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Ldata15\ECONPROD\MFP\CURRENT\PUBLICATION\Datasets\"/>
    </mc:Choice>
  </mc:AlternateContent>
  <xr:revisionPtr revIDLastSave="0" documentId="8_{318ECAA9-27B4-4C8B-BF03-6A4E6E0B91ED}" xr6:coauthVersionLast="45" xr6:coauthVersionMax="45" xr10:uidLastSave="{00000000-0000-0000-0000-000000000000}"/>
  <bookViews>
    <workbookView xWindow="-120" yWindow="-120" windowWidth="29040" windowHeight="15840" tabRatio="661" xr2:uid="{00000000-000D-0000-FFFF-FFFF00000000}"/>
  </bookViews>
  <sheets>
    <sheet name="ReadMe" sheetId="2" r:id="rId1"/>
    <sheet name="Contents" sheetId="56" r:id="rId2"/>
    <sheet name="Table A1" sheetId="25" r:id="rId3"/>
    <sheet name="Table A2" sheetId="34" r:id="rId4"/>
    <sheet name="Table A3" sheetId="35" r:id="rId5"/>
    <sheet name="Table A4" sheetId="36" r:id="rId6"/>
    <sheet name="Table A5" sheetId="45" r:id="rId7"/>
    <sheet name="Table A6" sheetId="37" r:id="rId8"/>
    <sheet name="Table A7" sheetId="38" r:id="rId9"/>
    <sheet name="Table A8" sheetId="40" r:id="rId10"/>
    <sheet name="Table A9" sheetId="43" r:id="rId11"/>
    <sheet name="Table A10" sheetId="57" r:id="rId12"/>
    <sheet name="Table Q1" sheetId="46" r:id="rId13"/>
    <sheet name="Table Q2" sheetId="47" r:id="rId14"/>
    <sheet name="Table Q3" sheetId="48" r:id="rId15"/>
    <sheet name="Table Q4" sheetId="49" r:id="rId16"/>
    <sheet name="Table Q5" sheetId="54" r:id="rId17"/>
    <sheet name="Table Q6" sheetId="50" r:id="rId18"/>
    <sheet name="Table Q7" sheetId="51" r:id="rId19"/>
    <sheet name="Table Q8" sheetId="53" r:id="rId20"/>
    <sheet name="Table Q9" sheetId="58" r:id="rId21"/>
  </sheets>
  <definedNames>
    <definedName name="Base_year">ReadMe!$B$34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322" i="50" l="1"/>
  <c r="A218" i="50"/>
  <c r="A218" i="54"/>
  <c r="A218" i="48"/>
  <c r="A322" i="47"/>
  <c r="A218" i="47"/>
  <c r="U106" i="57"/>
  <c r="T106" i="57"/>
  <c r="S106" i="57"/>
  <c r="O106" i="57"/>
  <c r="N106" i="57"/>
  <c r="M106" i="57"/>
  <c r="L106" i="57"/>
  <c r="K106" i="57"/>
  <c r="J106" i="57"/>
  <c r="I106" i="57"/>
  <c r="H106" i="57"/>
  <c r="G106" i="57"/>
  <c r="F106" i="57"/>
  <c r="E106" i="57"/>
  <c r="D106" i="57"/>
  <c r="C106" i="57"/>
  <c r="B106" i="57"/>
  <c r="A304" i="58" l="1"/>
  <c r="B304" i="58"/>
  <c r="C304" i="58"/>
  <c r="D304" i="58"/>
  <c r="E304" i="58"/>
  <c r="F304" i="58"/>
  <c r="G304" i="58"/>
  <c r="H304" i="58"/>
  <c r="I304" i="58"/>
  <c r="J304" i="58"/>
  <c r="K304" i="58"/>
  <c r="L304" i="58"/>
  <c r="A305" i="58"/>
  <c r="B305" i="58"/>
  <c r="C305" i="58"/>
  <c r="D305" i="58"/>
  <c r="E305" i="58"/>
  <c r="F305" i="58"/>
  <c r="G305" i="58"/>
  <c r="H305" i="58"/>
  <c r="I305" i="58"/>
  <c r="J305" i="58"/>
  <c r="K305" i="58"/>
  <c r="L305" i="58"/>
  <c r="A206" i="58"/>
  <c r="B206" i="58"/>
  <c r="C206" i="58"/>
  <c r="D206" i="58"/>
  <c r="E206" i="58"/>
  <c r="F206" i="58"/>
  <c r="G206" i="58"/>
  <c r="H206" i="58"/>
  <c r="I206" i="58"/>
  <c r="J206" i="58"/>
  <c r="K206" i="58"/>
  <c r="L206" i="58"/>
  <c r="A207" i="58"/>
  <c r="B207" i="58"/>
  <c r="C207" i="58"/>
  <c r="D207" i="58"/>
  <c r="E207" i="58"/>
  <c r="F207" i="58"/>
  <c r="G207" i="58"/>
  <c r="H207" i="58"/>
  <c r="I207" i="58"/>
  <c r="J207" i="58"/>
  <c r="K207" i="58"/>
  <c r="L207" i="58"/>
  <c r="A320" i="51"/>
  <c r="A321" i="51"/>
  <c r="A216" i="51"/>
  <c r="A217" i="51"/>
  <c r="A320" i="50"/>
  <c r="A321" i="50"/>
  <c r="A216" i="50"/>
  <c r="A217" i="50"/>
  <c r="A320" i="54"/>
  <c r="A321" i="54"/>
  <c r="A216" i="54"/>
  <c r="A217" i="54"/>
  <c r="A320" i="49"/>
  <c r="A321" i="49"/>
  <c r="A216" i="49"/>
  <c r="A217" i="49"/>
  <c r="A320" i="48"/>
  <c r="A321" i="48"/>
  <c r="A216" i="48"/>
  <c r="A217" i="48"/>
  <c r="A320" i="47"/>
  <c r="A321" i="47"/>
  <c r="A216" i="47"/>
  <c r="A217" i="47"/>
  <c r="A320" i="46"/>
  <c r="A321" i="46"/>
  <c r="A216" i="46"/>
  <c r="A217" i="46"/>
  <c r="G303" i="58" l="1"/>
  <c r="K303" i="58"/>
  <c r="A303" i="58"/>
  <c r="K205" i="58"/>
  <c r="A205" i="58"/>
  <c r="B205" i="58"/>
  <c r="D303" i="58"/>
  <c r="F303" i="58"/>
  <c r="G205" i="58"/>
  <c r="H303" i="58"/>
  <c r="J205" i="58"/>
  <c r="L303" i="58"/>
  <c r="A319" i="51"/>
  <c r="A215" i="51"/>
  <c r="A319" i="50"/>
  <c r="A215" i="50"/>
  <c r="A319" i="54"/>
  <c r="A215" i="54"/>
  <c r="A319" i="49"/>
  <c r="A215" i="49"/>
  <c r="A319" i="48"/>
  <c r="A215" i="48"/>
  <c r="A319" i="47"/>
  <c r="A215" i="47"/>
  <c r="A319" i="46"/>
  <c r="A215" i="46"/>
  <c r="C303" i="58" l="1"/>
  <c r="C205" i="58"/>
  <c r="I303" i="58"/>
  <c r="E303" i="58"/>
  <c r="F205" i="58"/>
  <c r="J303" i="58"/>
  <c r="B303" i="58"/>
  <c r="I205" i="58"/>
  <c r="E205" i="58"/>
  <c r="L205" i="58"/>
  <c r="H205" i="58"/>
  <c r="D205" i="58"/>
  <c r="B302" i="58"/>
  <c r="C302" i="58"/>
  <c r="D302" i="58"/>
  <c r="E302" i="58"/>
  <c r="F302" i="58"/>
  <c r="G302" i="58"/>
  <c r="H302" i="58"/>
  <c r="I302" i="58"/>
  <c r="J302" i="58"/>
  <c r="K302" i="58"/>
  <c r="L302" i="58"/>
  <c r="B204" i="58"/>
  <c r="C204" i="58"/>
  <c r="D204" i="58"/>
  <c r="E204" i="58"/>
  <c r="F204" i="58"/>
  <c r="G204" i="58"/>
  <c r="H204" i="58"/>
  <c r="I204" i="58"/>
  <c r="J204" i="58"/>
  <c r="K204" i="58"/>
  <c r="L204" i="58"/>
  <c r="A318" i="50"/>
  <c r="A214" i="50"/>
  <c r="A214" i="54"/>
  <c r="A214" i="48"/>
  <c r="B2" i="57" l="1"/>
  <c r="A317" i="51" l="1"/>
  <c r="A213" i="51"/>
  <c r="A317" i="50"/>
  <c r="A213" i="50"/>
  <c r="A317" i="54"/>
  <c r="A213" i="54"/>
  <c r="A317" i="49"/>
  <c r="A213" i="49"/>
  <c r="A317" i="48"/>
  <c r="A213" i="48"/>
  <c r="A317" i="47"/>
  <c r="A213" i="47"/>
  <c r="A317" i="46"/>
  <c r="A213" i="46"/>
  <c r="L203" i="58"/>
  <c r="K203" i="58"/>
  <c r="J203" i="58"/>
  <c r="I203" i="58"/>
  <c r="H203" i="58"/>
  <c r="G203" i="58"/>
  <c r="F203" i="58"/>
  <c r="E203" i="58"/>
  <c r="D203" i="58"/>
  <c r="C203" i="58"/>
  <c r="B203" i="58"/>
  <c r="L301" i="58"/>
  <c r="K301" i="58"/>
  <c r="J301" i="58"/>
  <c r="I301" i="58"/>
  <c r="H301" i="58"/>
  <c r="G301" i="58"/>
  <c r="F301" i="58"/>
  <c r="E301" i="58"/>
  <c r="D301" i="58"/>
  <c r="C301" i="58"/>
  <c r="B301" i="58"/>
  <c r="U105" i="57"/>
  <c r="T105" i="57"/>
  <c r="S105" i="57"/>
  <c r="O105" i="57"/>
  <c r="N105" i="57"/>
  <c r="M105" i="57"/>
  <c r="L105" i="57"/>
  <c r="K105" i="57"/>
  <c r="J105" i="57"/>
  <c r="I105" i="57"/>
  <c r="H105" i="57"/>
  <c r="G105" i="57"/>
  <c r="F105" i="57"/>
  <c r="E105" i="57"/>
  <c r="D105" i="57"/>
  <c r="C105" i="57"/>
  <c r="B105" i="57"/>
  <c r="A301" i="58" l="1"/>
  <c r="A203" i="58"/>
  <c r="J300" i="58"/>
  <c r="F300" i="58"/>
  <c r="B300" i="58"/>
  <c r="A316" i="51"/>
  <c r="A212" i="51"/>
  <c r="A316" i="50"/>
  <c r="A212" i="50"/>
  <c r="A316" i="54"/>
  <c r="A212" i="54"/>
  <c r="A316" i="49"/>
  <c r="A212" i="49"/>
  <c r="A316" i="48"/>
  <c r="A212" i="48"/>
  <c r="A316" i="47"/>
  <c r="A212" i="47"/>
  <c r="A316" i="46"/>
  <c r="A212" i="46"/>
  <c r="K300" i="58" l="1"/>
  <c r="D300" i="58"/>
  <c r="H300" i="58"/>
  <c r="L300" i="58"/>
  <c r="C300" i="58"/>
  <c r="G300" i="58"/>
  <c r="E300" i="58"/>
  <c r="I300" i="58"/>
  <c r="E202" i="58"/>
  <c r="I202" i="58"/>
  <c r="B202" i="58"/>
  <c r="F202" i="58"/>
  <c r="J202" i="58"/>
  <c r="C202" i="58"/>
  <c r="G202" i="58"/>
  <c r="K202" i="58"/>
  <c r="D202" i="58"/>
  <c r="H202" i="58"/>
  <c r="L202" i="58"/>
  <c r="I131" i="58"/>
  <c r="C130" i="58"/>
  <c r="K128" i="58"/>
  <c r="G128" i="58"/>
  <c r="K126" i="58"/>
  <c r="I123" i="58"/>
  <c r="G122" i="58"/>
  <c r="C122" i="58"/>
  <c r="E119" i="58"/>
  <c r="E117" i="58"/>
  <c r="I115" i="58"/>
  <c r="C114" i="58"/>
  <c r="K112" i="58"/>
  <c r="E109" i="58"/>
  <c r="A300" i="58"/>
  <c r="A299" i="58"/>
  <c r="A298" i="58"/>
  <c r="A297" i="58"/>
  <c r="A296" i="58"/>
  <c r="A295" i="58"/>
  <c r="A294" i="58"/>
  <c r="A293" i="58"/>
  <c r="A292" i="58"/>
  <c r="A291" i="58"/>
  <c r="A290" i="58"/>
  <c r="A289" i="58"/>
  <c r="A288" i="58"/>
  <c r="A287" i="58"/>
  <c r="A286" i="58"/>
  <c r="A285" i="58"/>
  <c r="A284" i="58"/>
  <c r="A283" i="58"/>
  <c r="A282" i="58"/>
  <c r="A281" i="58"/>
  <c r="A280" i="58"/>
  <c r="A279" i="58"/>
  <c r="A278" i="58"/>
  <c r="A277" i="58"/>
  <c r="A276" i="58"/>
  <c r="A275" i="58"/>
  <c r="A274" i="58"/>
  <c r="A273" i="58"/>
  <c r="A272" i="58"/>
  <c r="A271" i="58"/>
  <c r="A270" i="58"/>
  <c r="A269" i="58"/>
  <c r="A268" i="58"/>
  <c r="A267" i="58"/>
  <c r="A266" i="58"/>
  <c r="A265" i="58"/>
  <c r="A264" i="58"/>
  <c r="A263" i="58"/>
  <c r="A262" i="58"/>
  <c r="A261" i="58"/>
  <c r="A260" i="58"/>
  <c r="A259" i="58"/>
  <c r="A258" i="58"/>
  <c r="A257" i="58"/>
  <c r="A256" i="58"/>
  <c r="A255" i="58"/>
  <c r="A254" i="58"/>
  <c r="A253" i="58"/>
  <c r="A252" i="58"/>
  <c r="A251" i="58"/>
  <c r="A250" i="58"/>
  <c r="A249" i="58"/>
  <c r="A248" i="58"/>
  <c r="A247" i="58"/>
  <c r="A246" i="58"/>
  <c r="A245" i="58"/>
  <c r="A244" i="58"/>
  <c r="A243" i="58"/>
  <c r="A242" i="58"/>
  <c r="A241" i="58"/>
  <c r="A240" i="58"/>
  <c r="A239" i="58"/>
  <c r="A238" i="58"/>
  <c r="A237" i="58"/>
  <c r="A236" i="58"/>
  <c r="A235" i="58"/>
  <c r="A234" i="58"/>
  <c r="A233" i="58"/>
  <c r="A232" i="58"/>
  <c r="A231" i="58"/>
  <c r="A230" i="58"/>
  <c r="A229" i="58"/>
  <c r="A228" i="58"/>
  <c r="A227" i="58"/>
  <c r="A226" i="58"/>
  <c r="A225" i="58"/>
  <c r="A224" i="58"/>
  <c r="A223" i="58"/>
  <c r="A222" i="58"/>
  <c r="A221" i="58"/>
  <c r="A220" i="58"/>
  <c r="A219" i="58"/>
  <c r="A218" i="58"/>
  <c r="A217" i="58"/>
  <c r="A216" i="58"/>
  <c r="A215" i="58"/>
  <c r="A214" i="58"/>
  <c r="A213" i="58"/>
  <c r="A212" i="58"/>
  <c r="A211" i="58"/>
  <c r="A210" i="58"/>
  <c r="A202" i="58"/>
  <c r="A201" i="58"/>
  <c r="A200" i="58"/>
  <c r="A199" i="58"/>
  <c r="A198" i="58"/>
  <c r="A197" i="58"/>
  <c r="A196" i="58"/>
  <c r="A195" i="58"/>
  <c r="A194" i="58"/>
  <c r="A193" i="58"/>
  <c r="A192" i="58"/>
  <c r="A191" i="58"/>
  <c r="A190" i="58"/>
  <c r="A189" i="58"/>
  <c r="A188" i="58"/>
  <c r="A187" i="58"/>
  <c r="A186" i="58"/>
  <c r="A185" i="58"/>
  <c r="A184" i="58"/>
  <c r="A183" i="58"/>
  <c r="A182" i="58"/>
  <c r="A181" i="58"/>
  <c r="A180" i="58"/>
  <c r="A179" i="58"/>
  <c r="A178" i="58"/>
  <c r="A177" i="58"/>
  <c r="A176" i="58"/>
  <c r="A175" i="58"/>
  <c r="A174" i="58"/>
  <c r="A173" i="58"/>
  <c r="A172" i="58"/>
  <c r="A171" i="58"/>
  <c r="A170" i="58"/>
  <c r="A169" i="58"/>
  <c r="A168" i="58"/>
  <c r="A167" i="58"/>
  <c r="A166" i="58"/>
  <c r="A165" i="58"/>
  <c r="A164" i="58"/>
  <c r="A163" i="58"/>
  <c r="A162" i="58"/>
  <c r="A161" i="58"/>
  <c r="A160" i="58"/>
  <c r="A159" i="58"/>
  <c r="A158" i="58"/>
  <c r="A157" i="58"/>
  <c r="A156" i="58"/>
  <c r="A155" i="58"/>
  <c r="A154" i="58"/>
  <c r="A153" i="58"/>
  <c r="A152" i="58"/>
  <c r="A151" i="58"/>
  <c r="A150" i="58"/>
  <c r="A149" i="58"/>
  <c r="A148" i="58"/>
  <c r="A147" i="58"/>
  <c r="A146" i="58"/>
  <c r="A145" i="58"/>
  <c r="A144" i="58"/>
  <c r="A143" i="58"/>
  <c r="A142" i="58"/>
  <c r="A141" i="58"/>
  <c r="A140" i="58"/>
  <c r="A139" i="58"/>
  <c r="A138" i="58"/>
  <c r="A137" i="58"/>
  <c r="A136" i="58"/>
  <c r="A135" i="58"/>
  <c r="A134" i="58"/>
  <c r="A133" i="58"/>
  <c r="A132" i="58"/>
  <c r="A131" i="58"/>
  <c r="A130" i="58"/>
  <c r="A129" i="58"/>
  <c r="A128" i="58"/>
  <c r="A127" i="58"/>
  <c r="A126" i="58"/>
  <c r="A125" i="58"/>
  <c r="A124" i="58"/>
  <c r="A123" i="58"/>
  <c r="A122" i="58"/>
  <c r="A121" i="58"/>
  <c r="A120" i="58"/>
  <c r="A119" i="58"/>
  <c r="A118" i="58"/>
  <c r="A117" i="58"/>
  <c r="A116" i="58"/>
  <c r="A115" i="58"/>
  <c r="A114" i="58"/>
  <c r="A113" i="58"/>
  <c r="A112" i="58"/>
  <c r="A111" i="58"/>
  <c r="A110" i="58"/>
  <c r="A109" i="58"/>
  <c r="B172" i="58"/>
  <c r="B156" i="58"/>
  <c r="B140" i="58"/>
  <c r="A315" i="51"/>
  <c r="A211" i="51"/>
  <c r="A315" i="50"/>
  <c r="A211" i="50"/>
  <c r="A315" i="54"/>
  <c r="A211" i="54"/>
  <c r="A315" i="49"/>
  <c r="A211" i="49"/>
  <c r="A315" i="48"/>
  <c r="A211" i="48"/>
  <c r="A315" i="47"/>
  <c r="A211" i="47"/>
  <c r="A315" i="46"/>
  <c r="A211" i="46"/>
  <c r="B210" i="58" l="1"/>
  <c r="B124" i="58"/>
  <c r="B226" i="58"/>
  <c r="B238" i="58"/>
  <c r="B262" i="58"/>
  <c r="B278" i="58"/>
  <c r="B188" i="58"/>
  <c r="B298" i="58"/>
  <c r="J219" i="58"/>
  <c r="B216" i="58"/>
  <c r="B228" i="58"/>
  <c r="B236" i="58"/>
  <c r="B240" i="58"/>
  <c r="B272" i="58"/>
  <c r="B296" i="58"/>
  <c r="L133" i="58"/>
  <c r="D137" i="58"/>
  <c r="F140" i="58"/>
  <c r="L141" i="58"/>
  <c r="J142" i="58"/>
  <c r="D143" i="58"/>
  <c r="H143" i="58"/>
  <c r="F144" i="58"/>
  <c r="J144" i="58"/>
  <c r="D145" i="58"/>
  <c r="F146" i="58"/>
  <c r="J146" i="58"/>
  <c r="H147" i="58"/>
  <c r="L147" i="58"/>
  <c r="F148" i="58"/>
  <c r="D149" i="58"/>
  <c r="H149" i="58"/>
  <c r="L149" i="58"/>
  <c r="J150" i="58"/>
  <c r="D151" i="58"/>
  <c r="H151" i="58"/>
  <c r="F152" i="58"/>
  <c r="J152" i="58"/>
  <c r="D153" i="58"/>
  <c r="L153" i="58"/>
  <c r="F154" i="58"/>
  <c r="J154" i="58"/>
  <c r="L155" i="58"/>
  <c r="F156" i="58"/>
  <c r="D157" i="58"/>
  <c r="H157" i="58"/>
  <c r="L157" i="58"/>
  <c r="J158" i="58"/>
  <c r="D159" i="58"/>
  <c r="H159" i="58"/>
  <c r="F160" i="58"/>
  <c r="J160" i="58"/>
  <c r="D161" i="58"/>
  <c r="L161" i="58"/>
  <c r="F162" i="58"/>
  <c r="J162" i="58"/>
  <c r="H163" i="58"/>
  <c r="L163" i="58"/>
  <c r="F164" i="58"/>
  <c r="D165" i="58"/>
  <c r="H165" i="58"/>
  <c r="L165" i="58"/>
  <c r="J166" i="58"/>
  <c r="D167" i="58"/>
  <c r="H167" i="58"/>
  <c r="F168" i="58"/>
  <c r="J168" i="58"/>
  <c r="D169" i="58"/>
  <c r="L169" i="58"/>
  <c r="F170" i="58"/>
  <c r="J170" i="58"/>
  <c r="H171" i="58"/>
  <c r="L171" i="58"/>
  <c r="F172" i="58"/>
  <c r="D173" i="58"/>
  <c r="H173" i="58"/>
  <c r="L173" i="58"/>
  <c r="J174" i="58"/>
  <c r="D175" i="58"/>
  <c r="H175" i="58"/>
  <c r="F176" i="58"/>
  <c r="J176" i="58"/>
  <c r="D177" i="58"/>
  <c r="L177" i="58"/>
  <c r="F178" i="58"/>
  <c r="J178" i="58"/>
  <c r="H179" i="58"/>
  <c r="L179" i="58"/>
  <c r="F180" i="58"/>
  <c r="D181" i="58"/>
  <c r="H181" i="58"/>
  <c r="L181" i="58"/>
  <c r="J182" i="58"/>
  <c r="J184" i="58"/>
  <c r="L187" i="58"/>
  <c r="H189" i="58"/>
  <c r="D191" i="58"/>
  <c r="F194" i="58"/>
  <c r="L195" i="58"/>
  <c r="B212" i="58"/>
  <c r="B232" i="58"/>
  <c r="B244" i="58"/>
  <c r="B252" i="58"/>
  <c r="B260" i="58"/>
  <c r="B268" i="58"/>
  <c r="B280" i="58"/>
  <c r="B288" i="58"/>
  <c r="B214" i="58"/>
  <c r="B218" i="58"/>
  <c r="B222" i="58"/>
  <c r="B230" i="58"/>
  <c r="B234" i="58"/>
  <c r="B242" i="58"/>
  <c r="B246" i="58"/>
  <c r="B250" i="58"/>
  <c r="B254" i="58"/>
  <c r="B258" i="58"/>
  <c r="B266" i="58"/>
  <c r="B270" i="58"/>
  <c r="B274" i="58"/>
  <c r="B282" i="58"/>
  <c r="B286" i="58"/>
  <c r="B290" i="58"/>
  <c r="B294" i="58"/>
  <c r="B132" i="58"/>
  <c r="B148" i="58"/>
  <c r="B180" i="58"/>
  <c r="D282" i="58"/>
  <c r="B116" i="58"/>
  <c r="B164" i="58"/>
  <c r="B196" i="58"/>
  <c r="L238" i="58"/>
  <c r="B211" i="58"/>
  <c r="B215" i="58"/>
  <c r="B219" i="58"/>
  <c r="B223" i="58"/>
  <c r="B227" i="58"/>
  <c r="B231" i="58"/>
  <c r="B235" i="58"/>
  <c r="B239" i="58"/>
  <c r="B243" i="58"/>
  <c r="B247" i="58"/>
  <c r="B251" i="58"/>
  <c r="B255" i="58"/>
  <c r="B259" i="58"/>
  <c r="B263" i="58"/>
  <c r="B267" i="58"/>
  <c r="B271" i="58"/>
  <c r="B275" i="58"/>
  <c r="B279" i="58"/>
  <c r="B283" i="58"/>
  <c r="B287" i="58"/>
  <c r="B291" i="58"/>
  <c r="B295" i="58"/>
  <c r="B299" i="58"/>
  <c r="B120" i="58"/>
  <c r="B136" i="58"/>
  <c r="B152" i="58"/>
  <c r="B168" i="58"/>
  <c r="B184" i="58"/>
  <c r="B200" i="58"/>
  <c r="B220" i="58"/>
  <c r="B224" i="58"/>
  <c r="B248" i="58"/>
  <c r="B256" i="58"/>
  <c r="B264" i="58"/>
  <c r="B276" i="58"/>
  <c r="B284" i="58"/>
  <c r="B292" i="58"/>
  <c r="H197" i="58"/>
  <c r="J200" i="58"/>
  <c r="B213" i="58"/>
  <c r="B217" i="58"/>
  <c r="B221" i="58"/>
  <c r="B225" i="58"/>
  <c r="B229" i="58"/>
  <c r="B233" i="58"/>
  <c r="B237" i="58"/>
  <c r="B241" i="58"/>
  <c r="B245" i="58"/>
  <c r="B249" i="58"/>
  <c r="B253" i="58"/>
  <c r="B257" i="58"/>
  <c r="B261" i="58"/>
  <c r="B265" i="58"/>
  <c r="B269" i="58"/>
  <c r="B273" i="58"/>
  <c r="B277" i="58"/>
  <c r="B281" i="58"/>
  <c r="B285" i="58"/>
  <c r="B289" i="58"/>
  <c r="B293" i="58"/>
  <c r="B297" i="58"/>
  <c r="B112" i="58"/>
  <c r="B128" i="58"/>
  <c r="B144" i="58"/>
  <c r="B160" i="58"/>
  <c r="B176" i="58"/>
  <c r="B192" i="58"/>
  <c r="B118" i="58"/>
  <c r="B134" i="58"/>
  <c r="B138" i="58"/>
  <c r="B150" i="58"/>
  <c r="B158" i="58"/>
  <c r="B162" i="58"/>
  <c r="B166" i="58"/>
  <c r="B182" i="58"/>
  <c r="B190" i="58"/>
  <c r="B194" i="58"/>
  <c r="B198" i="58"/>
  <c r="L243" i="58"/>
  <c r="B122" i="58"/>
  <c r="B154" i="58"/>
  <c r="B170" i="58"/>
  <c r="B178" i="58"/>
  <c r="B186" i="58"/>
  <c r="H253" i="58"/>
  <c r="B109" i="58"/>
  <c r="B111" i="58"/>
  <c r="B113" i="58"/>
  <c r="B115" i="58"/>
  <c r="B117" i="58"/>
  <c r="B119" i="58"/>
  <c r="B121" i="58"/>
  <c r="B123" i="58"/>
  <c r="B125" i="58"/>
  <c r="B127" i="58"/>
  <c r="B129" i="58"/>
  <c r="B131" i="58"/>
  <c r="B133" i="58"/>
  <c r="B135" i="58"/>
  <c r="B137" i="58"/>
  <c r="B139" i="58"/>
  <c r="B141" i="58"/>
  <c r="B143" i="58"/>
  <c r="B145" i="58"/>
  <c r="B147" i="58"/>
  <c r="B149" i="58"/>
  <c r="B151" i="58"/>
  <c r="B153" i="58"/>
  <c r="B155" i="58"/>
  <c r="B157" i="58"/>
  <c r="B159" i="58"/>
  <c r="B161" i="58"/>
  <c r="B163" i="58"/>
  <c r="B165" i="58"/>
  <c r="B167" i="58"/>
  <c r="B169" i="58"/>
  <c r="B171" i="58"/>
  <c r="B173" i="58"/>
  <c r="B175" i="58"/>
  <c r="B177" i="58"/>
  <c r="B179" i="58"/>
  <c r="B181" i="58"/>
  <c r="B183" i="58"/>
  <c r="B185" i="58"/>
  <c r="B187" i="58"/>
  <c r="B189" i="58"/>
  <c r="B191" i="58"/>
  <c r="B193" i="58"/>
  <c r="B195" i="58"/>
  <c r="B197" i="58"/>
  <c r="B199" i="58"/>
  <c r="B201" i="58"/>
  <c r="F213" i="58"/>
  <c r="H232" i="58"/>
  <c r="D242" i="58"/>
  <c r="D247" i="58"/>
  <c r="B110" i="58"/>
  <c r="B114" i="58"/>
  <c r="B126" i="58"/>
  <c r="B130" i="58"/>
  <c r="B142" i="58"/>
  <c r="B146" i="58"/>
  <c r="B174" i="58"/>
  <c r="G210" i="58"/>
  <c r="I211" i="58"/>
  <c r="E213" i="58"/>
  <c r="G214" i="58"/>
  <c r="I215" i="58"/>
  <c r="K216" i="58"/>
  <c r="G218" i="58"/>
  <c r="I219" i="58"/>
  <c r="K220" i="58"/>
  <c r="C222" i="58"/>
  <c r="E223" i="58"/>
  <c r="G224" i="58"/>
  <c r="I225" i="58"/>
  <c r="I227" i="58"/>
  <c r="K228" i="58"/>
  <c r="G230" i="58"/>
  <c r="G132" i="58"/>
  <c r="C109" i="58"/>
  <c r="G109" i="58"/>
  <c r="K109" i="58"/>
  <c r="E110" i="58"/>
  <c r="I110" i="58"/>
  <c r="C111" i="58"/>
  <c r="G111" i="58"/>
  <c r="K111" i="58"/>
  <c r="E210" i="58"/>
  <c r="E112" i="58"/>
  <c r="I210" i="58"/>
  <c r="I112" i="58"/>
  <c r="C211" i="58"/>
  <c r="C113" i="58"/>
  <c r="G211" i="58"/>
  <c r="G113" i="58"/>
  <c r="K211" i="58"/>
  <c r="K113" i="58"/>
  <c r="E212" i="58"/>
  <c r="E114" i="58"/>
  <c r="I212" i="58"/>
  <c r="I114" i="58"/>
  <c r="C213" i="58"/>
  <c r="C115" i="58"/>
  <c r="G213" i="58"/>
  <c r="G115" i="58"/>
  <c r="K213" i="58"/>
  <c r="K115" i="58"/>
  <c r="E214" i="58"/>
  <c r="E116" i="58"/>
  <c r="I214" i="58"/>
  <c r="I116" i="58"/>
  <c r="C215" i="58"/>
  <c r="C117" i="58"/>
  <c r="G215" i="58"/>
  <c r="G117" i="58"/>
  <c r="K215" i="58"/>
  <c r="K117" i="58"/>
  <c r="E216" i="58"/>
  <c r="E118" i="58"/>
  <c r="I216" i="58"/>
  <c r="I118" i="58"/>
  <c r="C217" i="58"/>
  <c r="C119" i="58"/>
  <c r="G217" i="58"/>
  <c r="G119" i="58"/>
  <c r="K217" i="58"/>
  <c r="K119" i="58"/>
  <c r="E218" i="58"/>
  <c r="E120" i="58"/>
  <c r="I218" i="58"/>
  <c r="I120" i="58"/>
  <c r="C219" i="58"/>
  <c r="C121" i="58"/>
  <c r="G219" i="58"/>
  <c r="G121" i="58"/>
  <c r="K219" i="58"/>
  <c r="K121" i="58"/>
  <c r="E220" i="58"/>
  <c r="E122" i="58"/>
  <c r="I220" i="58"/>
  <c r="I122" i="58"/>
  <c r="C221" i="58"/>
  <c r="C123" i="58"/>
  <c r="G221" i="58"/>
  <c r="G123" i="58"/>
  <c r="K221" i="58"/>
  <c r="K123" i="58"/>
  <c r="E222" i="58"/>
  <c r="E124" i="58"/>
  <c r="I222" i="58"/>
  <c r="I124" i="58"/>
  <c r="C223" i="58"/>
  <c r="C125" i="58"/>
  <c r="G223" i="58"/>
  <c r="G125" i="58"/>
  <c r="K223" i="58"/>
  <c r="K125" i="58"/>
  <c r="E224" i="58"/>
  <c r="E126" i="58"/>
  <c r="I224" i="58"/>
  <c r="I126" i="58"/>
  <c r="C225" i="58"/>
  <c r="C127" i="58"/>
  <c r="G225" i="58"/>
  <c r="G127" i="58"/>
  <c r="K225" i="58"/>
  <c r="K127" i="58"/>
  <c r="E226" i="58"/>
  <c r="E128" i="58"/>
  <c r="I226" i="58"/>
  <c r="I128" i="58"/>
  <c r="C227" i="58"/>
  <c r="C129" i="58"/>
  <c r="G227" i="58"/>
  <c r="G129" i="58"/>
  <c r="K227" i="58"/>
  <c r="K129" i="58"/>
  <c r="E228" i="58"/>
  <c r="E130" i="58"/>
  <c r="I228" i="58"/>
  <c r="I130" i="58"/>
  <c r="C229" i="58"/>
  <c r="C131" i="58"/>
  <c r="G229" i="58"/>
  <c r="G131" i="58"/>
  <c r="K229" i="58"/>
  <c r="K131" i="58"/>
  <c r="E230" i="58"/>
  <c r="E132" i="58"/>
  <c r="I230" i="58"/>
  <c r="I132" i="58"/>
  <c r="C231" i="58"/>
  <c r="C133" i="58"/>
  <c r="G231" i="58"/>
  <c r="G133" i="58"/>
  <c r="K231" i="58"/>
  <c r="K133" i="58"/>
  <c r="E232" i="58"/>
  <c r="E134" i="58"/>
  <c r="I232" i="58"/>
  <c r="I134" i="58"/>
  <c r="C233" i="58"/>
  <c r="C135" i="58"/>
  <c r="G233" i="58"/>
  <c r="G135" i="58"/>
  <c r="K233" i="58"/>
  <c r="K135" i="58"/>
  <c r="E234" i="58"/>
  <c r="E136" i="58"/>
  <c r="I234" i="58"/>
  <c r="I136" i="58"/>
  <c r="C235" i="58"/>
  <c r="C137" i="58"/>
  <c r="G235" i="58"/>
  <c r="G137" i="58"/>
  <c r="K235" i="58"/>
  <c r="K137" i="58"/>
  <c r="E236" i="58"/>
  <c r="E138" i="58"/>
  <c r="I236" i="58"/>
  <c r="I138" i="58"/>
  <c r="C237" i="58"/>
  <c r="C139" i="58"/>
  <c r="G237" i="58"/>
  <c r="G139" i="58"/>
  <c r="K237" i="58"/>
  <c r="K139" i="58"/>
  <c r="E238" i="58"/>
  <c r="E140" i="58"/>
  <c r="I238" i="58"/>
  <c r="I140" i="58"/>
  <c r="C239" i="58"/>
  <c r="C141" i="58"/>
  <c r="G239" i="58"/>
  <c r="G141" i="58"/>
  <c r="K239" i="58"/>
  <c r="K141" i="58"/>
  <c r="E240" i="58"/>
  <c r="E142" i="58"/>
  <c r="I240" i="58"/>
  <c r="I142" i="58"/>
  <c r="C241" i="58"/>
  <c r="C143" i="58"/>
  <c r="G241" i="58"/>
  <c r="G143" i="58"/>
  <c r="K241" i="58"/>
  <c r="K143" i="58"/>
  <c r="E242" i="58"/>
  <c r="E144" i="58"/>
  <c r="I242" i="58"/>
  <c r="I144" i="58"/>
  <c r="C243" i="58"/>
  <c r="C145" i="58"/>
  <c r="G243" i="58"/>
  <c r="G145" i="58"/>
  <c r="K243" i="58"/>
  <c r="K145" i="58"/>
  <c r="E244" i="58"/>
  <c r="E146" i="58"/>
  <c r="I244" i="58"/>
  <c r="I146" i="58"/>
  <c r="C245" i="58"/>
  <c r="C147" i="58"/>
  <c r="G245" i="58"/>
  <c r="G147" i="58"/>
  <c r="K245" i="58"/>
  <c r="K147" i="58"/>
  <c r="E246" i="58"/>
  <c r="E148" i="58"/>
  <c r="I246" i="58"/>
  <c r="I148" i="58"/>
  <c r="C247" i="58"/>
  <c r="C149" i="58"/>
  <c r="G247" i="58"/>
  <c r="G149" i="58"/>
  <c r="K247" i="58"/>
  <c r="K149" i="58"/>
  <c r="E248" i="58"/>
  <c r="E150" i="58"/>
  <c r="I248" i="58"/>
  <c r="I150" i="58"/>
  <c r="C249" i="58"/>
  <c r="C151" i="58"/>
  <c r="G249" i="58"/>
  <c r="G151" i="58"/>
  <c r="K249" i="58"/>
  <c r="K151" i="58"/>
  <c r="E250" i="58"/>
  <c r="E152" i="58"/>
  <c r="I250" i="58"/>
  <c r="I152" i="58"/>
  <c r="C251" i="58"/>
  <c r="C153" i="58"/>
  <c r="G251" i="58"/>
  <c r="G153" i="58"/>
  <c r="K251" i="58"/>
  <c r="K153" i="58"/>
  <c r="E252" i="58"/>
  <c r="E154" i="58"/>
  <c r="I252" i="58"/>
  <c r="I154" i="58"/>
  <c r="C253" i="58"/>
  <c r="C155" i="58"/>
  <c r="G253" i="58"/>
  <c r="G155" i="58"/>
  <c r="K253" i="58"/>
  <c r="K155" i="58"/>
  <c r="E254" i="58"/>
  <c r="E156" i="58"/>
  <c r="I254" i="58"/>
  <c r="I156" i="58"/>
  <c r="C255" i="58"/>
  <c r="C157" i="58"/>
  <c r="G255" i="58"/>
  <c r="G157" i="58"/>
  <c r="K255" i="58"/>
  <c r="K157" i="58"/>
  <c r="E256" i="58"/>
  <c r="E158" i="58"/>
  <c r="I256" i="58"/>
  <c r="I158" i="58"/>
  <c r="C159" i="58"/>
  <c r="C257" i="58"/>
  <c r="G257" i="58"/>
  <c r="G159" i="58"/>
  <c r="K257" i="58"/>
  <c r="K159" i="58"/>
  <c r="E258" i="58"/>
  <c r="E160" i="58"/>
  <c r="I258" i="58"/>
  <c r="I160" i="58"/>
  <c r="C259" i="58"/>
  <c r="C161" i="58"/>
  <c r="G259" i="58"/>
  <c r="G161" i="58"/>
  <c r="K259" i="58"/>
  <c r="K161" i="58"/>
  <c r="E260" i="58"/>
  <c r="E162" i="58"/>
  <c r="I260" i="58"/>
  <c r="I162" i="58"/>
  <c r="C261" i="58"/>
  <c r="C163" i="58"/>
  <c r="G261" i="58"/>
  <c r="G163" i="58"/>
  <c r="K261" i="58"/>
  <c r="K163" i="58"/>
  <c r="E262" i="58"/>
  <c r="E164" i="58"/>
  <c r="I262" i="58"/>
  <c r="I164" i="58"/>
  <c r="C263" i="58"/>
  <c r="C165" i="58"/>
  <c r="G263" i="58"/>
  <c r="G165" i="58"/>
  <c r="K263" i="58"/>
  <c r="K165" i="58"/>
  <c r="E264" i="58"/>
  <c r="E166" i="58"/>
  <c r="I264" i="58"/>
  <c r="I166" i="58"/>
  <c r="C265" i="58"/>
  <c r="C167" i="58"/>
  <c r="G265" i="58"/>
  <c r="G167" i="58"/>
  <c r="K265" i="58"/>
  <c r="K167" i="58"/>
  <c r="E266" i="58"/>
  <c r="E168" i="58"/>
  <c r="I266" i="58"/>
  <c r="I168" i="58"/>
  <c r="C267" i="58"/>
  <c r="C169" i="58"/>
  <c r="G267" i="58"/>
  <c r="G169" i="58"/>
  <c r="K267" i="58"/>
  <c r="K169" i="58"/>
  <c r="E268" i="58"/>
  <c r="E170" i="58"/>
  <c r="I268" i="58"/>
  <c r="I170" i="58"/>
  <c r="C269" i="58"/>
  <c r="C171" i="58"/>
  <c r="G269" i="58"/>
  <c r="G171" i="58"/>
  <c r="K269" i="58"/>
  <c r="K171" i="58"/>
  <c r="E270" i="58"/>
  <c r="E172" i="58"/>
  <c r="I270" i="58"/>
  <c r="I172" i="58"/>
  <c r="C271" i="58"/>
  <c r="C173" i="58"/>
  <c r="G271" i="58"/>
  <c r="G173" i="58"/>
  <c r="K271" i="58"/>
  <c r="K173" i="58"/>
  <c r="E272" i="58"/>
  <c r="E174" i="58"/>
  <c r="I272" i="58"/>
  <c r="I174" i="58"/>
  <c r="C273" i="58"/>
  <c r="C175" i="58"/>
  <c r="G273" i="58"/>
  <c r="G175" i="58"/>
  <c r="K273" i="58"/>
  <c r="K175" i="58"/>
  <c r="E274" i="58"/>
  <c r="E176" i="58"/>
  <c r="I274" i="58"/>
  <c r="I176" i="58"/>
  <c r="C275" i="58"/>
  <c r="C177" i="58"/>
  <c r="G275" i="58"/>
  <c r="G177" i="58"/>
  <c r="K275" i="58"/>
  <c r="K177" i="58"/>
  <c r="E276" i="58"/>
  <c r="E178" i="58"/>
  <c r="I276" i="58"/>
  <c r="I178" i="58"/>
  <c r="C277" i="58"/>
  <c r="C179" i="58"/>
  <c r="G277" i="58"/>
  <c r="G179" i="58"/>
  <c r="K277" i="58"/>
  <c r="K179" i="58"/>
  <c r="E278" i="58"/>
  <c r="E180" i="58"/>
  <c r="I278" i="58"/>
  <c r="I180" i="58"/>
  <c r="C279" i="58"/>
  <c r="C181" i="58"/>
  <c r="G279" i="58"/>
  <c r="G181" i="58"/>
  <c r="K279" i="58"/>
  <c r="K181" i="58"/>
  <c r="E280" i="58"/>
  <c r="E182" i="58"/>
  <c r="I280" i="58"/>
  <c r="I182" i="58"/>
  <c r="C281" i="58"/>
  <c r="C183" i="58"/>
  <c r="G281" i="58"/>
  <c r="G183" i="58"/>
  <c r="K281" i="58"/>
  <c r="K183" i="58"/>
  <c r="E282" i="58"/>
  <c r="E184" i="58"/>
  <c r="I282" i="58"/>
  <c r="I184" i="58"/>
  <c r="C283" i="58"/>
  <c r="C185" i="58"/>
  <c r="G283" i="58"/>
  <c r="G185" i="58"/>
  <c r="K283" i="58"/>
  <c r="K185" i="58"/>
  <c r="E284" i="58"/>
  <c r="E186" i="58"/>
  <c r="I284" i="58"/>
  <c r="I186" i="58"/>
  <c r="C285" i="58"/>
  <c r="C187" i="58"/>
  <c r="G285" i="58"/>
  <c r="G187" i="58"/>
  <c r="K285" i="58"/>
  <c r="K187" i="58"/>
  <c r="E286" i="58"/>
  <c r="E188" i="58"/>
  <c r="I286" i="58"/>
  <c r="I188" i="58"/>
  <c r="C287" i="58"/>
  <c r="C189" i="58"/>
  <c r="G287" i="58"/>
  <c r="G189" i="58"/>
  <c r="K189" i="58"/>
  <c r="K287" i="58"/>
  <c r="E288" i="58"/>
  <c r="E190" i="58"/>
  <c r="I288" i="58"/>
  <c r="I190" i="58"/>
  <c r="C289" i="58"/>
  <c r="C191" i="58"/>
  <c r="G289" i="58"/>
  <c r="G191" i="58"/>
  <c r="K289" i="58"/>
  <c r="K191" i="58"/>
  <c r="E290" i="58"/>
  <c r="E192" i="58"/>
  <c r="I290" i="58"/>
  <c r="I192" i="58"/>
  <c r="C291" i="58"/>
  <c r="C193" i="58"/>
  <c r="G291" i="58"/>
  <c r="G193" i="58"/>
  <c r="K291" i="58"/>
  <c r="K193" i="58"/>
  <c r="E292" i="58"/>
  <c r="E194" i="58"/>
  <c r="I292" i="58"/>
  <c r="I194" i="58"/>
  <c r="C293" i="58"/>
  <c r="C195" i="58"/>
  <c r="G293" i="58"/>
  <c r="G195" i="58"/>
  <c r="K293" i="58"/>
  <c r="K195" i="58"/>
  <c r="E294" i="58"/>
  <c r="E196" i="58"/>
  <c r="I294" i="58"/>
  <c r="I196" i="58"/>
  <c r="C295" i="58"/>
  <c r="C197" i="58"/>
  <c r="G295" i="58"/>
  <c r="G197" i="58"/>
  <c r="K295" i="58"/>
  <c r="K197" i="58"/>
  <c r="E296" i="58"/>
  <c r="E198" i="58"/>
  <c r="I296" i="58"/>
  <c r="I198" i="58"/>
  <c r="C297" i="58"/>
  <c r="C199" i="58"/>
  <c r="G297" i="58"/>
  <c r="G199" i="58"/>
  <c r="K297" i="58"/>
  <c r="K199" i="58"/>
  <c r="E298" i="58"/>
  <c r="E200" i="58"/>
  <c r="I298" i="58"/>
  <c r="I200" i="58"/>
  <c r="C299" i="58"/>
  <c r="C201" i="58"/>
  <c r="G299" i="58"/>
  <c r="G201" i="58"/>
  <c r="K299" i="58"/>
  <c r="K201" i="58"/>
  <c r="K110" i="58"/>
  <c r="G112" i="58"/>
  <c r="K118" i="58"/>
  <c r="G120" i="58"/>
  <c r="E125" i="58"/>
  <c r="C210" i="58"/>
  <c r="E211" i="58"/>
  <c r="G212" i="58"/>
  <c r="C214" i="58"/>
  <c r="E215" i="58"/>
  <c r="G216" i="58"/>
  <c r="I217" i="58"/>
  <c r="K218" i="58"/>
  <c r="C220" i="58"/>
  <c r="E221" i="58"/>
  <c r="G222" i="58"/>
  <c r="I223" i="58"/>
  <c r="E225" i="58"/>
  <c r="G226" i="58"/>
  <c r="E227" i="58"/>
  <c r="G228" i="58"/>
  <c r="I229" i="58"/>
  <c r="E113" i="58"/>
  <c r="D109" i="58"/>
  <c r="H109" i="58"/>
  <c r="L109" i="58"/>
  <c r="F110" i="58"/>
  <c r="J110" i="58"/>
  <c r="D111" i="58"/>
  <c r="H111" i="58"/>
  <c r="L111" i="58"/>
  <c r="F210" i="58"/>
  <c r="F112" i="58"/>
  <c r="J210" i="58"/>
  <c r="J112" i="58"/>
  <c r="D211" i="58"/>
  <c r="D113" i="58"/>
  <c r="H211" i="58"/>
  <c r="H113" i="58"/>
  <c r="L211" i="58"/>
  <c r="L113" i="58"/>
  <c r="F212" i="58"/>
  <c r="F114" i="58"/>
  <c r="J212" i="58"/>
  <c r="J114" i="58"/>
  <c r="D213" i="58"/>
  <c r="D115" i="58"/>
  <c r="H213" i="58"/>
  <c r="H115" i="58"/>
  <c r="L213" i="58"/>
  <c r="L115" i="58"/>
  <c r="F214" i="58"/>
  <c r="F116" i="58"/>
  <c r="J214" i="58"/>
  <c r="J116" i="58"/>
  <c r="D215" i="58"/>
  <c r="D117" i="58"/>
  <c r="H215" i="58"/>
  <c r="H117" i="58"/>
  <c r="L215" i="58"/>
  <c r="L117" i="58"/>
  <c r="F216" i="58"/>
  <c r="F118" i="58"/>
  <c r="J216" i="58"/>
  <c r="J118" i="58"/>
  <c r="D217" i="58"/>
  <c r="D119" i="58"/>
  <c r="H217" i="58"/>
  <c r="H119" i="58"/>
  <c r="L217" i="58"/>
  <c r="L119" i="58"/>
  <c r="F218" i="58"/>
  <c r="F120" i="58"/>
  <c r="J218" i="58"/>
  <c r="J120" i="58"/>
  <c r="D219" i="58"/>
  <c r="D121" i="58"/>
  <c r="H219" i="58"/>
  <c r="H121" i="58"/>
  <c r="L219" i="58"/>
  <c r="L121" i="58"/>
  <c r="F220" i="58"/>
  <c r="F122" i="58"/>
  <c r="J220" i="58"/>
  <c r="J122" i="58"/>
  <c r="D221" i="58"/>
  <c r="D123" i="58"/>
  <c r="H221" i="58"/>
  <c r="H123" i="58"/>
  <c r="L221" i="58"/>
  <c r="L123" i="58"/>
  <c r="F222" i="58"/>
  <c r="F124" i="58"/>
  <c r="J222" i="58"/>
  <c r="J124" i="58"/>
  <c r="D223" i="58"/>
  <c r="D125" i="58"/>
  <c r="H223" i="58"/>
  <c r="H125" i="58"/>
  <c r="L223" i="58"/>
  <c r="L125" i="58"/>
  <c r="F224" i="58"/>
  <c r="F126" i="58"/>
  <c r="J224" i="58"/>
  <c r="J126" i="58"/>
  <c r="D225" i="58"/>
  <c r="D127" i="58"/>
  <c r="H225" i="58"/>
  <c r="H127" i="58"/>
  <c r="L225" i="58"/>
  <c r="L127" i="58"/>
  <c r="F226" i="58"/>
  <c r="F128" i="58"/>
  <c r="J226" i="58"/>
  <c r="J128" i="58"/>
  <c r="D227" i="58"/>
  <c r="D129" i="58"/>
  <c r="H227" i="58"/>
  <c r="H129" i="58"/>
  <c r="L227" i="58"/>
  <c r="L129" i="58"/>
  <c r="F228" i="58"/>
  <c r="F130" i="58"/>
  <c r="J228" i="58"/>
  <c r="J130" i="58"/>
  <c r="D229" i="58"/>
  <c r="D131" i="58"/>
  <c r="H229" i="58"/>
  <c r="H131" i="58"/>
  <c r="L229" i="58"/>
  <c r="L131" i="58"/>
  <c r="F230" i="58"/>
  <c r="J230" i="58"/>
  <c r="J132" i="58"/>
  <c r="D231" i="58"/>
  <c r="D133" i="58"/>
  <c r="H231" i="58"/>
  <c r="H133" i="58"/>
  <c r="L231" i="58"/>
  <c r="F232" i="58"/>
  <c r="F134" i="58"/>
  <c r="J232" i="58"/>
  <c r="J134" i="58"/>
  <c r="D233" i="58"/>
  <c r="D135" i="58"/>
  <c r="H233" i="58"/>
  <c r="L233" i="58"/>
  <c r="L135" i="58"/>
  <c r="F234" i="58"/>
  <c r="F136" i="58"/>
  <c r="J234" i="58"/>
  <c r="J136" i="58"/>
  <c r="D235" i="58"/>
  <c r="H235" i="58"/>
  <c r="H137" i="58"/>
  <c r="L235" i="58"/>
  <c r="L137" i="58"/>
  <c r="F236" i="58"/>
  <c r="F138" i="58"/>
  <c r="J236" i="58"/>
  <c r="D237" i="58"/>
  <c r="D139" i="58"/>
  <c r="H237" i="58"/>
  <c r="H139" i="58"/>
  <c r="L237" i="58"/>
  <c r="L139" i="58"/>
  <c r="F238" i="58"/>
  <c r="J238" i="58"/>
  <c r="J140" i="58"/>
  <c r="D239" i="58"/>
  <c r="D141" i="58"/>
  <c r="H239" i="58"/>
  <c r="H141" i="58"/>
  <c r="L239" i="58"/>
  <c r="I109" i="58"/>
  <c r="E111" i="58"/>
  <c r="G114" i="58"/>
  <c r="C116" i="58"/>
  <c r="I117" i="58"/>
  <c r="K120" i="58"/>
  <c r="C124" i="58"/>
  <c r="I125" i="58"/>
  <c r="E127" i="58"/>
  <c r="G130" i="58"/>
  <c r="F132" i="58"/>
  <c r="J138" i="58"/>
  <c r="K210" i="58"/>
  <c r="C212" i="58"/>
  <c r="K212" i="58"/>
  <c r="I213" i="58"/>
  <c r="K214" i="58"/>
  <c r="C216" i="58"/>
  <c r="E217" i="58"/>
  <c r="C218" i="58"/>
  <c r="E219" i="58"/>
  <c r="G220" i="58"/>
  <c r="I221" i="58"/>
  <c r="K222" i="58"/>
  <c r="C224" i="58"/>
  <c r="K224" i="58"/>
  <c r="C226" i="58"/>
  <c r="K226" i="58"/>
  <c r="C228" i="58"/>
  <c r="E229" i="58"/>
  <c r="C230" i="58"/>
  <c r="C132" i="58"/>
  <c r="C110" i="58"/>
  <c r="I111" i="58"/>
  <c r="K114" i="58"/>
  <c r="G116" i="58"/>
  <c r="C118" i="58"/>
  <c r="I119" i="58"/>
  <c r="E121" i="58"/>
  <c r="K122" i="58"/>
  <c r="G124" i="58"/>
  <c r="C126" i="58"/>
  <c r="I127" i="58"/>
  <c r="E129" i="58"/>
  <c r="K130" i="58"/>
  <c r="F109" i="58"/>
  <c r="J109" i="58"/>
  <c r="D110" i="58"/>
  <c r="H110" i="58"/>
  <c r="L110" i="58"/>
  <c r="F111" i="58"/>
  <c r="J111" i="58"/>
  <c r="D112" i="58"/>
  <c r="D210" i="58"/>
  <c r="H210" i="58"/>
  <c r="H112" i="58"/>
  <c r="L210" i="58"/>
  <c r="L112" i="58"/>
  <c r="F211" i="58"/>
  <c r="F113" i="58"/>
  <c r="J113" i="58"/>
  <c r="J211" i="58"/>
  <c r="D212" i="58"/>
  <c r="D114" i="58"/>
  <c r="H212" i="58"/>
  <c r="H114" i="58"/>
  <c r="L212" i="58"/>
  <c r="L114" i="58"/>
  <c r="F115" i="58"/>
  <c r="J213" i="58"/>
  <c r="J115" i="58"/>
  <c r="D214" i="58"/>
  <c r="D116" i="58"/>
  <c r="H214" i="58"/>
  <c r="H116" i="58"/>
  <c r="L214" i="58"/>
  <c r="L116" i="58"/>
  <c r="F215" i="58"/>
  <c r="F117" i="58"/>
  <c r="J215" i="58"/>
  <c r="J117" i="58"/>
  <c r="D216" i="58"/>
  <c r="D118" i="58"/>
  <c r="H118" i="58"/>
  <c r="H216" i="58"/>
  <c r="L216" i="58"/>
  <c r="L118" i="58"/>
  <c r="F217" i="58"/>
  <c r="F119" i="58"/>
  <c r="J217" i="58"/>
  <c r="J119" i="58"/>
  <c r="D120" i="58"/>
  <c r="D218" i="58"/>
  <c r="H218" i="58"/>
  <c r="H120" i="58"/>
  <c r="L218" i="58"/>
  <c r="L120" i="58"/>
  <c r="F219" i="58"/>
  <c r="F121" i="58"/>
  <c r="J121" i="58"/>
  <c r="D220" i="58"/>
  <c r="D122" i="58"/>
  <c r="H220" i="58"/>
  <c r="H122" i="58"/>
  <c r="L220" i="58"/>
  <c r="L122" i="58"/>
  <c r="F221" i="58"/>
  <c r="F123" i="58"/>
  <c r="J221" i="58"/>
  <c r="J123" i="58"/>
  <c r="D222" i="58"/>
  <c r="D124" i="58"/>
  <c r="H222" i="58"/>
  <c r="H124" i="58"/>
  <c r="L124" i="58"/>
  <c r="L222" i="58"/>
  <c r="F223" i="58"/>
  <c r="F125" i="58"/>
  <c r="J223" i="58"/>
  <c r="J125" i="58"/>
  <c r="D224" i="58"/>
  <c r="D126" i="58"/>
  <c r="H126" i="58"/>
  <c r="H224" i="58"/>
  <c r="L224" i="58"/>
  <c r="L126" i="58"/>
  <c r="F225" i="58"/>
  <c r="F127" i="58"/>
  <c r="J225" i="58"/>
  <c r="J127" i="58"/>
  <c r="D128" i="58"/>
  <c r="H226" i="58"/>
  <c r="H128" i="58"/>
  <c r="L226" i="58"/>
  <c r="L128" i="58"/>
  <c r="F227" i="58"/>
  <c r="F129" i="58"/>
  <c r="J227" i="58"/>
  <c r="J129" i="58"/>
  <c r="D228" i="58"/>
  <c r="D130" i="58"/>
  <c r="H228" i="58"/>
  <c r="H130" i="58"/>
  <c r="L228" i="58"/>
  <c r="L130" i="58"/>
  <c r="F131" i="58"/>
  <c r="F229" i="58"/>
  <c r="J229" i="58"/>
  <c r="J131" i="58"/>
  <c r="D230" i="58"/>
  <c r="D132" i="58"/>
  <c r="H230" i="58"/>
  <c r="H132" i="58"/>
  <c r="L132" i="58"/>
  <c r="L230" i="58"/>
  <c r="F231" i="58"/>
  <c r="F133" i="58"/>
  <c r="J231" i="58"/>
  <c r="J133" i="58"/>
  <c r="D232" i="58"/>
  <c r="D134" i="58"/>
  <c r="H134" i="58"/>
  <c r="L232" i="58"/>
  <c r="L134" i="58"/>
  <c r="F233" i="58"/>
  <c r="F135" i="58"/>
  <c r="J233" i="58"/>
  <c r="J135" i="58"/>
  <c r="J235" i="58"/>
  <c r="G110" i="58"/>
  <c r="C112" i="58"/>
  <c r="I113" i="58"/>
  <c r="E115" i="58"/>
  <c r="K116" i="58"/>
  <c r="G118" i="58"/>
  <c r="C120" i="58"/>
  <c r="I121" i="58"/>
  <c r="E123" i="58"/>
  <c r="K124" i="58"/>
  <c r="G126" i="58"/>
  <c r="C128" i="58"/>
  <c r="I129" i="58"/>
  <c r="E131" i="58"/>
  <c r="H135" i="58"/>
  <c r="D226" i="58"/>
  <c r="K230" i="58"/>
  <c r="K132" i="58"/>
  <c r="E231" i="58"/>
  <c r="E133" i="58"/>
  <c r="I231" i="58"/>
  <c r="I133" i="58"/>
  <c r="C232" i="58"/>
  <c r="C134" i="58"/>
  <c r="G232" i="58"/>
  <c r="G134" i="58"/>
  <c r="K232" i="58"/>
  <c r="K134" i="58"/>
  <c r="E233" i="58"/>
  <c r="E135" i="58"/>
  <c r="I233" i="58"/>
  <c r="I135" i="58"/>
  <c r="C234" i="58"/>
  <c r="C136" i="58"/>
  <c r="G234" i="58"/>
  <c r="G136" i="58"/>
  <c r="K234" i="58"/>
  <c r="K136" i="58"/>
  <c r="E235" i="58"/>
  <c r="E137" i="58"/>
  <c r="I235" i="58"/>
  <c r="I137" i="58"/>
  <c r="C236" i="58"/>
  <c r="C138" i="58"/>
  <c r="G236" i="58"/>
  <c r="G138" i="58"/>
  <c r="K236" i="58"/>
  <c r="K138" i="58"/>
  <c r="E237" i="58"/>
  <c r="E139" i="58"/>
  <c r="I237" i="58"/>
  <c r="I139" i="58"/>
  <c r="C238" i="58"/>
  <c r="C140" i="58"/>
  <c r="G238" i="58"/>
  <c r="G140" i="58"/>
  <c r="K238" i="58"/>
  <c r="K140" i="58"/>
  <c r="E239" i="58"/>
  <c r="E141" i="58"/>
  <c r="I239" i="58"/>
  <c r="I141" i="58"/>
  <c r="C240" i="58"/>
  <c r="C142" i="58"/>
  <c r="G240" i="58"/>
  <c r="G142" i="58"/>
  <c r="K240" i="58"/>
  <c r="K142" i="58"/>
  <c r="E241" i="58"/>
  <c r="E143" i="58"/>
  <c r="I241" i="58"/>
  <c r="I143" i="58"/>
  <c r="C242" i="58"/>
  <c r="C144" i="58"/>
  <c r="G242" i="58"/>
  <c r="G144" i="58"/>
  <c r="K242" i="58"/>
  <c r="K144" i="58"/>
  <c r="E243" i="58"/>
  <c r="E145" i="58"/>
  <c r="I243" i="58"/>
  <c r="I145" i="58"/>
  <c r="C244" i="58"/>
  <c r="C146" i="58"/>
  <c r="G244" i="58"/>
  <c r="G146" i="58"/>
  <c r="K244" i="58"/>
  <c r="K146" i="58"/>
  <c r="E245" i="58"/>
  <c r="E147" i="58"/>
  <c r="I245" i="58"/>
  <c r="I147" i="58"/>
  <c r="C246" i="58"/>
  <c r="C148" i="58"/>
  <c r="G246" i="58"/>
  <c r="G148" i="58"/>
  <c r="K246" i="58"/>
  <c r="K148" i="58"/>
  <c r="E247" i="58"/>
  <c r="E149" i="58"/>
  <c r="I247" i="58"/>
  <c r="I149" i="58"/>
  <c r="C248" i="58"/>
  <c r="C150" i="58"/>
  <c r="G248" i="58"/>
  <c r="G150" i="58"/>
  <c r="K248" i="58"/>
  <c r="K150" i="58"/>
  <c r="E249" i="58"/>
  <c r="E151" i="58"/>
  <c r="I249" i="58"/>
  <c r="I151" i="58"/>
  <c r="C250" i="58"/>
  <c r="C152" i="58"/>
  <c r="G250" i="58"/>
  <c r="G152" i="58"/>
  <c r="K250" i="58"/>
  <c r="K152" i="58"/>
  <c r="E251" i="58"/>
  <c r="E153" i="58"/>
  <c r="I251" i="58"/>
  <c r="I153" i="58"/>
  <c r="C252" i="58"/>
  <c r="C154" i="58"/>
  <c r="G252" i="58"/>
  <c r="G154" i="58"/>
  <c r="K252" i="58"/>
  <c r="K154" i="58"/>
  <c r="E253" i="58"/>
  <c r="E155" i="58"/>
  <c r="I253" i="58"/>
  <c r="I155" i="58"/>
  <c r="C254" i="58"/>
  <c r="C156" i="58"/>
  <c r="G254" i="58"/>
  <c r="G156" i="58"/>
  <c r="K254" i="58"/>
  <c r="K156" i="58"/>
  <c r="E255" i="58"/>
  <c r="E157" i="58"/>
  <c r="I255" i="58"/>
  <c r="I157" i="58"/>
  <c r="C256" i="58"/>
  <c r="C158" i="58"/>
  <c r="G256" i="58"/>
  <c r="G158" i="58"/>
  <c r="K256" i="58"/>
  <c r="K158" i="58"/>
  <c r="E257" i="58"/>
  <c r="E159" i="58"/>
  <c r="I257" i="58"/>
  <c r="I159" i="58"/>
  <c r="C258" i="58"/>
  <c r="C160" i="58"/>
  <c r="G258" i="58"/>
  <c r="G160" i="58"/>
  <c r="K258" i="58"/>
  <c r="K160" i="58"/>
  <c r="E259" i="58"/>
  <c r="E161" i="58"/>
  <c r="I259" i="58"/>
  <c r="I161" i="58"/>
  <c r="C260" i="58"/>
  <c r="C162" i="58"/>
  <c r="G260" i="58"/>
  <c r="G162" i="58"/>
  <c r="K260" i="58"/>
  <c r="K162" i="58"/>
  <c r="E163" i="58"/>
  <c r="I261" i="58"/>
  <c r="I163" i="58"/>
  <c r="C262" i="58"/>
  <c r="C164" i="58"/>
  <c r="G262" i="58"/>
  <c r="G164" i="58"/>
  <c r="K262" i="58"/>
  <c r="K164" i="58"/>
  <c r="E263" i="58"/>
  <c r="E165" i="58"/>
  <c r="I263" i="58"/>
  <c r="I165" i="58"/>
  <c r="C264" i="58"/>
  <c r="C166" i="58"/>
  <c r="G264" i="58"/>
  <c r="G166" i="58"/>
  <c r="K264" i="58"/>
  <c r="K166" i="58"/>
  <c r="E265" i="58"/>
  <c r="E167" i="58"/>
  <c r="I265" i="58"/>
  <c r="I167" i="58"/>
  <c r="C266" i="58"/>
  <c r="C168" i="58"/>
  <c r="G266" i="58"/>
  <c r="G168" i="58"/>
  <c r="K266" i="58"/>
  <c r="K168" i="58"/>
  <c r="E267" i="58"/>
  <c r="E169" i="58"/>
  <c r="I267" i="58"/>
  <c r="I169" i="58"/>
  <c r="C268" i="58"/>
  <c r="C170" i="58"/>
  <c r="G268" i="58"/>
  <c r="G170" i="58"/>
  <c r="K268" i="58"/>
  <c r="K170" i="58"/>
  <c r="E269" i="58"/>
  <c r="E171" i="58"/>
  <c r="I269" i="58"/>
  <c r="I171" i="58"/>
  <c r="C270" i="58"/>
  <c r="C172" i="58"/>
  <c r="G270" i="58"/>
  <c r="G172" i="58"/>
  <c r="K172" i="58"/>
  <c r="E271" i="58"/>
  <c r="E173" i="58"/>
  <c r="I271" i="58"/>
  <c r="I173" i="58"/>
  <c r="C272" i="58"/>
  <c r="C174" i="58"/>
  <c r="G272" i="58"/>
  <c r="G174" i="58"/>
  <c r="K272" i="58"/>
  <c r="K174" i="58"/>
  <c r="E273" i="58"/>
  <c r="E175" i="58"/>
  <c r="I273" i="58"/>
  <c r="I175" i="58"/>
  <c r="C274" i="58"/>
  <c r="C176" i="58"/>
  <c r="G274" i="58"/>
  <c r="G176" i="58"/>
  <c r="K274" i="58"/>
  <c r="K176" i="58"/>
  <c r="E275" i="58"/>
  <c r="E177" i="58"/>
  <c r="I275" i="58"/>
  <c r="I177" i="58"/>
  <c r="C276" i="58"/>
  <c r="C178" i="58"/>
  <c r="G178" i="58"/>
  <c r="G276" i="58"/>
  <c r="K276" i="58"/>
  <c r="K178" i="58"/>
  <c r="E277" i="58"/>
  <c r="E179" i="58"/>
  <c r="I277" i="58"/>
  <c r="I179" i="58"/>
  <c r="C278" i="58"/>
  <c r="C180" i="58"/>
  <c r="G278" i="58"/>
  <c r="G180" i="58"/>
  <c r="K278" i="58"/>
  <c r="K180" i="58"/>
  <c r="E279" i="58"/>
  <c r="E181" i="58"/>
  <c r="I279" i="58"/>
  <c r="I181" i="58"/>
  <c r="C280" i="58"/>
  <c r="C182" i="58"/>
  <c r="G280" i="58"/>
  <c r="G182" i="58"/>
  <c r="K280" i="58"/>
  <c r="K182" i="58"/>
  <c r="E281" i="58"/>
  <c r="E183" i="58"/>
  <c r="I281" i="58"/>
  <c r="I183" i="58"/>
  <c r="C282" i="58"/>
  <c r="C184" i="58"/>
  <c r="G282" i="58"/>
  <c r="G184" i="58"/>
  <c r="K282" i="58"/>
  <c r="K184" i="58"/>
  <c r="E283" i="58"/>
  <c r="E185" i="58"/>
  <c r="I185" i="58"/>
  <c r="I283" i="58"/>
  <c r="C284" i="58"/>
  <c r="C186" i="58"/>
  <c r="G284" i="58"/>
  <c r="G186" i="58"/>
  <c r="K284" i="58"/>
  <c r="K186" i="58"/>
  <c r="E285" i="58"/>
  <c r="E187" i="58"/>
  <c r="I285" i="58"/>
  <c r="I187" i="58"/>
  <c r="C286" i="58"/>
  <c r="C188" i="58"/>
  <c r="G188" i="58"/>
  <c r="G286" i="58"/>
  <c r="K286" i="58"/>
  <c r="K188" i="58"/>
  <c r="E287" i="58"/>
  <c r="E189" i="58"/>
  <c r="I287" i="58"/>
  <c r="I189" i="58"/>
  <c r="C288" i="58"/>
  <c r="C190" i="58"/>
  <c r="G288" i="58"/>
  <c r="G190" i="58"/>
  <c r="K288" i="58"/>
  <c r="K190" i="58"/>
  <c r="E191" i="58"/>
  <c r="E289" i="58"/>
  <c r="I289" i="58"/>
  <c r="I191" i="58"/>
  <c r="C192" i="58"/>
  <c r="C290" i="58"/>
  <c r="G290" i="58"/>
  <c r="G192" i="58"/>
  <c r="K290" i="58"/>
  <c r="K192" i="58"/>
  <c r="E291" i="58"/>
  <c r="E193" i="58"/>
  <c r="I291" i="58"/>
  <c r="I193" i="58"/>
  <c r="C292" i="58"/>
  <c r="C194" i="58"/>
  <c r="G292" i="58"/>
  <c r="G194" i="58"/>
  <c r="K292" i="58"/>
  <c r="K194" i="58"/>
  <c r="E195" i="58"/>
  <c r="E293" i="58"/>
  <c r="I293" i="58"/>
  <c r="I195" i="58"/>
  <c r="C294" i="58"/>
  <c r="C196" i="58"/>
  <c r="G294" i="58"/>
  <c r="G196" i="58"/>
  <c r="K294" i="58"/>
  <c r="K196" i="58"/>
  <c r="E197" i="58"/>
  <c r="I295" i="58"/>
  <c r="I197" i="58"/>
  <c r="C296" i="58"/>
  <c r="C198" i="58"/>
  <c r="G296" i="58"/>
  <c r="G198" i="58"/>
  <c r="K296" i="58"/>
  <c r="K198" i="58"/>
  <c r="E297" i="58"/>
  <c r="E199" i="58"/>
  <c r="I297" i="58"/>
  <c r="I199" i="58"/>
  <c r="C298" i="58"/>
  <c r="C200" i="58"/>
  <c r="G200" i="58"/>
  <c r="G298" i="58"/>
  <c r="K298" i="58"/>
  <c r="K200" i="58"/>
  <c r="E299" i="58"/>
  <c r="E201" i="58"/>
  <c r="I201" i="58"/>
  <c r="I299" i="58"/>
  <c r="L145" i="58"/>
  <c r="H155" i="58"/>
  <c r="E261" i="58"/>
  <c r="D136" i="58"/>
  <c r="H234" i="58"/>
  <c r="H136" i="58"/>
  <c r="L234" i="58"/>
  <c r="L136" i="58"/>
  <c r="F235" i="58"/>
  <c r="F137" i="58"/>
  <c r="J137" i="58"/>
  <c r="D236" i="58"/>
  <c r="D138" i="58"/>
  <c r="H236" i="58"/>
  <c r="H138" i="58"/>
  <c r="L236" i="58"/>
  <c r="L138" i="58"/>
  <c r="F139" i="58"/>
  <c r="J237" i="58"/>
  <c r="J139" i="58"/>
  <c r="D238" i="58"/>
  <c r="D140" i="58"/>
  <c r="H238" i="58"/>
  <c r="H140" i="58"/>
  <c r="L140" i="58"/>
  <c r="F239" i="58"/>
  <c r="F141" i="58"/>
  <c r="J239" i="58"/>
  <c r="J141" i="58"/>
  <c r="D240" i="58"/>
  <c r="D142" i="58"/>
  <c r="H142" i="58"/>
  <c r="L240" i="58"/>
  <c r="L142" i="58"/>
  <c r="F241" i="58"/>
  <c r="F143" i="58"/>
  <c r="J241" i="58"/>
  <c r="J143" i="58"/>
  <c r="D144" i="58"/>
  <c r="H242" i="58"/>
  <c r="H144" i="58"/>
  <c r="L242" i="58"/>
  <c r="L144" i="58"/>
  <c r="F243" i="58"/>
  <c r="F145" i="58"/>
  <c r="J243" i="58"/>
  <c r="J145" i="58"/>
  <c r="D244" i="58"/>
  <c r="D146" i="58"/>
  <c r="H244" i="58"/>
  <c r="H146" i="58"/>
  <c r="L244" i="58"/>
  <c r="L146" i="58"/>
  <c r="F245" i="58"/>
  <c r="F147" i="58"/>
  <c r="J245" i="58"/>
  <c r="J147" i="58"/>
  <c r="D246" i="58"/>
  <c r="D148" i="58"/>
  <c r="H246" i="58"/>
  <c r="H148" i="58"/>
  <c r="L246" i="58"/>
  <c r="L148" i="58"/>
  <c r="F247" i="58"/>
  <c r="F149" i="58"/>
  <c r="J247" i="58"/>
  <c r="J149" i="58"/>
  <c r="D248" i="58"/>
  <c r="D150" i="58"/>
  <c r="H248" i="58"/>
  <c r="H150" i="58"/>
  <c r="L248" i="58"/>
  <c r="L150" i="58"/>
  <c r="F249" i="58"/>
  <c r="F151" i="58"/>
  <c r="J249" i="58"/>
  <c r="J151" i="58"/>
  <c r="D250" i="58"/>
  <c r="D152" i="58"/>
  <c r="H250" i="58"/>
  <c r="H152" i="58"/>
  <c r="L250" i="58"/>
  <c r="L152" i="58"/>
  <c r="F251" i="58"/>
  <c r="F153" i="58"/>
  <c r="J251" i="58"/>
  <c r="J153" i="58"/>
  <c r="D252" i="58"/>
  <c r="D154" i="58"/>
  <c r="H252" i="58"/>
  <c r="H154" i="58"/>
  <c r="L252" i="58"/>
  <c r="L154" i="58"/>
  <c r="F253" i="58"/>
  <c r="F155" i="58"/>
  <c r="J253" i="58"/>
  <c r="J155" i="58"/>
  <c r="D254" i="58"/>
  <c r="D156" i="58"/>
  <c r="H254" i="58"/>
  <c r="H156" i="58"/>
  <c r="L254" i="58"/>
  <c r="L156" i="58"/>
  <c r="F255" i="58"/>
  <c r="F157" i="58"/>
  <c r="J255" i="58"/>
  <c r="J157" i="58"/>
  <c r="D256" i="58"/>
  <c r="D158" i="58"/>
  <c r="H256" i="58"/>
  <c r="H158" i="58"/>
  <c r="L256" i="58"/>
  <c r="L158" i="58"/>
  <c r="F257" i="58"/>
  <c r="F159" i="58"/>
  <c r="J257" i="58"/>
  <c r="J159" i="58"/>
  <c r="D258" i="58"/>
  <c r="D160" i="58"/>
  <c r="H258" i="58"/>
  <c r="H160" i="58"/>
  <c r="L258" i="58"/>
  <c r="L160" i="58"/>
  <c r="F259" i="58"/>
  <c r="F161" i="58"/>
  <c r="J259" i="58"/>
  <c r="J161" i="58"/>
  <c r="D260" i="58"/>
  <c r="D162" i="58"/>
  <c r="H260" i="58"/>
  <c r="H162" i="58"/>
  <c r="L260" i="58"/>
  <c r="L162" i="58"/>
  <c r="F261" i="58"/>
  <c r="F163" i="58"/>
  <c r="J261" i="58"/>
  <c r="J163" i="58"/>
  <c r="D262" i="58"/>
  <c r="D164" i="58"/>
  <c r="H262" i="58"/>
  <c r="H164" i="58"/>
  <c r="L262" i="58"/>
  <c r="L164" i="58"/>
  <c r="F263" i="58"/>
  <c r="F165" i="58"/>
  <c r="J263" i="58"/>
  <c r="J165" i="58"/>
  <c r="D264" i="58"/>
  <c r="D166" i="58"/>
  <c r="H264" i="58"/>
  <c r="H166" i="58"/>
  <c r="L264" i="58"/>
  <c r="L166" i="58"/>
  <c r="F265" i="58"/>
  <c r="F167" i="58"/>
  <c r="J265" i="58"/>
  <c r="J167" i="58"/>
  <c r="D266" i="58"/>
  <c r="D168" i="58"/>
  <c r="H266" i="58"/>
  <c r="H168" i="58"/>
  <c r="L266" i="58"/>
  <c r="L168" i="58"/>
  <c r="F267" i="58"/>
  <c r="F169" i="58"/>
  <c r="J267" i="58"/>
  <c r="J169" i="58"/>
  <c r="D268" i="58"/>
  <c r="D170" i="58"/>
  <c r="H268" i="58"/>
  <c r="H170" i="58"/>
  <c r="L268" i="58"/>
  <c r="L170" i="58"/>
  <c r="F269" i="58"/>
  <c r="F171" i="58"/>
  <c r="J269" i="58"/>
  <c r="J171" i="58"/>
  <c r="D270" i="58"/>
  <c r="D172" i="58"/>
  <c r="H270" i="58"/>
  <c r="H172" i="58"/>
  <c r="L270" i="58"/>
  <c r="L172" i="58"/>
  <c r="F271" i="58"/>
  <c r="F173" i="58"/>
  <c r="J271" i="58"/>
  <c r="J173" i="58"/>
  <c r="D272" i="58"/>
  <c r="D174" i="58"/>
  <c r="H272" i="58"/>
  <c r="H174" i="58"/>
  <c r="L272" i="58"/>
  <c r="L174" i="58"/>
  <c r="F273" i="58"/>
  <c r="F175" i="58"/>
  <c r="J273" i="58"/>
  <c r="J175" i="58"/>
  <c r="D274" i="58"/>
  <c r="D176" i="58"/>
  <c r="H274" i="58"/>
  <c r="H176" i="58"/>
  <c r="L274" i="58"/>
  <c r="L176" i="58"/>
  <c r="F275" i="58"/>
  <c r="F177" i="58"/>
  <c r="J275" i="58"/>
  <c r="J177" i="58"/>
  <c r="D276" i="58"/>
  <c r="D178" i="58"/>
  <c r="H276" i="58"/>
  <c r="H178" i="58"/>
  <c r="L276" i="58"/>
  <c r="L178" i="58"/>
  <c r="F277" i="58"/>
  <c r="F179" i="58"/>
  <c r="J277" i="58"/>
  <c r="J179" i="58"/>
  <c r="D278" i="58"/>
  <c r="D180" i="58"/>
  <c r="H278" i="58"/>
  <c r="H180" i="58"/>
  <c r="L278" i="58"/>
  <c r="L180" i="58"/>
  <c r="F279" i="58"/>
  <c r="F181" i="58"/>
  <c r="J279" i="58"/>
  <c r="J181" i="58"/>
  <c r="D280" i="58"/>
  <c r="D182" i="58"/>
  <c r="H280" i="58"/>
  <c r="H182" i="58"/>
  <c r="L280" i="58"/>
  <c r="L182" i="58"/>
  <c r="F281" i="58"/>
  <c r="J281" i="58"/>
  <c r="J183" i="58"/>
  <c r="D184" i="58"/>
  <c r="H282" i="58"/>
  <c r="H184" i="58"/>
  <c r="L282" i="58"/>
  <c r="L184" i="58"/>
  <c r="F283" i="58"/>
  <c r="F185" i="58"/>
  <c r="J283" i="58"/>
  <c r="J185" i="58"/>
  <c r="D284" i="58"/>
  <c r="D186" i="58"/>
  <c r="H284" i="58"/>
  <c r="H186" i="58"/>
  <c r="L186" i="58"/>
  <c r="L284" i="58"/>
  <c r="F285" i="58"/>
  <c r="F187" i="58"/>
  <c r="J285" i="58"/>
  <c r="J187" i="58"/>
  <c r="D286" i="58"/>
  <c r="D188" i="58"/>
  <c r="H286" i="58"/>
  <c r="H188" i="58"/>
  <c r="L286" i="58"/>
  <c r="L188" i="58"/>
  <c r="F287" i="58"/>
  <c r="F189" i="58"/>
  <c r="J287" i="58"/>
  <c r="J189" i="58"/>
  <c r="D288" i="58"/>
  <c r="D190" i="58"/>
  <c r="H288" i="58"/>
  <c r="H190" i="58"/>
  <c r="L288" i="58"/>
  <c r="L190" i="58"/>
  <c r="F289" i="58"/>
  <c r="F191" i="58"/>
  <c r="J289" i="58"/>
  <c r="J191" i="58"/>
  <c r="D290" i="58"/>
  <c r="D192" i="58"/>
  <c r="H290" i="58"/>
  <c r="H192" i="58"/>
  <c r="L192" i="58"/>
  <c r="L290" i="58"/>
  <c r="F291" i="58"/>
  <c r="F193" i="58"/>
  <c r="J291" i="58"/>
  <c r="J193" i="58"/>
  <c r="D292" i="58"/>
  <c r="D194" i="58"/>
  <c r="H292" i="58"/>
  <c r="H194" i="58"/>
  <c r="L292" i="58"/>
  <c r="L194" i="58"/>
  <c r="F293" i="58"/>
  <c r="F195" i="58"/>
  <c r="J293" i="58"/>
  <c r="J195" i="58"/>
  <c r="D294" i="58"/>
  <c r="D196" i="58"/>
  <c r="H294" i="58"/>
  <c r="H196" i="58"/>
  <c r="L294" i="58"/>
  <c r="L196" i="58"/>
  <c r="F295" i="58"/>
  <c r="F197" i="58"/>
  <c r="J295" i="58"/>
  <c r="J197" i="58"/>
  <c r="D296" i="58"/>
  <c r="D198" i="58"/>
  <c r="H296" i="58"/>
  <c r="H198" i="58"/>
  <c r="L296" i="58"/>
  <c r="L198" i="58"/>
  <c r="F297" i="58"/>
  <c r="F199" i="58"/>
  <c r="J297" i="58"/>
  <c r="J199" i="58"/>
  <c r="D298" i="58"/>
  <c r="D200" i="58"/>
  <c r="H298" i="58"/>
  <c r="H200" i="58"/>
  <c r="L298" i="58"/>
  <c r="L200" i="58"/>
  <c r="F299" i="58"/>
  <c r="F201" i="58"/>
  <c r="J299" i="58"/>
  <c r="J201" i="58"/>
  <c r="F183" i="58"/>
  <c r="F237" i="58"/>
  <c r="K270" i="58"/>
  <c r="F240" i="58"/>
  <c r="J240" i="58"/>
  <c r="D241" i="58"/>
  <c r="H241" i="58"/>
  <c r="L241" i="58"/>
  <c r="F242" i="58"/>
  <c r="J242" i="58"/>
  <c r="D243" i="58"/>
  <c r="H243" i="58"/>
  <c r="F244" i="58"/>
  <c r="J244" i="58"/>
  <c r="D245" i="58"/>
  <c r="H245" i="58"/>
  <c r="L245" i="58"/>
  <c r="F246" i="58"/>
  <c r="J246" i="58"/>
  <c r="H247" i="58"/>
  <c r="L247" i="58"/>
  <c r="F248" i="58"/>
  <c r="J248" i="58"/>
  <c r="D249" i="58"/>
  <c r="H249" i="58"/>
  <c r="L249" i="58"/>
  <c r="F250" i="58"/>
  <c r="J250" i="58"/>
  <c r="D251" i="58"/>
  <c r="H251" i="58"/>
  <c r="L251" i="58"/>
  <c r="F252" i="58"/>
  <c r="J252" i="58"/>
  <c r="D253" i="58"/>
  <c r="L253" i="58"/>
  <c r="F254" i="58"/>
  <c r="J254" i="58"/>
  <c r="D255" i="58"/>
  <c r="H255" i="58"/>
  <c r="L255" i="58"/>
  <c r="F256" i="58"/>
  <c r="J256" i="58"/>
  <c r="D257" i="58"/>
  <c r="H257" i="58"/>
  <c r="L257" i="58"/>
  <c r="F258" i="58"/>
  <c r="J258" i="58"/>
  <c r="D259" i="58"/>
  <c r="H259" i="58"/>
  <c r="L259" i="58"/>
  <c r="F260" i="58"/>
  <c r="J260" i="58"/>
  <c r="D261" i="58"/>
  <c r="H261" i="58"/>
  <c r="L261" i="58"/>
  <c r="F262" i="58"/>
  <c r="J262" i="58"/>
  <c r="D263" i="58"/>
  <c r="H263" i="58"/>
  <c r="L263" i="58"/>
  <c r="F264" i="58"/>
  <c r="J264" i="58"/>
  <c r="D265" i="58"/>
  <c r="H265" i="58"/>
  <c r="L265" i="58"/>
  <c r="F266" i="58"/>
  <c r="J266" i="58"/>
  <c r="D267" i="58"/>
  <c r="H267" i="58"/>
  <c r="L267" i="58"/>
  <c r="F268" i="58"/>
  <c r="J268" i="58"/>
  <c r="D269" i="58"/>
  <c r="H269" i="58"/>
  <c r="L269" i="58"/>
  <c r="F270" i="58"/>
  <c r="J270" i="58"/>
  <c r="D271" i="58"/>
  <c r="H271" i="58"/>
  <c r="L271" i="58"/>
  <c r="F272" i="58"/>
  <c r="J272" i="58"/>
  <c r="D273" i="58"/>
  <c r="H273" i="58"/>
  <c r="L273" i="58"/>
  <c r="F274" i="58"/>
  <c r="J274" i="58"/>
  <c r="D275" i="58"/>
  <c r="H275" i="58"/>
  <c r="L275" i="58"/>
  <c r="F276" i="58"/>
  <c r="J276" i="58"/>
  <c r="D277" i="58"/>
  <c r="H277" i="58"/>
  <c r="L277" i="58"/>
  <c r="F278" i="58"/>
  <c r="J278" i="58"/>
  <c r="D279" i="58"/>
  <c r="H279" i="58"/>
  <c r="L279" i="58"/>
  <c r="F280" i="58"/>
  <c r="J280" i="58"/>
  <c r="D281" i="58"/>
  <c r="D183" i="58"/>
  <c r="H281" i="58"/>
  <c r="H183" i="58"/>
  <c r="L281" i="58"/>
  <c r="L183" i="58"/>
  <c r="F282" i="58"/>
  <c r="F184" i="58"/>
  <c r="J282" i="58"/>
  <c r="D283" i="58"/>
  <c r="D185" i="58"/>
  <c r="H283" i="58"/>
  <c r="H185" i="58"/>
  <c r="L283" i="58"/>
  <c r="L185" i="58"/>
  <c r="F284" i="58"/>
  <c r="J284" i="58"/>
  <c r="J186" i="58"/>
  <c r="D285" i="58"/>
  <c r="D187" i="58"/>
  <c r="H285" i="58"/>
  <c r="H187" i="58"/>
  <c r="L285" i="58"/>
  <c r="F286" i="58"/>
  <c r="F188" i="58"/>
  <c r="J286" i="58"/>
  <c r="J188" i="58"/>
  <c r="D287" i="58"/>
  <c r="D189" i="58"/>
  <c r="H287" i="58"/>
  <c r="L287" i="58"/>
  <c r="L189" i="58"/>
  <c r="F288" i="58"/>
  <c r="F190" i="58"/>
  <c r="J288" i="58"/>
  <c r="J190" i="58"/>
  <c r="D289" i="58"/>
  <c r="H289" i="58"/>
  <c r="H191" i="58"/>
  <c r="L289" i="58"/>
  <c r="L191" i="58"/>
  <c r="F290" i="58"/>
  <c r="F192" i="58"/>
  <c r="J290" i="58"/>
  <c r="D291" i="58"/>
  <c r="D193" i="58"/>
  <c r="H291" i="58"/>
  <c r="H193" i="58"/>
  <c r="L291" i="58"/>
  <c r="L193" i="58"/>
  <c r="F292" i="58"/>
  <c r="J292" i="58"/>
  <c r="J194" i="58"/>
  <c r="D293" i="58"/>
  <c r="D195" i="58"/>
  <c r="H293" i="58"/>
  <c r="H195" i="58"/>
  <c r="L293" i="58"/>
  <c r="F294" i="58"/>
  <c r="F196" i="58"/>
  <c r="J294" i="58"/>
  <c r="J196" i="58"/>
  <c r="D295" i="58"/>
  <c r="D197" i="58"/>
  <c r="H295" i="58"/>
  <c r="L295" i="58"/>
  <c r="L197" i="58"/>
  <c r="F296" i="58"/>
  <c r="F198" i="58"/>
  <c r="J296" i="58"/>
  <c r="J198" i="58"/>
  <c r="D297" i="58"/>
  <c r="H297" i="58"/>
  <c r="H199" i="58"/>
  <c r="L297" i="58"/>
  <c r="L199" i="58"/>
  <c r="F298" i="58"/>
  <c r="F200" i="58"/>
  <c r="J298" i="58"/>
  <c r="D299" i="58"/>
  <c r="D201" i="58"/>
  <c r="H299" i="58"/>
  <c r="H201" i="58"/>
  <c r="L299" i="58"/>
  <c r="L201" i="58"/>
  <c r="F142" i="58"/>
  <c r="L143" i="58"/>
  <c r="H145" i="58"/>
  <c r="D147" i="58"/>
  <c r="J148" i="58"/>
  <c r="F150" i="58"/>
  <c r="L151" i="58"/>
  <c r="H153" i="58"/>
  <c r="D155" i="58"/>
  <c r="J156" i="58"/>
  <c r="F158" i="58"/>
  <c r="L159" i="58"/>
  <c r="H161" i="58"/>
  <c r="D163" i="58"/>
  <c r="J164" i="58"/>
  <c r="F166" i="58"/>
  <c r="L167" i="58"/>
  <c r="H169" i="58"/>
  <c r="D171" i="58"/>
  <c r="J172" i="58"/>
  <c r="F174" i="58"/>
  <c r="L175" i="58"/>
  <c r="H177" i="58"/>
  <c r="D179" i="58"/>
  <c r="J180" i="58"/>
  <c r="F182" i="58"/>
  <c r="F186" i="58"/>
  <c r="J192" i="58"/>
  <c r="D199" i="58"/>
  <c r="D234" i="58"/>
  <c r="H240" i="58"/>
  <c r="E295" i="58"/>
  <c r="N104" i="57"/>
  <c r="B104" i="57"/>
  <c r="F104" i="57" l="1"/>
  <c r="J104" i="57"/>
  <c r="C104" i="57"/>
  <c r="G104" i="57"/>
  <c r="K104" i="57"/>
  <c r="O104" i="57"/>
  <c r="D104" i="57"/>
  <c r="H104" i="57"/>
  <c r="L104" i="57"/>
  <c r="U104" i="57"/>
  <c r="E104" i="57"/>
  <c r="I104" i="57"/>
  <c r="M104" i="57"/>
  <c r="S104" i="57"/>
  <c r="T104" i="57"/>
  <c r="B103" i="57"/>
  <c r="B102" i="57"/>
  <c r="B101" i="57"/>
  <c r="B100" i="57"/>
  <c r="B99" i="57"/>
  <c r="B98" i="57"/>
  <c r="B97" i="57"/>
  <c r="B96" i="57"/>
  <c r="B95" i="57"/>
  <c r="B94" i="57"/>
  <c r="B93" i="57"/>
  <c r="B92" i="57"/>
  <c r="B91" i="57"/>
  <c r="B90" i="57"/>
  <c r="B89" i="57"/>
  <c r="B88" i="57"/>
  <c r="B87" i="57"/>
  <c r="B86" i="57"/>
  <c r="B85" i="57"/>
  <c r="B84" i="57"/>
  <c r="B83" i="57"/>
  <c r="B82" i="57"/>
  <c r="B81" i="57"/>
  <c r="B80" i="57"/>
  <c r="B79" i="57"/>
  <c r="B78" i="57"/>
  <c r="B77" i="57"/>
  <c r="B76" i="57"/>
  <c r="B75" i="57"/>
  <c r="B74" i="57"/>
  <c r="B73" i="57"/>
  <c r="B72" i="57"/>
  <c r="B71" i="57"/>
  <c r="B70" i="57"/>
  <c r="B69" i="57"/>
  <c r="B68" i="57"/>
  <c r="B67" i="57"/>
  <c r="B66" i="57"/>
  <c r="B65" i="57"/>
  <c r="B64" i="57"/>
  <c r="B63" i="57"/>
  <c r="B62" i="57"/>
  <c r="B61" i="57"/>
  <c r="B60" i="57"/>
  <c r="B59" i="57"/>
  <c r="B58" i="57"/>
  <c r="A314" i="51" l="1"/>
  <c r="A313" i="51"/>
  <c r="A312" i="51"/>
  <c r="A311" i="51"/>
  <c r="A310" i="51"/>
  <c r="A309" i="51"/>
  <c r="A308" i="51"/>
  <c r="A307" i="51"/>
  <c r="A306" i="51"/>
  <c r="A305" i="51"/>
  <c r="A304" i="51"/>
  <c r="A303" i="51"/>
  <c r="A302" i="51"/>
  <c r="A301" i="51"/>
  <c r="A300" i="51"/>
  <c r="A299" i="51"/>
  <c r="A298" i="51"/>
  <c r="A297" i="51"/>
  <c r="A296" i="51"/>
  <c r="A295" i="51"/>
  <c r="A294" i="51"/>
  <c r="A293" i="51"/>
  <c r="A292" i="51"/>
  <c r="A291" i="51"/>
  <c r="A290" i="51"/>
  <c r="A289" i="51"/>
  <c r="A288" i="51"/>
  <c r="A287" i="51"/>
  <c r="A286" i="51"/>
  <c r="A285" i="51"/>
  <c r="A284" i="51"/>
  <c r="A283" i="51"/>
  <c r="A282" i="51"/>
  <c r="A281" i="51"/>
  <c r="A280" i="51"/>
  <c r="A279" i="51"/>
  <c r="A278" i="51"/>
  <c r="A277" i="51"/>
  <c r="A276" i="51"/>
  <c r="A275" i="51"/>
  <c r="A274" i="51"/>
  <c r="A273" i="51"/>
  <c r="A272" i="51"/>
  <c r="A271" i="51"/>
  <c r="A270" i="51"/>
  <c r="A269" i="51"/>
  <c r="A268" i="51"/>
  <c r="A267" i="51"/>
  <c r="A266" i="51"/>
  <c r="A265" i="51"/>
  <c r="A264" i="51"/>
  <c r="A263" i="51"/>
  <c r="A262" i="51"/>
  <c r="A261" i="51"/>
  <c r="A260" i="51"/>
  <c r="A259" i="51"/>
  <c r="A258" i="51"/>
  <c r="A257" i="51"/>
  <c r="A256" i="51"/>
  <c r="A255" i="51"/>
  <c r="A254" i="51"/>
  <c r="A253" i="51"/>
  <c r="A252" i="51"/>
  <c r="A251" i="51"/>
  <c r="A250" i="51"/>
  <c r="A249" i="51"/>
  <c r="A248" i="51"/>
  <c r="A247" i="51"/>
  <c r="A246" i="51"/>
  <c r="A245" i="51"/>
  <c r="A244" i="51"/>
  <c r="A243" i="51"/>
  <c r="A242" i="51"/>
  <c r="A241" i="51"/>
  <c r="A240" i="51"/>
  <c r="A239" i="51"/>
  <c r="A238" i="51"/>
  <c r="A237" i="51"/>
  <c r="A236" i="51"/>
  <c r="A235" i="51"/>
  <c r="A234" i="51"/>
  <c r="A233" i="51"/>
  <c r="A232" i="51"/>
  <c r="A231" i="51"/>
  <c r="A230" i="51"/>
  <c r="A229" i="51"/>
  <c r="A228" i="51"/>
  <c r="A227" i="51"/>
  <c r="A226" i="51"/>
  <c r="A225" i="51"/>
  <c r="A224" i="51"/>
  <c r="A223" i="51"/>
  <c r="A222" i="51"/>
  <c r="A221" i="51"/>
  <c r="A314" i="50"/>
  <c r="A313" i="50"/>
  <c r="A312" i="50"/>
  <c r="A311" i="50"/>
  <c r="A310" i="50"/>
  <c r="A309" i="50"/>
  <c r="A308" i="50"/>
  <c r="A307" i="50"/>
  <c r="A306" i="50"/>
  <c r="A305" i="50"/>
  <c r="A304" i="50"/>
  <c r="A303" i="50"/>
  <c r="A302" i="50"/>
  <c r="A301" i="50"/>
  <c r="A300" i="50"/>
  <c r="A299" i="50"/>
  <c r="A298" i="50"/>
  <c r="A297" i="50"/>
  <c r="A296" i="50"/>
  <c r="A295" i="50"/>
  <c r="A294" i="50"/>
  <c r="A293" i="50"/>
  <c r="A292" i="50"/>
  <c r="A291" i="50"/>
  <c r="A290" i="50"/>
  <c r="A289" i="50"/>
  <c r="A288" i="50"/>
  <c r="A287" i="50"/>
  <c r="A286" i="50"/>
  <c r="A285" i="50"/>
  <c r="A284" i="50"/>
  <c r="A283" i="50"/>
  <c r="A282" i="50"/>
  <c r="A281" i="50"/>
  <c r="A280" i="50"/>
  <c r="A279" i="50"/>
  <c r="A278" i="50"/>
  <c r="A277" i="50"/>
  <c r="A276" i="50"/>
  <c r="A275" i="50"/>
  <c r="A274" i="50"/>
  <c r="A273" i="50"/>
  <c r="A272" i="50"/>
  <c r="A271" i="50"/>
  <c r="A270" i="50"/>
  <c r="A269" i="50"/>
  <c r="A268" i="50"/>
  <c r="A267" i="50"/>
  <c r="A266" i="50"/>
  <c r="A265" i="50"/>
  <c r="A264" i="50"/>
  <c r="A263" i="50"/>
  <c r="A262" i="50"/>
  <c r="A261" i="50"/>
  <c r="A260" i="50"/>
  <c r="A259" i="50"/>
  <c r="A258" i="50"/>
  <c r="A257" i="50"/>
  <c r="A256" i="50"/>
  <c r="A255" i="50"/>
  <c r="A254" i="50"/>
  <c r="A253" i="50"/>
  <c r="A252" i="50"/>
  <c r="A251" i="50"/>
  <c r="A250" i="50"/>
  <c r="A249" i="50"/>
  <c r="A248" i="50"/>
  <c r="A247" i="50"/>
  <c r="A246" i="50"/>
  <c r="A245" i="50"/>
  <c r="A244" i="50"/>
  <c r="A243" i="50"/>
  <c r="A242" i="50"/>
  <c r="A241" i="50"/>
  <c r="A240" i="50"/>
  <c r="A239" i="50"/>
  <c r="A238" i="50"/>
  <c r="A237" i="50"/>
  <c r="A236" i="50"/>
  <c r="A235" i="50"/>
  <c r="A234" i="50"/>
  <c r="A233" i="50"/>
  <c r="A232" i="50"/>
  <c r="A231" i="50"/>
  <c r="A230" i="50"/>
  <c r="A229" i="50"/>
  <c r="A228" i="50"/>
  <c r="A227" i="50"/>
  <c r="A226" i="50"/>
  <c r="A225" i="50"/>
  <c r="A224" i="50"/>
  <c r="A223" i="50"/>
  <c r="A222" i="50"/>
  <c r="A221" i="50"/>
  <c r="A314" i="54"/>
  <c r="A313" i="54"/>
  <c r="A312" i="54"/>
  <c r="A311" i="54"/>
  <c r="A310" i="54"/>
  <c r="A309" i="54"/>
  <c r="A308" i="54"/>
  <c r="A307" i="54"/>
  <c r="A306" i="54"/>
  <c r="A305" i="54"/>
  <c r="A304" i="54"/>
  <c r="A303" i="54"/>
  <c r="A302" i="54"/>
  <c r="A301" i="54"/>
  <c r="A300" i="54"/>
  <c r="A299" i="54"/>
  <c r="A298" i="54"/>
  <c r="A297" i="54"/>
  <c r="A296" i="54"/>
  <c r="A295" i="54"/>
  <c r="A294" i="54"/>
  <c r="A293" i="54"/>
  <c r="A292" i="54"/>
  <c r="A291" i="54"/>
  <c r="A290" i="54"/>
  <c r="A289" i="54"/>
  <c r="A288" i="54"/>
  <c r="A287" i="54"/>
  <c r="A286" i="54"/>
  <c r="A285" i="54"/>
  <c r="A284" i="54"/>
  <c r="A283" i="54"/>
  <c r="A282" i="54"/>
  <c r="A281" i="54"/>
  <c r="A280" i="54"/>
  <c r="A279" i="54"/>
  <c r="A278" i="54"/>
  <c r="A277" i="54"/>
  <c r="A276" i="54"/>
  <c r="A275" i="54"/>
  <c r="A274" i="54"/>
  <c r="A273" i="54"/>
  <c r="A272" i="54"/>
  <c r="A271" i="54"/>
  <c r="A270" i="54"/>
  <c r="A269" i="54"/>
  <c r="A268" i="54"/>
  <c r="A267" i="54"/>
  <c r="A266" i="54"/>
  <c r="A265" i="54"/>
  <c r="A264" i="54"/>
  <c r="A263" i="54"/>
  <c r="A262" i="54"/>
  <c r="A261" i="54"/>
  <c r="A260" i="54"/>
  <c r="A259" i="54"/>
  <c r="A258" i="54"/>
  <c r="A257" i="54"/>
  <c r="A256" i="54"/>
  <c r="A255" i="54"/>
  <c r="A254" i="54"/>
  <c r="A253" i="54"/>
  <c r="A252" i="54"/>
  <c r="A251" i="54"/>
  <c r="A250" i="54"/>
  <c r="A249" i="54"/>
  <c r="A248" i="54"/>
  <c r="A247" i="54"/>
  <c r="A246" i="54"/>
  <c r="A245" i="54"/>
  <c r="A244" i="54"/>
  <c r="A243" i="54"/>
  <c r="A242" i="54"/>
  <c r="A241" i="54"/>
  <c r="A240" i="54"/>
  <c r="A239" i="54"/>
  <c r="A238" i="54"/>
  <c r="A237" i="54"/>
  <c r="A236" i="54"/>
  <c r="A235" i="54"/>
  <c r="A234" i="54"/>
  <c r="A233" i="54"/>
  <c r="A232" i="54"/>
  <c r="A231" i="54"/>
  <c r="A230" i="54"/>
  <c r="A229" i="54"/>
  <c r="A228" i="54"/>
  <c r="A227" i="54"/>
  <c r="A226" i="54"/>
  <c r="A225" i="54"/>
  <c r="A224" i="54"/>
  <c r="A223" i="54"/>
  <c r="A222" i="54"/>
  <c r="A221" i="54"/>
  <c r="A314" i="49"/>
  <c r="A313" i="49"/>
  <c r="A312" i="49"/>
  <c r="A311" i="49"/>
  <c r="A310" i="49"/>
  <c r="A309" i="49"/>
  <c r="A308" i="49"/>
  <c r="A307" i="49"/>
  <c r="A306" i="49"/>
  <c r="A305" i="49"/>
  <c r="A304" i="49"/>
  <c r="A303" i="49"/>
  <c r="A302" i="49"/>
  <c r="A301" i="49"/>
  <c r="A300" i="49"/>
  <c r="A299" i="49"/>
  <c r="A298" i="49"/>
  <c r="A297" i="49"/>
  <c r="A296" i="49"/>
  <c r="A295" i="49"/>
  <c r="A294" i="49"/>
  <c r="A293" i="49"/>
  <c r="A292" i="49"/>
  <c r="A291" i="49"/>
  <c r="A290" i="49"/>
  <c r="A289" i="49"/>
  <c r="A288" i="49"/>
  <c r="A287" i="49"/>
  <c r="A286" i="49"/>
  <c r="A285" i="49"/>
  <c r="A284" i="49"/>
  <c r="A283" i="49"/>
  <c r="A282" i="49"/>
  <c r="A281" i="49"/>
  <c r="A280" i="49"/>
  <c r="A279" i="49"/>
  <c r="A278" i="49"/>
  <c r="A277" i="49"/>
  <c r="A276" i="49"/>
  <c r="A275" i="49"/>
  <c r="A274" i="49"/>
  <c r="A273" i="49"/>
  <c r="A272" i="49"/>
  <c r="A271" i="49"/>
  <c r="A270" i="49"/>
  <c r="A269" i="49"/>
  <c r="A268" i="49"/>
  <c r="A267" i="49"/>
  <c r="A266" i="49"/>
  <c r="A265" i="49"/>
  <c r="A264" i="49"/>
  <c r="A263" i="49"/>
  <c r="A262" i="49"/>
  <c r="A261" i="49"/>
  <c r="A260" i="49"/>
  <c r="A259" i="49"/>
  <c r="A258" i="49"/>
  <c r="A257" i="49"/>
  <c r="A256" i="49"/>
  <c r="A255" i="49"/>
  <c r="A254" i="49"/>
  <c r="A253" i="49"/>
  <c r="A252" i="49"/>
  <c r="A251" i="49"/>
  <c r="A250" i="49"/>
  <c r="A249" i="49"/>
  <c r="A248" i="49"/>
  <c r="A247" i="49"/>
  <c r="A246" i="49"/>
  <c r="A245" i="49"/>
  <c r="A244" i="49"/>
  <c r="A243" i="49"/>
  <c r="A242" i="49"/>
  <c r="A241" i="49"/>
  <c r="A240" i="49"/>
  <c r="A239" i="49"/>
  <c r="A238" i="49"/>
  <c r="A237" i="49"/>
  <c r="A236" i="49"/>
  <c r="A235" i="49"/>
  <c r="A234" i="49"/>
  <c r="A233" i="49"/>
  <c r="A232" i="49"/>
  <c r="A231" i="49"/>
  <c r="A230" i="49"/>
  <c r="A229" i="49"/>
  <c r="A228" i="49"/>
  <c r="A227" i="49"/>
  <c r="A226" i="49"/>
  <c r="A225" i="49"/>
  <c r="A224" i="49"/>
  <c r="A223" i="49"/>
  <c r="A222" i="49"/>
  <c r="A221" i="49"/>
  <c r="A210" i="51"/>
  <c r="A209" i="51"/>
  <c r="A208" i="51"/>
  <c r="A207" i="51"/>
  <c r="A206" i="51"/>
  <c r="A205" i="51"/>
  <c r="A204" i="51"/>
  <c r="A203" i="51"/>
  <c r="A202" i="51"/>
  <c r="A201" i="51"/>
  <c r="A200" i="51"/>
  <c r="A199" i="51"/>
  <c r="A198" i="51"/>
  <c r="A197" i="51"/>
  <c r="A196" i="51"/>
  <c r="A195" i="51"/>
  <c r="A194" i="51"/>
  <c r="A193" i="51"/>
  <c r="A192" i="51"/>
  <c r="A191" i="51"/>
  <c r="A190" i="51"/>
  <c r="A189" i="51"/>
  <c r="A188" i="51"/>
  <c r="A187" i="51"/>
  <c r="A186" i="51"/>
  <c r="A185" i="51"/>
  <c r="A184" i="51"/>
  <c r="A183" i="51"/>
  <c r="A182" i="51"/>
  <c r="A181" i="51"/>
  <c r="A180" i="51"/>
  <c r="A179" i="51"/>
  <c r="A178" i="51"/>
  <c r="A177" i="51"/>
  <c r="A176" i="51"/>
  <c r="A175" i="51"/>
  <c r="A174" i="51"/>
  <c r="A173" i="51"/>
  <c r="A172" i="51"/>
  <c r="A171" i="51"/>
  <c r="A170" i="51"/>
  <c r="A169" i="51"/>
  <c r="A168" i="51"/>
  <c r="A167" i="51"/>
  <c r="A166" i="51"/>
  <c r="A165" i="51"/>
  <c r="A164" i="51"/>
  <c r="A163" i="51"/>
  <c r="A162" i="51"/>
  <c r="A161" i="51"/>
  <c r="A160" i="51"/>
  <c r="A159" i="51"/>
  <c r="A158" i="51"/>
  <c r="A157" i="51"/>
  <c r="A156" i="51"/>
  <c r="A155" i="51"/>
  <c r="A154" i="51"/>
  <c r="A153" i="51"/>
  <c r="A152" i="51"/>
  <c r="A151" i="51"/>
  <c r="A150" i="51"/>
  <c r="A149" i="51"/>
  <c r="A148" i="51"/>
  <c r="A147" i="51"/>
  <c r="A146" i="51"/>
  <c r="A145" i="51"/>
  <c r="A144" i="51"/>
  <c r="A143" i="51"/>
  <c r="A142" i="51"/>
  <c r="A141" i="51"/>
  <c r="A140" i="51"/>
  <c r="A139" i="51"/>
  <c r="A138" i="51"/>
  <c r="A137" i="51"/>
  <c r="A136" i="51"/>
  <c r="A135" i="51"/>
  <c r="A134" i="51"/>
  <c r="A133" i="51"/>
  <c r="A132" i="51"/>
  <c r="A131" i="51"/>
  <c r="A130" i="51"/>
  <c r="A129" i="51"/>
  <c r="A128" i="51"/>
  <c r="A127" i="51"/>
  <c r="A126" i="51"/>
  <c r="A125" i="51"/>
  <c r="A124" i="51"/>
  <c r="A123" i="51"/>
  <c r="A122" i="51"/>
  <c r="A121" i="51"/>
  <c r="A120" i="51"/>
  <c r="A119" i="51"/>
  <c r="A118" i="51"/>
  <c r="A117" i="51"/>
  <c r="A116" i="51"/>
  <c r="A115" i="51"/>
  <c r="A114" i="51"/>
  <c r="A210" i="50"/>
  <c r="A209" i="50"/>
  <c r="A208" i="50"/>
  <c r="A207" i="50"/>
  <c r="A206" i="50"/>
  <c r="A205" i="50"/>
  <c r="A204" i="50"/>
  <c r="A203" i="50"/>
  <c r="A202" i="50"/>
  <c r="A201" i="50"/>
  <c r="A200" i="50"/>
  <c r="A199" i="50"/>
  <c r="A198" i="50"/>
  <c r="A197" i="50"/>
  <c r="A196" i="50"/>
  <c r="A195" i="50"/>
  <c r="A194" i="50"/>
  <c r="A193" i="50"/>
  <c r="A192" i="50"/>
  <c r="A191" i="50"/>
  <c r="A190" i="50"/>
  <c r="A189" i="50"/>
  <c r="A188" i="50"/>
  <c r="A187" i="50"/>
  <c r="A186" i="50"/>
  <c r="A185" i="50"/>
  <c r="A184" i="50"/>
  <c r="A183" i="50"/>
  <c r="A182" i="50"/>
  <c r="A181" i="50"/>
  <c r="A180" i="50"/>
  <c r="A179" i="50"/>
  <c r="A178" i="50"/>
  <c r="A177" i="50"/>
  <c r="A176" i="50"/>
  <c r="A175" i="50"/>
  <c r="A174" i="50"/>
  <c r="A173" i="50"/>
  <c r="A172" i="50"/>
  <c r="A171" i="50"/>
  <c r="A170" i="50"/>
  <c r="A169" i="50"/>
  <c r="A168" i="50"/>
  <c r="A167" i="50"/>
  <c r="A166" i="50"/>
  <c r="A165" i="50"/>
  <c r="A164" i="50"/>
  <c r="A163" i="50"/>
  <c r="A162" i="50"/>
  <c r="A161" i="50"/>
  <c r="A160" i="50"/>
  <c r="A159" i="50"/>
  <c r="A158" i="50"/>
  <c r="A157" i="50"/>
  <c r="A156" i="50"/>
  <c r="A155" i="50"/>
  <c r="A154" i="50"/>
  <c r="A153" i="50"/>
  <c r="A152" i="50"/>
  <c r="A151" i="50"/>
  <c r="A150" i="50"/>
  <c r="A149" i="50"/>
  <c r="A148" i="50"/>
  <c r="A147" i="50"/>
  <c r="A146" i="50"/>
  <c r="A145" i="50"/>
  <c r="A144" i="50"/>
  <c r="A143" i="50"/>
  <c r="A142" i="50"/>
  <c r="A141" i="50"/>
  <c r="A140" i="50"/>
  <c r="A139" i="50"/>
  <c r="A138" i="50"/>
  <c r="A137" i="50"/>
  <c r="A136" i="50"/>
  <c r="A135" i="50"/>
  <c r="A134" i="50"/>
  <c r="A133" i="50"/>
  <c r="A132" i="50"/>
  <c r="A131" i="50"/>
  <c r="A130" i="50"/>
  <c r="A129" i="50"/>
  <c r="A128" i="50"/>
  <c r="A127" i="50"/>
  <c r="A126" i="50"/>
  <c r="A125" i="50"/>
  <c r="A124" i="50"/>
  <c r="A123" i="50"/>
  <c r="A122" i="50"/>
  <c r="A121" i="50"/>
  <c r="A120" i="50"/>
  <c r="A119" i="50"/>
  <c r="A118" i="50"/>
  <c r="A117" i="50"/>
  <c r="A116" i="50"/>
  <c r="A115" i="50"/>
  <c r="A114" i="50"/>
  <c r="A210" i="54"/>
  <c r="A209" i="54"/>
  <c r="A208" i="54"/>
  <c r="A207" i="54"/>
  <c r="A206" i="54"/>
  <c r="A205" i="54"/>
  <c r="A204" i="54"/>
  <c r="A203" i="54"/>
  <c r="A202" i="54"/>
  <c r="A201" i="54"/>
  <c r="A200" i="54"/>
  <c r="A199" i="54"/>
  <c r="A198" i="54"/>
  <c r="A197" i="54"/>
  <c r="A196" i="54"/>
  <c r="A195" i="54"/>
  <c r="A194" i="54"/>
  <c r="A193" i="54"/>
  <c r="A192" i="54"/>
  <c r="A191" i="54"/>
  <c r="A190" i="54"/>
  <c r="A189" i="54"/>
  <c r="A188" i="54"/>
  <c r="A187" i="54"/>
  <c r="A186" i="54"/>
  <c r="A185" i="54"/>
  <c r="A184" i="54"/>
  <c r="A183" i="54"/>
  <c r="A182" i="54"/>
  <c r="A181" i="54"/>
  <c r="A180" i="54"/>
  <c r="A179" i="54"/>
  <c r="A178" i="54"/>
  <c r="A177" i="54"/>
  <c r="A176" i="54"/>
  <c r="A175" i="54"/>
  <c r="A174" i="54"/>
  <c r="A173" i="54"/>
  <c r="A172" i="54"/>
  <c r="A171" i="54"/>
  <c r="A170" i="54"/>
  <c r="A169" i="54"/>
  <c r="A168" i="54"/>
  <c r="A167" i="54"/>
  <c r="A166" i="54"/>
  <c r="A165" i="54"/>
  <c r="A164" i="54"/>
  <c r="A163" i="54"/>
  <c r="A162" i="54"/>
  <c r="A161" i="54"/>
  <c r="A160" i="54"/>
  <c r="A159" i="54"/>
  <c r="A158" i="54"/>
  <c r="A157" i="54"/>
  <c r="A156" i="54"/>
  <c r="A155" i="54"/>
  <c r="A154" i="54"/>
  <c r="A153" i="54"/>
  <c r="A152" i="54"/>
  <c r="A151" i="54"/>
  <c r="A150" i="54"/>
  <c r="A149" i="54"/>
  <c r="A148" i="54"/>
  <c r="A147" i="54"/>
  <c r="A146" i="54"/>
  <c r="A145" i="54"/>
  <c r="A144" i="54"/>
  <c r="A143" i="54"/>
  <c r="A142" i="54"/>
  <c r="A141" i="54"/>
  <c r="A140" i="54"/>
  <c r="A139" i="54"/>
  <c r="A138" i="54"/>
  <c r="A137" i="54"/>
  <c r="A136" i="54"/>
  <c r="A135" i="54"/>
  <c r="A134" i="54"/>
  <c r="A133" i="54"/>
  <c r="A132" i="54"/>
  <c r="A131" i="54"/>
  <c r="A130" i="54"/>
  <c r="A129" i="54"/>
  <c r="A128" i="54"/>
  <c r="A127" i="54"/>
  <c r="A126" i="54"/>
  <c r="A125" i="54"/>
  <c r="A124" i="54"/>
  <c r="A123" i="54"/>
  <c r="A122" i="54"/>
  <c r="A121" i="54"/>
  <c r="A120" i="54"/>
  <c r="A119" i="54"/>
  <c r="A118" i="54"/>
  <c r="A117" i="54"/>
  <c r="A116" i="54"/>
  <c r="A115" i="54"/>
  <c r="A114" i="54"/>
  <c r="A210" i="49"/>
  <c r="A209" i="49"/>
  <c r="A208" i="49"/>
  <c r="A207" i="49"/>
  <c r="A206" i="49"/>
  <c r="A205" i="49"/>
  <c r="A204" i="49"/>
  <c r="A203" i="49"/>
  <c r="A202" i="49"/>
  <c r="A201" i="49"/>
  <c r="A200" i="49"/>
  <c r="A199" i="49"/>
  <c r="A198" i="49"/>
  <c r="A197" i="49"/>
  <c r="A196" i="49"/>
  <c r="A195" i="49"/>
  <c r="A194" i="49"/>
  <c r="A193" i="49"/>
  <c r="A192" i="49"/>
  <c r="A191" i="49"/>
  <c r="A190" i="49"/>
  <c r="A189" i="49"/>
  <c r="A188" i="49"/>
  <c r="A187" i="49"/>
  <c r="A186" i="49"/>
  <c r="A185" i="49"/>
  <c r="A184" i="49"/>
  <c r="A183" i="49"/>
  <c r="A182" i="49"/>
  <c r="A181" i="49"/>
  <c r="A180" i="49"/>
  <c r="A179" i="49"/>
  <c r="A178" i="49"/>
  <c r="A177" i="49"/>
  <c r="A176" i="49"/>
  <c r="A175" i="49"/>
  <c r="A174" i="49"/>
  <c r="A173" i="49"/>
  <c r="A172" i="49"/>
  <c r="A171" i="49"/>
  <c r="A170" i="49"/>
  <c r="A169" i="49"/>
  <c r="A168" i="49"/>
  <c r="A167" i="49"/>
  <c r="A166" i="49"/>
  <c r="A165" i="49"/>
  <c r="A164" i="49"/>
  <c r="A163" i="49"/>
  <c r="A162" i="49"/>
  <c r="A161" i="49"/>
  <c r="A160" i="49"/>
  <c r="A159" i="49"/>
  <c r="A158" i="49"/>
  <c r="A157" i="49"/>
  <c r="A156" i="49"/>
  <c r="A155" i="49"/>
  <c r="A154" i="49"/>
  <c r="A153" i="49"/>
  <c r="A152" i="49"/>
  <c r="A151" i="49"/>
  <c r="A150" i="49"/>
  <c r="A149" i="49"/>
  <c r="A148" i="49"/>
  <c r="A147" i="49"/>
  <c r="A146" i="49"/>
  <c r="A145" i="49"/>
  <c r="A144" i="49"/>
  <c r="A143" i="49"/>
  <c r="A142" i="49"/>
  <c r="A141" i="49"/>
  <c r="A140" i="49"/>
  <c r="A139" i="49"/>
  <c r="A138" i="49"/>
  <c r="A137" i="49"/>
  <c r="A136" i="49"/>
  <c r="A135" i="49"/>
  <c r="A134" i="49"/>
  <c r="A133" i="49"/>
  <c r="A132" i="49"/>
  <c r="A131" i="49"/>
  <c r="A130" i="49"/>
  <c r="A129" i="49"/>
  <c r="A128" i="49"/>
  <c r="A127" i="49"/>
  <c r="A126" i="49"/>
  <c r="A125" i="49"/>
  <c r="A124" i="49"/>
  <c r="A123" i="49"/>
  <c r="A122" i="49"/>
  <c r="A121" i="49"/>
  <c r="A120" i="49"/>
  <c r="A119" i="49"/>
  <c r="A118" i="49"/>
  <c r="A117" i="49"/>
  <c r="A116" i="49"/>
  <c r="A115" i="49"/>
  <c r="A114" i="49"/>
  <c r="A314" i="48"/>
  <c r="A313" i="48"/>
  <c r="A312" i="48"/>
  <c r="A311" i="48"/>
  <c r="A310" i="48"/>
  <c r="A309" i="48"/>
  <c r="A308" i="48"/>
  <c r="A307" i="48"/>
  <c r="A306" i="48"/>
  <c r="A305" i="48"/>
  <c r="A304" i="48"/>
  <c r="A303" i="48"/>
  <c r="A302" i="48"/>
  <c r="A301" i="48"/>
  <c r="A300" i="48"/>
  <c r="A299" i="48"/>
  <c r="A298" i="48"/>
  <c r="A297" i="48"/>
  <c r="A296" i="48"/>
  <c r="A295" i="48"/>
  <c r="A294" i="48"/>
  <c r="A293" i="48"/>
  <c r="A292" i="48"/>
  <c r="A291" i="48"/>
  <c r="A290" i="48"/>
  <c r="A289" i="48"/>
  <c r="A288" i="48"/>
  <c r="A287" i="48"/>
  <c r="A286" i="48"/>
  <c r="A285" i="48"/>
  <c r="A284" i="48"/>
  <c r="A283" i="48"/>
  <c r="A282" i="48"/>
  <c r="A281" i="48"/>
  <c r="A280" i="48"/>
  <c r="A279" i="48"/>
  <c r="A278" i="48"/>
  <c r="A277" i="48"/>
  <c r="A276" i="48"/>
  <c r="A275" i="48"/>
  <c r="A274" i="48"/>
  <c r="A273" i="48"/>
  <c r="A272" i="48"/>
  <c r="A271" i="48"/>
  <c r="A270" i="48"/>
  <c r="A269" i="48"/>
  <c r="A268" i="48"/>
  <c r="A267" i="48"/>
  <c r="A266" i="48"/>
  <c r="A265" i="48"/>
  <c r="A264" i="48"/>
  <c r="A263" i="48"/>
  <c r="A262" i="48"/>
  <c r="A261" i="48"/>
  <c r="A260" i="48"/>
  <c r="A259" i="48"/>
  <c r="A258" i="48"/>
  <c r="A257" i="48"/>
  <c r="A256" i="48"/>
  <c r="A255" i="48"/>
  <c r="A254" i="48"/>
  <c r="A253" i="48"/>
  <c r="A252" i="48"/>
  <c r="A251" i="48"/>
  <c r="A250" i="48"/>
  <c r="A249" i="48"/>
  <c r="A248" i="48"/>
  <c r="A247" i="48"/>
  <c r="A246" i="48"/>
  <c r="A245" i="48"/>
  <c r="A244" i="48"/>
  <c r="A243" i="48"/>
  <c r="A242" i="48"/>
  <c r="A241" i="48"/>
  <c r="A240" i="48"/>
  <c r="A239" i="48"/>
  <c r="A238" i="48"/>
  <c r="A237" i="48"/>
  <c r="A236" i="48"/>
  <c r="A235" i="48"/>
  <c r="A234" i="48"/>
  <c r="A233" i="48"/>
  <c r="A232" i="48"/>
  <c r="A231" i="48"/>
  <c r="A230" i="48"/>
  <c r="A229" i="48"/>
  <c r="A228" i="48"/>
  <c r="A227" i="48"/>
  <c r="A226" i="48"/>
  <c r="A225" i="48"/>
  <c r="A224" i="48"/>
  <c r="A223" i="48"/>
  <c r="A222" i="48"/>
  <c r="A221" i="48"/>
  <c r="A210" i="48"/>
  <c r="A209" i="48"/>
  <c r="A208" i="48"/>
  <c r="A207" i="48"/>
  <c r="A206" i="48"/>
  <c r="A205" i="48"/>
  <c r="A204" i="48"/>
  <c r="A203" i="48"/>
  <c r="A202" i="48"/>
  <c r="A201" i="48"/>
  <c r="A200" i="48"/>
  <c r="A199" i="48"/>
  <c r="A198" i="48"/>
  <c r="A197" i="48"/>
  <c r="A196" i="48"/>
  <c r="A195" i="48"/>
  <c r="A194" i="48"/>
  <c r="A193" i="48"/>
  <c r="A192" i="48"/>
  <c r="A191" i="48"/>
  <c r="A190" i="48"/>
  <c r="A189" i="48"/>
  <c r="A188" i="48"/>
  <c r="A187" i="48"/>
  <c r="A186" i="48"/>
  <c r="A185" i="48"/>
  <c r="A184" i="48"/>
  <c r="A183" i="48"/>
  <c r="A182" i="48"/>
  <c r="A181" i="48"/>
  <c r="A180" i="48"/>
  <c r="A179" i="48"/>
  <c r="A178" i="48"/>
  <c r="A177" i="48"/>
  <c r="A176" i="48"/>
  <c r="A175" i="48"/>
  <c r="A174" i="48"/>
  <c r="A173" i="48"/>
  <c r="A172" i="48"/>
  <c r="A171" i="48"/>
  <c r="A170" i="48"/>
  <c r="A169" i="48"/>
  <c r="A168" i="48"/>
  <c r="A167" i="48"/>
  <c r="A166" i="48"/>
  <c r="A165" i="48"/>
  <c r="A164" i="48"/>
  <c r="A163" i="48"/>
  <c r="A162" i="48"/>
  <c r="A161" i="48"/>
  <c r="A160" i="48"/>
  <c r="A159" i="48"/>
  <c r="A158" i="48"/>
  <c r="A157" i="48"/>
  <c r="A156" i="48"/>
  <c r="A155" i="48"/>
  <c r="A154" i="48"/>
  <c r="A153" i="48"/>
  <c r="A152" i="48"/>
  <c r="A151" i="48"/>
  <c r="A150" i="48"/>
  <c r="A149" i="48"/>
  <c r="A148" i="48"/>
  <c r="A147" i="48"/>
  <c r="A146" i="48"/>
  <c r="A145" i="48"/>
  <c r="A144" i="48"/>
  <c r="A143" i="48"/>
  <c r="A142" i="48"/>
  <c r="A141" i="48"/>
  <c r="A140" i="48"/>
  <c r="A139" i="48"/>
  <c r="A138" i="48"/>
  <c r="A137" i="48"/>
  <c r="A136" i="48"/>
  <c r="A135" i="48"/>
  <c r="A134" i="48"/>
  <c r="A133" i="48"/>
  <c r="A132" i="48"/>
  <c r="A131" i="48"/>
  <c r="A130" i="48"/>
  <c r="A129" i="48"/>
  <c r="A128" i="48"/>
  <c r="A127" i="48"/>
  <c r="A126" i="48"/>
  <c r="A125" i="48"/>
  <c r="A124" i="48"/>
  <c r="A123" i="48"/>
  <c r="A122" i="48"/>
  <c r="A121" i="48"/>
  <c r="A120" i="48"/>
  <c r="A119" i="48"/>
  <c r="A118" i="48"/>
  <c r="A117" i="48"/>
  <c r="A116" i="48"/>
  <c r="A115" i="48"/>
  <c r="A114" i="48"/>
  <c r="A314" i="47"/>
  <c r="A313" i="47"/>
  <c r="A312" i="47"/>
  <c r="A311" i="47"/>
  <c r="A310" i="47"/>
  <c r="A309" i="47"/>
  <c r="A308" i="47"/>
  <c r="A307" i="47"/>
  <c r="A306" i="47"/>
  <c r="A305" i="47"/>
  <c r="A304" i="47"/>
  <c r="A303" i="47"/>
  <c r="A302" i="47"/>
  <c r="A301" i="47"/>
  <c r="A300" i="47"/>
  <c r="A299" i="47"/>
  <c r="A298" i="47"/>
  <c r="A297" i="47"/>
  <c r="A296" i="47"/>
  <c r="A295" i="47"/>
  <c r="A294" i="47"/>
  <c r="A293" i="47"/>
  <c r="A292" i="47"/>
  <c r="A291" i="47"/>
  <c r="A290" i="47"/>
  <c r="A289" i="47"/>
  <c r="A288" i="47"/>
  <c r="A287" i="47"/>
  <c r="A286" i="47"/>
  <c r="A285" i="47"/>
  <c r="A284" i="47"/>
  <c r="A283" i="47"/>
  <c r="A282" i="47"/>
  <c r="A281" i="47"/>
  <c r="A280" i="47"/>
  <c r="A279" i="47"/>
  <c r="A278" i="47"/>
  <c r="A277" i="47"/>
  <c r="A276" i="47"/>
  <c r="A275" i="47"/>
  <c r="A274" i="47"/>
  <c r="A273" i="47"/>
  <c r="A272" i="47"/>
  <c r="A271" i="47"/>
  <c r="A270" i="47"/>
  <c r="A269" i="47"/>
  <c r="A268" i="47"/>
  <c r="A267" i="47"/>
  <c r="A266" i="47"/>
  <c r="A265" i="47"/>
  <c r="A264" i="47"/>
  <c r="A263" i="47"/>
  <c r="A262" i="47"/>
  <c r="A261" i="47"/>
  <c r="A260" i="47"/>
  <c r="A259" i="47"/>
  <c r="A258" i="47"/>
  <c r="A257" i="47"/>
  <c r="A256" i="47"/>
  <c r="A255" i="47"/>
  <c r="A254" i="47"/>
  <c r="A253" i="47"/>
  <c r="A252" i="47"/>
  <c r="A251" i="47"/>
  <c r="A250" i="47"/>
  <c r="A249" i="47"/>
  <c r="A248" i="47"/>
  <c r="A247" i="47"/>
  <c r="A246" i="47"/>
  <c r="A245" i="47"/>
  <c r="A244" i="47"/>
  <c r="A243" i="47"/>
  <c r="A242" i="47"/>
  <c r="A241" i="47"/>
  <c r="A240" i="47"/>
  <c r="A239" i="47"/>
  <c r="A238" i="47"/>
  <c r="A237" i="47"/>
  <c r="A236" i="47"/>
  <c r="A235" i="47"/>
  <c r="A234" i="47"/>
  <c r="A233" i="47"/>
  <c r="A232" i="47"/>
  <c r="A231" i="47"/>
  <c r="A230" i="47"/>
  <c r="A229" i="47"/>
  <c r="A228" i="47"/>
  <c r="A227" i="47"/>
  <c r="A226" i="47"/>
  <c r="A225" i="47"/>
  <c r="A224" i="47"/>
  <c r="A223" i="47"/>
  <c r="A222" i="47"/>
  <c r="A221" i="47"/>
  <c r="A210" i="47"/>
  <c r="A209" i="47"/>
  <c r="A208" i="47"/>
  <c r="A207" i="47"/>
  <c r="A206" i="47"/>
  <c r="A205" i="47"/>
  <c r="A204" i="47"/>
  <c r="A203" i="47"/>
  <c r="A202" i="47"/>
  <c r="A201" i="47"/>
  <c r="A200" i="47"/>
  <c r="A199" i="47"/>
  <c r="A198" i="47"/>
  <c r="A197" i="47"/>
  <c r="A196" i="47"/>
  <c r="A195" i="47"/>
  <c r="A194" i="47"/>
  <c r="A193" i="47"/>
  <c r="A192" i="47"/>
  <c r="A191" i="47"/>
  <c r="A190" i="47"/>
  <c r="A189" i="47"/>
  <c r="A188" i="47"/>
  <c r="A187" i="47"/>
  <c r="A186" i="47"/>
  <c r="A185" i="47"/>
  <c r="A184" i="47"/>
  <c r="A183" i="47"/>
  <c r="A182" i="47"/>
  <c r="A181" i="47"/>
  <c r="A180" i="47"/>
  <c r="A179" i="47"/>
  <c r="A178" i="47"/>
  <c r="A177" i="47"/>
  <c r="A176" i="47"/>
  <c r="A175" i="47"/>
  <c r="A174" i="47"/>
  <c r="A173" i="47"/>
  <c r="A172" i="47"/>
  <c r="A171" i="47"/>
  <c r="A170" i="47"/>
  <c r="A169" i="47"/>
  <c r="A168" i="47"/>
  <c r="A167" i="47"/>
  <c r="A166" i="47"/>
  <c r="A165" i="47"/>
  <c r="A164" i="47"/>
  <c r="A163" i="47"/>
  <c r="A162" i="47"/>
  <c r="A161" i="47"/>
  <c r="A160" i="47"/>
  <c r="A159" i="47"/>
  <c r="A158" i="47"/>
  <c r="A157" i="47"/>
  <c r="A156" i="47"/>
  <c r="A155" i="47"/>
  <c r="A154" i="47"/>
  <c r="A153" i="47"/>
  <c r="A152" i="47"/>
  <c r="A151" i="47"/>
  <c r="A150" i="47"/>
  <c r="A149" i="47"/>
  <c r="A148" i="47"/>
  <c r="A147" i="47"/>
  <c r="A146" i="47"/>
  <c r="A145" i="47"/>
  <c r="A144" i="47"/>
  <c r="A143" i="47"/>
  <c r="A142" i="47"/>
  <c r="A141" i="47"/>
  <c r="A140" i="47"/>
  <c r="A139" i="47"/>
  <c r="A138" i="47"/>
  <c r="A137" i="47"/>
  <c r="A136" i="47"/>
  <c r="A135" i="47"/>
  <c r="A134" i="47"/>
  <c r="A133" i="47"/>
  <c r="A132" i="47"/>
  <c r="A131" i="47"/>
  <c r="A130" i="47"/>
  <c r="A129" i="47"/>
  <c r="A128" i="47"/>
  <c r="A127" i="47"/>
  <c r="A126" i="47"/>
  <c r="A125" i="47"/>
  <c r="A124" i="47"/>
  <c r="A123" i="47"/>
  <c r="A122" i="47"/>
  <c r="A121" i="47"/>
  <c r="A120" i="47"/>
  <c r="A119" i="47"/>
  <c r="A118" i="47"/>
  <c r="A117" i="47"/>
  <c r="A116" i="47"/>
  <c r="A115" i="47"/>
  <c r="A114" i="47"/>
  <c r="A314" i="46"/>
  <c r="A210" i="46"/>
  <c r="A313" i="46" l="1"/>
  <c r="A312" i="46"/>
  <c r="A311" i="46"/>
  <c r="A310" i="46"/>
  <c r="A309" i="46"/>
  <c r="A308" i="46"/>
  <c r="A307" i="46"/>
  <c r="A306" i="46"/>
  <c r="A305" i="46"/>
  <c r="A304" i="46"/>
  <c r="A303" i="46"/>
  <c r="A302" i="46"/>
  <c r="A301" i="46"/>
  <c r="A300" i="46"/>
  <c r="A299" i="46"/>
  <c r="A298" i="46"/>
  <c r="A297" i="46"/>
  <c r="A296" i="46"/>
  <c r="A295" i="46"/>
  <c r="A294" i="46"/>
  <c r="A293" i="46"/>
  <c r="A292" i="46"/>
  <c r="A291" i="46"/>
  <c r="A290" i="46"/>
  <c r="A289" i="46"/>
  <c r="A288" i="46"/>
  <c r="A287" i="46"/>
  <c r="A286" i="46"/>
  <c r="A285" i="46"/>
  <c r="A284" i="46"/>
  <c r="A283" i="46"/>
  <c r="A282" i="46"/>
  <c r="A281" i="46"/>
  <c r="A280" i="46"/>
  <c r="A279" i="46"/>
  <c r="A278" i="46"/>
  <c r="A277" i="46"/>
  <c r="A276" i="46"/>
  <c r="A275" i="46"/>
  <c r="A274" i="46"/>
  <c r="A273" i="46"/>
  <c r="A272" i="46"/>
  <c r="A271" i="46"/>
  <c r="A270" i="46"/>
  <c r="A269" i="46"/>
  <c r="A268" i="46"/>
  <c r="A267" i="46"/>
  <c r="A266" i="46"/>
  <c r="A265" i="46"/>
  <c r="A264" i="46"/>
  <c r="A263" i="46"/>
  <c r="A262" i="46"/>
  <c r="A261" i="46"/>
  <c r="A260" i="46"/>
  <c r="A259" i="46"/>
  <c r="A258" i="46"/>
  <c r="A257" i="46"/>
  <c r="A256" i="46"/>
  <c r="A255" i="46"/>
  <c r="A254" i="46"/>
  <c r="A253" i="46"/>
  <c r="A252" i="46"/>
  <c r="A251" i="46"/>
  <c r="A250" i="46"/>
  <c r="A249" i="46"/>
  <c r="A248" i="46"/>
  <c r="A247" i="46"/>
  <c r="A246" i="46"/>
  <c r="A245" i="46"/>
  <c r="A244" i="46"/>
  <c r="A243" i="46"/>
  <c r="A242" i="46"/>
  <c r="A241" i="46"/>
  <c r="A240" i="46"/>
  <c r="A239" i="46"/>
  <c r="A238" i="46"/>
  <c r="A237" i="46"/>
  <c r="A236" i="46"/>
  <c r="A235" i="46"/>
  <c r="A234" i="46"/>
  <c r="A233" i="46"/>
  <c r="A232" i="46"/>
  <c r="A231" i="46"/>
  <c r="A230" i="46"/>
  <c r="A229" i="46"/>
  <c r="A228" i="46"/>
  <c r="A227" i="46"/>
  <c r="A226" i="46"/>
  <c r="A225" i="46"/>
  <c r="A224" i="46"/>
  <c r="A223" i="46"/>
  <c r="A222" i="46"/>
  <c r="A221" i="46"/>
  <c r="A209" i="46"/>
  <c r="A208" i="46"/>
  <c r="A207" i="46"/>
  <c r="A206" i="46"/>
  <c r="A205" i="46"/>
  <c r="A204" i="46"/>
  <c r="A203" i="46"/>
  <c r="A202" i="46"/>
  <c r="A201" i="46"/>
  <c r="A200" i="46"/>
  <c r="A199" i="46"/>
  <c r="A198" i="46"/>
  <c r="A197" i="46"/>
  <c r="A196" i="46"/>
  <c r="A195" i="46"/>
  <c r="A194" i="46"/>
  <c r="A193" i="46"/>
  <c r="A192" i="46"/>
  <c r="A191" i="46"/>
  <c r="A190" i="46"/>
  <c r="A189" i="46"/>
  <c r="A188" i="46"/>
  <c r="A187" i="46"/>
  <c r="A186" i="46"/>
  <c r="A185" i="46"/>
  <c r="A184" i="46"/>
  <c r="A183" i="46"/>
  <c r="A182" i="46"/>
  <c r="A181" i="46"/>
  <c r="A180" i="46"/>
  <c r="A179" i="46"/>
  <c r="A178" i="46"/>
  <c r="A177" i="46"/>
  <c r="A176" i="46"/>
  <c r="A175" i="46"/>
  <c r="A174" i="46"/>
  <c r="A173" i="46"/>
  <c r="A172" i="46"/>
  <c r="A171" i="46"/>
  <c r="A170" i="46"/>
  <c r="A169" i="46"/>
  <c r="A168" i="46"/>
  <c r="A167" i="46"/>
  <c r="A166" i="46"/>
  <c r="A165" i="46"/>
  <c r="A164" i="46"/>
  <c r="A163" i="46"/>
  <c r="A162" i="46"/>
  <c r="A161" i="46"/>
  <c r="A160" i="46"/>
  <c r="A159" i="46"/>
  <c r="A158" i="46"/>
  <c r="A157" i="46"/>
  <c r="A156" i="46"/>
  <c r="A155" i="46"/>
  <c r="A154" i="46"/>
  <c r="A153" i="46"/>
  <c r="A152" i="46"/>
  <c r="A151" i="46"/>
  <c r="A150" i="46"/>
  <c r="A149" i="46"/>
  <c r="A148" i="46"/>
  <c r="A147" i="46"/>
  <c r="A146" i="46"/>
  <c r="A145" i="46"/>
  <c r="A144" i="46"/>
  <c r="A143" i="46"/>
  <c r="A142" i="46"/>
  <c r="A141" i="46"/>
  <c r="A140" i="46"/>
  <c r="A139" i="46"/>
  <c r="A138" i="46"/>
  <c r="A137" i="46"/>
  <c r="A136" i="46"/>
  <c r="A135" i="46"/>
  <c r="A134" i="46"/>
  <c r="A133" i="46"/>
  <c r="A132" i="46"/>
  <c r="A131" i="46"/>
  <c r="A130" i="46"/>
  <c r="A129" i="46"/>
  <c r="A128" i="46"/>
  <c r="A127" i="46"/>
  <c r="A126" i="46"/>
  <c r="A125" i="46"/>
  <c r="A124" i="46"/>
  <c r="A123" i="46"/>
  <c r="A122" i="46"/>
  <c r="A121" i="46"/>
  <c r="A120" i="46"/>
  <c r="A119" i="46"/>
  <c r="A118" i="46"/>
  <c r="A117" i="46"/>
  <c r="A116" i="46"/>
  <c r="A115" i="46"/>
  <c r="A114" i="46"/>
  <c r="A5" i="51" l="1"/>
  <c r="A5" i="50"/>
  <c r="A5" i="54"/>
  <c r="A5" i="49"/>
  <c r="A5" i="48"/>
  <c r="A5" i="47"/>
  <c r="A5" i="46"/>
  <c r="A5" i="43"/>
  <c r="A5" i="38"/>
  <c r="A5" i="37"/>
  <c r="A5" i="45"/>
  <c r="A5" i="36"/>
  <c r="A5" i="35"/>
  <c r="A5" i="34"/>
  <c r="A5" i="25"/>
  <c r="A34" i="56" l="1"/>
  <c r="A33" i="56"/>
  <c r="A32" i="56"/>
  <c r="N103" i="57" l="1"/>
  <c r="E103" i="57"/>
  <c r="G103" i="57"/>
  <c r="J103" i="57"/>
  <c r="S103" i="57" l="1"/>
  <c r="D103" i="57"/>
  <c r="K103" i="57"/>
  <c r="F103" i="57"/>
  <c r="O103" i="57"/>
  <c r="L103" i="57" l="1"/>
  <c r="H103" i="57"/>
  <c r="T103" i="57"/>
  <c r="C103" i="57"/>
  <c r="I103" i="57" l="1"/>
  <c r="M103" i="57"/>
  <c r="U103" i="57" l="1"/>
  <c r="G102" i="57" l="1"/>
  <c r="O102" i="57"/>
  <c r="K102" i="57"/>
  <c r="C102" i="57"/>
  <c r="S102" i="57"/>
  <c r="I102" i="57" l="1"/>
  <c r="E102" i="57"/>
  <c r="T101" i="57"/>
  <c r="T102" i="57"/>
  <c r="N102" i="57"/>
  <c r="J102" i="57"/>
  <c r="U102" i="57"/>
  <c r="L102" i="57"/>
  <c r="H101" i="57"/>
  <c r="H102" i="57"/>
  <c r="M102" i="57"/>
  <c r="F102" i="57"/>
  <c r="S101" i="57"/>
  <c r="K101" i="57"/>
  <c r="G101" i="57"/>
  <c r="K100" i="57"/>
  <c r="J101" i="57"/>
  <c r="N101" i="57"/>
  <c r="O101" i="57" l="1"/>
  <c r="C99" i="57"/>
  <c r="C100" i="57"/>
  <c r="C101" i="57"/>
  <c r="O100" i="57"/>
  <c r="E100" i="57"/>
  <c r="E101" i="57"/>
  <c r="D102" i="57"/>
  <c r="M101" i="57"/>
  <c r="U101" i="57"/>
  <c r="L100" i="57" l="1"/>
  <c r="L101" i="57"/>
  <c r="T100" i="57"/>
  <c r="H99" i="57"/>
  <c r="H100" i="57"/>
  <c r="G97" i="57"/>
  <c r="I100" i="57"/>
  <c r="I101" i="57"/>
  <c r="N100" i="57"/>
  <c r="M100" i="57"/>
  <c r="J100" i="57"/>
  <c r="F100" i="57"/>
  <c r="F101" i="57"/>
  <c r="M99" i="57"/>
  <c r="S99" i="57"/>
  <c r="S100" i="57"/>
  <c r="G98" i="57"/>
  <c r="O99" i="57"/>
  <c r="G99" i="57"/>
  <c r="G100" i="57"/>
  <c r="U100" i="57"/>
  <c r="T98" i="57"/>
  <c r="U98" i="57"/>
  <c r="O98" i="57" l="1"/>
  <c r="T99" i="57"/>
  <c r="E98" i="57"/>
  <c r="E99" i="57"/>
  <c r="K99" i="57"/>
  <c r="M98" i="57"/>
  <c r="C97" i="57"/>
  <c r="C98" i="57"/>
  <c r="D101" i="57"/>
  <c r="F98" i="57"/>
  <c r="F99" i="57"/>
  <c r="U97" i="57"/>
  <c r="T97" i="57"/>
  <c r="L98" i="57"/>
  <c r="L99" i="57"/>
  <c r="G96" i="57"/>
  <c r="U99" i="57"/>
  <c r="H98" i="57"/>
  <c r="J98" i="57" l="1"/>
  <c r="J99" i="57"/>
  <c r="N98" i="57"/>
  <c r="N99" i="57"/>
  <c r="S97" i="57"/>
  <c r="I98" i="57"/>
  <c r="I99" i="57"/>
  <c r="D99" i="57"/>
  <c r="U96" i="57"/>
  <c r="D100" i="57"/>
  <c r="E97" i="57"/>
  <c r="S98" i="57"/>
  <c r="K97" i="57"/>
  <c r="K98" i="57"/>
  <c r="E96" i="57"/>
  <c r="C94" i="57" l="1"/>
  <c r="F97" i="57"/>
  <c r="O96" i="57"/>
  <c r="O97" i="57"/>
  <c r="D98" i="57"/>
  <c r="G94" i="57"/>
  <c r="G95" i="57"/>
  <c r="C95" i="57"/>
  <c r="C96" i="57"/>
  <c r="K96" i="57"/>
  <c r="T95" i="57"/>
  <c r="T96" i="57"/>
  <c r="H97" i="57"/>
  <c r="M96" i="57"/>
  <c r="M97" i="57"/>
  <c r="U95" i="57"/>
  <c r="T94" i="57"/>
  <c r="O95" i="57"/>
  <c r="H95" i="57" l="1"/>
  <c r="F95" i="57"/>
  <c r="J97" i="57"/>
  <c r="N97" i="57"/>
  <c r="L96" i="57"/>
  <c r="L97" i="57"/>
  <c r="S95" i="57"/>
  <c r="S96" i="57"/>
  <c r="I96" i="57"/>
  <c r="I97" i="57"/>
  <c r="K95" i="57"/>
  <c r="G93" i="57"/>
  <c r="D97" i="57"/>
  <c r="H96" i="57"/>
  <c r="F96" i="57"/>
  <c r="H94" i="57"/>
  <c r="F94" i="57"/>
  <c r="N95" i="57" l="1"/>
  <c r="J95" i="57"/>
  <c r="J96" i="57"/>
  <c r="N96" i="57"/>
  <c r="T93" i="57"/>
  <c r="U93" i="57"/>
  <c r="U94" i="57"/>
  <c r="E94" i="57"/>
  <c r="E95" i="57"/>
  <c r="D96" i="57"/>
  <c r="M94" i="57"/>
  <c r="M95" i="57"/>
  <c r="L95" i="57"/>
  <c r="H93" i="57"/>
  <c r="J94" i="57"/>
  <c r="G91" i="57" l="1"/>
  <c r="G92" i="57"/>
  <c r="S94" i="57"/>
  <c r="O94" i="57"/>
  <c r="D95" i="57"/>
  <c r="I94" i="57"/>
  <c r="I95" i="57"/>
  <c r="C92" i="57"/>
  <c r="C93" i="57"/>
  <c r="M93" i="57"/>
  <c r="K93" i="57"/>
  <c r="K94" i="57"/>
  <c r="U92" i="57"/>
  <c r="G90" i="57"/>
  <c r="K91" i="57" l="1"/>
  <c r="E93" i="57"/>
  <c r="F91" i="57"/>
  <c r="I93" i="57"/>
  <c r="E91" i="57"/>
  <c r="O92" i="57"/>
  <c r="F92" i="57"/>
  <c r="F93" i="57"/>
  <c r="S92" i="57"/>
  <c r="O93" i="57"/>
  <c r="L94" i="57"/>
  <c r="L92" i="57"/>
  <c r="T91" i="57"/>
  <c r="T92" i="57"/>
  <c r="N93" i="57"/>
  <c r="N94" i="57"/>
  <c r="K92" i="57"/>
  <c r="S93" i="57"/>
  <c r="C90" i="57" l="1"/>
  <c r="C91" i="57"/>
  <c r="H91" i="57"/>
  <c r="H92" i="57"/>
  <c r="J92" i="57"/>
  <c r="J93" i="57"/>
  <c r="G89" i="57"/>
  <c r="M91" i="57"/>
  <c r="M92" i="57"/>
  <c r="L93" i="57"/>
  <c r="O91" i="57"/>
  <c r="D93" i="57"/>
  <c r="D94" i="57"/>
  <c r="U90" i="57"/>
  <c r="U91" i="57"/>
  <c r="I92" i="57"/>
  <c r="E92" i="57"/>
  <c r="C89" i="57"/>
  <c r="F90" i="57"/>
  <c r="U89" i="57"/>
  <c r="T89" i="57" l="1"/>
  <c r="T90" i="57"/>
  <c r="H90" i="57"/>
  <c r="S90" i="57"/>
  <c r="S91" i="57"/>
  <c r="O90" i="57"/>
  <c r="N91" i="57"/>
  <c r="N92" i="57"/>
  <c r="N90" i="57"/>
  <c r="G87" i="57" l="1"/>
  <c r="G88" i="57"/>
  <c r="L90" i="57"/>
  <c r="L91" i="57"/>
  <c r="K89" i="57"/>
  <c r="K90" i="57"/>
  <c r="D91" i="57"/>
  <c r="I90" i="57"/>
  <c r="I91" i="57"/>
  <c r="S89" i="57"/>
  <c r="M89" i="57"/>
  <c r="J90" i="57"/>
  <c r="J91" i="57"/>
  <c r="D92" i="57"/>
  <c r="M90" i="57"/>
  <c r="T88" i="57"/>
  <c r="E89" i="57"/>
  <c r="E90" i="57"/>
  <c r="G86" i="57"/>
  <c r="S88" i="57"/>
  <c r="U87" i="57" l="1"/>
  <c r="U88" i="57"/>
  <c r="F88" i="57"/>
  <c r="F89" i="57"/>
  <c r="H88" i="57"/>
  <c r="H89" i="57"/>
  <c r="M88" i="57"/>
  <c r="E88" i="57"/>
  <c r="J89" i="57"/>
  <c r="C87" i="57"/>
  <c r="C88" i="57"/>
  <c r="I89" i="57"/>
  <c r="T87" i="57"/>
  <c r="O88" i="57"/>
  <c r="O89" i="57"/>
  <c r="G85" i="57"/>
  <c r="E87" i="57"/>
  <c r="N88" i="57" l="1"/>
  <c r="N89" i="57"/>
  <c r="L89" i="57"/>
  <c r="K87" i="57"/>
  <c r="K88" i="57"/>
  <c r="D89" i="57"/>
  <c r="D90" i="57"/>
  <c r="M87" i="57"/>
  <c r="I88" i="57"/>
  <c r="G84" i="57"/>
  <c r="C85" i="57" l="1"/>
  <c r="C86" i="57"/>
  <c r="O86" i="57"/>
  <c r="O87" i="57"/>
  <c r="H86" i="57"/>
  <c r="H87" i="57"/>
  <c r="L87" i="57"/>
  <c r="D88" i="57"/>
  <c r="F86" i="57"/>
  <c r="F87" i="57"/>
  <c r="J87" i="57"/>
  <c r="J88" i="57"/>
  <c r="L88" i="57"/>
  <c r="K86" i="57"/>
  <c r="U85" i="57"/>
  <c r="U86" i="57"/>
  <c r="S86" i="57"/>
  <c r="S87" i="57"/>
  <c r="T85" i="57"/>
  <c r="T86" i="57"/>
  <c r="M86" i="57"/>
  <c r="U84" i="57"/>
  <c r="K85" i="57"/>
  <c r="H85" i="57"/>
  <c r="I86" i="57" l="1"/>
  <c r="I87" i="57"/>
  <c r="N85" i="57"/>
  <c r="N86" i="57"/>
  <c r="N87" i="57"/>
  <c r="F85" i="57"/>
  <c r="S85" i="57"/>
  <c r="T84" i="57"/>
  <c r="E85" i="57"/>
  <c r="E86" i="57"/>
  <c r="O85" i="57"/>
  <c r="O84" i="57"/>
  <c r="F84" i="57"/>
  <c r="J85" i="57" l="1"/>
  <c r="J86" i="57"/>
  <c r="C83" i="57"/>
  <c r="C84" i="57"/>
  <c r="K84" i="57"/>
  <c r="G82" i="57"/>
  <c r="G83" i="57"/>
  <c r="M85" i="57"/>
  <c r="M84" i="57"/>
  <c r="E84" i="57"/>
  <c r="L85" i="57"/>
  <c r="L86" i="57"/>
  <c r="D86" i="57"/>
  <c r="D87" i="57"/>
  <c r="I85" i="57"/>
  <c r="L84" i="57"/>
  <c r="I84" i="57"/>
  <c r="F82" i="57" l="1"/>
  <c r="F83" i="57"/>
  <c r="H83" i="57"/>
  <c r="H84" i="57"/>
  <c r="E83" i="57"/>
  <c r="T82" i="57"/>
  <c r="T83" i="57"/>
  <c r="K83" i="57"/>
  <c r="U82" i="57"/>
  <c r="U83" i="57"/>
  <c r="I83" i="57"/>
  <c r="M83" i="57"/>
  <c r="S83" i="57"/>
  <c r="S84" i="57"/>
  <c r="G81" i="57"/>
  <c r="L83" i="57"/>
  <c r="U81" i="57"/>
  <c r="K82" i="57"/>
  <c r="C82" i="57" l="1"/>
  <c r="J83" i="57"/>
  <c r="J84" i="57"/>
  <c r="D85" i="57"/>
  <c r="N83" i="57"/>
  <c r="N84" i="57"/>
  <c r="O82" i="57"/>
  <c r="O83" i="57"/>
  <c r="T81" i="57"/>
  <c r="M82" i="57"/>
  <c r="N82" i="57"/>
  <c r="U80" i="57"/>
  <c r="D84" i="57" l="1"/>
  <c r="G79" i="57"/>
  <c r="G80" i="57"/>
  <c r="F81" i="57"/>
  <c r="E81" i="57"/>
  <c r="E82" i="57"/>
  <c r="C80" i="57"/>
  <c r="C81" i="57"/>
  <c r="D83" i="57"/>
  <c r="H81" i="57"/>
  <c r="H82" i="57"/>
  <c r="S81" i="57"/>
  <c r="S82" i="57"/>
  <c r="T80" i="57"/>
  <c r="M81" i="57"/>
  <c r="J82" i="57"/>
  <c r="N81" i="57"/>
  <c r="I81" i="57" l="1"/>
  <c r="I82" i="57"/>
  <c r="K80" i="57"/>
  <c r="K81" i="57"/>
  <c r="O80" i="57"/>
  <c r="O81" i="57"/>
  <c r="D82" i="57"/>
  <c r="L81" i="57"/>
  <c r="L82" i="57"/>
  <c r="C79" i="57"/>
  <c r="T79" i="57"/>
  <c r="S80" i="57"/>
  <c r="K79" i="57"/>
  <c r="F79" i="57" l="1"/>
  <c r="F80" i="57"/>
  <c r="H79" i="57"/>
  <c r="H80" i="57"/>
  <c r="U78" i="57"/>
  <c r="U79" i="57"/>
  <c r="G77" i="57"/>
  <c r="G78" i="57"/>
  <c r="O79" i="57"/>
  <c r="N80" i="57"/>
  <c r="E79" i="57"/>
  <c r="E80" i="57"/>
  <c r="L80" i="57"/>
  <c r="J80" i="57"/>
  <c r="J81" i="57"/>
  <c r="M79" i="57"/>
  <c r="M80" i="57"/>
  <c r="D81" i="57"/>
  <c r="H78" i="57"/>
  <c r="I79" i="57" l="1"/>
  <c r="I80" i="57"/>
  <c r="T77" i="57"/>
  <c r="T78" i="57"/>
  <c r="G76" i="57"/>
  <c r="D80" i="57"/>
  <c r="J79" i="57"/>
  <c r="C77" i="57"/>
  <c r="C78" i="57"/>
  <c r="M78" i="57"/>
  <c r="H77" i="57"/>
  <c r="M77" i="57"/>
  <c r="S78" i="57"/>
  <c r="S79" i="57"/>
  <c r="K78" i="57"/>
  <c r="L79" i="57" l="1"/>
  <c r="E77" i="57"/>
  <c r="E78" i="57"/>
  <c r="L78" i="57"/>
  <c r="N78" i="57"/>
  <c r="N79" i="57"/>
  <c r="U76" i="57"/>
  <c r="U77" i="57"/>
  <c r="F77" i="57"/>
  <c r="F78" i="57"/>
  <c r="G75" i="57"/>
  <c r="O77" i="57"/>
  <c r="O78" i="57"/>
  <c r="O76" i="57"/>
  <c r="N77" i="57" l="1"/>
  <c r="K77" i="57"/>
  <c r="U74" i="57"/>
  <c r="D77" i="57"/>
  <c r="U75" i="57"/>
  <c r="J77" i="57"/>
  <c r="J78" i="57"/>
  <c r="I78" i="57"/>
  <c r="M76" i="57"/>
  <c r="L77" i="57"/>
  <c r="D78" i="57"/>
  <c r="D79" i="57"/>
  <c r="T75" i="57"/>
  <c r="T76" i="57"/>
  <c r="S76" i="57"/>
  <c r="S77" i="57"/>
  <c r="G74" i="57"/>
  <c r="F76" i="57"/>
  <c r="C75" i="57"/>
  <c r="C76" i="57"/>
  <c r="E76" i="57"/>
  <c r="F75" i="57" l="1"/>
  <c r="H75" i="57"/>
  <c r="H76" i="57"/>
  <c r="E75" i="57"/>
  <c r="K75" i="57"/>
  <c r="I76" i="57"/>
  <c r="I77" i="57"/>
  <c r="S75" i="57"/>
  <c r="M75" i="57"/>
  <c r="K76" i="57"/>
  <c r="S74" i="57"/>
  <c r="J75" i="57" l="1"/>
  <c r="J76" i="57"/>
  <c r="L75" i="57"/>
  <c r="N75" i="57"/>
  <c r="N76" i="57"/>
  <c r="I75" i="57"/>
  <c r="C73" i="57"/>
  <c r="C74" i="57"/>
  <c r="T73" i="57"/>
  <c r="T74" i="57"/>
  <c r="G72" i="57"/>
  <c r="G73" i="57"/>
  <c r="D76" i="57"/>
  <c r="L76" i="57"/>
  <c r="O74" i="57"/>
  <c r="O75" i="57"/>
  <c r="F74" i="57"/>
  <c r="C72" i="57"/>
  <c r="O73" i="57"/>
  <c r="H73" i="57" l="1"/>
  <c r="H74" i="57"/>
  <c r="I74" i="57"/>
  <c r="L74" i="57"/>
  <c r="U72" i="57"/>
  <c r="U73" i="57"/>
  <c r="D75" i="57"/>
  <c r="T72" i="57"/>
  <c r="K73" i="57"/>
  <c r="K74" i="57"/>
  <c r="E74" i="57"/>
  <c r="J74" i="57"/>
  <c r="M73" i="57"/>
  <c r="M74" i="57"/>
  <c r="K72" i="57"/>
  <c r="G71" i="57" l="1"/>
  <c r="N73" i="57"/>
  <c r="N74" i="57"/>
  <c r="J73" i="57"/>
  <c r="F72" i="57"/>
  <c r="F73" i="57"/>
  <c r="U71" i="57"/>
  <c r="E72" i="57"/>
  <c r="M72" i="57"/>
  <c r="E73" i="57"/>
  <c r="L73" i="57"/>
  <c r="S72" i="57"/>
  <c r="S73" i="57"/>
  <c r="T70" i="57" l="1"/>
  <c r="T71" i="57"/>
  <c r="G69" i="57"/>
  <c r="I72" i="57"/>
  <c r="I73" i="57"/>
  <c r="D72" i="57"/>
  <c r="S71" i="57"/>
  <c r="E71" i="57"/>
  <c r="G70" i="57"/>
  <c r="D73" i="57"/>
  <c r="D74" i="57"/>
  <c r="C70" i="57"/>
  <c r="C71" i="57"/>
  <c r="L72" i="57"/>
  <c r="O71" i="57"/>
  <c r="O72" i="57"/>
  <c r="H71" i="57"/>
  <c r="H72" i="57"/>
  <c r="M71" i="57"/>
  <c r="S70" i="57"/>
  <c r="J72" i="57" l="1"/>
  <c r="G68" i="57"/>
  <c r="K70" i="57"/>
  <c r="K71" i="57"/>
  <c r="I71" i="57"/>
  <c r="T69" i="57"/>
  <c r="N71" i="57"/>
  <c r="N72" i="57"/>
  <c r="L71" i="57"/>
  <c r="U69" i="57"/>
  <c r="U70" i="57"/>
  <c r="F70" i="57"/>
  <c r="F71" i="57"/>
  <c r="C69" i="57"/>
  <c r="M70" i="57"/>
  <c r="L70" i="57"/>
  <c r="C68" i="57"/>
  <c r="K69" i="57"/>
  <c r="D71" i="57"/>
  <c r="U68" i="57"/>
  <c r="M69" i="57"/>
  <c r="H69" i="57" l="1"/>
  <c r="H70" i="57"/>
  <c r="J71" i="57"/>
  <c r="E69" i="57"/>
  <c r="E70" i="57"/>
  <c r="O69" i="57"/>
  <c r="O70" i="57"/>
  <c r="N70" i="57"/>
  <c r="F69" i="57"/>
  <c r="T68" i="57"/>
  <c r="G67" i="57"/>
  <c r="I69" i="57" l="1"/>
  <c r="I70" i="57"/>
  <c r="D70" i="57"/>
  <c r="S68" i="57"/>
  <c r="S69" i="57"/>
  <c r="J69" i="57"/>
  <c r="H68" i="57"/>
  <c r="K68" i="57"/>
  <c r="M68" i="57"/>
  <c r="C67" i="57"/>
  <c r="J70" i="57"/>
  <c r="L69" i="57"/>
  <c r="T67" i="57"/>
  <c r="E68" i="57"/>
  <c r="N69" i="57"/>
  <c r="O67" i="57" l="1"/>
  <c r="O68" i="57"/>
  <c r="F67" i="57"/>
  <c r="F68" i="57"/>
  <c r="G65" i="57"/>
  <c r="G66" i="57"/>
  <c r="H67" i="57"/>
  <c r="U66" i="57"/>
  <c r="U67" i="57"/>
  <c r="K67" i="57"/>
  <c r="M66" i="57" l="1"/>
  <c r="M67" i="57"/>
  <c r="S66" i="57"/>
  <c r="S67" i="57"/>
  <c r="C65" i="57"/>
  <c r="C66" i="57"/>
  <c r="L68" i="57"/>
  <c r="I67" i="57"/>
  <c r="I68" i="57"/>
  <c r="T66" i="57"/>
  <c r="E66" i="57"/>
  <c r="E67" i="57"/>
  <c r="N67" i="57"/>
  <c r="N68" i="57"/>
  <c r="D68" i="57"/>
  <c r="D69" i="57"/>
  <c r="J67" i="57"/>
  <c r="J68" i="57"/>
  <c r="U65" i="57"/>
  <c r="F64" i="57" l="1"/>
  <c r="K65" i="57"/>
  <c r="K66" i="57"/>
  <c r="G64" i="57"/>
  <c r="J66" i="57"/>
  <c r="O66" i="57"/>
  <c r="L66" i="57"/>
  <c r="E65" i="57"/>
  <c r="H65" i="57"/>
  <c r="H66" i="57"/>
  <c r="C64" i="57"/>
  <c r="F65" i="57"/>
  <c r="F66" i="57"/>
  <c r="J65" i="57"/>
  <c r="T65" i="57"/>
  <c r="S65" i="57"/>
  <c r="L67" i="57"/>
  <c r="I65" i="57" l="1"/>
  <c r="I66" i="57"/>
  <c r="T63" i="57"/>
  <c r="O64" i="57"/>
  <c r="O65" i="57"/>
  <c r="G62" i="57"/>
  <c r="M64" i="57"/>
  <c r="M65" i="57"/>
  <c r="G63" i="57"/>
  <c r="H64" i="57"/>
  <c r="U63" i="57"/>
  <c r="U64" i="57"/>
  <c r="N65" i="57"/>
  <c r="N66" i="57"/>
  <c r="T64" i="57"/>
  <c r="D66" i="57"/>
  <c r="D67" i="57"/>
  <c r="E64" i="57"/>
  <c r="N64" i="57"/>
  <c r="D65" i="57"/>
  <c r="H63" i="57"/>
  <c r="T62" i="57"/>
  <c r="E63" i="57"/>
  <c r="L65" i="57" l="1"/>
  <c r="U62" i="57"/>
  <c r="C62" i="57"/>
  <c r="C63" i="57"/>
  <c r="I64" i="57"/>
  <c r="S63" i="57"/>
  <c r="S64" i="57"/>
  <c r="F63" i="57"/>
  <c r="G61" i="57"/>
  <c r="M63" i="57"/>
  <c r="K63" i="57"/>
  <c r="K64" i="57"/>
  <c r="K62" i="57"/>
  <c r="L63" i="57" l="1"/>
  <c r="L64" i="57"/>
  <c r="I63" i="57"/>
  <c r="J64" i="57"/>
  <c r="J63" i="57"/>
  <c r="O62" i="57"/>
  <c r="O63" i="57"/>
  <c r="C61" i="57"/>
  <c r="T61" i="57"/>
  <c r="U61" i="57"/>
  <c r="O61" i="57"/>
  <c r="E61" i="57" l="1"/>
  <c r="E62" i="57"/>
  <c r="N62" i="57"/>
  <c r="N63" i="57"/>
  <c r="F62" i="57"/>
  <c r="G60" i="57"/>
  <c r="H61" i="57"/>
  <c r="H62" i="57"/>
  <c r="G59" i="57"/>
  <c r="S61" i="57"/>
  <c r="S62" i="57"/>
  <c r="D63" i="57"/>
  <c r="D64" i="57"/>
  <c r="M61" i="57"/>
  <c r="M62" i="57"/>
  <c r="J62" i="57"/>
  <c r="C60" i="57"/>
  <c r="D62" i="57"/>
  <c r="J61" i="57"/>
  <c r="I61" i="57" l="1"/>
  <c r="U59" i="57"/>
  <c r="U60" i="57"/>
  <c r="K60" i="57"/>
  <c r="K61" i="57"/>
  <c r="I62" i="57"/>
  <c r="L62" i="57"/>
  <c r="S60" i="57"/>
  <c r="S59" i="57"/>
  <c r="G58" i="57"/>
  <c r="C59" i="57"/>
  <c r="F60" i="57"/>
  <c r="F61" i="57"/>
  <c r="L61" i="57"/>
  <c r="T59" i="57"/>
  <c r="T60" i="57"/>
  <c r="N61" i="57"/>
  <c r="C58" i="57" l="1"/>
  <c r="M59" i="57"/>
  <c r="M60" i="57"/>
  <c r="H60" i="57"/>
  <c r="T58" i="57"/>
  <c r="E59" i="57"/>
  <c r="E60" i="57"/>
  <c r="O59" i="57"/>
  <c r="O60" i="57"/>
  <c r="K59" i="57"/>
  <c r="U58" i="57"/>
  <c r="H59" i="57"/>
  <c r="L60" i="57"/>
  <c r="F59" i="57"/>
  <c r="L59" i="57"/>
  <c r="N60" i="57" l="1"/>
  <c r="F58" i="57"/>
  <c r="I59" i="57"/>
  <c r="M58" i="57"/>
  <c r="D61" i="57"/>
  <c r="I60" i="57"/>
  <c r="E58" i="57"/>
  <c r="H58" i="57"/>
  <c r="O58" i="57"/>
  <c r="S58" i="57"/>
  <c r="K58" i="57"/>
  <c r="J59" i="57"/>
  <c r="J60" i="57"/>
  <c r="J58" i="57" l="1"/>
  <c r="D59" i="57"/>
  <c r="L58" i="57"/>
  <c r="I58" i="57"/>
  <c r="N58" i="57"/>
  <c r="D60" i="57"/>
  <c r="N59" i="57"/>
  <c r="D58" i="57" l="1"/>
  <c r="S111" i="51" l="1"/>
  <c r="R111" i="51"/>
  <c r="L111" i="51"/>
  <c r="Q111" i="51"/>
  <c r="K111" i="51"/>
  <c r="X111" i="51"/>
  <c r="P111" i="51"/>
  <c r="I111" i="51"/>
  <c r="W111" i="51"/>
  <c r="O111" i="51"/>
  <c r="H111" i="51"/>
  <c r="V111" i="51"/>
  <c r="N111" i="51"/>
  <c r="E111" i="51"/>
  <c r="U111" i="51"/>
  <c r="D111" i="51"/>
  <c r="T111" i="51"/>
  <c r="B111" i="51"/>
  <c r="J111" i="51" l="1"/>
  <c r="F111" i="51"/>
  <c r="G111" i="51"/>
  <c r="C111" i="51"/>
  <c r="F224" i="47" l="1"/>
  <c r="G221" i="47"/>
  <c r="N6" i="51"/>
  <c r="C114" i="47"/>
  <c r="F114" i="47"/>
  <c r="G114" i="47"/>
  <c r="O6" i="51"/>
  <c r="B114" i="47"/>
  <c r="R6" i="51"/>
  <c r="U6" i="51"/>
  <c r="J114" i="49"/>
  <c r="S6" i="51"/>
  <c r="I114" i="47"/>
  <c r="L114" i="47"/>
  <c r="V7" i="51"/>
  <c r="L115" i="47" l="1"/>
  <c r="T6" i="51"/>
  <c r="E115" i="47"/>
  <c r="D115" i="47"/>
  <c r="I116" i="47"/>
  <c r="G115" i="47"/>
  <c r="H114" i="47"/>
  <c r="H116" i="47"/>
  <c r="E114" i="47"/>
  <c r="B115" i="47"/>
  <c r="Q6" i="51"/>
  <c r="P6" i="51"/>
  <c r="D114" i="47"/>
  <c r="J222" i="47"/>
  <c r="L221" i="47"/>
  <c r="L117" i="47"/>
  <c r="J115" i="49"/>
  <c r="Q13" i="51"/>
  <c r="E120" i="49"/>
  <c r="E224" i="49"/>
  <c r="H224" i="49"/>
  <c r="T13" i="51"/>
  <c r="H120" i="49"/>
  <c r="F119" i="49"/>
  <c r="R12" i="51"/>
  <c r="F223" i="49"/>
  <c r="H117" i="47"/>
  <c r="H221" i="47"/>
  <c r="D227" i="47"/>
  <c r="D123" i="47"/>
  <c r="C117" i="47"/>
  <c r="C221" i="47"/>
  <c r="K118" i="49"/>
  <c r="K222" i="49"/>
  <c r="H119" i="49"/>
  <c r="T12" i="51"/>
  <c r="H223" i="49"/>
  <c r="R7" i="51"/>
  <c r="R114" i="51" s="1"/>
  <c r="F114" i="49"/>
  <c r="P13" i="51"/>
  <c r="D224" i="49"/>
  <c r="D120" i="49"/>
  <c r="K221" i="49"/>
  <c r="K117" i="49"/>
  <c r="I121" i="49"/>
  <c r="U14" i="51"/>
  <c r="I225" i="49"/>
  <c r="L121" i="49"/>
  <c r="L225" i="49"/>
  <c r="X14" i="51"/>
  <c r="H226" i="49"/>
  <c r="H122" i="49"/>
  <c r="T15" i="51"/>
  <c r="G226" i="49"/>
  <c r="S15" i="51"/>
  <c r="G122" i="49"/>
  <c r="F118" i="47"/>
  <c r="F222" i="47"/>
  <c r="N14" i="51"/>
  <c r="B225" i="49"/>
  <c r="B121" i="49"/>
  <c r="G222" i="47"/>
  <c r="G118" i="47"/>
  <c r="G121" i="47"/>
  <c r="G225" i="47"/>
  <c r="I223" i="49"/>
  <c r="I119" i="49"/>
  <c r="U12" i="51"/>
  <c r="E223" i="47"/>
  <c r="E119" i="47"/>
  <c r="E117" i="47"/>
  <c r="E221" i="47"/>
  <c r="B227" i="47"/>
  <c r="B123" i="47"/>
  <c r="F115" i="49"/>
  <c r="R8" i="51"/>
  <c r="R115" i="51" s="1"/>
  <c r="N9" i="51"/>
  <c r="B116" i="49"/>
  <c r="T8" i="51"/>
  <c r="H115" i="49"/>
  <c r="S13" i="51"/>
  <c r="G120" i="49"/>
  <c r="G224" i="49"/>
  <c r="I221" i="49"/>
  <c r="I117" i="49"/>
  <c r="U10" i="51"/>
  <c r="L117" i="49"/>
  <c r="L221" i="49"/>
  <c r="X10" i="51"/>
  <c r="O15" i="51"/>
  <c r="C122" i="49"/>
  <c r="C226" i="49"/>
  <c r="B226" i="49"/>
  <c r="B122" i="49"/>
  <c r="N15" i="51"/>
  <c r="T10" i="51"/>
  <c r="H117" i="49"/>
  <c r="H221" i="49"/>
  <c r="C121" i="49"/>
  <c r="C225" i="49"/>
  <c r="O14" i="51"/>
  <c r="B221" i="49"/>
  <c r="N10" i="51"/>
  <c r="B117" i="49"/>
  <c r="F225" i="47"/>
  <c r="F121" i="47"/>
  <c r="G116" i="47"/>
  <c r="I224" i="47"/>
  <c r="I120" i="47"/>
  <c r="I226" i="47"/>
  <c r="I122" i="47"/>
  <c r="E116" i="49"/>
  <c r="Q9" i="51"/>
  <c r="T9" i="51"/>
  <c r="H116" i="49"/>
  <c r="D223" i="47"/>
  <c r="D119" i="47"/>
  <c r="K114" i="49"/>
  <c r="I122" i="49"/>
  <c r="U15" i="51"/>
  <c r="I226" i="49"/>
  <c r="L122" i="49"/>
  <c r="X15" i="51"/>
  <c r="L226" i="49"/>
  <c r="D116" i="49"/>
  <c r="P9" i="51"/>
  <c r="J121" i="49"/>
  <c r="J225" i="49"/>
  <c r="E122" i="49"/>
  <c r="E226" i="49"/>
  <c r="Q15" i="51"/>
  <c r="X6" i="51"/>
  <c r="H222" i="49"/>
  <c r="H118" i="49"/>
  <c r="T11" i="51"/>
  <c r="F225" i="49"/>
  <c r="R14" i="51"/>
  <c r="F121" i="49"/>
  <c r="U9" i="51"/>
  <c r="I116" i="49"/>
  <c r="R9" i="51"/>
  <c r="F116" i="49"/>
  <c r="D226" i="49"/>
  <c r="P15" i="51"/>
  <c r="D122" i="49"/>
  <c r="P7" i="51"/>
  <c r="D114" i="49"/>
  <c r="J224" i="47"/>
  <c r="G227" i="47"/>
  <c r="G123" i="47"/>
  <c r="V9" i="51"/>
  <c r="J116" i="49"/>
  <c r="Q14" i="51"/>
  <c r="E225" i="49"/>
  <c r="E121" i="49"/>
  <c r="D225" i="47"/>
  <c r="D121" i="47"/>
  <c r="F221" i="47"/>
  <c r="F117" i="47"/>
  <c r="F119" i="47"/>
  <c r="F223" i="47"/>
  <c r="I225" i="47"/>
  <c r="I121" i="47"/>
  <c r="G122" i="47"/>
  <c r="B119" i="47"/>
  <c r="B223" i="47"/>
  <c r="P14" i="51"/>
  <c r="D225" i="49"/>
  <c r="D121" i="49"/>
  <c r="L120" i="47"/>
  <c r="L224" i="47"/>
  <c r="G116" i="49"/>
  <c r="S9" i="51"/>
  <c r="E224" i="47"/>
  <c r="E120" i="47"/>
  <c r="F117" i="49"/>
  <c r="F221" i="49"/>
  <c r="R10" i="51"/>
  <c r="C118" i="49"/>
  <c r="C222" i="49"/>
  <c r="O11" i="51"/>
  <c r="K224" i="49"/>
  <c r="S11" i="51"/>
  <c r="G222" i="49"/>
  <c r="G118" i="49"/>
  <c r="C117" i="49"/>
  <c r="O10" i="51"/>
  <c r="C221" i="49"/>
  <c r="C122" i="47"/>
  <c r="C226" i="47"/>
  <c r="I119" i="47"/>
  <c r="I223" i="47"/>
  <c r="D116" i="47"/>
  <c r="D120" i="47"/>
  <c r="D224" i="47"/>
  <c r="F115" i="47"/>
  <c r="H115" i="47"/>
  <c r="H223" i="47"/>
  <c r="H119" i="47"/>
  <c r="G226" i="47"/>
  <c r="B121" i="47"/>
  <c r="B225" i="47"/>
  <c r="I118" i="47"/>
  <c r="I222" i="47"/>
  <c r="J227" i="49"/>
  <c r="J123" i="49"/>
  <c r="L123" i="49"/>
  <c r="L227" i="49"/>
  <c r="S14" i="51"/>
  <c r="G225" i="49"/>
  <c r="G121" i="49"/>
  <c r="P10" i="51"/>
  <c r="D221" i="49"/>
  <c r="D117" i="49"/>
  <c r="I222" i="49"/>
  <c r="I118" i="49"/>
  <c r="U11" i="51"/>
  <c r="L222" i="49"/>
  <c r="X11" i="51"/>
  <c r="L118" i="49"/>
  <c r="F122" i="49"/>
  <c r="R15" i="51"/>
  <c r="F226" i="49"/>
  <c r="C227" i="49"/>
  <c r="C123" i="49"/>
  <c r="J117" i="49"/>
  <c r="J221" i="49"/>
  <c r="E118" i="49"/>
  <c r="E222" i="49"/>
  <c r="Q11" i="51"/>
  <c r="H114" i="49"/>
  <c r="T7" i="51"/>
  <c r="T114" i="51" s="1"/>
  <c r="B118" i="49"/>
  <c r="B222" i="49"/>
  <c r="N11" i="51"/>
  <c r="B122" i="47"/>
  <c r="B226" i="47"/>
  <c r="G223" i="47"/>
  <c r="G119" i="47"/>
  <c r="H226" i="47"/>
  <c r="H122" i="47"/>
  <c r="E118" i="47"/>
  <c r="E222" i="47"/>
  <c r="C119" i="47"/>
  <c r="C223" i="47"/>
  <c r="I115" i="47"/>
  <c r="D122" i="47"/>
  <c r="D226" i="47"/>
  <c r="D118" i="47"/>
  <c r="D222" i="47"/>
  <c r="B115" i="49"/>
  <c r="N8" i="51"/>
  <c r="B223" i="49"/>
  <c r="B119" i="49"/>
  <c r="N12" i="51"/>
  <c r="F116" i="47"/>
  <c r="L226" i="47"/>
  <c r="L122" i="47"/>
  <c r="L119" i="49"/>
  <c r="X12" i="51"/>
  <c r="L223" i="49"/>
  <c r="S10" i="51"/>
  <c r="G117" i="49"/>
  <c r="G221" i="49"/>
  <c r="C120" i="49"/>
  <c r="C224" i="49"/>
  <c r="O13" i="51"/>
  <c r="L116" i="47"/>
  <c r="O12" i="51"/>
  <c r="C223" i="49"/>
  <c r="C119" i="49"/>
  <c r="E116" i="47"/>
  <c r="G123" i="49"/>
  <c r="G227" i="49"/>
  <c r="S16" i="51"/>
  <c r="P16" i="51"/>
  <c r="D123" i="49"/>
  <c r="D227" i="49"/>
  <c r="C114" i="49"/>
  <c r="O7" i="51"/>
  <c r="O114" i="51" s="1"/>
  <c r="D118" i="49"/>
  <c r="D222" i="49"/>
  <c r="P11" i="51"/>
  <c r="L120" i="49"/>
  <c r="L224" i="49"/>
  <c r="X13" i="51"/>
  <c r="E122" i="47"/>
  <c r="E226" i="47"/>
  <c r="B116" i="47"/>
  <c r="C118" i="47"/>
  <c r="C222" i="47"/>
  <c r="B120" i="47"/>
  <c r="B224" i="47"/>
  <c r="D221" i="47"/>
  <c r="D117" i="47"/>
  <c r="V15" i="51"/>
  <c r="J122" i="49"/>
  <c r="J226" i="49"/>
  <c r="F122" i="47"/>
  <c r="G117" i="47"/>
  <c r="B117" i="47"/>
  <c r="B221" i="47"/>
  <c r="J226" i="47"/>
  <c r="J223" i="49"/>
  <c r="J119" i="49"/>
  <c r="L115" i="49"/>
  <c r="X8" i="51"/>
  <c r="H225" i="47"/>
  <c r="H121" i="47"/>
  <c r="K226" i="49"/>
  <c r="K122" i="49"/>
  <c r="U7" i="51"/>
  <c r="U114" i="51" s="1"/>
  <c r="I114" i="49"/>
  <c r="L114" i="49"/>
  <c r="X7" i="51"/>
  <c r="F222" i="49"/>
  <c r="F118" i="49"/>
  <c r="R11" i="51"/>
  <c r="O8" i="51"/>
  <c r="C115" i="49"/>
  <c r="Q7" i="51"/>
  <c r="E114" i="49"/>
  <c r="G223" i="49"/>
  <c r="S12" i="51"/>
  <c r="G119" i="49"/>
  <c r="D119" i="49"/>
  <c r="D223" i="49"/>
  <c r="P12" i="51"/>
  <c r="S7" i="51"/>
  <c r="S114" i="51" s="1"/>
  <c r="G114" i="49"/>
  <c r="R13" i="51"/>
  <c r="F224" i="49"/>
  <c r="F120" i="49"/>
  <c r="B222" i="47"/>
  <c r="B118" i="47"/>
  <c r="E117" i="49"/>
  <c r="E221" i="49"/>
  <c r="Q10" i="51"/>
  <c r="G224" i="47"/>
  <c r="G120" i="47"/>
  <c r="J222" i="49"/>
  <c r="V11" i="51"/>
  <c r="V222" i="51" s="1"/>
  <c r="J118" i="49"/>
  <c r="H120" i="47"/>
  <c r="H224" i="47"/>
  <c r="U8" i="51"/>
  <c r="I115" i="49"/>
  <c r="H222" i="47"/>
  <c r="H118" i="47"/>
  <c r="C120" i="47"/>
  <c r="C224" i="47"/>
  <c r="F226" i="47"/>
  <c r="F120" i="47"/>
  <c r="I117" i="47"/>
  <c r="I221" i="47"/>
  <c r="E227" i="47"/>
  <c r="E123" i="47"/>
  <c r="L223" i="47"/>
  <c r="L119" i="47"/>
  <c r="L118" i="47"/>
  <c r="L222" i="47"/>
  <c r="E225" i="47"/>
  <c r="E121" i="47"/>
  <c r="L225" i="47"/>
  <c r="L121" i="47"/>
  <c r="F227" i="49"/>
  <c r="F123" i="49"/>
  <c r="C116" i="49"/>
  <c r="O9" i="51"/>
  <c r="C121" i="47"/>
  <c r="C225" i="47"/>
  <c r="N13" i="51"/>
  <c r="B224" i="49"/>
  <c r="B120" i="49"/>
  <c r="H227" i="49"/>
  <c r="H123" i="49"/>
  <c r="K225" i="49"/>
  <c r="K121" i="49"/>
  <c r="G115" i="49"/>
  <c r="S8" i="51"/>
  <c r="S115" i="51" s="1"/>
  <c r="P8" i="51"/>
  <c r="P115" i="51" s="1"/>
  <c r="D115" i="49"/>
  <c r="I224" i="49"/>
  <c r="U13" i="51"/>
  <c r="I120" i="49"/>
  <c r="N7" i="51"/>
  <c r="N114" i="51" s="1"/>
  <c r="B114" i="49"/>
  <c r="J120" i="49"/>
  <c r="J224" i="49"/>
  <c r="V13" i="51"/>
  <c r="X9" i="51"/>
  <c r="X116" i="51" s="1"/>
  <c r="L116" i="49"/>
  <c r="H121" i="49"/>
  <c r="H225" i="49"/>
  <c r="T14" i="51"/>
  <c r="Q12" i="51"/>
  <c r="E119" i="49"/>
  <c r="E223" i="49"/>
  <c r="Q8" i="51"/>
  <c r="Q115" i="51" s="1"/>
  <c r="E115" i="49"/>
  <c r="C115" i="47"/>
  <c r="C116" i="47"/>
  <c r="K116" i="49"/>
  <c r="J115" i="47"/>
  <c r="J122" i="47"/>
  <c r="J114" i="47"/>
  <c r="T16" i="51"/>
  <c r="X16" i="51"/>
  <c r="T116" i="51" l="1"/>
  <c r="Q114" i="51"/>
  <c r="O116" i="51"/>
  <c r="O115" i="51"/>
  <c r="X114" i="51"/>
  <c r="U115" i="51"/>
  <c r="P114" i="51"/>
  <c r="R116" i="51"/>
  <c r="T227" i="51"/>
  <c r="T123" i="51"/>
  <c r="X227" i="51"/>
  <c r="X123" i="51"/>
  <c r="K123" i="49"/>
  <c r="K227" i="49"/>
  <c r="J221" i="47"/>
  <c r="J117" i="47"/>
  <c r="K223" i="49"/>
  <c r="K119" i="49"/>
  <c r="N115" i="51"/>
  <c r="J116" i="47"/>
  <c r="Q222" i="51"/>
  <c r="Q118" i="51"/>
  <c r="S225" i="51"/>
  <c r="S121" i="51"/>
  <c r="P122" i="51"/>
  <c r="P226" i="51"/>
  <c r="V14" i="51"/>
  <c r="V122" i="51" s="1"/>
  <c r="N116" i="51"/>
  <c r="S226" i="51"/>
  <c r="S122" i="51"/>
  <c r="P120" i="51"/>
  <c r="P224" i="51"/>
  <c r="R119" i="51"/>
  <c r="R223" i="51"/>
  <c r="V8" i="51"/>
  <c r="V115" i="51" s="1"/>
  <c r="F123" i="47"/>
  <c r="F227" i="47"/>
  <c r="J223" i="47"/>
  <c r="J119" i="47"/>
  <c r="Q119" i="51"/>
  <c r="Q223" i="51"/>
  <c r="R16" i="51"/>
  <c r="V12" i="51"/>
  <c r="V120" i="51" s="1"/>
  <c r="O221" i="51"/>
  <c r="O117" i="51"/>
  <c r="O222" i="51"/>
  <c r="O118" i="51"/>
  <c r="S116" i="51"/>
  <c r="T118" i="51"/>
  <c r="T222" i="51"/>
  <c r="U226" i="51"/>
  <c r="U122" i="51"/>
  <c r="Q116" i="51"/>
  <c r="U225" i="51"/>
  <c r="U121" i="51"/>
  <c r="L123" i="47"/>
  <c r="L227" i="47"/>
  <c r="U224" i="51"/>
  <c r="U120" i="51"/>
  <c r="N224" i="51"/>
  <c r="N120" i="51"/>
  <c r="R118" i="51"/>
  <c r="R222" i="51"/>
  <c r="R226" i="51"/>
  <c r="R122" i="51"/>
  <c r="O122" i="51"/>
  <c r="O226" i="51"/>
  <c r="U119" i="51"/>
  <c r="U223" i="51"/>
  <c r="T122" i="51"/>
  <c r="T226" i="51"/>
  <c r="U16" i="51"/>
  <c r="I227" i="49"/>
  <c r="I123" i="49"/>
  <c r="S223" i="51"/>
  <c r="S119" i="51"/>
  <c r="X120" i="51"/>
  <c r="X224" i="51"/>
  <c r="S117" i="51"/>
  <c r="S221" i="51"/>
  <c r="N118" i="51"/>
  <c r="N222" i="51"/>
  <c r="V10" i="51"/>
  <c r="J120" i="47"/>
  <c r="P116" i="51"/>
  <c r="X117" i="51"/>
  <c r="X221" i="51"/>
  <c r="N121" i="51"/>
  <c r="N225" i="51"/>
  <c r="T224" i="51"/>
  <c r="T120" i="51"/>
  <c r="J227" i="47"/>
  <c r="J123" i="47"/>
  <c r="V224" i="51"/>
  <c r="Q117" i="51"/>
  <c r="Q221" i="51"/>
  <c r="R120" i="51"/>
  <c r="R224" i="51"/>
  <c r="O119" i="51"/>
  <c r="O223" i="51"/>
  <c r="V16" i="51"/>
  <c r="R117" i="51"/>
  <c r="R221" i="51"/>
  <c r="N221" i="51"/>
  <c r="N117" i="51"/>
  <c r="T221" i="51"/>
  <c r="T117" i="51"/>
  <c r="S120" i="51"/>
  <c r="S224" i="51"/>
  <c r="T223" i="51"/>
  <c r="T119" i="51"/>
  <c r="J118" i="47"/>
  <c r="C123" i="47"/>
  <c r="C227" i="47"/>
  <c r="P123" i="51"/>
  <c r="P227" i="51"/>
  <c r="X223" i="51"/>
  <c r="X119" i="51"/>
  <c r="N119" i="51"/>
  <c r="N223" i="51"/>
  <c r="X118" i="51"/>
  <c r="X222" i="51"/>
  <c r="P221" i="51"/>
  <c r="P117" i="51"/>
  <c r="S222" i="51"/>
  <c r="S118" i="51"/>
  <c r="U116" i="51"/>
  <c r="Q122" i="51"/>
  <c r="Q226" i="51"/>
  <c r="N226" i="51"/>
  <c r="N122" i="51"/>
  <c r="X225" i="51"/>
  <c r="X121" i="51"/>
  <c r="B227" i="49"/>
  <c r="N16" i="51"/>
  <c r="B123" i="49"/>
  <c r="I227" i="47"/>
  <c r="I123" i="47"/>
  <c r="J121" i="47"/>
  <c r="J225" i="47"/>
  <c r="X115" i="51"/>
  <c r="V226" i="51"/>
  <c r="P222" i="51"/>
  <c r="P118" i="51"/>
  <c r="S227" i="51"/>
  <c r="S123" i="51"/>
  <c r="O120" i="51"/>
  <c r="O224" i="51"/>
  <c r="O16" i="51"/>
  <c r="Q225" i="51"/>
  <c r="Q121" i="51"/>
  <c r="X226" i="51"/>
  <c r="X122" i="51"/>
  <c r="U221" i="51"/>
  <c r="U117" i="51"/>
  <c r="T115" i="51"/>
  <c r="E123" i="49"/>
  <c r="E227" i="49"/>
  <c r="Q16" i="51"/>
  <c r="H227" i="47"/>
  <c r="H123" i="47"/>
  <c r="K115" i="49"/>
  <c r="T121" i="51"/>
  <c r="T225" i="51"/>
  <c r="P223" i="51"/>
  <c r="P119" i="51"/>
  <c r="V6" i="51"/>
  <c r="V114" i="51" s="1"/>
  <c r="U118" i="51"/>
  <c r="U222" i="51"/>
  <c r="K120" i="49"/>
  <c r="P121" i="51"/>
  <c r="P225" i="51"/>
  <c r="R121" i="51"/>
  <c r="R225" i="51"/>
  <c r="O225" i="51"/>
  <c r="O121" i="51"/>
  <c r="Q120" i="51"/>
  <c r="Q224" i="51"/>
  <c r="W6" i="51"/>
  <c r="K115" i="47" l="1"/>
  <c r="I228" i="47"/>
  <c r="I124" i="47"/>
  <c r="F124" i="49"/>
  <c r="R17" i="51"/>
  <c r="F228" i="49"/>
  <c r="H124" i="47"/>
  <c r="H228" i="47"/>
  <c r="K223" i="47"/>
  <c r="K119" i="47"/>
  <c r="Q227" i="51"/>
  <c r="Q123" i="51"/>
  <c r="N123" i="51"/>
  <c r="N227" i="51"/>
  <c r="U227" i="51"/>
  <c r="U123" i="51"/>
  <c r="V225" i="51"/>
  <c r="V121" i="51"/>
  <c r="O17" i="51"/>
  <c r="C124" i="49"/>
  <c r="C228" i="49"/>
  <c r="L124" i="47"/>
  <c r="L228" i="47"/>
  <c r="G228" i="47"/>
  <c r="G124" i="47"/>
  <c r="K122" i="47"/>
  <c r="K226" i="47"/>
  <c r="W15" i="51"/>
  <c r="W12" i="51"/>
  <c r="B124" i="49"/>
  <c r="B228" i="49"/>
  <c r="N17" i="51"/>
  <c r="K124" i="49"/>
  <c r="K228" i="49"/>
  <c r="W17" i="51"/>
  <c r="B228" i="47"/>
  <c r="B124" i="47"/>
  <c r="K116" i="47"/>
  <c r="W9" i="51"/>
  <c r="R227" i="51"/>
  <c r="R123" i="51"/>
  <c r="P17" i="51"/>
  <c r="D124" i="49"/>
  <c r="D228" i="49"/>
  <c r="I124" i="49"/>
  <c r="U17" i="51"/>
  <c r="I228" i="49"/>
  <c r="K228" i="47"/>
  <c r="K124" i="47"/>
  <c r="K121" i="47"/>
  <c r="K225" i="47"/>
  <c r="W14" i="51"/>
  <c r="K120" i="47"/>
  <c r="K224" i="47"/>
  <c r="W13" i="51"/>
  <c r="W8" i="51"/>
  <c r="E228" i="47"/>
  <c r="E124" i="47"/>
  <c r="L124" i="49"/>
  <c r="X17" i="51"/>
  <c r="L228" i="49"/>
  <c r="D124" i="47"/>
  <c r="D228" i="47"/>
  <c r="K227" i="47"/>
  <c r="K123" i="47"/>
  <c r="V227" i="51"/>
  <c r="V123" i="51"/>
  <c r="V119" i="51"/>
  <c r="V223" i="51"/>
  <c r="V116" i="51"/>
  <c r="E124" i="49"/>
  <c r="E228" i="49"/>
  <c r="Q17" i="51"/>
  <c r="J228" i="47"/>
  <c r="J124" i="47"/>
  <c r="F124" i="47"/>
  <c r="F228" i="47"/>
  <c r="K114" i="47"/>
  <c r="W7" i="51"/>
  <c r="W114" i="51" s="1"/>
  <c r="V118" i="51"/>
  <c r="V221" i="51"/>
  <c r="V117" i="51"/>
  <c r="T17" i="51"/>
  <c r="H228" i="49"/>
  <c r="H124" i="49"/>
  <c r="J124" i="49"/>
  <c r="V17" i="51"/>
  <c r="J228" i="49"/>
  <c r="K222" i="47"/>
  <c r="K118" i="47"/>
  <c r="W11" i="51"/>
  <c r="O227" i="51"/>
  <c r="O123" i="51"/>
  <c r="W16" i="51"/>
  <c r="S17" i="51"/>
  <c r="G228" i="49"/>
  <c r="G124" i="49"/>
  <c r="C124" i="47"/>
  <c r="C228" i="47"/>
  <c r="K221" i="47"/>
  <c r="K117" i="47"/>
  <c r="W10" i="51"/>
  <c r="G229" i="49" l="1"/>
  <c r="S18" i="51"/>
  <c r="G125" i="49"/>
  <c r="U18" i="51"/>
  <c r="I125" i="49"/>
  <c r="I229" i="49"/>
  <c r="C125" i="47"/>
  <c r="C229" i="47"/>
  <c r="D125" i="49"/>
  <c r="D229" i="49"/>
  <c r="P18" i="51"/>
  <c r="C229" i="49"/>
  <c r="O18" i="51"/>
  <c r="C125" i="49"/>
  <c r="W224" i="51"/>
  <c r="W120" i="51"/>
  <c r="W223" i="51"/>
  <c r="W119" i="51"/>
  <c r="K125" i="47"/>
  <c r="K229" i="47"/>
  <c r="H229" i="47"/>
  <c r="H125" i="47"/>
  <c r="B125" i="49"/>
  <c r="B229" i="49"/>
  <c r="N18" i="51"/>
  <c r="B229" i="47"/>
  <c r="B125" i="47"/>
  <c r="V18" i="51"/>
  <c r="J229" i="49"/>
  <c r="J125" i="49"/>
  <c r="F229" i="47"/>
  <c r="F125" i="47"/>
  <c r="W118" i="51"/>
  <c r="W222" i="51"/>
  <c r="T124" i="51"/>
  <c r="T228" i="51"/>
  <c r="U228" i="51"/>
  <c r="U124" i="51"/>
  <c r="W228" i="51"/>
  <c r="W124" i="51"/>
  <c r="W122" i="51"/>
  <c r="W226" i="51"/>
  <c r="E125" i="47"/>
  <c r="E229" i="47"/>
  <c r="E229" i="49"/>
  <c r="E125" i="49"/>
  <c r="Q18" i="51"/>
  <c r="D229" i="47"/>
  <c r="D125" i="47"/>
  <c r="W121" i="51"/>
  <c r="W225" i="51"/>
  <c r="O124" i="51"/>
  <c r="O228" i="51"/>
  <c r="R228" i="51"/>
  <c r="R124" i="51"/>
  <c r="K125" i="49"/>
  <c r="K229" i="49"/>
  <c r="W18" i="51"/>
  <c r="H229" i="49"/>
  <c r="T18" i="51"/>
  <c r="H125" i="49"/>
  <c r="J125" i="47"/>
  <c r="J229" i="47"/>
  <c r="S228" i="51"/>
  <c r="S124" i="51"/>
  <c r="Q228" i="51"/>
  <c r="Q124" i="51"/>
  <c r="G125" i="47"/>
  <c r="G229" i="47"/>
  <c r="L229" i="49"/>
  <c r="X18" i="51"/>
  <c r="L125" i="49"/>
  <c r="I125" i="47"/>
  <c r="I229" i="47"/>
  <c r="W117" i="51"/>
  <c r="W221" i="51"/>
  <c r="X124" i="51"/>
  <c r="X228" i="51"/>
  <c r="W115" i="51"/>
  <c r="N124" i="51"/>
  <c r="N228" i="51"/>
  <c r="L229" i="47"/>
  <c r="L125" i="47"/>
  <c r="R18" i="51"/>
  <c r="F125" i="49"/>
  <c r="F229" i="49"/>
  <c r="W123" i="51"/>
  <c r="W227" i="51"/>
  <c r="V228" i="51"/>
  <c r="V124" i="51"/>
  <c r="P124" i="51"/>
  <c r="P228" i="51"/>
  <c r="W116" i="51"/>
  <c r="L126" i="47" l="1"/>
  <c r="L230" i="47"/>
  <c r="B126" i="49"/>
  <c r="N19" i="51"/>
  <c r="B230" i="49"/>
  <c r="H126" i="47"/>
  <c r="H230" i="47"/>
  <c r="V125" i="51"/>
  <c r="V229" i="51"/>
  <c r="I126" i="49"/>
  <c r="U19" i="51"/>
  <c r="I230" i="49"/>
  <c r="H126" i="49"/>
  <c r="T19" i="51"/>
  <c r="H230" i="49"/>
  <c r="F230" i="47"/>
  <c r="F126" i="47"/>
  <c r="F230" i="49"/>
  <c r="F126" i="49"/>
  <c r="R19" i="51"/>
  <c r="S19" i="51"/>
  <c r="G230" i="49"/>
  <c r="G126" i="49"/>
  <c r="G230" i="47"/>
  <c r="G126" i="47"/>
  <c r="O229" i="51"/>
  <c r="O125" i="51"/>
  <c r="O19" i="51"/>
  <c r="C126" i="49"/>
  <c r="C230" i="49"/>
  <c r="D126" i="49"/>
  <c r="P19" i="51"/>
  <c r="D230" i="49"/>
  <c r="R229" i="51"/>
  <c r="R125" i="51"/>
  <c r="K126" i="49"/>
  <c r="K230" i="49"/>
  <c r="W19" i="51"/>
  <c r="D230" i="47"/>
  <c r="D126" i="47"/>
  <c r="Q229" i="51"/>
  <c r="Q125" i="51"/>
  <c r="P125" i="51"/>
  <c r="P229" i="51"/>
  <c r="U229" i="51"/>
  <c r="U125" i="51"/>
  <c r="I230" i="47"/>
  <c r="I126" i="47"/>
  <c r="X19" i="51"/>
  <c r="L126" i="49"/>
  <c r="L230" i="49"/>
  <c r="E230" i="47"/>
  <c r="E126" i="47"/>
  <c r="X125" i="51"/>
  <c r="X229" i="51"/>
  <c r="T125" i="51"/>
  <c r="T229" i="51"/>
  <c r="K230" i="47"/>
  <c r="K126" i="47"/>
  <c r="B126" i="47"/>
  <c r="B230" i="47"/>
  <c r="J230" i="49"/>
  <c r="J126" i="49"/>
  <c r="V19" i="51"/>
  <c r="N125" i="51"/>
  <c r="N229" i="51"/>
  <c r="S125" i="51"/>
  <c r="S229" i="51"/>
  <c r="J126" i="47"/>
  <c r="J230" i="47"/>
  <c r="E230" i="49"/>
  <c r="Q19" i="51"/>
  <c r="E126" i="49"/>
  <c r="C126" i="47"/>
  <c r="C230" i="47"/>
  <c r="W125" i="51"/>
  <c r="W229" i="51"/>
  <c r="D127" i="47" l="1"/>
  <c r="D231" i="47"/>
  <c r="N20" i="51"/>
  <c r="B231" i="49"/>
  <c r="B127" i="49"/>
  <c r="W230" i="51"/>
  <c r="W126" i="51"/>
  <c r="U126" i="51"/>
  <c r="U230" i="51"/>
  <c r="J127" i="47"/>
  <c r="J231" i="47"/>
  <c r="O20" i="51"/>
  <c r="C231" i="49"/>
  <c r="C127" i="49"/>
  <c r="K127" i="49"/>
  <c r="K231" i="49"/>
  <c r="W20" i="51"/>
  <c r="Q230" i="51"/>
  <c r="Q126" i="51"/>
  <c r="V126" i="51"/>
  <c r="V230" i="51"/>
  <c r="X126" i="51"/>
  <c r="X230" i="51"/>
  <c r="E127" i="49"/>
  <c r="E231" i="49"/>
  <c r="Q20" i="51"/>
  <c r="L127" i="47"/>
  <c r="L231" i="47"/>
  <c r="L127" i="49"/>
  <c r="L231" i="49"/>
  <c r="X20" i="51"/>
  <c r="U20" i="51"/>
  <c r="I231" i="49"/>
  <c r="I127" i="49"/>
  <c r="O126" i="51"/>
  <c r="O230" i="51"/>
  <c r="F231" i="49"/>
  <c r="R20" i="51"/>
  <c r="F127" i="49"/>
  <c r="B231" i="47"/>
  <c r="B127" i="47"/>
  <c r="T20" i="51"/>
  <c r="H127" i="49"/>
  <c r="H231" i="49"/>
  <c r="I127" i="47"/>
  <c r="I231" i="47"/>
  <c r="N126" i="51"/>
  <c r="N230" i="51"/>
  <c r="F127" i="47"/>
  <c r="F231" i="47"/>
  <c r="J127" i="49"/>
  <c r="V20" i="51"/>
  <c r="J231" i="49"/>
  <c r="G231" i="49"/>
  <c r="S20" i="51"/>
  <c r="G127" i="49"/>
  <c r="C231" i="47"/>
  <c r="C127" i="47"/>
  <c r="S126" i="51"/>
  <c r="S230" i="51"/>
  <c r="T126" i="51"/>
  <c r="T230" i="51"/>
  <c r="E231" i="47"/>
  <c r="E127" i="47"/>
  <c r="G231" i="47"/>
  <c r="G127" i="47"/>
  <c r="D127" i="49"/>
  <c r="D231" i="49"/>
  <c r="P20" i="51"/>
  <c r="H231" i="47"/>
  <c r="H127" i="47"/>
  <c r="R230" i="51"/>
  <c r="R126" i="51"/>
  <c r="K231" i="47"/>
  <c r="K127" i="47"/>
  <c r="P230" i="51"/>
  <c r="P126" i="51"/>
  <c r="Q21" i="51" l="1"/>
  <c r="E232" i="49"/>
  <c r="E128" i="49"/>
  <c r="L128" i="49"/>
  <c r="L232" i="49"/>
  <c r="X21" i="51"/>
  <c r="V127" i="51"/>
  <c r="V231" i="51"/>
  <c r="O21" i="51"/>
  <c r="C128" i="49"/>
  <c r="C232" i="49"/>
  <c r="C232" i="47"/>
  <c r="C128" i="47"/>
  <c r="T127" i="51"/>
  <c r="T231" i="51"/>
  <c r="I128" i="47"/>
  <c r="I232" i="47"/>
  <c r="N21" i="51"/>
  <c r="B232" i="49"/>
  <c r="B128" i="49"/>
  <c r="K128" i="47"/>
  <c r="K232" i="47"/>
  <c r="Q231" i="51"/>
  <c r="Q127" i="51"/>
  <c r="L232" i="47"/>
  <c r="L128" i="47"/>
  <c r="E128" i="47"/>
  <c r="E232" i="47"/>
  <c r="D128" i="47"/>
  <c r="D232" i="47"/>
  <c r="O231" i="51"/>
  <c r="O127" i="51"/>
  <c r="G128" i="49"/>
  <c r="G232" i="49"/>
  <c r="S21" i="51"/>
  <c r="V21" i="51"/>
  <c r="J128" i="49"/>
  <c r="J232" i="49"/>
  <c r="F232" i="47"/>
  <c r="F128" i="47"/>
  <c r="U127" i="51"/>
  <c r="U231" i="51"/>
  <c r="N231" i="51"/>
  <c r="N127" i="51"/>
  <c r="H128" i="49"/>
  <c r="T21" i="51"/>
  <c r="H232" i="49"/>
  <c r="W21" i="51"/>
  <c r="K232" i="49"/>
  <c r="K128" i="49"/>
  <c r="B232" i="47"/>
  <c r="B128" i="47"/>
  <c r="P127" i="51"/>
  <c r="P231" i="51"/>
  <c r="S231" i="51"/>
  <c r="S127" i="51"/>
  <c r="R231" i="51"/>
  <c r="R127" i="51"/>
  <c r="X231" i="51"/>
  <c r="X127" i="51"/>
  <c r="D232" i="49"/>
  <c r="D128" i="49"/>
  <c r="P21" i="51"/>
  <c r="I128" i="49"/>
  <c r="I232" i="49"/>
  <c r="U21" i="51"/>
  <c r="G232" i="47"/>
  <c r="G128" i="47"/>
  <c r="W231" i="51"/>
  <c r="W127" i="51"/>
  <c r="R21" i="51"/>
  <c r="F128" i="49"/>
  <c r="F232" i="49"/>
  <c r="J232" i="47"/>
  <c r="J128" i="47"/>
  <c r="H232" i="47"/>
  <c r="H128" i="47"/>
  <c r="C129" i="49" l="1"/>
  <c r="C233" i="49"/>
  <c r="O22" i="51"/>
  <c r="B129" i="49"/>
  <c r="B233" i="49"/>
  <c r="N22" i="51"/>
  <c r="O232" i="51"/>
  <c r="O128" i="51"/>
  <c r="K233" i="47"/>
  <c r="K129" i="47"/>
  <c r="X22" i="51"/>
  <c r="L129" i="49"/>
  <c r="L233" i="49"/>
  <c r="D129" i="47"/>
  <c r="D233" i="47"/>
  <c r="T232" i="51"/>
  <c r="T128" i="51"/>
  <c r="N232" i="51"/>
  <c r="N128" i="51"/>
  <c r="B129" i="47"/>
  <c r="B233" i="47"/>
  <c r="F129" i="49"/>
  <c r="F233" i="49"/>
  <c r="R22" i="51"/>
  <c r="G233" i="47"/>
  <c r="G129" i="47"/>
  <c r="X128" i="51"/>
  <c r="X232" i="51"/>
  <c r="L233" i="47"/>
  <c r="L129" i="47"/>
  <c r="I233" i="49"/>
  <c r="U22" i="51"/>
  <c r="I129" i="49"/>
  <c r="H233" i="47"/>
  <c r="H129" i="47"/>
  <c r="V128" i="51"/>
  <c r="V232" i="51"/>
  <c r="E233" i="47"/>
  <c r="E129" i="47"/>
  <c r="T22" i="51"/>
  <c r="H233" i="49"/>
  <c r="H129" i="49"/>
  <c r="C233" i="47"/>
  <c r="C129" i="47"/>
  <c r="U128" i="51"/>
  <c r="U232" i="51"/>
  <c r="S128" i="51"/>
  <c r="S232" i="51"/>
  <c r="G233" i="49"/>
  <c r="S22" i="51"/>
  <c r="G129" i="49"/>
  <c r="W22" i="51"/>
  <c r="K129" i="49"/>
  <c r="K233" i="49"/>
  <c r="I129" i="47"/>
  <c r="I233" i="47"/>
  <c r="R128" i="51"/>
  <c r="R232" i="51"/>
  <c r="D129" i="49"/>
  <c r="P22" i="51"/>
  <c r="D233" i="49"/>
  <c r="J129" i="49"/>
  <c r="V22" i="51"/>
  <c r="J233" i="49"/>
  <c r="J129" i="47"/>
  <c r="J233" i="47"/>
  <c r="E129" i="49"/>
  <c r="Q22" i="51"/>
  <c r="E233" i="49"/>
  <c r="F129" i="47"/>
  <c r="F233" i="47"/>
  <c r="P128" i="51"/>
  <c r="P232" i="51"/>
  <c r="W128" i="51"/>
  <c r="W232" i="51"/>
  <c r="Q128" i="51"/>
  <c r="Q232" i="51"/>
  <c r="E234" i="47" l="1"/>
  <c r="E130" i="47"/>
  <c r="U23" i="51"/>
  <c r="I130" i="49"/>
  <c r="I234" i="49"/>
  <c r="V23" i="51"/>
  <c r="J234" i="49"/>
  <c r="J130" i="49"/>
  <c r="F234" i="47"/>
  <c r="F130" i="47"/>
  <c r="I130" i="47"/>
  <c r="I234" i="47"/>
  <c r="T23" i="51"/>
  <c r="H130" i="49"/>
  <c r="H234" i="49"/>
  <c r="D130" i="47"/>
  <c r="D234" i="47"/>
  <c r="V233" i="51"/>
  <c r="V129" i="51"/>
  <c r="X129" i="51"/>
  <c r="X233" i="51"/>
  <c r="N233" i="51"/>
  <c r="N129" i="51"/>
  <c r="G234" i="47"/>
  <c r="G130" i="47"/>
  <c r="C234" i="49"/>
  <c r="O23" i="51"/>
  <c r="C130" i="49"/>
  <c r="J130" i="47"/>
  <c r="J234" i="47"/>
  <c r="B234" i="47"/>
  <c r="B130" i="47"/>
  <c r="H130" i="47"/>
  <c r="H234" i="47"/>
  <c r="Q129" i="51"/>
  <c r="Q233" i="51"/>
  <c r="K130" i="49"/>
  <c r="W23" i="51"/>
  <c r="K234" i="49"/>
  <c r="X23" i="51"/>
  <c r="L130" i="49"/>
  <c r="L234" i="49"/>
  <c r="L234" i="47"/>
  <c r="L130" i="47"/>
  <c r="N23" i="51"/>
  <c r="B234" i="49"/>
  <c r="B130" i="49"/>
  <c r="K130" i="47"/>
  <c r="K234" i="47"/>
  <c r="P233" i="51"/>
  <c r="P129" i="51"/>
  <c r="W129" i="51"/>
  <c r="W233" i="51"/>
  <c r="T129" i="51"/>
  <c r="T233" i="51"/>
  <c r="O233" i="51"/>
  <c r="O129" i="51"/>
  <c r="P23" i="51"/>
  <c r="D234" i="49"/>
  <c r="D130" i="49"/>
  <c r="F234" i="49"/>
  <c r="R23" i="51"/>
  <c r="F130" i="49"/>
  <c r="G234" i="49"/>
  <c r="G130" i="49"/>
  <c r="S23" i="51"/>
  <c r="U129" i="51"/>
  <c r="U233" i="51"/>
  <c r="R129" i="51"/>
  <c r="R233" i="51"/>
  <c r="E234" i="49"/>
  <c r="Q23" i="51"/>
  <c r="E130" i="49"/>
  <c r="C130" i="47"/>
  <c r="C234" i="47"/>
  <c r="S129" i="51"/>
  <c r="S233" i="51"/>
  <c r="E131" i="47" l="1"/>
  <c r="E235" i="47"/>
  <c r="F131" i="49"/>
  <c r="F235" i="49"/>
  <c r="R24" i="51"/>
  <c r="I131" i="49"/>
  <c r="I235" i="49"/>
  <c r="U24" i="51"/>
  <c r="R130" i="51"/>
  <c r="R234" i="51"/>
  <c r="N234" i="51"/>
  <c r="N130" i="51"/>
  <c r="L131" i="47"/>
  <c r="L235" i="47"/>
  <c r="H131" i="49"/>
  <c r="T24" i="51"/>
  <c r="H235" i="49"/>
  <c r="J235" i="47"/>
  <c r="J131" i="47"/>
  <c r="K131" i="47"/>
  <c r="K235" i="47"/>
  <c r="D131" i="49"/>
  <c r="D235" i="49"/>
  <c r="P24" i="51"/>
  <c r="W24" i="51"/>
  <c r="K131" i="49"/>
  <c r="K235" i="49"/>
  <c r="V234" i="51"/>
  <c r="V130" i="51"/>
  <c r="D235" i="47"/>
  <c r="D131" i="47"/>
  <c r="V24" i="51"/>
  <c r="J235" i="49"/>
  <c r="J131" i="49"/>
  <c r="C131" i="47"/>
  <c r="C235" i="47"/>
  <c r="O24" i="51"/>
  <c r="C235" i="49"/>
  <c r="C131" i="49"/>
  <c r="F235" i="47"/>
  <c r="F131" i="47"/>
  <c r="H131" i="47"/>
  <c r="H235" i="47"/>
  <c r="S130" i="51"/>
  <c r="S234" i="51"/>
  <c r="P234" i="51"/>
  <c r="P130" i="51"/>
  <c r="O234" i="51"/>
  <c r="O130" i="51"/>
  <c r="T130" i="51"/>
  <c r="T234" i="51"/>
  <c r="S24" i="51"/>
  <c r="G131" i="49"/>
  <c r="G235" i="49"/>
  <c r="G131" i="47"/>
  <c r="G235" i="47"/>
  <c r="I235" i="47"/>
  <c r="I131" i="47"/>
  <c r="X234" i="51"/>
  <c r="X130" i="51"/>
  <c r="U234" i="51"/>
  <c r="U130" i="51"/>
  <c r="B131" i="47"/>
  <c r="B235" i="47"/>
  <c r="E235" i="49"/>
  <c r="Q24" i="51"/>
  <c r="E131" i="49"/>
  <c r="Q234" i="51"/>
  <c r="Q130" i="51"/>
  <c r="L131" i="49"/>
  <c r="X24" i="51"/>
  <c r="L235" i="49"/>
  <c r="B235" i="49"/>
  <c r="B131" i="49"/>
  <c r="N24" i="51"/>
  <c r="W234" i="51"/>
  <c r="W130" i="51"/>
  <c r="D132" i="49" l="1"/>
  <c r="D236" i="49"/>
  <c r="P25" i="51"/>
  <c r="E236" i="47"/>
  <c r="E132" i="47"/>
  <c r="J132" i="49"/>
  <c r="V25" i="51"/>
  <c r="J236" i="49"/>
  <c r="K236" i="47"/>
  <c r="K132" i="47"/>
  <c r="O235" i="51"/>
  <c r="O131" i="51"/>
  <c r="W131" i="51"/>
  <c r="W235" i="51"/>
  <c r="T131" i="51"/>
  <c r="T235" i="51"/>
  <c r="U131" i="51"/>
  <c r="U235" i="51"/>
  <c r="B132" i="47"/>
  <c r="B236" i="47"/>
  <c r="H132" i="49"/>
  <c r="H236" i="49"/>
  <c r="T25" i="51"/>
  <c r="U25" i="51"/>
  <c r="I132" i="49"/>
  <c r="I236" i="49"/>
  <c r="N235" i="51"/>
  <c r="N131" i="51"/>
  <c r="P131" i="51"/>
  <c r="P235" i="51"/>
  <c r="R25" i="51"/>
  <c r="F236" i="49"/>
  <c r="F132" i="49"/>
  <c r="G236" i="49"/>
  <c r="S25" i="51"/>
  <c r="G132" i="49"/>
  <c r="D236" i="47"/>
  <c r="D132" i="47"/>
  <c r="L236" i="47"/>
  <c r="L132" i="47"/>
  <c r="V131" i="51"/>
  <c r="V235" i="51"/>
  <c r="R131" i="51"/>
  <c r="R235" i="51"/>
  <c r="Q25" i="51"/>
  <c r="E236" i="49"/>
  <c r="E132" i="49"/>
  <c r="I132" i="47"/>
  <c r="I236" i="47"/>
  <c r="J236" i="47"/>
  <c r="J132" i="47"/>
  <c r="F132" i="47"/>
  <c r="F236" i="47"/>
  <c r="C236" i="49"/>
  <c r="C132" i="49"/>
  <c r="O25" i="51"/>
  <c r="L132" i="49"/>
  <c r="L236" i="49"/>
  <c r="X25" i="51"/>
  <c r="G236" i="47"/>
  <c r="G132" i="47"/>
  <c r="X235" i="51"/>
  <c r="X131" i="51"/>
  <c r="Q131" i="51"/>
  <c r="Q235" i="51"/>
  <c r="C132" i="47"/>
  <c r="C236" i="47"/>
  <c r="B236" i="49"/>
  <c r="N25" i="51"/>
  <c r="B132" i="49"/>
  <c r="K236" i="49"/>
  <c r="W25" i="51"/>
  <c r="K132" i="49"/>
  <c r="H132" i="47"/>
  <c r="H236" i="47"/>
  <c r="S235" i="51"/>
  <c r="S131" i="51"/>
  <c r="G133" i="49" l="1"/>
  <c r="S26" i="51"/>
  <c r="G237" i="49"/>
  <c r="L133" i="49"/>
  <c r="X26" i="51"/>
  <c r="L237" i="49"/>
  <c r="B237" i="49"/>
  <c r="B133" i="49"/>
  <c r="N26" i="51"/>
  <c r="W236" i="51"/>
  <c r="W132" i="51"/>
  <c r="U236" i="51"/>
  <c r="U132" i="51"/>
  <c r="V132" i="51"/>
  <c r="V236" i="51"/>
  <c r="K133" i="47"/>
  <c r="K237" i="47"/>
  <c r="C133" i="47"/>
  <c r="C237" i="47"/>
  <c r="D237" i="47"/>
  <c r="D133" i="47"/>
  <c r="Q236" i="51"/>
  <c r="Q132" i="51"/>
  <c r="T236" i="51"/>
  <c r="T132" i="51"/>
  <c r="B133" i="47"/>
  <c r="B237" i="47"/>
  <c r="C133" i="49"/>
  <c r="C237" i="49"/>
  <c r="O26" i="51"/>
  <c r="F133" i="47"/>
  <c r="F237" i="47"/>
  <c r="O236" i="51"/>
  <c r="O132" i="51"/>
  <c r="H237" i="47"/>
  <c r="H133" i="47"/>
  <c r="J133" i="49"/>
  <c r="J237" i="49"/>
  <c r="V26" i="51"/>
  <c r="J237" i="47"/>
  <c r="J133" i="47"/>
  <c r="N236" i="51"/>
  <c r="N132" i="51"/>
  <c r="I237" i="47"/>
  <c r="I133" i="47"/>
  <c r="I133" i="49"/>
  <c r="I237" i="49"/>
  <c r="U26" i="51"/>
  <c r="G237" i="47"/>
  <c r="G133" i="47"/>
  <c r="R236" i="51"/>
  <c r="R132" i="51"/>
  <c r="E237" i="47"/>
  <c r="E133" i="47"/>
  <c r="W26" i="51"/>
  <c r="K133" i="49"/>
  <c r="K237" i="49"/>
  <c r="P132" i="51"/>
  <c r="P236" i="51"/>
  <c r="P26" i="51"/>
  <c r="D133" i="49"/>
  <c r="D237" i="49"/>
  <c r="T26" i="51"/>
  <c r="H237" i="49"/>
  <c r="H133" i="49"/>
  <c r="L237" i="47"/>
  <c r="L133" i="47"/>
  <c r="F237" i="49"/>
  <c r="F133" i="49"/>
  <c r="R26" i="51"/>
  <c r="Q26" i="51"/>
  <c r="E237" i="49"/>
  <c r="E133" i="49"/>
  <c r="X132" i="51"/>
  <c r="X236" i="51"/>
  <c r="S236" i="51"/>
  <c r="S132" i="51"/>
  <c r="I238" i="47" l="1"/>
  <c r="I134" i="47"/>
  <c r="J238" i="49"/>
  <c r="J134" i="49"/>
  <c r="V27" i="51"/>
  <c r="O133" i="51"/>
  <c r="O237" i="51"/>
  <c r="L134" i="47"/>
  <c r="L238" i="47"/>
  <c r="F134" i="49"/>
  <c r="F238" i="49"/>
  <c r="R27" i="51"/>
  <c r="G238" i="47"/>
  <c r="G134" i="47"/>
  <c r="P237" i="51"/>
  <c r="P133" i="51"/>
  <c r="J134" i="47"/>
  <c r="J238" i="47"/>
  <c r="B238" i="49"/>
  <c r="B134" i="49"/>
  <c r="N27" i="51"/>
  <c r="F238" i="47"/>
  <c r="F134" i="47"/>
  <c r="I134" i="49"/>
  <c r="U27" i="51"/>
  <c r="I238" i="49"/>
  <c r="K238" i="49"/>
  <c r="W27" i="51"/>
  <c r="K134" i="49"/>
  <c r="D238" i="47"/>
  <c r="D134" i="47"/>
  <c r="X133" i="51"/>
  <c r="X237" i="51"/>
  <c r="B238" i="47"/>
  <c r="B134" i="47"/>
  <c r="L238" i="49"/>
  <c r="X27" i="51"/>
  <c r="L134" i="49"/>
  <c r="H134" i="47"/>
  <c r="H238" i="47"/>
  <c r="Q133" i="51"/>
  <c r="Q237" i="51"/>
  <c r="G134" i="49"/>
  <c r="S27" i="51"/>
  <c r="G238" i="49"/>
  <c r="O27" i="51"/>
  <c r="C238" i="49"/>
  <c r="C134" i="49"/>
  <c r="E134" i="47"/>
  <c r="E238" i="47"/>
  <c r="R237" i="51"/>
  <c r="R133" i="51"/>
  <c r="K134" i="47"/>
  <c r="K238" i="47"/>
  <c r="Q27" i="51"/>
  <c r="E134" i="49"/>
  <c r="E238" i="49"/>
  <c r="C134" i="47"/>
  <c r="C238" i="47"/>
  <c r="T237" i="51"/>
  <c r="T133" i="51"/>
  <c r="W133" i="51"/>
  <c r="W237" i="51"/>
  <c r="U237" i="51"/>
  <c r="U133" i="51"/>
  <c r="S133" i="51"/>
  <c r="S237" i="51"/>
  <c r="D134" i="49"/>
  <c r="P27" i="51"/>
  <c r="D238" i="49"/>
  <c r="H238" i="49"/>
  <c r="H134" i="49"/>
  <c r="T27" i="51"/>
  <c r="V133" i="51"/>
  <c r="V237" i="51"/>
  <c r="N133" i="51"/>
  <c r="N237" i="51"/>
  <c r="B239" i="47" l="1"/>
  <c r="B135" i="47"/>
  <c r="T28" i="51"/>
  <c r="H135" i="49"/>
  <c r="H239" i="49"/>
  <c r="N28" i="51"/>
  <c r="B239" i="49"/>
  <c r="B135" i="49"/>
  <c r="U238" i="51"/>
  <c r="U134" i="51"/>
  <c r="V28" i="51"/>
  <c r="J135" i="49"/>
  <c r="J239" i="49"/>
  <c r="C135" i="49"/>
  <c r="O28" i="51"/>
  <c r="C239" i="49"/>
  <c r="F239" i="47"/>
  <c r="F135" i="47"/>
  <c r="BF55" i="36"/>
  <c r="P134" i="51"/>
  <c r="P238" i="51"/>
  <c r="D135" i="47"/>
  <c r="D239" i="47"/>
  <c r="Q28" i="51"/>
  <c r="E239" i="49"/>
  <c r="E135" i="49"/>
  <c r="O238" i="51"/>
  <c r="O134" i="51"/>
  <c r="X238" i="51"/>
  <c r="X134" i="51"/>
  <c r="R238" i="51"/>
  <c r="R134" i="51"/>
  <c r="G135" i="49"/>
  <c r="G239" i="49"/>
  <c r="S28" i="51"/>
  <c r="C135" i="47"/>
  <c r="C239" i="47"/>
  <c r="V134" i="51"/>
  <c r="V238" i="51"/>
  <c r="L239" i="47"/>
  <c r="L135" i="47"/>
  <c r="P28" i="51"/>
  <c r="D239" i="49"/>
  <c r="D135" i="49"/>
  <c r="H239" i="47"/>
  <c r="H135" i="47"/>
  <c r="S238" i="51"/>
  <c r="S134" i="51"/>
  <c r="E239" i="47"/>
  <c r="E135" i="47"/>
  <c r="K239" i="47"/>
  <c r="K135" i="47"/>
  <c r="I239" i="47"/>
  <c r="I135" i="47"/>
  <c r="J239" i="47"/>
  <c r="J135" i="47"/>
  <c r="T134" i="51"/>
  <c r="T238" i="51"/>
  <c r="Q134" i="51"/>
  <c r="Q238" i="51"/>
  <c r="W134" i="51"/>
  <c r="W238" i="51"/>
  <c r="X28" i="51"/>
  <c r="L135" i="49"/>
  <c r="L239" i="49"/>
  <c r="F135" i="49"/>
  <c r="F239" i="49"/>
  <c r="R28" i="51"/>
  <c r="I239" i="49"/>
  <c r="I135" i="49"/>
  <c r="U28" i="51"/>
  <c r="G239" i="47"/>
  <c r="G135" i="47"/>
  <c r="K239" i="49"/>
  <c r="W28" i="51"/>
  <c r="K135" i="49"/>
  <c r="N238" i="51"/>
  <c r="N134" i="51"/>
  <c r="P106" i="25"/>
  <c r="P61" i="34"/>
  <c r="AK61" i="34" s="1"/>
  <c r="P81" i="34"/>
  <c r="AK81" i="34" s="1"/>
  <c r="P67" i="34"/>
  <c r="AK67" i="34" s="1"/>
  <c r="P92" i="34"/>
  <c r="AK92" i="34" s="1"/>
  <c r="P94" i="34"/>
  <c r="AK94" i="34" s="1"/>
  <c r="P85" i="34"/>
  <c r="AK85" i="34" s="1"/>
  <c r="P71" i="34"/>
  <c r="AK71" i="34" s="1"/>
  <c r="P96" i="34"/>
  <c r="AK96" i="34" s="1"/>
  <c r="P101" i="34"/>
  <c r="AK101" i="34" s="1"/>
  <c r="P62" i="34"/>
  <c r="AK62" i="34" s="1"/>
  <c r="P90" i="34" l="1"/>
  <c r="AK90" i="34" s="1"/>
  <c r="P76" i="34"/>
  <c r="AK76" i="34" s="1"/>
  <c r="P65" i="34"/>
  <c r="AK65" i="34" s="1"/>
  <c r="P60" i="34"/>
  <c r="AK60" i="34" s="1"/>
  <c r="P87" i="34"/>
  <c r="AK87" i="34" s="1"/>
  <c r="P99" i="34"/>
  <c r="AK99" i="34" s="1"/>
  <c r="P68" i="34"/>
  <c r="AK68" i="34" s="1"/>
  <c r="P64" i="34"/>
  <c r="AK64" i="34" s="1"/>
  <c r="P103" i="34"/>
  <c r="AK103" i="34" s="1"/>
  <c r="P82" i="34"/>
  <c r="AK82" i="34" s="1"/>
  <c r="P78" i="34"/>
  <c r="AK78" i="34" s="1"/>
  <c r="P74" i="34"/>
  <c r="AK74" i="34" s="1"/>
  <c r="P102" i="34"/>
  <c r="AK102" i="34" s="1"/>
  <c r="P69" i="34"/>
  <c r="AK69" i="34" s="1"/>
  <c r="I136" i="47"/>
  <c r="I240" i="47"/>
  <c r="B240" i="49"/>
  <c r="B136" i="49"/>
  <c r="N29" i="51"/>
  <c r="G240" i="47"/>
  <c r="G136" i="47"/>
  <c r="BF47" i="36"/>
  <c r="P98" i="25"/>
  <c r="P100" i="25"/>
  <c r="BF49" i="36"/>
  <c r="BF22" i="36"/>
  <c r="P73" i="25"/>
  <c r="BF32" i="36"/>
  <c r="P83" i="25"/>
  <c r="BF9" i="36"/>
  <c r="P60" i="25"/>
  <c r="BF50" i="36"/>
  <c r="P101" i="25"/>
  <c r="R135" i="51"/>
  <c r="R239" i="51"/>
  <c r="H240" i="49"/>
  <c r="H136" i="49"/>
  <c r="T29" i="51"/>
  <c r="E136" i="47"/>
  <c r="E240" i="47"/>
  <c r="D136" i="47"/>
  <c r="D240" i="47"/>
  <c r="P98" i="34"/>
  <c r="AK98" i="34" s="1"/>
  <c r="P88" i="34"/>
  <c r="AK88" i="34" s="1"/>
  <c r="P72" i="34"/>
  <c r="AK72" i="34" s="1"/>
  <c r="P91" i="34"/>
  <c r="AK91" i="34" s="1"/>
  <c r="BF40" i="36"/>
  <c r="P91" i="25"/>
  <c r="BF33" i="36"/>
  <c r="P84" i="25"/>
  <c r="BF14" i="36"/>
  <c r="P65" i="25"/>
  <c r="BF16" i="36"/>
  <c r="P67" i="25"/>
  <c r="P58" i="25"/>
  <c r="BF7" i="36"/>
  <c r="BF26" i="36"/>
  <c r="P77" i="25"/>
  <c r="O135" i="51"/>
  <c r="O239" i="51"/>
  <c r="U29" i="51"/>
  <c r="I136" i="49"/>
  <c r="I240" i="49"/>
  <c r="W29" i="51"/>
  <c r="K136" i="49"/>
  <c r="K240" i="49"/>
  <c r="F136" i="47"/>
  <c r="F240" i="47"/>
  <c r="P86" i="34"/>
  <c r="AK86" i="34" s="1"/>
  <c r="P75" i="34"/>
  <c r="AK75" i="34" s="1"/>
  <c r="P75" i="25"/>
  <c r="BF24" i="36"/>
  <c r="P68" i="25"/>
  <c r="BF17" i="36"/>
  <c r="P78" i="25"/>
  <c r="BF27" i="36"/>
  <c r="BF23" i="36"/>
  <c r="P74" i="25"/>
  <c r="P95" i="25"/>
  <c r="BF44" i="36"/>
  <c r="BG55" i="36"/>
  <c r="N135" i="51"/>
  <c r="N239" i="51"/>
  <c r="L136" i="47"/>
  <c r="L240" i="47"/>
  <c r="J136" i="47"/>
  <c r="J240" i="47"/>
  <c r="B136" i="47"/>
  <c r="B240" i="47"/>
  <c r="P59" i="34"/>
  <c r="AK59" i="34" s="1"/>
  <c r="BF8" i="36"/>
  <c r="P59" i="25"/>
  <c r="BF35" i="36"/>
  <c r="P86" i="25"/>
  <c r="P96" i="25"/>
  <c r="BF45" i="36"/>
  <c r="BF6" i="36"/>
  <c r="P79" i="25"/>
  <c r="BF28" i="36"/>
  <c r="BF34" i="36"/>
  <c r="P85" i="25"/>
  <c r="S29" i="51"/>
  <c r="G240" i="49"/>
  <c r="G136" i="49"/>
  <c r="R29" i="51"/>
  <c r="F240" i="49"/>
  <c r="F136" i="49"/>
  <c r="C240" i="47"/>
  <c r="C136" i="47"/>
  <c r="P83" i="34"/>
  <c r="AK83" i="34" s="1"/>
  <c r="P79" i="34"/>
  <c r="AK79" i="34" s="1"/>
  <c r="P70" i="34"/>
  <c r="AK70" i="34" s="1"/>
  <c r="P89" i="34"/>
  <c r="AK89" i="34" s="1"/>
  <c r="BF51" i="36"/>
  <c r="P102" i="25"/>
  <c r="P94" i="25"/>
  <c r="BF43" i="36"/>
  <c r="P103" i="25"/>
  <c r="BF52" i="36"/>
  <c r="P80" i="25"/>
  <c r="BF29" i="36"/>
  <c r="P81" i="25"/>
  <c r="BF30" i="36"/>
  <c r="P63" i="25"/>
  <c r="BF12" i="36"/>
  <c r="BF10" i="36"/>
  <c r="P61" i="25"/>
  <c r="P135" i="51"/>
  <c r="P239" i="51"/>
  <c r="D240" i="49"/>
  <c r="D136" i="49"/>
  <c r="P29" i="51"/>
  <c r="J136" i="49"/>
  <c r="J240" i="49"/>
  <c r="V29" i="51"/>
  <c r="H240" i="47"/>
  <c r="H136" i="47"/>
  <c r="P66" i="34"/>
  <c r="AK66" i="34" s="1"/>
  <c r="P63" i="34"/>
  <c r="AK63" i="34" s="1"/>
  <c r="P84" i="34"/>
  <c r="AK84" i="34" s="1"/>
  <c r="P73" i="34"/>
  <c r="AK73" i="34" s="1"/>
  <c r="BF53" i="36"/>
  <c r="P104" i="25"/>
  <c r="P89" i="25"/>
  <c r="BF38" i="36"/>
  <c r="BF36" i="36"/>
  <c r="P87" i="25"/>
  <c r="BF13" i="36"/>
  <c r="P64" i="25"/>
  <c r="BF11" i="36"/>
  <c r="P62" i="25"/>
  <c r="P66" i="25"/>
  <c r="BF15" i="36"/>
  <c r="BF54" i="36"/>
  <c r="P105" i="25"/>
  <c r="U135" i="51"/>
  <c r="U239" i="51"/>
  <c r="X239" i="51"/>
  <c r="X135" i="51"/>
  <c r="S239" i="51"/>
  <c r="S135" i="51"/>
  <c r="V239" i="51"/>
  <c r="V135" i="51"/>
  <c r="T135" i="51"/>
  <c r="T239" i="51"/>
  <c r="E136" i="49"/>
  <c r="Q29" i="51"/>
  <c r="E240" i="49"/>
  <c r="X29" i="51"/>
  <c r="L240" i="49"/>
  <c r="L136" i="49"/>
  <c r="P104" i="34"/>
  <c r="AK104" i="34" s="1"/>
  <c r="P97" i="34"/>
  <c r="AK97" i="34" s="1"/>
  <c r="P58" i="34"/>
  <c r="AK58" i="34" s="1"/>
  <c r="P93" i="34"/>
  <c r="AK93" i="34" s="1"/>
  <c r="P100" i="34"/>
  <c r="AK100" i="34" s="1"/>
  <c r="P105" i="34"/>
  <c r="AK105" i="34" s="1"/>
  <c r="P88" i="25"/>
  <c r="BF37" i="36"/>
  <c r="P69" i="25"/>
  <c r="BF18" i="36"/>
  <c r="P71" i="25"/>
  <c r="BF20" i="36"/>
  <c r="BF19" i="36"/>
  <c r="P70" i="25"/>
  <c r="P92" i="25"/>
  <c r="BF41" i="36"/>
  <c r="BF46" i="36"/>
  <c r="P97" i="25"/>
  <c r="W239" i="51"/>
  <c r="W135" i="51"/>
  <c r="Q239" i="51"/>
  <c r="Q135" i="51"/>
  <c r="C136" i="49"/>
  <c r="O29" i="51"/>
  <c r="C240" i="49"/>
  <c r="K240" i="47"/>
  <c r="K136" i="47"/>
  <c r="P95" i="34"/>
  <c r="AK95" i="34" s="1"/>
  <c r="P77" i="34"/>
  <c r="AK77" i="34" s="1"/>
  <c r="P80" i="34"/>
  <c r="AK80" i="34" s="1"/>
  <c r="P72" i="25"/>
  <c r="BF21" i="36"/>
  <c r="BF39" i="36"/>
  <c r="P90" i="25"/>
  <c r="BF31" i="36"/>
  <c r="P82" i="25"/>
  <c r="P99" i="25"/>
  <c r="BF48" i="36"/>
  <c r="P76" i="25"/>
  <c r="BF25" i="36"/>
  <c r="P93" i="25"/>
  <c r="BF42" i="36"/>
  <c r="P106" i="34"/>
  <c r="AK106" i="34" s="1"/>
  <c r="K241" i="47" l="1"/>
  <c r="K137" i="47"/>
  <c r="D137" i="49"/>
  <c r="D241" i="49"/>
  <c r="P30" i="51"/>
  <c r="I137" i="47"/>
  <c r="I241" i="47"/>
  <c r="B137" i="47"/>
  <c r="B241" i="47"/>
  <c r="H241" i="49"/>
  <c r="H137" i="49"/>
  <c r="T30" i="51"/>
  <c r="J137" i="47"/>
  <c r="J241" i="47"/>
  <c r="R240" i="51"/>
  <c r="R136" i="51"/>
  <c r="L137" i="47"/>
  <c r="L241" i="47"/>
  <c r="W30" i="51"/>
  <c r="K241" i="49"/>
  <c r="K137" i="49"/>
  <c r="N30" i="51"/>
  <c r="B137" i="49"/>
  <c r="B241" i="49"/>
  <c r="BH55" i="36"/>
  <c r="U240" i="51"/>
  <c r="U136" i="51"/>
  <c r="E137" i="47"/>
  <c r="E241" i="47"/>
  <c r="C137" i="49"/>
  <c r="O30" i="51"/>
  <c r="C241" i="49"/>
  <c r="D241" i="47"/>
  <c r="D137" i="47"/>
  <c r="V136" i="51"/>
  <c r="V240" i="51"/>
  <c r="T136" i="51"/>
  <c r="T240" i="51"/>
  <c r="N136" i="51"/>
  <c r="N240" i="51"/>
  <c r="C241" i="47"/>
  <c r="C137" i="47"/>
  <c r="V30" i="51"/>
  <c r="J137" i="49"/>
  <c r="J241" i="49"/>
  <c r="O136" i="51"/>
  <c r="O240" i="51"/>
  <c r="X240" i="51"/>
  <c r="X136" i="51"/>
  <c r="S240" i="51"/>
  <c r="S136" i="51"/>
  <c r="H241" i="47"/>
  <c r="H137" i="47"/>
  <c r="L137" i="49"/>
  <c r="X30" i="51"/>
  <c r="L241" i="49"/>
  <c r="F241" i="47"/>
  <c r="F137" i="47"/>
  <c r="I241" i="49"/>
  <c r="I137" i="49"/>
  <c r="U30" i="51"/>
  <c r="F241" i="49"/>
  <c r="R30" i="51"/>
  <c r="F137" i="49"/>
  <c r="G137" i="47"/>
  <c r="G241" i="47"/>
  <c r="Q136" i="51"/>
  <c r="Q240" i="51"/>
  <c r="P240" i="51"/>
  <c r="P136" i="51"/>
  <c r="S30" i="51"/>
  <c r="G241" i="49"/>
  <c r="G137" i="49"/>
  <c r="E137" i="49"/>
  <c r="Q30" i="51"/>
  <c r="E241" i="49"/>
  <c r="W240" i="51"/>
  <c r="W136" i="51"/>
  <c r="W31" i="51" l="1"/>
  <c r="K242" i="49"/>
  <c r="K138" i="49"/>
  <c r="K242" i="47"/>
  <c r="K138" i="47"/>
  <c r="C138" i="47"/>
  <c r="C242" i="47"/>
  <c r="I138" i="47"/>
  <c r="I242" i="47"/>
  <c r="I138" i="49"/>
  <c r="U31" i="51"/>
  <c r="I242" i="49"/>
  <c r="H138" i="47"/>
  <c r="H242" i="47"/>
  <c r="R137" i="51"/>
  <c r="R241" i="51"/>
  <c r="V137" i="51"/>
  <c r="V241" i="51"/>
  <c r="J138" i="47"/>
  <c r="J242" i="47"/>
  <c r="T31" i="51"/>
  <c r="H138" i="49"/>
  <c r="H242" i="49"/>
  <c r="F138" i="47"/>
  <c r="F242" i="47"/>
  <c r="O137" i="51"/>
  <c r="O241" i="51"/>
  <c r="W137" i="51"/>
  <c r="W241" i="51"/>
  <c r="G242" i="49"/>
  <c r="S31" i="51"/>
  <c r="G138" i="49"/>
  <c r="B138" i="49"/>
  <c r="B242" i="49"/>
  <c r="N31" i="51"/>
  <c r="D242" i="47"/>
  <c r="D138" i="47"/>
  <c r="Q241" i="51"/>
  <c r="Q137" i="51"/>
  <c r="U241" i="51"/>
  <c r="U137" i="51"/>
  <c r="T137" i="51"/>
  <c r="T241" i="51"/>
  <c r="P241" i="51"/>
  <c r="P137" i="51"/>
  <c r="L242" i="47"/>
  <c r="L138" i="47"/>
  <c r="P31" i="51"/>
  <c r="D138" i="49"/>
  <c r="D242" i="49"/>
  <c r="E242" i="47"/>
  <c r="E138" i="47"/>
  <c r="X31" i="51"/>
  <c r="L138" i="49"/>
  <c r="L242" i="49"/>
  <c r="B138" i="47"/>
  <c r="B242" i="47"/>
  <c r="G138" i="47"/>
  <c r="G242" i="47"/>
  <c r="X137" i="51"/>
  <c r="X241" i="51"/>
  <c r="F242" i="49"/>
  <c r="F138" i="49"/>
  <c r="R31" i="51"/>
  <c r="O31" i="51"/>
  <c r="C138" i="49"/>
  <c r="C242" i="49"/>
  <c r="Q31" i="51"/>
  <c r="E242" i="49"/>
  <c r="E138" i="49"/>
  <c r="J242" i="49"/>
  <c r="J138" i="49"/>
  <c r="V31" i="51"/>
  <c r="S137" i="51"/>
  <c r="S241" i="51"/>
  <c r="N137" i="51"/>
  <c r="N241" i="51"/>
  <c r="B243" i="47" l="1"/>
  <c r="B139" i="47"/>
  <c r="G139" i="47"/>
  <c r="G243" i="47"/>
  <c r="J243" i="47"/>
  <c r="J139" i="47"/>
  <c r="R242" i="51"/>
  <c r="R138" i="51"/>
  <c r="S242" i="51"/>
  <c r="S138" i="51"/>
  <c r="J139" i="49"/>
  <c r="V32" i="51"/>
  <c r="J243" i="49"/>
  <c r="D243" i="47"/>
  <c r="D139" i="47"/>
  <c r="U32" i="51"/>
  <c r="I243" i="49"/>
  <c r="I139" i="49"/>
  <c r="H243" i="47"/>
  <c r="H139" i="47"/>
  <c r="X138" i="51"/>
  <c r="X242" i="51"/>
  <c r="P138" i="51"/>
  <c r="P242" i="51"/>
  <c r="K243" i="49"/>
  <c r="W32" i="51"/>
  <c r="K139" i="49"/>
  <c r="T32" i="51"/>
  <c r="H243" i="49"/>
  <c r="H139" i="49"/>
  <c r="F139" i="47"/>
  <c r="F243" i="47"/>
  <c r="I243" i="47"/>
  <c r="I139" i="47"/>
  <c r="C139" i="49"/>
  <c r="C243" i="49"/>
  <c r="O32" i="51"/>
  <c r="X32" i="51"/>
  <c r="L139" i="49"/>
  <c r="L243" i="49"/>
  <c r="N32" i="51"/>
  <c r="B139" i="49"/>
  <c r="B243" i="49"/>
  <c r="Q242" i="51"/>
  <c r="Q138" i="51"/>
  <c r="E243" i="49"/>
  <c r="E139" i="49"/>
  <c r="Q32" i="51"/>
  <c r="N242" i="51"/>
  <c r="N138" i="51"/>
  <c r="T242" i="51"/>
  <c r="T138" i="51"/>
  <c r="R32" i="51"/>
  <c r="F139" i="49"/>
  <c r="F243" i="49"/>
  <c r="G139" i="49"/>
  <c r="S32" i="51"/>
  <c r="G243" i="49"/>
  <c r="C243" i="47"/>
  <c r="C139" i="47"/>
  <c r="V138" i="51"/>
  <c r="V242" i="51"/>
  <c r="U138" i="51"/>
  <c r="U242" i="51"/>
  <c r="E139" i="47"/>
  <c r="E243" i="47"/>
  <c r="K139" i="47"/>
  <c r="K243" i="47"/>
  <c r="P32" i="51"/>
  <c r="D139" i="49"/>
  <c r="D243" i="49"/>
  <c r="L243" i="47"/>
  <c r="L139" i="47"/>
  <c r="O138" i="51"/>
  <c r="O242" i="51"/>
  <c r="W242" i="51"/>
  <c r="W138" i="51"/>
  <c r="N33" i="51" l="1"/>
  <c r="B244" i="49"/>
  <c r="B140" i="49"/>
  <c r="P33" i="51"/>
  <c r="D140" i="49"/>
  <c r="D244" i="49"/>
  <c r="J244" i="47"/>
  <c r="J140" i="47"/>
  <c r="G140" i="47"/>
  <c r="G244" i="47"/>
  <c r="E244" i="47"/>
  <c r="E140" i="47"/>
  <c r="V33" i="51"/>
  <c r="J244" i="49"/>
  <c r="J140" i="49"/>
  <c r="H140" i="47"/>
  <c r="H244" i="47"/>
  <c r="R139" i="51"/>
  <c r="R243" i="51"/>
  <c r="X243" i="51"/>
  <c r="X139" i="51"/>
  <c r="W139" i="51"/>
  <c r="W243" i="51"/>
  <c r="V243" i="51"/>
  <c r="V139" i="51"/>
  <c r="C244" i="47"/>
  <c r="C140" i="47"/>
  <c r="H140" i="49"/>
  <c r="T33" i="51"/>
  <c r="H244" i="49"/>
  <c r="L244" i="49"/>
  <c r="L140" i="49"/>
  <c r="X33" i="51"/>
  <c r="G140" i="49"/>
  <c r="S33" i="51"/>
  <c r="G244" i="49"/>
  <c r="B140" i="47"/>
  <c r="B244" i="47"/>
  <c r="Q243" i="51"/>
  <c r="Q139" i="51"/>
  <c r="Q33" i="51"/>
  <c r="E244" i="49"/>
  <c r="E140" i="49"/>
  <c r="L244" i="47"/>
  <c r="L140" i="47"/>
  <c r="D244" i="47"/>
  <c r="D140" i="47"/>
  <c r="U243" i="51"/>
  <c r="U139" i="51"/>
  <c r="I140" i="47"/>
  <c r="I244" i="47"/>
  <c r="W33" i="51"/>
  <c r="K140" i="49"/>
  <c r="K244" i="49"/>
  <c r="F140" i="47"/>
  <c r="F244" i="47"/>
  <c r="S139" i="51"/>
  <c r="S243" i="51"/>
  <c r="O243" i="51"/>
  <c r="O139" i="51"/>
  <c r="T139" i="51"/>
  <c r="T243" i="51"/>
  <c r="F244" i="49"/>
  <c r="R33" i="51"/>
  <c r="F140" i="49"/>
  <c r="C140" i="49"/>
  <c r="C244" i="49"/>
  <c r="O33" i="51"/>
  <c r="I140" i="49"/>
  <c r="I244" i="49"/>
  <c r="U33" i="51"/>
  <c r="K140" i="47"/>
  <c r="K244" i="47"/>
  <c r="P139" i="51"/>
  <c r="P243" i="51"/>
  <c r="N139" i="51"/>
  <c r="N243" i="51"/>
  <c r="K245" i="47" l="1"/>
  <c r="K141" i="47"/>
  <c r="W34" i="51"/>
  <c r="K245" i="49"/>
  <c r="K141" i="49"/>
  <c r="B141" i="49"/>
  <c r="N34" i="51"/>
  <c r="B245" i="49"/>
  <c r="O140" i="51"/>
  <c r="O244" i="51"/>
  <c r="X244" i="51"/>
  <c r="X140" i="51"/>
  <c r="L245" i="47"/>
  <c r="L141" i="47"/>
  <c r="X34" i="51"/>
  <c r="L245" i="49"/>
  <c r="L141" i="49"/>
  <c r="J141" i="47"/>
  <c r="J245" i="47"/>
  <c r="B245" i="47"/>
  <c r="B141" i="47"/>
  <c r="H245" i="47"/>
  <c r="H141" i="47"/>
  <c r="F245" i="49"/>
  <c r="F141" i="49"/>
  <c r="R34" i="51"/>
  <c r="I245" i="47"/>
  <c r="I141" i="47"/>
  <c r="P140" i="51"/>
  <c r="P244" i="51"/>
  <c r="F245" i="47"/>
  <c r="F141" i="47"/>
  <c r="T34" i="51"/>
  <c r="H245" i="49"/>
  <c r="H141" i="49"/>
  <c r="E141" i="49"/>
  <c r="E245" i="49"/>
  <c r="Q34" i="51"/>
  <c r="S34" i="51"/>
  <c r="G245" i="49"/>
  <c r="G141" i="49"/>
  <c r="O34" i="51"/>
  <c r="C141" i="49"/>
  <c r="C245" i="49"/>
  <c r="U140" i="51"/>
  <c r="U244" i="51"/>
  <c r="Q244" i="51"/>
  <c r="Q140" i="51"/>
  <c r="T244" i="51"/>
  <c r="T140" i="51"/>
  <c r="J141" i="49"/>
  <c r="J245" i="49"/>
  <c r="V34" i="51"/>
  <c r="S244" i="51"/>
  <c r="S140" i="51"/>
  <c r="G245" i="47"/>
  <c r="G141" i="47"/>
  <c r="D141" i="49"/>
  <c r="P34" i="51"/>
  <c r="D245" i="49"/>
  <c r="I141" i="49"/>
  <c r="U34" i="51"/>
  <c r="I245" i="49"/>
  <c r="R140" i="51"/>
  <c r="R244" i="51"/>
  <c r="V140" i="51"/>
  <c r="V244" i="51"/>
  <c r="E141" i="47"/>
  <c r="E245" i="47"/>
  <c r="C245" i="47"/>
  <c r="C141" i="47"/>
  <c r="D245" i="47"/>
  <c r="D141" i="47"/>
  <c r="W244" i="51"/>
  <c r="W140" i="51"/>
  <c r="N244" i="51"/>
  <c r="N140" i="51"/>
  <c r="K246" i="49" l="1"/>
  <c r="K142" i="49"/>
  <c r="W35" i="51"/>
  <c r="V35" i="51"/>
  <c r="J246" i="49"/>
  <c r="J142" i="49"/>
  <c r="F246" i="49"/>
  <c r="F142" i="49"/>
  <c r="R35" i="51"/>
  <c r="I246" i="47"/>
  <c r="I142" i="47"/>
  <c r="L246" i="49"/>
  <c r="X35" i="51"/>
  <c r="L142" i="49"/>
  <c r="D246" i="47"/>
  <c r="D142" i="47"/>
  <c r="P245" i="51"/>
  <c r="P141" i="51"/>
  <c r="X141" i="51"/>
  <c r="X245" i="51"/>
  <c r="V245" i="51"/>
  <c r="V141" i="51"/>
  <c r="J142" i="47"/>
  <c r="J246" i="47"/>
  <c r="G142" i="49"/>
  <c r="S35" i="51"/>
  <c r="G246" i="49"/>
  <c r="F142" i="47"/>
  <c r="F246" i="47"/>
  <c r="O245" i="51"/>
  <c r="O141" i="51"/>
  <c r="W245" i="51"/>
  <c r="W141" i="51"/>
  <c r="L246" i="47"/>
  <c r="L142" i="47"/>
  <c r="D142" i="49"/>
  <c r="P35" i="51"/>
  <c r="D246" i="49"/>
  <c r="G246" i="47"/>
  <c r="G142" i="47"/>
  <c r="T141" i="51"/>
  <c r="T245" i="51"/>
  <c r="R141" i="51"/>
  <c r="R245" i="51"/>
  <c r="K246" i="47"/>
  <c r="K142" i="47"/>
  <c r="E142" i="49"/>
  <c r="Q35" i="51"/>
  <c r="E246" i="49"/>
  <c r="C246" i="47"/>
  <c r="C142" i="47"/>
  <c r="H246" i="49"/>
  <c r="H142" i="49"/>
  <c r="T35" i="51"/>
  <c r="U35" i="51"/>
  <c r="I142" i="49"/>
  <c r="I246" i="49"/>
  <c r="N35" i="51"/>
  <c r="B142" i="49"/>
  <c r="B246" i="49"/>
  <c r="H142" i="47"/>
  <c r="H246" i="47"/>
  <c r="S141" i="51"/>
  <c r="S245" i="51"/>
  <c r="C142" i="49"/>
  <c r="O35" i="51"/>
  <c r="C246" i="49"/>
  <c r="B246" i="47"/>
  <c r="B142" i="47"/>
  <c r="E246" i="47"/>
  <c r="E142" i="47"/>
  <c r="U245" i="51"/>
  <c r="U141" i="51"/>
  <c r="Q245" i="51"/>
  <c r="Q141" i="51"/>
  <c r="N245" i="51"/>
  <c r="N141" i="51"/>
  <c r="H143" i="47" l="1"/>
  <c r="H247" i="47"/>
  <c r="J143" i="47"/>
  <c r="J247" i="47"/>
  <c r="T142" i="51"/>
  <c r="T246" i="51"/>
  <c r="X142" i="51"/>
  <c r="X246" i="51"/>
  <c r="C143" i="49"/>
  <c r="O36" i="51"/>
  <c r="C247" i="49"/>
  <c r="B247" i="49"/>
  <c r="B143" i="49"/>
  <c r="N36" i="51"/>
  <c r="P246" i="51"/>
  <c r="P142" i="51"/>
  <c r="D247" i="47"/>
  <c r="D143" i="47"/>
  <c r="X36" i="51"/>
  <c r="L143" i="49"/>
  <c r="L247" i="49"/>
  <c r="Q36" i="51"/>
  <c r="E247" i="49"/>
  <c r="E143" i="49"/>
  <c r="F247" i="49"/>
  <c r="R36" i="51"/>
  <c r="F143" i="49"/>
  <c r="S142" i="51"/>
  <c r="S246" i="51"/>
  <c r="E143" i="47"/>
  <c r="E247" i="47"/>
  <c r="H247" i="49"/>
  <c r="T36" i="51"/>
  <c r="H143" i="49"/>
  <c r="K143" i="49"/>
  <c r="W36" i="51"/>
  <c r="K247" i="49"/>
  <c r="O246" i="51"/>
  <c r="O142" i="51"/>
  <c r="W142" i="51"/>
  <c r="W246" i="51"/>
  <c r="V142" i="51"/>
  <c r="V246" i="51"/>
  <c r="L143" i="47"/>
  <c r="L247" i="47"/>
  <c r="S36" i="51"/>
  <c r="G143" i="49"/>
  <c r="G247" i="49"/>
  <c r="I247" i="47"/>
  <c r="I143" i="47"/>
  <c r="I143" i="49"/>
  <c r="U36" i="51"/>
  <c r="I247" i="49"/>
  <c r="N246" i="51"/>
  <c r="N142" i="51"/>
  <c r="K247" i="47"/>
  <c r="K143" i="47"/>
  <c r="D143" i="49"/>
  <c r="P36" i="51"/>
  <c r="D247" i="49"/>
  <c r="C247" i="47"/>
  <c r="C143" i="47"/>
  <c r="U142" i="51"/>
  <c r="U246" i="51"/>
  <c r="Q246" i="51"/>
  <c r="Q142" i="51"/>
  <c r="R246" i="51"/>
  <c r="R142" i="51"/>
  <c r="B143" i="47"/>
  <c r="B247" i="47"/>
  <c r="J247" i="49"/>
  <c r="V36" i="51"/>
  <c r="J143" i="49"/>
  <c r="G143" i="47"/>
  <c r="G247" i="47"/>
  <c r="F247" i="47"/>
  <c r="F143" i="47"/>
  <c r="R37" i="51" l="1"/>
  <c r="F144" i="49"/>
  <c r="F248" i="49"/>
  <c r="C144" i="47"/>
  <c r="C248" i="47"/>
  <c r="I144" i="47"/>
  <c r="I248" i="47"/>
  <c r="D144" i="47"/>
  <c r="D248" i="47"/>
  <c r="N247" i="51"/>
  <c r="N143" i="51"/>
  <c r="L144" i="47"/>
  <c r="L248" i="47"/>
  <c r="B144" i="49"/>
  <c r="N37" i="51"/>
  <c r="B248" i="49"/>
  <c r="T143" i="51"/>
  <c r="T247" i="51"/>
  <c r="X143" i="51"/>
  <c r="X247" i="51"/>
  <c r="T37" i="51"/>
  <c r="H144" i="49"/>
  <c r="H248" i="49"/>
  <c r="E248" i="47"/>
  <c r="E144" i="47"/>
  <c r="H248" i="47"/>
  <c r="H144" i="47"/>
  <c r="G248" i="49"/>
  <c r="S37" i="51"/>
  <c r="G144" i="49"/>
  <c r="K144" i="49"/>
  <c r="K248" i="49"/>
  <c r="W37" i="51"/>
  <c r="G144" i="47"/>
  <c r="G248" i="47"/>
  <c r="R247" i="51"/>
  <c r="R143" i="51"/>
  <c r="J248" i="47"/>
  <c r="J144" i="47"/>
  <c r="L248" i="49"/>
  <c r="X37" i="51"/>
  <c r="L144" i="49"/>
  <c r="B144" i="47"/>
  <c r="B248" i="47"/>
  <c r="V247" i="51"/>
  <c r="V143" i="51"/>
  <c r="P247" i="51"/>
  <c r="P143" i="51"/>
  <c r="S247" i="51"/>
  <c r="S143" i="51"/>
  <c r="O247" i="51"/>
  <c r="O143" i="51"/>
  <c r="V37" i="51"/>
  <c r="J248" i="49"/>
  <c r="J144" i="49"/>
  <c r="W143" i="51"/>
  <c r="W247" i="51"/>
  <c r="Q143" i="51"/>
  <c r="Q247" i="51"/>
  <c r="E248" i="49"/>
  <c r="Q37" i="51"/>
  <c r="E144" i="49"/>
  <c r="C144" i="49"/>
  <c r="C248" i="49"/>
  <c r="O37" i="51"/>
  <c r="F248" i="47"/>
  <c r="F144" i="47"/>
  <c r="D144" i="49"/>
  <c r="P37" i="51"/>
  <c r="D248" i="49"/>
  <c r="I248" i="49"/>
  <c r="I144" i="49"/>
  <c r="U37" i="51"/>
  <c r="K144" i="47"/>
  <c r="K248" i="47"/>
  <c r="U143" i="51"/>
  <c r="U247" i="51"/>
  <c r="R38" i="51" l="1"/>
  <c r="F249" i="49"/>
  <c r="F145" i="49"/>
  <c r="K145" i="47"/>
  <c r="K249" i="47"/>
  <c r="E249" i="49"/>
  <c r="Q38" i="51"/>
  <c r="E145" i="49"/>
  <c r="D249" i="47"/>
  <c r="D145" i="47"/>
  <c r="O248" i="51"/>
  <c r="O144" i="51"/>
  <c r="B249" i="47"/>
  <c r="B145" i="47"/>
  <c r="T38" i="51"/>
  <c r="H145" i="49"/>
  <c r="H249" i="49"/>
  <c r="I145" i="47"/>
  <c r="I249" i="47"/>
  <c r="P144" i="51"/>
  <c r="P248" i="51"/>
  <c r="S248" i="51"/>
  <c r="S144" i="51"/>
  <c r="C145" i="47"/>
  <c r="C249" i="47"/>
  <c r="S38" i="51"/>
  <c r="G145" i="49"/>
  <c r="G249" i="49"/>
  <c r="I249" i="49"/>
  <c r="U38" i="51"/>
  <c r="I145" i="49"/>
  <c r="J249" i="47"/>
  <c r="J145" i="47"/>
  <c r="N144" i="51"/>
  <c r="N248" i="51"/>
  <c r="K145" i="49"/>
  <c r="K249" i="49"/>
  <c r="W38" i="51"/>
  <c r="X248" i="51"/>
  <c r="X144" i="51"/>
  <c r="P38" i="51"/>
  <c r="D249" i="49"/>
  <c r="D145" i="49"/>
  <c r="L145" i="47"/>
  <c r="L249" i="47"/>
  <c r="J145" i="49"/>
  <c r="V38" i="51"/>
  <c r="J249" i="49"/>
  <c r="H145" i="47"/>
  <c r="H249" i="47"/>
  <c r="Q248" i="51"/>
  <c r="Q144" i="51"/>
  <c r="E249" i="47"/>
  <c r="E145" i="47"/>
  <c r="C145" i="49"/>
  <c r="C249" i="49"/>
  <c r="O38" i="51"/>
  <c r="G249" i="47"/>
  <c r="G145" i="47"/>
  <c r="U144" i="51"/>
  <c r="U248" i="51"/>
  <c r="W248" i="51"/>
  <c r="W144" i="51"/>
  <c r="T144" i="51"/>
  <c r="T248" i="51"/>
  <c r="F249" i="47"/>
  <c r="F145" i="47"/>
  <c r="X38" i="51"/>
  <c r="L249" i="49"/>
  <c r="L145" i="49"/>
  <c r="B249" i="49"/>
  <c r="N38" i="51"/>
  <c r="B145" i="49"/>
  <c r="V248" i="51"/>
  <c r="V144" i="51"/>
  <c r="R144" i="51"/>
  <c r="R248" i="51"/>
  <c r="L250" i="49" l="1"/>
  <c r="X39" i="51"/>
  <c r="L146" i="49"/>
  <c r="B250" i="47"/>
  <c r="B146" i="47"/>
  <c r="J146" i="47"/>
  <c r="J250" i="47"/>
  <c r="F146" i="49"/>
  <c r="F250" i="49"/>
  <c r="R39" i="51"/>
  <c r="S39" i="51"/>
  <c r="G250" i="49"/>
  <c r="G146" i="49"/>
  <c r="D250" i="47"/>
  <c r="D146" i="47"/>
  <c r="T145" i="51"/>
  <c r="T249" i="51"/>
  <c r="L146" i="47"/>
  <c r="L250" i="47"/>
  <c r="U145" i="51"/>
  <c r="U249" i="51"/>
  <c r="Q145" i="51"/>
  <c r="Q249" i="51"/>
  <c r="K146" i="49"/>
  <c r="W39" i="51"/>
  <c r="K250" i="49"/>
  <c r="D146" i="49"/>
  <c r="D250" i="49"/>
  <c r="P39" i="51"/>
  <c r="H146" i="47"/>
  <c r="H250" i="47"/>
  <c r="C250" i="47"/>
  <c r="C146" i="47"/>
  <c r="B250" i="49"/>
  <c r="B146" i="49"/>
  <c r="N39" i="51"/>
  <c r="P145" i="51"/>
  <c r="P249" i="51"/>
  <c r="O249" i="51"/>
  <c r="O145" i="51"/>
  <c r="C250" i="49"/>
  <c r="C146" i="49"/>
  <c r="O39" i="51"/>
  <c r="X249" i="51"/>
  <c r="X145" i="51"/>
  <c r="K146" i="47"/>
  <c r="K250" i="47"/>
  <c r="I250" i="49"/>
  <c r="U39" i="51"/>
  <c r="I146" i="49"/>
  <c r="V39" i="51"/>
  <c r="J250" i="49"/>
  <c r="J146" i="49"/>
  <c r="N145" i="51"/>
  <c r="N249" i="51"/>
  <c r="V249" i="51"/>
  <c r="V145" i="51"/>
  <c r="S249" i="51"/>
  <c r="S145" i="51"/>
  <c r="G250" i="47"/>
  <c r="G146" i="47"/>
  <c r="I146" i="47"/>
  <c r="I250" i="47"/>
  <c r="E250" i="49"/>
  <c r="E146" i="49"/>
  <c r="Q39" i="51"/>
  <c r="E250" i="47"/>
  <c r="E146" i="47"/>
  <c r="H250" i="49"/>
  <c r="T39" i="51"/>
  <c r="H146" i="49"/>
  <c r="F250" i="47"/>
  <c r="F146" i="47"/>
  <c r="W145" i="51"/>
  <c r="W249" i="51"/>
  <c r="R145" i="51"/>
  <c r="R249" i="51"/>
  <c r="J147" i="49" l="1"/>
  <c r="V40" i="51"/>
  <c r="J251" i="49"/>
  <c r="B251" i="47"/>
  <c r="B147" i="47"/>
  <c r="I147" i="47"/>
  <c r="I251" i="47"/>
  <c r="E251" i="49"/>
  <c r="Q40" i="51"/>
  <c r="E147" i="49"/>
  <c r="W146" i="51"/>
  <c r="W250" i="51"/>
  <c r="L251" i="49"/>
  <c r="L147" i="49"/>
  <c r="X40" i="51"/>
  <c r="J251" i="47"/>
  <c r="J147" i="47"/>
  <c r="O250" i="51"/>
  <c r="O146" i="51"/>
  <c r="E147" i="47"/>
  <c r="E251" i="47"/>
  <c r="N250" i="51"/>
  <c r="N146" i="51"/>
  <c r="C251" i="47"/>
  <c r="C147" i="47"/>
  <c r="H251" i="47"/>
  <c r="H147" i="47"/>
  <c r="U40" i="51"/>
  <c r="I251" i="49"/>
  <c r="I147" i="49"/>
  <c r="H147" i="49"/>
  <c r="H251" i="49"/>
  <c r="T40" i="51"/>
  <c r="R40" i="51"/>
  <c r="F147" i="49"/>
  <c r="F251" i="49"/>
  <c r="L251" i="47"/>
  <c r="L147" i="47"/>
  <c r="B147" i="49"/>
  <c r="N40" i="51"/>
  <c r="B251" i="49"/>
  <c r="T250" i="51"/>
  <c r="T146" i="51"/>
  <c r="V250" i="51"/>
  <c r="V146" i="51"/>
  <c r="K251" i="47"/>
  <c r="K147" i="47"/>
  <c r="F251" i="47"/>
  <c r="F147" i="47"/>
  <c r="K251" i="49"/>
  <c r="K147" i="49"/>
  <c r="W40" i="51"/>
  <c r="P146" i="51"/>
  <c r="P250" i="51"/>
  <c r="D251" i="49"/>
  <c r="P40" i="51"/>
  <c r="D147" i="49"/>
  <c r="U250" i="51"/>
  <c r="U146" i="51"/>
  <c r="S146" i="51"/>
  <c r="S250" i="51"/>
  <c r="C251" i="49"/>
  <c r="O40" i="51"/>
  <c r="C147" i="49"/>
  <c r="Q146" i="51"/>
  <c r="Q250" i="51"/>
  <c r="R146" i="51"/>
  <c r="R250" i="51"/>
  <c r="X146" i="51"/>
  <c r="X250" i="51"/>
  <c r="S40" i="51"/>
  <c r="G147" i="49"/>
  <c r="G251" i="49"/>
  <c r="G147" i="47"/>
  <c r="G251" i="47"/>
  <c r="D147" i="47"/>
  <c r="D251" i="47"/>
  <c r="E148" i="47" l="1"/>
  <c r="E252" i="47"/>
  <c r="I148" i="49"/>
  <c r="U41" i="51"/>
  <c r="I252" i="49"/>
  <c r="L148" i="49"/>
  <c r="X41" i="51"/>
  <c r="L252" i="49"/>
  <c r="P251" i="51"/>
  <c r="P147" i="51"/>
  <c r="N251" i="51"/>
  <c r="N147" i="51"/>
  <c r="R147" i="51"/>
  <c r="R251" i="51"/>
  <c r="X251" i="51"/>
  <c r="X147" i="51"/>
  <c r="V251" i="51"/>
  <c r="V147" i="51"/>
  <c r="G148" i="47"/>
  <c r="G252" i="47"/>
  <c r="T251" i="51"/>
  <c r="T147" i="51"/>
  <c r="O41" i="51"/>
  <c r="C148" i="49"/>
  <c r="C252" i="49"/>
  <c r="F148" i="49"/>
  <c r="F252" i="49"/>
  <c r="R41" i="51"/>
  <c r="F252" i="47"/>
  <c r="F148" i="47"/>
  <c r="O147" i="51"/>
  <c r="O251" i="51"/>
  <c r="B252" i="49"/>
  <c r="N41" i="51"/>
  <c r="B148" i="49"/>
  <c r="V41" i="51"/>
  <c r="J148" i="49"/>
  <c r="J252" i="49"/>
  <c r="K252" i="47"/>
  <c r="K148" i="47"/>
  <c r="W41" i="51"/>
  <c r="K252" i="49"/>
  <c r="K148" i="49"/>
  <c r="E252" i="49"/>
  <c r="E148" i="49"/>
  <c r="Q41" i="51"/>
  <c r="L252" i="47"/>
  <c r="L148" i="47"/>
  <c r="W147" i="51"/>
  <c r="W251" i="51"/>
  <c r="I148" i="47"/>
  <c r="I252" i="47"/>
  <c r="C148" i="47"/>
  <c r="C252" i="47"/>
  <c r="P41" i="51"/>
  <c r="D252" i="49"/>
  <c r="D148" i="49"/>
  <c r="J252" i="47"/>
  <c r="J148" i="47"/>
  <c r="H252" i="47"/>
  <c r="H148" i="47"/>
  <c r="D252" i="47"/>
  <c r="D148" i="47"/>
  <c r="S147" i="51"/>
  <c r="S251" i="51"/>
  <c r="U251" i="51"/>
  <c r="U147" i="51"/>
  <c r="Q251" i="51"/>
  <c r="Q147" i="51"/>
  <c r="B148" i="47"/>
  <c r="B252" i="47"/>
  <c r="H148" i="49"/>
  <c r="H252" i="49"/>
  <c r="T41" i="51"/>
  <c r="G148" i="49"/>
  <c r="G252" i="49"/>
  <c r="S41" i="51"/>
  <c r="G149" i="49" l="1"/>
  <c r="S42" i="51"/>
  <c r="G253" i="49"/>
  <c r="O42" i="51"/>
  <c r="C253" i="49"/>
  <c r="C149" i="49"/>
  <c r="P252" i="51"/>
  <c r="P148" i="51"/>
  <c r="X148" i="51"/>
  <c r="X252" i="51"/>
  <c r="G253" i="47"/>
  <c r="G149" i="47"/>
  <c r="J149" i="47"/>
  <c r="J253" i="47"/>
  <c r="E149" i="47"/>
  <c r="E253" i="47"/>
  <c r="B253" i="49"/>
  <c r="B149" i="49"/>
  <c r="N42" i="51"/>
  <c r="S148" i="51"/>
  <c r="S252" i="51"/>
  <c r="O252" i="51"/>
  <c r="O148" i="51"/>
  <c r="T252" i="51"/>
  <c r="T148" i="51"/>
  <c r="U148" i="51"/>
  <c r="U252" i="51"/>
  <c r="P42" i="51"/>
  <c r="D253" i="49"/>
  <c r="D149" i="49"/>
  <c r="H149" i="47"/>
  <c r="H253" i="47"/>
  <c r="K149" i="47"/>
  <c r="K253" i="47"/>
  <c r="X42" i="51"/>
  <c r="L149" i="49"/>
  <c r="L253" i="49"/>
  <c r="D253" i="47"/>
  <c r="D149" i="47"/>
  <c r="W148" i="51"/>
  <c r="W252" i="51"/>
  <c r="V148" i="51"/>
  <c r="V252" i="51"/>
  <c r="I253" i="47"/>
  <c r="I149" i="47"/>
  <c r="F149" i="49"/>
  <c r="R42" i="51"/>
  <c r="F253" i="49"/>
  <c r="F253" i="47"/>
  <c r="F149" i="47"/>
  <c r="B149" i="47"/>
  <c r="B253" i="47"/>
  <c r="R252" i="51"/>
  <c r="R148" i="51"/>
  <c r="L149" i="47"/>
  <c r="L253" i="47"/>
  <c r="Q252" i="51"/>
  <c r="Q148" i="51"/>
  <c r="C253" i="47"/>
  <c r="C149" i="47"/>
  <c r="H253" i="49"/>
  <c r="H149" i="49"/>
  <c r="T42" i="51"/>
  <c r="N148" i="51"/>
  <c r="N252" i="51"/>
  <c r="J253" i="49"/>
  <c r="J149" i="49"/>
  <c r="V42" i="51"/>
  <c r="I149" i="49"/>
  <c r="U42" i="51"/>
  <c r="I253" i="49"/>
  <c r="E149" i="49"/>
  <c r="E253" i="49"/>
  <c r="Q42" i="51"/>
  <c r="W42" i="51"/>
  <c r="K149" i="49"/>
  <c r="K253" i="49"/>
  <c r="J150" i="49" l="1"/>
  <c r="J254" i="49"/>
  <c r="V43" i="51"/>
  <c r="Q253" i="51"/>
  <c r="Q149" i="51"/>
  <c r="X253" i="51"/>
  <c r="X149" i="51"/>
  <c r="N149" i="51"/>
  <c r="N253" i="51"/>
  <c r="I150" i="47"/>
  <c r="I254" i="47"/>
  <c r="W43" i="51"/>
  <c r="K254" i="49"/>
  <c r="K150" i="49"/>
  <c r="C150" i="47"/>
  <c r="C254" i="47"/>
  <c r="J254" i="47"/>
  <c r="J150" i="47"/>
  <c r="L150" i="49"/>
  <c r="X43" i="51"/>
  <c r="L254" i="49"/>
  <c r="D254" i="47"/>
  <c r="D150" i="47"/>
  <c r="V149" i="51"/>
  <c r="V253" i="51"/>
  <c r="T149" i="51"/>
  <c r="T253" i="51"/>
  <c r="O149" i="51"/>
  <c r="O253" i="51"/>
  <c r="E150" i="47"/>
  <c r="E254" i="47"/>
  <c r="I254" i="49"/>
  <c r="U43" i="51"/>
  <c r="I150" i="49"/>
  <c r="F254" i="47"/>
  <c r="F150" i="47"/>
  <c r="S253" i="51"/>
  <c r="S149" i="51"/>
  <c r="D254" i="49"/>
  <c r="D150" i="49"/>
  <c r="P43" i="51"/>
  <c r="G150" i="47"/>
  <c r="G254" i="47"/>
  <c r="R253" i="51"/>
  <c r="R149" i="51"/>
  <c r="L254" i="47"/>
  <c r="L150" i="47"/>
  <c r="C150" i="49"/>
  <c r="O43" i="51"/>
  <c r="C254" i="49"/>
  <c r="B254" i="49"/>
  <c r="B150" i="49"/>
  <c r="N43" i="51"/>
  <c r="S43" i="51"/>
  <c r="G254" i="49"/>
  <c r="G150" i="49"/>
  <c r="H254" i="47"/>
  <c r="H150" i="47"/>
  <c r="R43" i="51"/>
  <c r="F254" i="49"/>
  <c r="F150" i="49"/>
  <c r="B150" i="47"/>
  <c r="B254" i="47"/>
  <c r="E150" i="49"/>
  <c r="E254" i="49"/>
  <c r="Q43" i="51"/>
  <c r="K150" i="47"/>
  <c r="K254" i="47"/>
  <c r="T43" i="51"/>
  <c r="H150" i="49"/>
  <c r="H254" i="49"/>
  <c r="W253" i="51"/>
  <c r="W149" i="51"/>
  <c r="U253" i="51"/>
  <c r="U149" i="51"/>
  <c r="P253" i="51"/>
  <c r="P149" i="51"/>
  <c r="E255" i="47" l="1"/>
  <c r="E151" i="47"/>
  <c r="G255" i="49"/>
  <c r="G151" i="49"/>
  <c r="S44" i="51"/>
  <c r="E151" i="49"/>
  <c r="E255" i="49"/>
  <c r="Q44" i="51"/>
  <c r="S150" i="51"/>
  <c r="S254" i="51"/>
  <c r="H151" i="49"/>
  <c r="T44" i="51"/>
  <c r="H255" i="49"/>
  <c r="B151" i="47"/>
  <c r="B255" i="47"/>
  <c r="D255" i="49"/>
  <c r="D151" i="49"/>
  <c r="P44" i="51"/>
  <c r="C255" i="47"/>
  <c r="C151" i="47"/>
  <c r="R150" i="51"/>
  <c r="R254" i="51"/>
  <c r="N150" i="51"/>
  <c r="N254" i="51"/>
  <c r="R44" i="51"/>
  <c r="F151" i="49"/>
  <c r="F255" i="49"/>
  <c r="G151" i="47"/>
  <c r="G255" i="47"/>
  <c r="I255" i="47"/>
  <c r="I151" i="47"/>
  <c r="Q150" i="51"/>
  <c r="Q254" i="51"/>
  <c r="J255" i="47"/>
  <c r="J151" i="47"/>
  <c r="C255" i="49"/>
  <c r="O44" i="51"/>
  <c r="C151" i="49"/>
  <c r="K151" i="47"/>
  <c r="K255" i="47"/>
  <c r="F255" i="47"/>
  <c r="F151" i="47"/>
  <c r="P150" i="51"/>
  <c r="P254" i="51"/>
  <c r="K151" i="49"/>
  <c r="W44" i="51"/>
  <c r="K255" i="49"/>
  <c r="L255" i="49"/>
  <c r="L151" i="49"/>
  <c r="X44" i="51"/>
  <c r="B151" i="49"/>
  <c r="N44" i="51"/>
  <c r="B255" i="49"/>
  <c r="O254" i="51"/>
  <c r="O150" i="51"/>
  <c r="X150" i="51"/>
  <c r="X254" i="51"/>
  <c r="V150" i="51"/>
  <c r="V254" i="51"/>
  <c r="L151" i="47"/>
  <c r="L255" i="47"/>
  <c r="V44" i="51"/>
  <c r="J255" i="49"/>
  <c r="J151" i="49"/>
  <c r="U44" i="51"/>
  <c r="I255" i="49"/>
  <c r="I151" i="49"/>
  <c r="W254" i="51"/>
  <c r="W150" i="51"/>
  <c r="D151" i="47"/>
  <c r="D255" i="47"/>
  <c r="H151" i="47"/>
  <c r="H255" i="47"/>
  <c r="T254" i="51"/>
  <c r="T150" i="51"/>
  <c r="U150" i="51"/>
  <c r="U254" i="51"/>
  <c r="K152" i="49" l="1"/>
  <c r="W45" i="51"/>
  <c r="K256" i="49"/>
  <c r="D256" i="49"/>
  <c r="P45" i="51"/>
  <c r="D152" i="49"/>
  <c r="L152" i="49"/>
  <c r="L256" i="49"/>
  <c r="X45" i="51"/>
  <c r="H256" i="47"/>
  <c r="H152" i="47"/>
  <c r="N255" i="51"/>
  <c r="N151" i="51"/>
  <c r="Q151" i="51"/>
  <c r="Q255" i="51"/>
  <c r="F152" i="49"/>
  <c r="F256" i="49"/>
  <c r="R45" i="51"/>
  <c r="J256" i="49"/>
  <c r="J152" i="49"/>
  <c r="V45" i="51"/>
  <c r="K256" i="47"/>
  <c r="K152" i="47"/>
  <c r="U151" i="51"/>
  <c r="U255" i="51"/>
  <c r="H256" i="49"/>
  <c r="T45" i="51"/>
  <c r="H152" i="49"/>
  <c r="E152" i="49"/>
  <c r="Q45" i="51"/>
  <c r="E256" i="49"/>
  <c r="J152" i="47"/>
  <c r="J256" i="47"/>
  <c r="X255" i="51"/>
  <c r="X151" i="51"/>
  <c r="O255" i="51"/>
  <c r="O151" i="51"/>
  <c r="C152" i="47"/>
  <c r="C256" i="47"/>
  <c r="S255" i="51"/>
  <c r="S151" i="51"/>
  <c r="S45" i="51"/>
  <c r="G256" i="49"/>
  <c r="G152" i="49"/>
  <c r="B152" i="49"/>
  <c r="B256" i="49"/>
  <c r="N45" i="51"/>
  <c r="D256" i="47"/>
  <c r="D152" i="47"/>
  <c r="V151" i="51"/>
  <c r="V255" i="51"/>
  <c r="T255" i="51"/>
  <c r="T151" i="51"/>
  <c r="I256" i="47"/>
  <c r="I152" i="47"/>
  <c r="E256" i="47"/>
  <c r="E152" i="47"/>
  <c r="F256" i="47"/>
  <c r="F152" i="47"/>
  <c r="R255" i="51"/>
  <c r="R151" i="51"/>
  <c r="C152" i="49"/>
  <c r="C256" i="49"/>
  <c r="O45" i="51"/>
  <c r="L256" i="47"/>
  <c r="L152" i="47"/>
  <c r="I152" i="49"/>
  <c r="I256" i="49"/>
  <c r="U45" i="51"/>
  <c r="B256" i="47"/>
  <c r="B152" i="47"/>
  <c r="W151" i="51"/>
  <c r="W255" i="51"/>
  <c r="P151" i="51"/>
  <c r="P255" i="51"/>
  <c r="G152" i="47"/>
  <c r="G256" i="47"/>
  <c r="L257" i="49" l="1"/>
  <c r="L153" i="49"/>
  <c r="X46" i="51"/>
  <c r="D153" i="47"/>
  <c r="D257" i="47"/>
  <c r="O256" i="51"/>
  <c r="O152" i="51"/>
  <c r="F257" i="49"/>
  <c r="R46" i="51"/>
  <c r="F153" i="49"/>
  <c r="G257" i="49"/>
  <c r="S46" i="51"/>
  <c r="G153" i="49"/>
  <c r="H257" i="49"/>
  <c r="T46" i="51"/>
  <c r="H153" i="49"/>
  <c r="S256" i="51"/>
  <c r="S152" i="51"/>
  <c r="N46" i="51"/>
  <c r="B153" i="49"/>
  <c r="B257" i="49"/>
  <c r="U152" i="51"/>
  <c r="U256" i="51"/>
  <c r="P152" i="51"/>
  <c r="P256" i="51"/>
  <c r="B257" i="47"/>
  <c r="B153" i="47"/>
  <c r="C153" i="47"/>
  <c r="C257" i="47"/>
  <c r="I153" i="47"/>
  <c r="I257" i="47"/>
  <c r="Q256" i="51"/>
  <c r="Q152" i="51"/>
  <c r="V152" i="51"/>
  <c r="V256" i="51"/>
  <c r="K153" i="47"/>
  <c r="K257" i="47"/>
  <c r="H153" i="47"/>
  <c r="H257" i="47"/>
  <c r="K257" i="49"/>
  <c r="W46" i="51"/>
  <c r="K153" i="49"/>
  <c r="J257" i="47"/>
  <c r="J153" i="47"/>
  <c r="N152" i="51"/>
  <c r="N256" i="51"/>
  <c r="E257" i="49"/>
  <c r="Q46" i="51"/>
  <c r="E153" i="49"/>
  <c r="L257" i="47"/>
  <c r="L153" i="47"/>
  <c r="C257" i="49"/>
  <c r="C153" i="49"/>
  <c r="O46" i="51"/>
  <c r="F153" i="47"/>
  <c r="F257" i="47"/>
  <c r="W152" i="51"/>
  <c r="W256" i="51"/>
  <c r="I257" i="49"/>
  <c r="U46" i="51"/>
  <c r="I153" i="49"/>
  <c r="D153" i="49"/>
  <c r="D257" i="49"/>
  <c r="P46" i="51"/>
  <c r="E257" i="47"/>
  <c r="E153" i="47"/>
  <c r="J257" i="49"/>
  <c r="V46" i="51"/>
  <c r="J153" i="49"/>
  <c r="G153" i="47"/>
  <c r="G257" i="47"/>
  <c r="T256" i="51"/>
  <c r="T152" i="51"/>
  <c r="R152" i="51"/>
  <c r="R256" i="51"/>
  <c r="X152" i="51"/>
  <c r="X256" i="51"/>
  <c r="F258" i="49" l="1"/>
  <c r="R47" i="51"/>
  <c r="F154" i="49"/>
  <c r="O47" i="51"/>
  <c r="C258" i="49"/>
  <c r="C154" i="49"/>
  <c r="F258" i="47"/>
  <c r="F154" i="47"/>
  <c r="V257" i="51"/>
  <c r="V153" i="51"/>
  <c r="U153" i="51"/>
  <c r="U257" i="51"/>
  <c r="D154" i="49"/>
  <c r="D258" i="49"/>
  <c r="P47" i="51"/>
  <c r="G154" i="47"/>
  <c r="G258" i="47"/>
  <c r="N153" i="51"/>
  <c r="N257" i="51"/>
  <c r="K258" i="47"/>
  <c r="K154" i="47"/>
  <c r="S47" i="51"/>
  <c r="G258" i="49"/>
  <c r="G154" i="49"/>
  <c r="H154" i="47"/>
  <c r="H258" i="47"/>
  <c r="K154" i="49"/>
  <c r="W47" i="51"/>
  <c r="K258" i="49"/>
  <c r="B258" i="47"/>
  <c r="B154" i="47"/>
  <c r="W257" i="51"/>
  <c r="W153" i="51"/>
  <c r="I154" i="47"/>
  <c r="I258" i="47"/>
  <c r="J258" i="49"/>
  <c r="J154" i="49"/>
  <c r="V47" i="51"/>
  <c r="P153" i="51"/>
  <c r="P257" i="51"/>
  <c r="Q257" i="51"/>
  <c r="Q153" i="51"/>
  <c r="T257" i="51"/>
  <c r="T153" i="51"/>
  <c r="L258" i="47"/>
  <c r="L154" i="47"/>
  <c r="J154" i="47"/>
  <c r="J258" i="47"/>
  <c r="U47" i="51"/>
  <c r="I154" i="49"/>
  <c r="I258" i="49"/>
  <c r="C258" i="47"/>
  <c r="C154" i="47"/>
  <c r="R153" i="51"/>
  <c r="R257" i="51"/>
  <c r="X153" i="51"/>
  <c r="X257" i="51"/>
  <c r="L154" i="49"/>
  <c r="X47" i="51"/>
  <c r="L258" i="49"/>
  <c r="T47" i="51"/>
  <c r="H258" i="49"/>
  <c r="H154" i="49"/>
  <c r="D154" i="47"/>
  <c r="D258" i="47"/>
  <c r="O153" i="51"/>
  <c r="O257" i="51"/>
  <c r="Q47" i="51"/>
  <c r="E154" i="49"/>
  <c r="E258" i="49"/>
  <c r="B258" i="49"/>
  <c r="B154" i="49"/>
  <c r="N47" i="51"/>
  <c r="E154" i="47"/>
  <c r="E258" i="47"/>
  <c r="S257" i="51"/>
  <c r="S153" i="51"/>
  <c r="Q48" i="51" l="1"/>
  <c r="E155" i="49"/>
  <c r="E259" i="49"/>
  <c r="L155" i="47"/>
  <c r="L259" i="47"/>
  <c r="T154" i="51"/>
  <c r="T258" i="51"/>
  <c r="B259" i="47"/>
  <c r="B155" i="47"/>
  <c r="H155" i="47"/>
  <c r="H259" i="47"/>
  <c r="Q154" i="51"/>
  <c r="Q258" i="51"/>
  <c r="I259" i="49"/>
  <c r="U48" i="51"/>
  <c r="I155" i="49"/>
  <c r="F259" i="49"/>
  <c r="R48" i="51"/>
  <c r="F155" i="49"/>
  <c r="K155" i="49"/>
  <c r="K259" i="49"/>
  <c r="W48" i="51"/>
  <c r="X154" i="51"/>
  <c r="X258" i="51"/>
  <c r="P258" i="51"/>
  <c r="P154" i="51"/>
  <c r="I155" i="47"/>
  <c r="I259" i="47"/>
  <c r="V258" i="51"/>
  <c r="V154" i="51"/>
  <c r="E259" i="47"/>
  <c r="E155" i="47"/>
  <c r="C155" i="49"/>
  <c r="C259" i="49"/>
  <c r="O48" i="51"/>
  <c r="N48" i="51"/>
  <c r="B259" i="49"/>
  <c r="B155" i="49"/>
  <c r="N154" i="51"/>
  <c r="N258" i="51"/>
  <c r="S154" i="51"/>
  <c r="S258" i="51"/>
  <c r="O258" i="51"/>
  <c r="O154" i="51"/>
  <c r="X48" i="51"/>
  <c r="L155" i="49"/>
  <c r="L259" i="49"/>
  <c r="G259" i="47"/>
  <c r="G155" i="47"/>
  <c r="J155" i="47"/>
  <c r="J259" i="47"/>
  <c r="D155" i="47"/>
  <c r="D259" i="47"/>
  <c r="G259" i="49"/>
  <c r="S48" i="51"/>
  <c r="G155" i="49"/>
  <c r="C155" i="47"/>
  <c r="C259" i="47"/>
  <c r="W154" i="51"/>
  <c r="W258" i="51"/>
  <c r="R154" i="51"/>
  <c r="R258" i="51"/>
  <c r="H259" i="49"/>
  <c r="T48" i="51"/>
  <c r="H155" i="49"/>
  <c r="J155" i="49"/>
  <c r="J259" i="49"/>
  <c r="V48" i="51"/>
  <c r="K155" i="47"/>
  <c r="K259" i="47"/>
  <c r="P48" i="51"/>
  <c r="D259" i="49"/>
  <c r="D155" i="49"/>
  <c r="F259" i="47"/>
  <c r="F155" i="47"/>
  <c r="U258" i="51"/>
  <c r="U154" i="51"/>
  <c r="E260" i="49" l="1"/>
  <c r="E156" i="49"/>
  <c r="Q49" i="51"/>
  <c r="L260" i="49"/>
  <c r="X49" i="51"/>
  <c r="L156" i="49"/>
  <c r="G260" i="47"/>
  <c r="G156" i="47"/>
  <c r="V155" i="51"/>
  <c r="V259" i="51"/>
  <c r="W259" i="51"/>
  <c r="W155" i="51"/>
  <c r="H156" i="49"/>
  <c r="T49" i="51"/>
  <c r="H260" i="49"/>
  <c r="V49" i="51"/>
  <c r="J156" i="49"/>
  <c r="J260" i="49"/>
  <c r="G260" i="49"/>
  <c r="G156" i="49"/>
  <c r="S49" i="51"/>
  <c r="F260" i="47"/>
  <c r="F156" i="47"/>
  <c r="B260" i="47"/>
  <c r="B156" i="47"/>
  <c r="O49" i="51"/>
  <c r="C156" i="49"/>
  <c r="C260" i="49"/>
  <c r="K260" i="49"/>
  <c r="K156" i="49"/>
  <c r="W49" i="51"/>
  <c r="D260" i="47"/>
  <c r="D156" i="47"/>
  <c r="T259" i="51"/>
  <c r="T155" i="51"/>
  <c r="X155" i="51"/>
  <c r="X259" i="51"/>
  <c r="N259" i="51"/>
  <c r="N155" i="51"/>
  <c r="R155" i="51"/>
  <c r="R259" i="51"/>
  <c r="B156" i="49"/>
  <c r="N49" i="51"/>
  <c r="B260" i="49"/>
  <c r="I156" i="49"/>
  <c r="U49" i="51"/>
  <c r="I260" i="49"/>
  <c r="H156" i="47"/>
  <c r="H260" i="47"/>
  <c r="P155" i="51"/>
  <c r="P259" i="51"/>
  <c r="O259" i="51"/>
  <c r="O155" i="51"/>
  <c r="I156" i="47"/>
  <c r="I260" i="47"/>
  <c r="D156" i="49"/>
  <c r="D260" i="49"/>
  <c r="P49" i="51"/>
  <c r="F156" i="49"/>
  <c r="F260" i="49"/>
  <c r="R49" i="51"/>
  <c r="C260" i="47"/>
  <c r="C156" i="47"/>
  <c r="S155" i="51"/>
  <c r="S259" i="51"/>
  <c r="L260" i="47"/>
  <c r="L156" i="47"/>
  <c r="E260" i="47"/>
  <c r="E156" i="47"/>
  <c r="J260" i="47"/>
  <c r="J156" i="47"/>
  <c r="K156" i="47"/>
  <c r="K260" i="47"/>
  <c r="U259" i="51"/>
  <c r="U155" i="51"/>
  <c r="Q155" i="51"/>
  <c r="Q259" i="51"/>
  <c r="C157" i="47" l="1"/>
  <c r="C261" i="47"/>
  <c r="F157" i="49"/>
  <c r="F261" i="49"/>
  <c r="R50" i="51"/>
  <c r="J157" i="47"/>
  <c r="J261" i="47"/>
  <c r="R260" i="51"/>
  <c r="R156" i="51"/>
  <c r="U260" i="51"/>
  <c r="U156" i="51"/>
  <c r="S260" i="51"/>
  <c r="S156" i="51"/>
  <c r="V156" i="51"/>
  <c r="V260" i="51"/>
  <c r="G157" i="49"/>
  <c r="G261" i="49"/>
  <c r="S50" i="51"/>
  <c r="U50" i="51"/>
  <c r="I157" i="49"/>
  <c r="I261" i="49"/>
  <c r="P50" i="51"/>
  <c r="D261" i="49"/>
  <c r="D157" i="49"/>
  <c r="E261" i="49"/>
  <c r="Q50" i="51"/>
  <c r="E157" i="49"/>
  <c r="O156" i="51"/>
  <c r="O260" i="51"/>
  <c r="T260" i="51"/>
  <c r="T156" i="51"/>
  <c r="H157" i="47"/>
  <c r="H261" i="47"/>
  <c r="H157" i="49"/>
  <c r="H261" i="49"/>
  <c r="T50" i="51"/>
  <c r="P260" i="51"/>
  <c r="P156" i="51"/>
  <c r="N156" i="51"/>
  <c r="N260" i="51"/>
  <c r="X260" i="51"/>
  <c r="X156" i="51"/>
  <c r="K261" i="47"/>
  <c r="K157" i="47"/>
  <c r="B157" i="47"/>
  <c r="B261" i="47"/>
  <c r="K157" i="49"/>
  <c r="W50" i="51"/>
  <c r="K261" i="49"/>
  <c r="B261" i="49"/>
  <c r="N50" i="51"/>
  <c r="B157" i="49"/>
  <c r="E261" i="47"/>
  <c r="E157" i="47"/>
  <c r="V50" i="51"/>
  <c r="J157" i="49"/>
  <c r="J261" i="49"/>
  <c r="D261" i="47"/>
  <c r="D157" i="47"/>
  <c r="W156" i="51"/>
  <c r="W260" i="51"/>
  <c r="Q156" i="51"/>
  <c r="Q260" i="51"/>
  <c r="G261" i="47"/>
  <c r="G157" i="47"/>
  <c r="O50" i="51"/>
  <c r="C261" i="49"/>
  <c r="C157" i="49"/>
  <c r="F157" i="47"/>
  <c r="F261" i="47"/>
  <c r="L261" i="47"/>
  <c r="L157" i="47"/>
  <c r="X50" i="51"/>
  <c r="L261" i="49"/>
  <c r="L157" i="49"/>
  <c r="I261" i="47"/>
  <c r="I157" i="47"/>
  <c r="F262" i="49" l="1"/>
  <c r="R51" i="51"/>
  <c r="F158" i="49"/>
  <c r="G158" i="47"/>
  <c r="G262" i="47"/>
  <c r="N157" i="51"/>
  <c r="N261" i="51"/>
  <c r="S261" i="51"/>
  <c r="S157" i="51"/>
  <c r="O51" i="51"/>
  <c r="C158" i="49"/>
  <c r="C262" i="49"/>
  <c r="V51" i="51"/>
  <c r="J262" i="49"/>
  <c r="J158" i="49"/>
  <c r="X261" i="51"/>
  <c r="X157" i="51"/>
  <c r="Q261" i="51"/>
  <c r="Q157" i="51"/>
  <c r="J262" i="47"/>
  <c r="J158" i="47"/>
  <c r="K158" i="49"/>
  <c r="W51" i="51"/>
  <c r="K262" i="49"/>
  <c r="C158" i="47"/>
  <c r="C262" i="47"/>
  <c r="L158" i="49"/>
  <c r="L262" i="49"/>
  <c r="X51" i="51"/>
  <c r="H158" i="47"/>
  <c r="H262" i="47"/>
  <c r="O157" i="51"/>
  <c r="O261" i="51"/>
  <c r="V157" i="51"/>
  <c r="V261" i="51"/>
  <c r="W261" i="51"/>
  <c r="W157" i="51"/>
  <c r="R157" i="51"/>
  <c r="R261" i="51"/>
  <c r="I158" i="47"/>
  <c r="I262" i="47"/>
  <c r="B158" i="47"/>
  <c r="B262" i="47"/>
  <c r="E158" i="49"/>
  <c r="E262" i="49"/>
  <c r="Q51" i="51"/>
  <c r="D158" i="47"/>
  <c r="D262" i="47"/>
  <c r="G262" i="49"/>
  <c r="S51" i="51"/>
  <c r="G158" i="49"/>
  <c r="N51" i="51"/>
  <c r="B262" i="49"/>
  <c r="B158" i="49"/>
  <c r="F262" i="47"/>
  <c r="F158" i="47"/>
  <c r="P261" i="51"/>
  <c r="P157" i="51"/>
  <c r="L158" i="47"/>
  <c r="L262" i="47"/>
  <c r="I158" i="49"/>
  <c r="I262" i="49"/>
  <c r="U51" i="51"/>
  <c r="P51" i="51"/>
  <c r="D262" i="49"/>
  <c r="D158" i="49"/>
  <c r="E158" i="47"/>
  <c r="E262" i="47"/>
  <c r="K158" i="47"/>
  <c r="K262" i="47"/>
  <c r="H262" i="49"/>
  <c r="T51" i="51"/>
  <c r="H158" i="49"/>
  <c r="T261" i="51"/>
  <c r="T157" i="51"/>
  <c r="U157" i="51"/>
  <c r="U261" i="51"/>
  <c r="K263" i="47" l="1"/>
  <c r="K159" i="47"/>
  <c r="G159" i="47"/>
  <c r="G263" i="47"/>
  <c r="I263" i="47"/>
  <c r="I159" i="47"/>
  <c r="U262" i="51"/>
  <c r="U158" i="51"/>
  <c r="B159" i="49"/>
  <c r="B263" i="49"/>
  <c r="N52" i="51"/>
  <c r="J159" i="47"/>
  <c r="J263" i="47"/>
  <c r="Q158" i="51"/>
  <c r="Q262" i="51"/>
  <c r="C159" i="49"/>
  <c r="O52" i="51"/>
  <c r="C263" i="49"/>
  <c r="E263" i="49"/>
  <c r="Q52" i="51"/>
  <c r="E159" i="49"/>
  <c r="V262" i="51"/>
  <c r="V158" i="51"/>
  <c r="C263" i="47"/>
  <c r="C159" i="47"/>
  <c r="V52" i="51"/>
  <c r="J263" i="49"/>
  <c r="J159" i="49"/>
  <c r="F159" i="49"/>
  <c r="R52" i="51"/>
  <c r="F263" i="49"/>
  <c r="I263" i="49"/>
  <c r="U52" i="51"/>
  <c r="I159" i="49"/>
  <c r="N262" i="51"/>
  <c r="N158" i="51"/>
  <c r="E159" i="47"/>
  <c r="E263" i="47"/>
  <c r="H263" i="49"/>
  <c r="T52" i="51"/>
  <c r="H159" i="49"/>
  <c r="W52" i="51"/>
  <c r="K159" i="49"/>
  <c r="K263" i="49"/>
  <c r="O158" i="51"/>
  <c r="O262" i="51"/>
  <c r="D159" i="47"/>
  <c r="D263" i="47"/>
  <c r="L159" i="47"/>
  <c r="L263" i="47"/>
  <c r="G159" i="49"/>
  <c r="G263" i="49"/>
  <c r="S52" i="51"/>
  <c r="F263" i="47"/>
  <c r="F159" i="47"/>
  <c r="T158" i="51"/>
  <c r="T262" i="51"/>
  <c r="S262" i="51"/>
  <c r="S158" i="51"/>
  <c r="R262" i="51"/>
  <c r="R158" i="51"/>
  <c r="L263" i="49"/>
  <c r="X52" i="51"/>
  <c r="L159" i="49"/>
  <c r="B159" i="47"/>
  <c r="B263" i="47"/>
  <c r="D159" i="49"/>
  <c r="D263" i="49"/>
  <c r="P52" i="51"/>
  <c r="H263" i="47"/>
  <c r="H159" i="47"/>
  <c r="P158" i="51"/>
  <c r="P262" i="51"/>
  <c r="X262" i="51"/>
  <c r="X158" i="51"/>
  <c r="W158" i="51"/>
  <c r="W262" i="51"/>
  <c r="L160" i="47" l="1"/>
  <c r="L264" i="47"/>
  <c r="E160" i="47"/>
  <c r="E264" i="47"/>
  <c r="F264" i="47"/>
  <c r="F160" i="47"/>
  <c r="P159" i="51"/>
  <c r="P263" i="51"/>
  <c r="T159" i="51"/>
  <c r="T263" i="51"/>
  <c r="G264" i="49"/>
  <c r="S53" i="51"/>
  <c r="G160" i="49"/>
  <c r="K264" i="49"/>
  <c r="W53" i="51"/>
  <c r="K160" i="49"/>
  <c r="B264" i="47"/>
  <c r="B160" i="47"/>
  <c r="S159" i="51"/>
  <c r="S263" i="51"/>
  <c r="R263" i="51"/>
  <c r="R159" i="51"/>
  <c r="H264" i="49"/>
  <c r="T53" i="51"/>
  <c r="H160" i="49"/>
  <c r="R53" i="51"/>
  <c r="F160" i="49"/>
  <c r="F264" i="49"/>
  <c r="H160" i="47"/>
  <c r="H264" i="47"/>
  <c r="K160" i="47"/>
  <c r="K264" i="47"/>
  <c r="Q159" i="51"/>
  <c r="Q263" i="51"/>
  <c r="J160" i="49"/>
  <c r="V53" i="51"/>
  <c r="J264" i="49"/>
  <c r="P53" i="51"/>
  <c r="D160" i="49"/>
  <c r="D264" i="49"/>
  <c r="J264" i="47"/>
  <c r="J160" i="47"/>
  <c r="I160" i="49"/>
  <c r="I264" i="49"/>
  <c r="U53" i="51"/>
  <c r="E264" i="49"/>
  <c r="Q53" i="51"/>
  <c r="E160" i="49"/>
  <c r="G160" i="47"/>
  <c r="G264" i="47"/>
  <c r="V159" i="51"/>
  <c r="V263" i="51"/>
  <c r="N263" i="51"/>
  <c r="N159" i="51"/>
  <c r="L264" i="49"/>
  <c r="L160" i="49"/>
  <c r="X53" i="51"/>
  <c r="I264" i="47"/>
  <c r="I160" i="47"/>
  <c r="O53" i="51"/>
  <c r="C160" i="49"/>
  <c r="C264" i="49"/>
  <c r="C160" i="47"/>
  <c r="C264" i="47"/>
  <c r="X263" i="51"/>
  <c r="X159" i="51"/>
  <c r="W263" i="51"/>
  <c r="W159" i="51"/>
  <c r="U159" i="51"/>
  <c r="U263" i="51"/>
  <c r="O263" i="51"/>
  <c r="O159" i="51"/>
  <c r="B264" i="49"/>
  <c r="B160" i="49"/>
  <c r="N53" i="51"/>
  <c r="D264" i="47"/>
  <c r="D160" i="47"/>
  <c r="S54" i="51" l="1"/>
  <c r="G161" i="49"/>
  <c r="G265" i="49"/>
  <c r="K161" i="49"/>
  <c r="K265" i="49"/>
  <c r="W54" i="51"/>
  <c r="C161" i="47"/>
  <c r="C265" i="47"/>
  <c r="X160" i="51"/>
  <c r="X264" i="51"/>
  <c r="D161" i="49"/>
  <c r="D265" i="49"/>
  <c r="P54" i="51"/>
  <c r="J161" i="49"/>
  <c r="J265" i="49"/>
  <c r="V54" i="51"/>
  <c r="G265" i="47"/>
  <c r="G161" i="47"/>
  <c r="H265" i="49"/>
  <c r="H161" i="49"/>
  <c r="T54" i="51"/>
  <c r="F161" i="47"/>
  <c r="F265" i="47"/>
  <c r="B161" i="49"/>
  <c r="B265" i="49"/>
  <c r="N54" i="51"/>
  <c r="Q160" i="51"/>
  <c r="Q264" i="51"/>
  <c r="K265" i="47"/>
  <c r="K161" i="47"/>
  <c r="F265" i="49"/>
  <c r="F161" i="49"/>
  <c r="R54" i="51"/>
  <c r="H161" i="47"/>
  <c r="H265" i="47"/>
  <c r="O264" i="51"/>
  <c r="O160" i="51"/>
  <c r="R264" i="51"/>
  <c r="R160" i="51"/>
  <c r="W160" i="51"/>
  <c r="W264" i="51"/>
  <c r="E265" i="47"/>
  <c r="E161" i="47"/>
  <c r="B161" i="47"/>
  <c r="B265" i="47"/>
  <c r="I161" i="49"/>
  <c r="U54" i="51"/>
  <c r="I265" i="49"/>
  <c r="I265" i="47"/>
  <c r="I161" i="47"/>
  <c r="N264" i="51"/>
  <c r="N160" i="51"/>
  <c r="U264" i="51"/>
  <c r="U160" i="51"/>
  <c r="P264" i="51"/>
  <c r="P160" i="51"/>
  <c r="L265" i="49"/>
  <c r="L161" i="49"/>
  <c r="X54" i="51"/>
  <c r="L161" i="47"/>
  <c r="L265" i="47"/>
  <c r="E161" i="49"/>
  <c r="Q54" i="51"/>
  <c r="E265" i="49"/>
  <c r="D161" i="47"/>
  <c r="D265" i="47"/>
  <c r="T160" i="51"/>
  <c r="T264" i="51"/>
  <c r="O54" i="51"/>
  <c r="C265" i="49"/>
  <c r="C161" i="49"/>
  <c r="J265" i="47"/>
  <c r="J161" i="47"/>
  <c r="V264" i="51"/>
  <c r="V160" i="51"/>
  <c r="S264" i="51"/>
  <c r="S160" i="51"/>
  <c r="S55" i="51" l="1"/>
  <c r="G162" i="49"/>
  <c r="G266" i="49"/>
  <c r="P55" i="51"/>
  <c r="D266" i="49"/>
  <c r="D162" i="49"/>
  <c r="X265" i="51"/>
  <c r="X161" i="51"/>
  <c r="V161" i="51"/>
  <c r="V265" i="51"/>
  <c r="L266" i="47"/>
  <c r="L162" i="47"/>
  <c r="J266" i="49"/>
  <c r="J162" i="49"/>
  <c r="V55" i="51"/>
  <c r="T161" i="51"/>
  <c r="T265" i="51"/>
  <c r="L162" i="49"/>
  <c r="L266" i="49"/>
  <c r="X55" i="51"/>
  <c r="F266" i="49"/>
  <c r="R55" i="51"/>
  <c r="F162" i="49"/>
  <c r="K266" i="47"/>
  <c r="K162" i="47"/>
  <c r="W265" i="51"/>
  <c r="W161" i="51"/>
  <c r="H266" i="47"/>
  <c r="H162" i="47"/>
  <c r="P265" i="51"/>
  <c r="P161" i="51"/>
  <c r="E266" i="47"/>
  <c r="E162" i="47"/>
  <c r="T55" i="51"/>
  <c r="H266" i="49"/>
  <c r="H162" i="49"/>
  <c r="C162" i="47"/>
  <c r="C266" i="47"/>
  <c r="Q161" i="51"/>
  <c r="Q265" i="51"/>
  <c r="R161" i="51"/>
  <c r="R265" i="51"/>
  <c r="N265" i="51"/>
  <c r="N161" i="51"/>
  <c r="I266" i="47"/>
  <c r="I162" i="47"/>
  <c r="K266" i="49"/>
  <c r="K162" i="49"/>
  <c r="W55" i="51"/>
  <c r="B162" i="47"/>
  <c r="B266" i="47"/>
  <c r="D266" i="47"/>
  <c r="D162" i="47"/>
  <c r="O265" i="51"/>
  <c r="O161" i="51"/>
  <c r="U265" i="51"/>
  <c r="U161" i="51"/>
  <c r="J266" i="47"/>
  <c r="J162" i="47"/>
  <c r="C266" i="49"/>
  <c r="O55" i="51"/>
  <c r="C162" i="49"/>
  <c r="F162" i="47"/>
  <c r="F266" i="47"/>
  <c r="U55" i="51"/>
  <c r="I266" i="49"/>
  <c r="I162" i="49"/>
  <c r="Q55" i="51"/>
  <c r="E162" i="49"/>
  <c r="E266" i="49"/>
  <c r="B162" i="49"/>
  <c r="B266" i="49"/>
  <c r="N55" i="51"/>
  <c r="G162" i="47"/>
  <c r="G266" i="47"/>
  <c r="S265" i="51"/>
  <c r="S161" i="51"/>
  <c r="V56" i="51" l="1"/>
  <c r="J163" i="49"/>
  <c r="J267" i="49"/>
  <c r="I267" i="47"/>
  <c r="I163" i="47"/>
  <c r="Q162" i="51"/>
  <c r="Q266" i="51"/>
  <c r="R266" i="51"/>
  <c r="R162" i="51"/>
  <c r="H267" i="47"/>
  <c r="H163" i="47"/>
  <c r="T162" i="51"/>
  <c r="T266" i="51"/>
  <c r="V162" i="51"/>
  <c r="V266" i="51"/>
  <c r="F163" i="47"/>
  <c r="F267" i="47"/>
  <c r="N56" i="51"/>
  <c r="B267" i="49"/>
  <c r="B163" i="49"/>
  <c r="X162" i="51"/>
  <c r="X266" i="51"/>
  <c r="J267" i="47"/>
  <c r="J163" i="47"/>
  <c r="N266" i="51"/>
  <c r="N162" i="51"/>
  <c r="U162" i="51"/>
  <c r="U266" i="51"/>
  <c r="W266" i="51"/>
  <c r="W162" i="51"/>
  <c r="E267" i="47"/>
  <c r="E163" i="47"/>
  <c r="L163" i="49"/>
  <c r="L267" i="49"/>
  <c r="X56" i="51"/>
  <c r="I267" i="49"/>
  <c r="I163" i="49"/>
  <c r="U56" i="51"/>
  <c r="P266" i="51"/>
  <c r="P162" i="51"/>
  <c r="P56" i="51"/>
  <c r="D267" i="49"/>
  <c r="D163" i="49"/>
  <c r="K163" i="47"/>
  <c r="K267" i="47"/>
  <c r="R56" i="51"/>
  <c r="F163" i="49"/>
  <c r="F267" i="49"/>
  <c r="E163" i="49"/>
  <c r="Q56" i="51"/>
  <c r="E267" i="49"/>
  <c r="G267" i="47"/>
  <c r="G163" i="47"/>
  <c r="L267" i="47"/>
  <c r="L163" i="47"/>
  <c r="T56" i="51"/>
  <c r="H163" i="49"/>
  <c r="H267" i="49"/>
  <c r="K163" i="49"/>
  <c r="K267" i="49"/>
  <c r="W56" i="51"/>
  <c r="O56" i="51"/>
  <c r="C163" i="49"/>
  <c r="C267" i="49"/>
  <c r="B163" i="47"/>
  <c r="B267" i="47"/>
  <c r="D267" i="47"/>
  <c r="D163" i="47"/>
  <c r="G163" i="49"/>
  <c r="S56" i="51"/>
  <c r="G267" i="49"/>
  <c r="C163" i="47"/>
  <c r="C267" i="47"/>
  <c r="O266" i="51"/>
  <c r="O162" i="51"/>
  <c r="S162" i="51"/>
  <c r="S266" i="51"/>
  <c r="B268" i="49" l="1"/>
  <c r="N57" i="51"/>
  <c r="B164" i="49"/>
  <c r="L164" i="49"/>
  <c r="L268" i="49"/>
  <c r="X57" i="51"/>
  <c r="G268" i="47"/>
  <c r="G164" i="47"/>
  <c r="S267" i="51"/>
  <c r="S163" i="51"/>
  <c r="O163" i="51"/>
  <c r="O267" i="51"/>
  <c r="F268" i="49"/>
  <c r="R57" i="51"/>
  <c r="F164" i="49"/>
  <c r="H268" i="47"/>
  <c r="H164" i="47"/>
  <c r="U163" i="51"/>
  <c r="U267" i="51"/>
  <c r="E268" i="47"/>
  <c r="E164" i="47"/>
  <c r="I164" i="49"/>
  <c r="U57" i="51"/>
  <c r="I268" i="49"/>
  <c r="B164" i="47"/>
  <c r="B268" i="47"/>
  <c r="W163" i="51"/>
  <c r="W267" i="51"/>
  <c r="R267" i="51"/>
  <c r="R163" i="51"/>
  <c r="H268" i="49"/>
  <c r="T57" i="51"/>
  <c r="H164" i="49"/>
  <c r="J268" i="47"/>
  <c r="J164" i="47"/>
  <c r="P57" i="51"/>
  <c r="D268" i="49"/>
  <c r="D164" i="49"/>
  <c r="G164" i="49"/>
  <c r="G268" i="49"/>
  <c r="S57" i="51"/>
  <c r="D268" i="47"/>
  <c r="D164" i="47"/>
  <c r="X163" i="51"/>
  <c r="X267" i="51"/>
  <c r="I164" i="47"/>
  <c r="I268" i="47"/>
  <c r="L164" i="47"/>
  <c r="L268" i="47"/>
  <c r="C268" i="47"/>
  <c r="C164" i="47"/>
  <c r="E164" i="49"/>
  <c r="Q57" i="51"/>
  <c r="E268" i="49"/>
  <c r="W57" i="51"/>
  <c r="K268" i="49"/>
  <c r="K164" i="49"/>
  <c r="F268" i="47"/>
  <c r="F164" i="47"/>
  <c r="Q267" i="51"/>
  <c r="Q163" i="51"/>
  <c r="N267" i="51"/>
  <c r="N163" i="51"/>
  <c r="O57" i="51"/>
  <c r="C164" i="49"/>
  <c r="C268" i="49"/>
  <c r="V57" i="51"/>
  <c r="J164" i="49"/>
  <c r="J268" i="49"/>
  <c r="K164" i="47"/>
  <c r="K268" i="47"/>
  <c r="T267" i="51"/>
  <c r="T163" i="51"/>
  <c r="P267" i="51"/>
  <c r="P163" i="51"/>
  <c r="V267" i="51"/>
  <c r="V163" i="51"/>
  <c r="L165" i="48"/>
  <c r="C165" i="48"/>
  <c r="K165" i="48" l="1"/>
  <c r="J165" i="48"/>
  <c r="K269" i="47"/>
  <c r="K165" i="47"/>
  <c r="F165" i="49"/>
  <c r="F269" i="49"/>
  <c r="R58" i="51"/>
  <c r="B165" i="49"/>
  <c r="N58" i="51"/>
  <c r="B269" i="49"/>
  <c r="C269" i="47"/>
  <c r="C165" i="47"/>
  <c r="D269" i="47"/>
  <c r="D165" i="47"/>
  <c r="Q164" i="51"/>
  <c r="Q268" i="51"/>
  <c r="T268" i="51"/>
  <c r="T164" i="51"/>
  <c r="E269" i="47"/>
  <c r="E165" i="47"/>
  <c r="H269" i="49"/>
  <c r="T58" i="51"/>
  <c r="H165" i="49"/>
  <c r="F269" i="47"/>
  <c r="F165" i="47"/>
  <c r="V268" i="51"/>
  <c r="V164" i="51"/>
  <c r="U164" i="51"/>
  <c r="U268" i="51"/>
  <c r="R164" i="51"/>
  <c r="R268" i="51"/>
  <c r="X268" i="51"/>
  <c r="X164" i="51"/>
  <c r="G165" i="47"/>
  <c r="G269" i="47"/>
  <c r="P268" i="51"/>
  <c r="P164" i="51"/>
  <c r="G165" i="49"/>
  <c r="S58" i="51"/>
  <c r="G269" i="49"/>
  <c r="U58" i="51"/>
  <c r="I269" i="49"/>
  <c r="I165" i="49"/>
  <c r="J269" i="47"/>
  <c r="J165" i="47"/>
  <c r="L165" i="47"/>
  <c r="L269" i="47"/>
  <c r="P58" i="51"/>
  <c r="D269" i="49"/>
  <c r="D165" i="49"/>
  <c r="E269" i="49"/>
  <c r="Q58" i="51"/>
  <c r="E165" i="49"/>
  <c r="O268" i="51"/>
  <c r="O164" i="51"/>
  <c r="B269" i="47"/>
  <c r="B165" i="47"/>
  <c r="H269" i="47"/>
  <c r="H165" i="47"/>
  <c r="K165" i="49"/>
  <c r="W58" i="51"/>
  <c r="K269" i="49"/>
  <c r="S164" i="51"/>
  <c r="S268" i="51"/>
  <c r="N268" i="51"/>
  <c r="N164" i="51"/>
  <c r="J165" i="49"/>
  <c r="V58" i="51"/>
  <c r="J269" i="49"/>
  <c r="I165" i="47"/>
  <c r="I269" i="47"/>
  <c r="L165" i="49"/>
  <c r="X58" i="51"/>
  <c r="L269" i="49"/>
  <c r="C269" i="49"/>
  <c r="O58" i="51"/>
  <c r="C165" i="49"/>
  <c r="W164" i="51"/>
  <c r="W268" i="51"/>
  <c r="I165" i="48"/>
  <c r="F165" i="48"/>
  <c r="H165" i="48"/>
  <c r="L164" i="48"/>
  <c r="H166" i="48" l="1"/>
  <c r="C164" i="48"/>
  <c r="L166" i="48"/>
  <c r="J166" i="48"/>
  <c r="E166" i="48"/>
  <c r="K166" i="48"/>
  <c r="B166" i="48"/>
  <c r="C166" i="48"/>
  <c r="D165" i="48"/>
  <c r="J164" i="48"/>
  <c r="D166" i="48"/>
  <c r="G166" i="48"/>
  <c r="E165" i="48"/>
  <c r="I166" i="48"/>
  <c r="G165" i="48"/>
  <c r="B165" i="48"/>
  <c r="F166" i="48"/>
  <c r="K164" i="48"/>
  <c r="K166" i="47"/>
  <c r="K270" i="47"/>
  <c r="B270" i="47"/>
  <c r="B166" i="47"/>
  <c r="K270" i="49"/>
  <c r="K166" i="49"/>
  <c r="W59" i="51"/>
  <c r="H166" i="47"/>
  <c r="H270" i="47"/>
  <c r="Q165" i="51"/>
  <c r="Q269" i="51"/>
  <c r="N165" i="51"/>
  <c r="N269" i="51"/>
  <c r="L166" i="47"/>
  <c r="L270" i="47"/>
  <c r="L166" i="49"/>
  <c r="L270" i="49"/>
  <c r="X59" i="51"/>
  <c r="J270" i="49"/>
  <c r="J166" i="49"/>
  <c r="V59" i="51"/>
  <c r="O59" i="51"/>
  <c r="C270" i="49"/>
  <c r="C166" i="49"/>
  <c r="D270" i="47"/>
  <c r="D166" i="47"/>
  <c r="W165" i="51"/>
  <c r="W269" i="51"/>
  <c r="U165" i="51"/>
  <c r="U269" i="51"/>
  <c r="R269" i="51"/>
  <c r="R165" i="51"/>
  <c r="U59" i="51"/>
  <c r="I270" i="49"/>
  <c r="I166" i="49"/>
  <c r="S59" i="51"/>
  <c r="G270" i="49"/>
  <c r="G166" i="49"/>
  <c r="F166" i="47"/>
  <c r="F270" i="47"/>
  <c r="O269" i="51"/>
  <c r="O165" i="51"/>
  <c r="V165" i="51"/>
  <c r="V269" i="51"/>
  <c r="B166" i="49"/>
  <c r="B270" i="49"/>
  <c r="N59" i="51"/>
  <c r="Q59" i="51"/>
  <c r="E166" i="49"/>
  <c r="E270" i="49"/>
  <c r="C166" i="47"/>
  <c r="C270" i="47"/>
  <c r="P269" i="51"/>
  <c r="P165" i="51"/>
  <c r="S165" i="51"/>
  <c r="S269" i="51"/>
  <c r="J270" i="47"/>
  <c r="J166" i="47"/>
  <c r="I270" i="47"/>
  <c r="I166" i="47"/>
  <c r="T59" i="51"/>
  <c r="H166" i="49"/>
  <c r="H270" i="49"/>
  <c r="G270" i="47"/>
  <c r="G166" i="47"/>
  <c r="T165" i="51"/>
  <c r="T269" i="51"/>
  <c r="F166" i="49"/>
  <c r="F270" i="49"/>
  <c r="R59" i="51"/>
  <c r="P59" i="51"/>
  <c r="D166" i="49"/>
  <c r="D270" i="49"/>
  <c r="E166" i="47"/>
  <c r="E270" i="47"/>
  <c r="X269" i="51"/>
  <c r="X165" i="51"/>
  <c r="J163" i="48"/>
  <c r="E164" i="48"/>
  <c r="F164" i="48"/>
  <c r="K163" i="48"/>
  <c r="D164" i="48"/>
  <c r="L163" i="48"/>
  <c r="H164" i="48"/>
  <c r="C270" i="48"/>
  <c r="G164" i="48"/>
  <c r="B164" i="48"/>
  <c r="E271" i="48" l="1"/>
  <c r="E167" i="48"/>
  <c r="C167" i="48"/>
  <c r="C271" i="48"/>
  <c r="I167" i="48"/>
  <c r="I271" i="48"/>
  <c r="J167" i="48"/>
  <c r="J271" i="48"/>
  <c r="K270" i="48"/>
  <c r="G167" i="48"/>
  <c r="G271" i="48"/>
  <c r="H167" i="48"/>
  <c r="H271" i="48"/>
  <c r="F167" i="48"/>
  <c r="F271" i="48"/>
  <c r="D271" i="48"/>
  <c r="D167" i="48"/>
  <c r="J270" i="48"/>
  <c r="L167" i="48"/>
  <c r="L271" i="48"/>
  <c r="I164" i="48"/>
  <c r="B271" i="48"/>
  <c r="B167" i="48"/>
  <c r="K167" i="48"/>
  <c r="K271" i="48"/>
  <c r="L270" i="48"/>
  <c r="C163" i="48"/>
  <c r="F271" i="49"/>
  <c r="R60" i="51"/>
  <c r="F167" i="49"/>
  <c r="U60" i="51"/>
  <c r="I271" i="49"/>
  <c r="I167" i="49"/>
  <c r="P166" i="51"/>
  <c r="P270" i="51"/>
  <c r="Q270" i="51"/>
  <c r="Q166" i="51"/>
  <c r="U166" i="51"/>
  <c r="U270" i="51"/>
  <c r="W166" i="51"/>
  <c r="W270" i="51"/>
  <c r="H271" i="49"/>
  <c r="T60" i="51"/>
  <c r="H167" i="49"/>
  <c r="K167" i="49"/>
  <c r="K271" i="49"/>
  <c r="W60" i="51"/>
  <c r="R166" i="51"/>
  <c r="R270" i="51"/>
  <c r="N270" i="51"/>
  <c r="N166" i="51"/>
  <c r="B167" i="47"/>
  <c r="B271" i="47"/>
  <c r="O60" i="51"/>
  <c r="C271" i="49"/>
  <c r="C167" i="49"/>
  <c r="E167" i="49"/>
  <c r="Q60" i="51"/>
  <c r="E271" i="49"/>
  <c r="C167" i="47"/>
  <c r="C271" i="47"/>
  <c r="O270" i="51"/>
  <c r="O166" i="51"/>
  <c r="D271" i="47"/>
  <c r="D167" i="47"/>
  <c r="L271" i="47"/>
  <c r="L167" i="47"/>
  <c r="G271" i="49"/>
  <c r="S60" i="51"/>
  <c r="G167" i="49"/>
  <c r="F167" i="47"/>
  <c r="F271" i="47"/>
  <c r="T270" i="51"/>
  <c r="T166" i="51"/>
  <c r="V166" i="51"/>
  <c r="V270" i="51"/>
  <c r="L167" i="49"/>
  <c r="X60" i="51"/>
  <c r="L271" i="49"/>
  <c r="E271" i="47"/>
  <c r="E167" i="47"/>
  <c r="D271" i="49"/>
  <c r="D167" i="49"/>
  <c r="P60" i="51"/>
  <c r="H167" i="47"/>
  <c r="H271" i="47"/>
  <c r="S166" i="51"/>
  <c r="S270" i="51"/>
  <c r="V60" i="51"/>
  <c r="J167" i="49"/>
  <c r="J271" i="49"/>
  <c r="G271" i="47"/>
  <c r="G167" i="47"/>
  <c r="I271" i="47"/>
  <c r="I167" i="47"/>
  <c r="K167" i="47"/>
  <c r="K271" i="47"/>
  <c r="B271" i="49"/>
  <c r="B167" i="49"/>
  <c r="N60" i="51"/>
  <c r="J271" i="47"/>
  <c r="J167" i="47"/>
  <c r="X270" i="51"/>
  <c r="X166" i="51"/>
  <c r="D163" i="48"/>
  <c r="C162" i="48"/>
  <c r="K162" i="48"/>
  <c r="J162" i="48"/>
  <c r="B163" i="48"/>
  <c r="G163" i="48"/>
  <c r="H163" i="48"/>
  <c r="E272" i="48" l="1"/>
  <c r="E168" i="48"/>
  <c r="D168" i="48"/>
  <c r="D272" i="48"/>
  <c r="K269" i="48"/>
  <c r="L269" i="48"/>
  <c r="C272" i="48"/>
  <c r="C168" i="48"/>
  <c r="B270" i="48"/>
  <c r="G168" i="48"/>
  <c r="G272" i="48"/>
  <c r="K272" i="48"/>
  <c r="K168" i="48"/>
  <c r="F272" i="48"/>
  <c r="F168" i="48"/>
  <c r="F270" i="48"/>
  <c r="I272" i="48"/>
  <c r="I168" i="48"/>
  <c r="L272" i="48"/>
  <c r="L168" i="48"/>
  <c r="G270" i="48"/>
  <c r="E270" i="48"/>
  <c r="I270" i="48"/>
  <c r="C269" i="48"/>
  <c r="H272" i="48"/>
  <c r="H168" i="48"/>
  <c r="J168" i="48"/>
  <c r="J272" i="48"/>
  <c r="E163" i="48"/>
  <c r="F163" i="48"/>
  <c r="H270" i="48"/>
  <c r="J269" i="48"/>
  <c r="D270" i="48"/>
  <c r="B168" i="48"/>
  <c r="B272" i="48"/>
  <c r="L162" i="48"/>
  <c r="I163" i="48"/>
  <c r="G168" i="49"/>
  <c r="G272" i="49"/>
  <c r="S61" i="51"/>
  <c r="K272" i="49"/>
  <c r="W61" i="51"/>
  <c r="K168" i="49"/>
  <c r="K168" i="47"/>
  <c r="K272" i="47"/>
  <c r="J168" i="49"/>
  <c r="J272" i="49"/>
  <c r="V61" i="51"/>
  <c r="G272" i="47"/>
  <c r="G168" i="47"/>
  <c r="P271" i="51"/>
  <c r="P167" i="51"/>
  <c r="T271" i="51"/>
  <c r="T167" i="51"/>
  <c r="I168" i="49"/>
  <c r="I272" i="49"/>
  <c r="U61" i="51"/>
  <c r="R61" i="51"/>
  <c r="F272" i="49"/>
  <c r="F168" i="49"/>
  <c r="H168" i="47"/>
  <c r="H272" i="47"/>
  <c r="X61" i="51"/>
  <c r="L272" i="49"/>
  <c r="L168" i="49"/>
  <c r="V167" i="51"/>
  <c r="V271" i="51"/>
  <c r="Q167" i="51"/>
  <c r="Q271" i="51"/>
  <c r="E168" i="49"/>
  <c r="E272" i="49"/>
  <c r="Q61" i="51"/>
  <c r="C272" i="49"/>
  <c r="C168" i="49"/>
  <c r="O61" i="51"/>
  <c r="F168" i="47"/>
  <c r="F272" i="47"/>
  <c r="U167" i="51"/>
  <c r="U271" i="51"/>
  <c r="D272" i="49"/>
  <c r="D168" i="49"/>
  <c r="P61" i="51"/>
  <c r="H272" i="49"/>
  <c r="H168" i="49"/>
  <c r="T61" i="51"/>
  <c r="B272" i="49"/>
  <c r="B168" i="49"/>
  <c r="N61" i="51"/>
  <c r="C168" i="47"/>
  <c r="C272" i="47"/>
  <c r="N271" i="51"/>
  <c r="N167" i="51"/>
  <c r="W167" i="51"/>
  <c r="W271" i="51"/>
  <c r="I272" i="47"/>
  <c r="I168" i="47"/>
  <c r="E272" i="47"/>
  <c r="E168" i="47"/>
  <c r="B168" i="47"/>
  <c r="B272" i="47"/>
  <c r="S167" i="51"/>
  <c r="S271" i="51"/>
  <c r="R167" i="51"/>
  <c r="R271" i="51"/>
  <c r="L272" i="47"/>
  <c r="L168" i="47"/>
  <c r="J272" i="47"/>
  <c r="J168" i="47"/>
  <c r="D168" i="47"/>
  <c r="D272" i="47"/>
  <c r="X271" i="51"/>
  <c r="X167" i="51"/>
  <c r="O167" i="51"/>
  <c r="O271" i="51"/>
  <c r="G162" i="48"/>
  <c r="C161" i="48"/>
  <c r="D162" i="48"/>
  <c r="H162" i="48"/>
  <c r="F162" i="48"/>
  <c r="I162" i="48"/>
  <c r="K161" i="48"/>
  <c r="E162" i="48"/>
  <c r="L161" i="48"/>
  <c r="J268" i="48" l="1"/>
  <c r="F169" i="48"/>
  <c r="F273" i="48"/>
  <c r="J169" i="48"/>
  <c r="J273" i="48"/>
  <c r="B269" i="48"/>
  <c r="G273" i="48"/>
  <c r="G169" i="48"/>
  <c r="E169" i="48"/>
  <c r="E273" i="48"/>
  <c r="E269" i="48"/>
  <c r="H273" i="48"/>
  <c r="H169" i="48"/>
  <c r="B162" i="48"/>
  <c r="C268" i="48"/>
  <c r="B169" i="48"/>
  <c r="B273" i="48"/>
  <c r="L273" i="48"/>
  <c r="L169" i="48"/>
  <c r="F269" i="48"/>
  <c r="K268" i="48"/>
  <c r="D169" i="48"/>
  <c r="D273" i="48"/>
  <c r="K273" i="48"/>
  <c r="K169" i="48"/>
  <c r="J161" i="48"/>
  <c r="G269" i="48"/>
  <c r="H269" i="48"/>
  <c r="L268" i="48"/>
  <c r="I269" i="48"/>
  <c r="D269" i="48"/>
  <c r="I273" i="48"/>
  <c r="I169" i="48"/>
  <c r="C273" i="48"/>
  <c r="C169" i="48"/>
  <c r="G169" i="49"/>
  <c r="S62" i="51"/>
  <c r="G273" i="49"/>
  <c r="F273" i="49"/>
  <c r="R62" i="51"/>
  <c r="F169" i="49"/>
  <c r="Q168" i="51"/>
  <c r="Q272" i="51"/>
  <c r="V168" i="51"/>
  <c r="V272" i="51"/>
  <c r="K169" i="47"/>
  <c r="K273" i="47"/>
  <c r="D169" i="49"/>
  <c r="D273" i="49"/>
  <c r="P62" i="51"/>
  <c r="G169" i="47"/>
  <c r="G273" i="47"/>
  <c r="N272" i="51"/>
  <c r="N168" i="51"/>
  <c r="X272" i="51"/>
  <c r="X168" i="51"/>
  <c r="B273" i="47"/>
  <c r="B169" i="47"/>
  <c r="C273" i="49"/>
  <c r="O62" i="51"/>
  <c r="C169" i="49"/>
  <c r="B169" i="49"/>
  <c r="N62" i="51"/>
  <c r="B273" i="49"/>
  <c r="F169" i="47"/>
  <c r="F273" i="47"/>
  <c r="W272" i="51"/>
  <c r="W168" i="51"/>
  <c r="L169" i="47"/>
  <c r="L273" i="47"/>
  <c r="Q62" i="51"/>
  <c r="E273" i="49"/>
  <c r="E169" i="49"/>
  <c r="J169" i="47"/>
  <c r="J273" i="47"/>
  <c r="T272" i="51"/>
  <c r="T168" i="51"/>
  <c r="I169" i="49"/>
  <c r="U62" i="51"/>
  <c r="I273" i="49"/>
  <c r="H169" i="49"/>
  <c r="T62" i="51"/>
  <c r="H273" i="49"/>
  <c r="D169" i="47"/>
  <c r="D273" i="47"/>
  <c r="O272" i="51"/>
  <c r="O168" i="51"/>
  <c r="S272" i="51"/>
  <c r="S168" i="51"/>
  <c r="C273" i="47"/>
  <c r="C169" i="47"/>
  <c r="W62" i="51"/>
  <c r="K273" i="49"/>
  <c r="K169" i="49"/>
  <c r="E169" i="47"/>
  <c r="E273" i="47"/>
  <c r="V62" i="51"/>
  <c r="J169" i="49"/>
  <c r="J273" i="49"/>
  <c r="I169" i="47"/>
  <c r="I273" i="47"/>
  <c r="R168" i="51"/>
  <c r="R272" i="51"/>
  <c r="H169" i="47"/>
  <c r="H273" i="47"/>
  <c r="L273" i="49"/>
  <c r="L169" i="49"/>
  <c r="X62" i="51"/>
  <c r="P272" i="51"/>
  <c r="P168" i="51"/>
  <c r="U168" i="51"/>
  <c r="U272" i="51"/>
  <c r="L160" i="48"/>
  <c r="B161" i="48"/>
  <c r="C160" i="48"/>
  <c r="K160" i="48"/>
  <c r="I161" i="48"/>
  <c r="F161" i="48"/>
  <c r="G161" i="48"/>
  <c r="G170" i="48" l="1"/>
  <c r="G274" i="48"/>
  <c r="K274" i="48"/>
  <c r="K170" i="48"/>
  <c r="E268" i="48"/>
  <c r="C170" i="48"/>
  <c r="C274" i="48"/>
  <c r="E161" i="48"/>
  <c r="G268" i="48"/>
  <c r="D268" i="48"/>
  <c r="B170" i="48"/>
  <c r="B274" i="48"/>
  <c r="B268" i="48"/>
  <c r="I170" i="48"/>
  <c r="I274" i="48"/>
  <c r="J267" i="48"/>
  <c r="I268" i="48"/>
  <c r="D274" i="48"/>
  <c r="D170" i="48"/>
  <c r="D161" i="48"/>
  <c r="E170" i="48"/>
  <c r="E274" i="48"/>
  <c r="H268" i="48"/>
  <c r="K267" i="48"/>
  <c r="L267" i="48"/>
  <c r="L170" i="48"/>
  <c r="L274" i="48"/>
  <c r="H161" i="48"/>
  <c r="C267" i="48"/>
  <c r="H170" i="48"/>
  <c r="H274" i="48"/>
  <c r="F268" i="48"/>
  <c r="F170" i="48"/>
  <c r="F274" i="48"/>
  <c r="J274" i="48"/>
  <c r="J170" i="48"/>
  <c r="J160" i="48"/>
  <c r="L274" i="49"/>
  <c r="X63" i="51"/>
  <c r="L170" i="49"/>
  <c r="C274" i="47"/>
  <c r="C170" i="47"/>
  <c r="V169" i="51"/>
  <c r="V273" i="51"/>
  <c r="U273" i="51"/>
  <c r="U169" i="51"/>
  <c r="Q273" i="51"/>
  <c r="Q169" i="51"/>
  <c r="P273" i="51"/>
  <c r="P169" i="51"/>
  <c r="I170" i="47"/>
  <c r="I274" i="47"/>
  <c r="R63" i="51"/>
  <c r="F274" i="49"/>
  <c r="F170" i="49"/>
  <c r="E274" i="47"/>
  <c r="E170" i="47"/>
  <c r="J170" i="47"/>
  <c r="J274" i="47"/>
  <c r="Q63" i="51"/>
  <c r="E274" i="49"/>
  <c r="E170" i="49"/>
  <c r="D274" i="47"/>
  <c r="D170" i="47"/>
  <c r="N273" i="51"/>
  <c r="N169" i="51"/>
  <c r="K274" i="49"/>
  <c r="W63" i="51"/>
  <c r="K170" i="49"/>
  <c r="J274" i="49"/>
  <c r="V63" i="51"/>
  <c r="J170" i="49"/>
  <c r="R273" i="51"/>
  <c r="R169" i="51"/>
  <c r="U63" i="51"/>
  <c r="I170" i="49"/>
  <c r="I274" i="49"/>
  <c r="D274" i="49"/>
  <c r="D170" i="49"/>
  <c r="P63" i="51"/>
  <c r="T63" i="51"/>
  <c r="H170" i="49"/>
  <c r="H274" i="49"/>
  <c r="G170" i="47"/>
  <c r="G274" i="47"/>
  <c r="B274" i="47"/>
  <c r="B170" i="47"/>
  <c r="B170" i="49"/>
  <c r="B274" i="49"/>
  <c r="N63" i="51"/>
  <c r="H170" i="47"/>
  <c r="H274" i="47"/>
  <c r="X169" i="51"/>
  <c r="X273" i="51"/>
  <c r="W273" i="51"/>
  <c r="W169" i="51"/>
  <c r="T169" i="51"/>
  <c r="T273" i="51"/>
  <c r="O273" i="51"/>
  <c r="O169" i="51"/>
  <c r="L274" i="47"/>
  <c r="L170" i="47"/>
  <c r="S63" i="51"/>
  <c r="G274" i="49"/>
  <c r="G170" i="49"/>
  <c r="F170" i="47"/>
  <c r="F274" i="47"/>
  <c r="S273" i="51"/>
  <c r="S169" i="51"/>
  <c r="K170" i="47"/>
  <c r="K274" i="47"/>
  <c r="O63" i="51"/>
  <c r="C170" i="49"/>
  <c r="C274" i="49"/>
  <c r="F160" i="48"/>
  <c r="C159" i="48"/>
  <c r="J159" i="48"/>
  <c r="E160" i="48"/>
  <c r="D160" i="48"/>
  <c r="K159" i="48"/>
  <c r="G160" i="48"/>
  <c r="I171" i="48" l="1"/>
  <c r="I275" i="48"/>
  <c r="K275" i="48"/>
  <c r="K171" i="48"/>
  <c r="I267" i="48"/>
  <c r="B267" i="48"/>
  <c r="F275" i="48"/>
  <c r="F171" i="48"/>
  <c r="E275" i="48"/>
  <c r="E171" i="48"/>
  <c r="K266" i="48"/>
  <c r="G171" i="48"/>
  <c r="G275" i="48"/>
  <c r="H267" i="48"/>
  <c r="D267" i="48"/>
  <c r="F267" i="48"/>
  <c r="J171" i="48"/>
  <c r="J275" i="48"/>
  <c r="H160" i="48"/>
  <c r="I160" i="48"/>
  <c r="B160" i="48"/>
  <c r="H275" i="48"/>
  <c r="H171" i="48"/>
  <c r="G267" i="48"/>
  <c r="B171" i="48"/>
  <c r="B275" i="48"/>
  <c r="C275" i="48"/>
  <c r="C171" i="48"/>
  <c r="J266" i="48"/>
  <c r="C266" i="48"/>
  <c r="L266" i="48"/>
  <c r="E267" i="48"/>
  <c r="D171" i="48"/>
  <c r="D275" i="48"/>
  <c r="L275" i="48"/>
  <c r="L171" i="48"/>
  <c r="L159" i="48"/>
  <c r="L171" i="49"/>
  <c r="L275" i="49"/>
  <c r="X64" i="51"/>
  <c r="B171" i="49"/>
  <c r="B275" i="49"/>
  <c r="N64" i="51"/>
  <c r="T170" i="51"/>
  <c r="T274" i="51"/>
  <c r="J171" i="49"/>
  <c r="J275" i="49"/>
  <c r="V64" i="51"/>
  <c r="I275" i="49"/>
  <c r="I171" i="49"/>
  <c r="U64" i="51"/>
  <c r="S274" i="51"/>
  <c r="S170" i="51"/>
  <c r="P274" i="51"/>
  <c r="P170" i="51"/>
  <c r="V274" i="51"/>
  <c r="V170" i="51"/>
  <c r="T64" i="51"/>
  <c r="H171" i="49"/>
  <c r="H275" i="49"/>
  <c r="E171" i="47"/>
  <c r="E275" i="47"/>
  <c r="C275" i="49"/>
  <c r="O64" i="51"/>
  <c r="C171" i="49"/>
  <c r="K275" i="49"/>
  <c r="K171" i="49"/>
  <c r="W64" i="51"/>
  <c r="I171" i="47"/>
  <c r="I275" i="47"/>
  <c r="G171" i="47"/>
  <c r="G275" i="47"/>
  <c r="F275" i="49"/>
  <c r="F171" i="49"/>
  <c r="R64" i="51"/>
  <c r="G275" i="49"/>
  <c r="G171" i="49"/>
  <c r="S64" i="51"/>
  <c r="J275" i="47"/>
  <c r="J171" i="47"/>
  <c r="W170" i="51"/>
  <c r="W274" i="51"/>
  <c r="L171" i="47"/>
  <c r="L275" i="47"/>
  <c r="H275" i="47"/>
  <c r="H171" i="47"/>
  <c r="Q274" i="51"/>
  <c r="Q170" i="51"/>
  <c r="R170" i="51"/>
  <c r="R274" i="51"/>
  <c r="B171" i="47"/>
  <c r="B275" i="47"/>
  <c r="D275" i="49"/>
  <c r="P64" i="51"/>
  <c r="D171" i="49"/>
  <c r="C275" i="47"/>
  <c r="C171" i="47"/>
  <c r="O274" i="51"/>
  <c r="O170" i="51"/>
  <c r="N274" i="51"/>
  <c r="N170" i="51"/>
  <c r="K171" i="47"/>
  <c r="K275" i="47"/>
  <c r="D171" i="47"/>
  <c r="D275" i="47"/>
  <c r="E275" i="49"/>
  <c r="Q64" i="51"/>
  <c r="E171" i="49"/>
  <c r="F275" i="47"/>
  <c r="F171" i="47"/>
  <c r="U274" i="51"/>
  <c r="U170" i="51"/>
  <c r="X274" i="51"/>
  <c r="X170" i="51"/>
  <c r="K158" i="48"/>
  <c r="D159" i="48"/>
  <c r="I159" i="48"/>
  <c r="H159" i="48"/>
  <c r="C158" i="48"/>
  <c r="G159" i="48"/>
  <c r="B159" i="48"/>
  <c r="E159" i="48"/>
  <c r="G172" i="48" l="1"/>
  <c r="G276" i="48"/>
  <c r="L172" i="48"/>
  <c r="L276" i="48"/>
  <c r="F172" i="48"/>
  <c r="F276" i="48"/>
  <c r="J265" i="48"/>
  <c r="F266" i="48"/>
  <c r="D172" i="48"/>
  <c r="D276" i="48"/>
  <c r="C265" i="48"/>
  <c r="H172" i="48"/>
  <c r="H276" i="48"/>
  <c r="E276" i="48"/>
  <c r="E172" i="48"/>
  <c r="B266" i="48"/>
  <c r="K265" i="48"/>
  <c r="J172" i="48"/>
  <c r="J276" i="48"/>
  <c r="J158" i="48"/>
  <c r="E266" i="48"/>
  <c r="H266" i="48"/>
  <c r="I276" i="48"/>
  <c r="I172" i="48"/>
  <c r="C276" i="48"/>
  <c r="C172" i="48"/>
  <c r="F159" i="48"/>
  <c r="G266" i="48"/>
  <c r="D266" i="48"/>
  <c r="L265" i="48"/>
  <c r="I266" i="48"/>
  <c r="B276" i="48"/>
  <c r="B172" i="48"/>
  <c r="K172" i="48"/>
  <c r="K276" i="48"/>
  <c r="L158" i="48"/>
  <c r="T65" i="51"/>
  <c r="H276" i="49"/>
  <c r="H172" i="49"/>
  <c r="V65" i="51"/>
  <c r="J276" i="49"/>
  <c r="J172" i="49"/>
  <c r="G276" i="49"/>
  <c r="S65" i="51"/>
  <c r="G172" i="49"/>
  <c r="B172" i="47"/>
  <c r="B276" i="47"/>
  <c r="P171" i="51"/>
  <c r="P275" i="51"/>
  <c r="W275" i="51"/>
  <c r="W171" i="51"/>
  <c r="E172" i="49"/>
  <c r="Q65" i="51"/>
  <c r="E276" i="49"/>
  <c r="F276" i="49"/>
  <c r="F172" i="49"/>
  <c r="R65" i="51"/>
  <c r="C276" i="47"/>
  <c r="C172" i="47"/>
  <c r="X275" i="51"/>
  <c r="X171" i="51"/>
  <c r="C172" i="49"/>
  <c r="C276" i="49"/>
  <c r="O65" i="51"/>
  <c r="L172" i="47"/>
  <c r="L276" i="47"/>
  <c r="D172" i="47"/>
  <c r="D276" i="47"/>
  <c r="U171" i="51"/>
  <c r="U275" i="51"/>
  <c r="I172" i="47"/>
  <c r="I276" i="47"/>
  <c r="L172" i="49"/>
  <c r="X65" i="51"/>
  <c r="L276" i="49"/>
  <c r="F172" i="47"/>
  <c r="F276" i="47"/>
  <c r="S171" i="51"/>
  <c r="S275" i="51"/>
  <c r="B172" i="49"/>
  <c r="N65" i="51"/>
  <c r="B276" i="49"/>
  <c r="K276" i="49"/>
  <c r="W65" i="51"/>
  <c r="K172" i="49"/>
  <c r="G172" i="47"/>
  <c r="G276" i="47"/>
  <c r="O275" i="51"/>
  <c r="O171" i="51"/>
  <c r="T275" i="51"/>
  <c r="T171" i="51"/>
  <c r="D172" i="49"/>
  <c r="P65" i="51"/>
  <c r="D276" i="49"/>
  <c r="I276" i="49"/>
  <c r="I172" i="49"/>
  <c r="U65" i="51"/>
  <c r="H276" i="47"/>
  <c r="H172" i="47"/>
  <c r="V275" i="51"/>
  <c r="V171" i="51"/>
  <c r="E276" i="47"/>
  <c r="E172" i="47"/>
  <c r="J172" i="47"/>
  <c r="J276" i="47"/>
  <c r="K172" i="47"/>
  <c r="K276" i="47"/>
  <c r="Q171" i="51"/>
  <c r="Q275" i="51"/>
  <c r="R171" i="51"/>
  <c r="R275" i="51"/>
  <c r="N275" i="51"/>
  <c r="N171" i="51"/>
  <c r="L157" i="48"/>
  <c r="J157" i="48"/>
  <c r="E158" i="48"/>
  <c r="B158" i="48"/>
  <c r="D158" i="48"/>
  <c r="C264" i="48" l="1"/>
  <c r="F277" i="48"/>
  <c r="F173" i="48"/>
  <c r="C173" i="48"/>
  <c r="C277" i="48"/>
  <c r="F265" i="48"/>
  <c r="G173" i="48"/>
  <c r="G277" i="48"/>
  <c r="L173" i="48"/>
  <c r="L277" i="48"/>
  <c r="C157" i="48"/>
  <c r="I265" i="48"/>
  <c r="K264" i="48"/>
  <c r="H173" i="48"/>
  <c r="H277" i="48"/>
  <c r="B265" i="48"/>
  <c r="B173" i="48"/>
  <c r="B277" i="48"/>
  <c r="H265" i="48"/>
  <c r="G265" i="48"/>
  <c r="E173" i="48"/>
  <c r="E277" i="48"/>
  <c r="E265" i="48"/>
  <c r="I173" i="48"/>
  <c r="I277" i="48"/>
  <c r="I158" i="48"/>
  <c r="D265" i="48"/>
  <c r="L264" i="48"/>
  <c r="J173" i="48"/>
  <c r="J277" i="48"/>
  <c r="G158" i="48"/>
  <c r="H158" i="48"/>
  <c r="F158" i="48"/>
  <c r="J264" i="48"/>
  <c r="D173" i="48"/>
  <c r="D277" i="48"/>
  <c r="K173" i="48"/>
  <c r="K277" i="48"/>
  <c r="K157" i="48"/>
  <c r="K277" i="49"/>
  <c r="W66" i="51"/>
  <c r="K173" i="49"/>
  <c r="F277" i="49"/>
  <c r="F173" i="49"/>
  <c r="R66" i="51"/>
  <c r="U276" i="51"/>
  <c r="U172" i="51"/>
  <c r="Q172" i="51"/>
  <c r="Q276" i="51"/>
  <c r="C277" i="49"/>
  <c r="O66" i="51"/>
  <c r="C173" i="49"/>
  <c r="T66" i="51"/>
  <c r="H277" i="49"/>
  <c r="H173" i="49"/>
  <c r="N276" i="51"/>
  <c r="N172" i="51"/>
  <c r="E173" i="47"/>
  <c r="E277" i="47"/>
  <c r="G277" i="49"/>
  <c r="G173" i="49"/>
  <c r="S66" i="51"/>
  <c r="I173" i="49"/>
  <c r="U66" i="51"/>
  <c r="I277" i="49"/>
  <c r="D277" i="49"/>
  <c r="P66" i="51"/>
  <c r="D173" i="49"/>
  <c r="F173" i="47"/>
  <c r="F277" i="47"/>
  <c r="B277" i="47"/>
  <c r="B173" i="47"/>
  <c r="C173" i="47"/>
  <c r="C277" i="47"/>
  <c r="I173" i="47"/>
  <c r="I277" i="47"/>
  <c r="P172" i="51"/>
  <c r="P276" i="51"/>
  <c r="X276" i="51"/>
  <c r="X172" i="51"/>
  <c r="R276" i="51"/>
  <c r="R172" i="51"/>
  <c r="V172" i="51"/>
  <c r="V276" i="51"/>
  <c r="G173" i="47"/>
  <c r="G277" i="47"/>
  <c r="E277" i="49"/>
  <c r="E173" i="49"/>
  <c r="Q66" i="51"/>
  <c r="B173" i="49"/>
  <c r="N66" i="51"/>
  <c r="B277" i="49"/>
  <c r="K173" i="47"/>
  <c r="K277" i="47"/>
  <c r="H277" i="47"/>
  <c r="H173" i="47"/>
  <c r="J277" i="49"/>
  <c r="J173" i="49"/>
  <c r="V66" i="51"/>
  <c r="D277" i="47"/>
  <c r="D173" i="47"/>
  <c r="W172" i="51"/>
  <c r="W276" i="51"/>
  <c r="O172" i="51"/>
  <c r="O276" i="51"/>
  <c r="L277" i="47"/>
  <c r="L173" i="47"/>
  <c r="X66" i="51"/>
  <c r="L173" i="49"/>
  <c r="L277" i="49"/>
  <c r="J173" i="47"/>
  <c r="J277" i="47"/>
  <c r="S276" i="51"/>
  <c r="S172" i="51"/>
  <c r="T172" i="51"/>
  <c r="T276" i="51"/>
  <c r="H157" i="48"/>
  <c r="D157" i="48"/>
  <c r="B157" i="48"/>
  <c r="E157" i="48"/>
  <c r="F157" i="48"/>
  <c r="L156" i="48"/>
  <c r="I157" i="48"/>
  <c r="J156" i="48"/>
  <c r="G157" i="48"/>
  <c r="F278" i="48" l="1"/>
  <c r="F174" i="48"/>
  <c r="E174" i="48"/>
  <c r="E278" i="48"/>
  <c r="C263" i="48"/>
  <c r="J263" i="48"/>
  <c r="H264" i="48"/>
  <c r="D278" i="48"/>
  <c r="D174" i="48"/>
  <c r="C278" i="48"/>
  <c r="C174" i="48"/>
  <c r="K263" i="48"/>
  <c r="I264" i="48"/>
  <c r="L263" i="48"/>
  <c r="H174" i="48"/>
  <c r="H278" i="48"/>
  <c r="J278" i="48"/>
  <c r="J174" i="48"/>
  <c r="K156" i="48"/>
  <c r="D264" i="48"/>
  <c r="L278" i="48"/>
  <c r="L174" i="48"/>
  <c r="E264" i="48"/>
  <c r="G174" i="48"/>
  <c r="G278" i="48"/>
  <c r="K174" i="48"/>
  <c r="K278" i="48"/>
  <c r="B174" i="48"/>
  <c r="B278" i="48"/>
  <c r="G264" i="48"/>
  <c r="F264" i="48"/>
  <c r="B264" i="48"/>
  <c r="I278" i="48"/>
  <c r="I174" i="48"/>
  <c r="C156" i="48"/>
  <c r="F174" i="49"/>
  <c r="F278" i="49"/>
  <c r="R67" i="51"/>
  <c r="H278" i="49"/>
  <c r="T67" i="51"/>
  <c r="H174" i="49"/>
  <c r="K174" i="47"/>
  <c r="K278" i="47"/>
  <c r="J174" i="49"/>
  <c r="V67" i="51"/>
  <c r="J278" i="49"/>
  <c r="X173" i="51"/>
  <c r="X277" i="51"/>
  <c r="V173" i="51"/>
  <c r="V277" i="51"/>
  <c r="U173" i="51"/>
  <c r="U277" i="51"/>
  <c r="K278" i="49"/>
  <c r="K174" i="49"/>
  <c r="W67" i="51"/>
  <c r="F278" i="47"/>
  <c r="F174" i="47"/>
  <c r="P173" i="51"/>
  <c r="P277" i="51"/>
  <c r="R173" i="51"/>
  <c r="R277" i="51"/>
  <c r="L278" i="49"/>
  <c r="L174" i="49"/>
  <c r="X67" i="51"/>
  <c r="E174" i="47"/>
  <c r="E278" i="47"/>
  <c r="N277" i="51"/>
  <c r="N173" i="51"/>
  <c r="S277" i="51"/>
  <c r="S173" i="51"/>
  <c r="I278" i="47"/>
  <c r="I174" i="47"/>
  <c r="J174" i="47"/>
  <c r="J278" i="47"/>
  <c r="B278" i="47"/>
  <c r="B174" i="47"/>
  <c r="C174" i="47"/>
  <c r="C278" i="47"/>
  <c r="T173" i="51"/>
  <c r="T277" i="51"/>
  <c r="L174" i="47"/>
  <c r="L278" i="47"/>
  <c r="Q67" i="51"/>
  <c r="E174" i="49"/>
  <c r="E278" i="49"/>
  <c r="D174" i="47"/>
  <c r="D278" i="47"/>
  <c r="Q277" i="51"/>
  <c r="Q173" i="51"/>
  <c r="I174" i="49"/>
  <c r="U67" i="51"/>
  <c r="I278" i="49"/>
  <c r="O67" i="51"/>
  <c r="C278" i="49"/>
  <c r="C174" i="49"/>
  <c r="B174" i="49"/>
  <c r="N67" i="51"/>
  <c r="B278" i="49"/>
  <c r="G278" i="47"/>
  <c r="G174" i="47"/>
  <c r="O173" i="51"/>
  <c r="O277" i="51"/>
  <c r="W173" i="51"/>
  <c r="W277" i="51"/>
  <c r="D278" i="49"/>
  <c r="P67" i="51"/>
  <c r="D174" i="49"/>
  <c r="G174" i="49"/>
  <c r="G278" i="49"/>
  <c r="S67" i="51"/>
  <c r="H278" i="47"/>
  <c r="H174" i="47"/>
  <c r="I156" i="48"/>
  <c r="D156" i="48"/>
  <c r="G156" i="48"/>
  <c r="E156" i="48"/>
  <c r="J155" i="48"/>
  <c r="L155" i="48"/>
  <c r="K155" i="48"/>
  <c r="H156" i="48"/>
  <c r="E175" i="48" l="1"/>
  <c r="E279" i="48"/>
  <c r="C279" i="48"/>
  <c r="C175" i="48"/>
  <c r="J279" i="48"/>
  <c r="J175" i="48"/>
  <c r="C262" i="48"/>
  <c r="L279" i="48"/>
  <c r="L175" i="48"/>
  <c r="G263" i="48"/>
  <c r="C155" i="48"/>
  <c r="B263" i="48"/>
  <c r="F279" i="48"/>
  <c r="F175" i="48"/>
  <c r="B175" i="48"/>
  <c r="B279" i="48"/>
  <c r="B156" i="48"/>
  <c r="G175" i="48"/>
  <c r="G279" i="48"/>
  <c r="J262" i="48"/>
  <c r="I279" i="48"/>
  <c r="I175" i="48"/>
  <c r="F263" i="48"/>
  <c r="L262" i="48"/>
  <c r="H263" i="48"/>
  <c r="D263" i="48"/>
  <c r="H175" i="48"/>
  <c r="H279" i="48"/>
  <c r="D279" i="48"/>
  <c r="D175" i="48"/>
  <c r="K262" i="48"/>
  <c r="E263" i="48"/>
  <c r="I263" i="48"/>
  <c r="K279" i="48"/>
  <c r="K175" i="48"/>
  <c r="F156" i="48"/>
  <c r="C279" i="49"/>
  <c r="O68" i="51"/>
  <c r="C175" i="49"/>
  <c r="E279" i="49"/>
  <c r="Q68" i="51"/>
  <c r="E175" i="49"/>
  <c r="N278" i="51"/>
  <c r="N174" i="51"/>
  <c r="X68" i="51"/>
  <c r="L279" i="49"/>
  <c r="L175" i="49"/>
  <c r="I175" i="49"/>
  <c r="U68" i="51"/>
  <c r="I279" i="49"/>
  <c r="L279" i="47"/>
  <c r="L175" i="47"/>
  <c r="F279" i="49"/>
  <c r="F175" i="49"/>
  <c r="R68" i="51"/>
  <c r="W68" i="51"/>
  <c r="K175" i="49"/>
  <c r="K279" i="49"/>
  <c r="P174" i="51"/>
  <c r="P278" i="51"/>
  <c r="H279" i="49"/>
  <c r="T68" i="51"/>
  <c r="H175" i="49"/>
  <c r="C279" i="47"/>
  <c r="C175" i="47"/>
  <c r="X278" i="51"/>
  <c r="X174" i="51"/>
  <c r="T278" i="51"/>
  <c r="T174" i="51"/>
  <c r="E175" i="47"/>
  <c r="E279" i="47"/>
  <c r="G175" i="49"/>
  <c r="G279" i="49"/>
  <c r="S68" i="51"/>
  <c r="H175" i="47"/>
  <c r="H279" i="47"/>
  <c r="O278" i="51"/>
  <c r="O174" i="51"/>
  <c r="B279" i="47"/>
  <c r="B175" i="47"/>
  <c r="K279" i="47"/>
  <c r="K175" i="47"/>
  <c r="D279" i="49"/>
  <c r="D175" i="49"/>
  <c r="P68" i="51"/>
  <c r="F279" i="47"/>
  <c r="F175" i="47"/>
  <c r="R278" i="51"/>
  <c r="R174" i="51"/>
  <c r="J175" i="49"/>
  <c r="V68" i="51"/>
  <c r="J279" i="49"/>
  <c r="G279" i="47"/>
  <c r="G175" i="47"/>
  <c r="I279" i="47"/>
  <c r="I175" i="47"/>
  <c r="S174" i="51"/>
  <c r="S278" i="51"/>
  <c r="U278" i="51"/>
  <c r="U174" i="51"/>
  <c r="Q174" i="51"/>
  <c r="Q278" i="51"/>
  <c r="V174" i="51"/>
  <c r="V278" i="51"/>
  <c r="D279" i="47"/>
  <c r="D175" i="47"/>
  <c r="B175" i="49"/>
  <c r="B279" i="49"/>
  <c r="N68" i="51"/>
  <c r="J279" i="47"/>
  <c r="J175" i="47"/>
  <c r="W278" i="51"/>
  <c r="W174" i="51"/>
  <c r="B155" i="48"/>
  <c r="K154" i="48"/>
  <c r="H155" i="48"/>
  <c r="I155" i="48"/>
  <c r="F155" i="48"/>
  <c r="C154" i="48"/>
  <c r="D262" i="48" l="1"/>
  <c r="G176" i="48"/>
  <c r="G280" i="48"/>
  <c r="K280" i="48"/>
  <c r="K176" i="48"/>
  <c r="D155" i="48"/>
  <c r="B176" i="48"/>
  <c r="B280" i="48"/>
  <c r="L280" i="48"/>
  <c r="L176" i="48"/>
  <c r="E262" i="48"/>
  <c r="G262" i="48"/>
  <c r="E280" i="48"/>
  <c r="E176" i="48"/>
  <c r="C261" i="48"/>
  <c r="F262" i="48"/>
  <c r="K261" i="48"/>
  <c r="H176" i="48"/>
  <c r="H280" i="48"/>
  <c r="G155" i="48"/>
  <c r="D280" i="48"/>
  <c r="D176" i="48"/>
  <c r="L261" i="48"/>
  <c r="F176" i="48"/>
  <c r="F280" i="48"/>
  <c r="J261" i="48"/>
  <c r="H262" i="48"/>
  <c r="B262" i="48"/>
  <c r="C176" i="48"/>
  <c r="C280" i="48"/>
  <c r="E155" i="48"/>
  <c r="L154" i="48"/>
  <c r="J154" i="48"/>
  <c r="I262" i="48"/>
  <c r="I280" i="48"/>
  <c r="I176" i="48"/>
  <c r="J280" i="48"/>
  <c r="J176" i="48"/>
  <c r="D280" i="49"/>
  <c r="D176" i="49"/>
  <c r="P69" i="51"/>
  <c r="F280" i="49"/>
  <c r="F176" i="49"/>
  <c r="R69" i="51"/>
  <c r="J176" i="47"/>
  <c r="J280" i="47"/>
  <c r="N175" i="51"/>
  <c r="N279" i="51"/>
  <c r="R279" i="51"/>
  <c r="R175" i="51"/>
  <c r="U69" i="51"/>
  <c r="I176" i="49"/>
  <c r="I280" i="49"/>
  <c r="E280" i="49"/>
  <c r="Q69" i="51"/>
  <c r="E176" i="49"/>
  <c r="D280" i="47"/>
  <c r="D176" i="47"/>
  <c r="P175" i="51"/>
  <c r="P279" i="51"/>
  <c r="T279" i="51"/>
  <c r="T175" i="51"/>
  <c r="X175" i="51"/>
  <c r="X279" i="51"/>
  <c r="W175" i="51"/>
  <c r="W279" i="51"/>
  <c r="I176" i="47"/>
  <c r="I280" i="47"/>
  <c r="O69" i="51"/>
  <c r="C176" i="49"/>
  <c r="C280" i="49"/>
  <c r="H176" i="47"/>
  <c r="H280" i="47"/>
  <c r="V279" i="51"/>
  <c r="V175" i="51"/>
  <c r="B176" i="47"/>
  <c r="B280" i="47"/>
  <c r="F176" i="47"/>
  <c r="F280" i="47"/>
  <c r="L176" i="47"/>
  <c r="L280" i="47"/>
  <c r="E176" i="47"/>
  <c r="E280" i="47"/>
  <c r="G176" i="47"/>
  <c r="G280" i="47"/>
  <c r="S175" i="51"/>
  <c r="S279" i="51"/>
  <c r="B280" i="49"/>
  <c r="N69" i="51"/>
  <c r="B176" i="49"/>
  <c r="G280" i="49"/>
  <c r="G176" i="49"/>
  <c r="S69" i="51"/>
  <c r="K176" i="49"/>
  <c r="K280" i="49"/>
  <c r="W69" i="51"/>
  <c r="K280" i="47"/>
  <c r="K176" i="47"/>
  <c r="U175" i="51"/>
  <c r="U279" i="51"/>
  <c r="H280" i="49"/>
  <c r="H176" i="49"/>
  <c r="T69" i="51"/>
  <c r="Q279" i="51"/>
  <c r="Q175" i="51"/>
  <c r="J176" i="49"/>
  <c r="J280" i="49"/>
  <c r="V69" i="51"/>
  <c r="L176" i="49"/>
  <c r="L280" i="49"/>
  <c r="X69" i="51"/>
  <c r="C176" i="47"/>
  <c r="C280" i="47"/>
  <c r="O175" i="51"/>
  <c r="O279" i="51"/>
  <c r="C153" i="48"/>
  <c r="F154" i="48"/>
  <c r="E154" i="48"/>
  <c r="K153" i="48"/>
  <c r="J153" i="48"/>
  <c r="G154" i="48"/>
  <c r="I154" i="48"/>
  <c r="L153" i="48"/>
  <c r="B261" i="48" l="1"/>
  <c r="G177" i="48"/>
  <c r="G281" i="48"/>
  <c r="H261" i="48"/>
  <c r="G261" i="48"/>
  <c r="B154" i="48"/>
  <c r="D177" i="48"/>
  <c r="D281" i="48"/>
  <c r="F261" i="48"/>
  <c r="C260" i="48"/>
  <c r="L281" i="48"/>
  <c r="L177" i="48"/>
  <c r="H281" i="48"/>
  <c r="H177" i="48"/>
  <c r="J260" i="48"/>
  <c r="C281" i="48"/>
  <c r="C177" i="48"/>
  <c r="H154" i="48"/>
  <c r="E261" i="48"/>
  <c r="E177" i="48"/>
  <c r="E281" i="48"/>
  <c r="F177" i="48"/>
  <c r="F281" i="48"/>
  <c r="K260" i="48"/>
  <c r="B177" i="48"/>
  <c r="B281" i="48"/>
  <c r="J177" i="48"/>
  <c r="J281" i="48"/>
  <c r="L260" i="48"/>
  <c r="I261" i="48"/>
  <c r="D261" i="48"/>
  <c r="I177" i="48"/>
  <c r="I281" i="48"/>
  <c r="K281" i="48"/>
  <c r="K177" i="48"/>
  <c r="D154" i="48"/>
  <c r="L177" i="49"/>
  <c r="L281" i="49"/>
  <c r="X70" i="51"/>
  <c r="C177" i="47"/>
  <c r="C281" i="47"/>
  <c r="F177" i="49"/>
  <c r="F281" i="49"/>
  <c r="R70" i="51"/>
  <c r="N70" i="51"/>
  <c r="B177" i="49"/>
  <c r="B281" i="49"/>
  <c r="W280" i="51"/>
  <c r="W176" i="51"/>
  <c r="K177" i="47"/>
  <c r="K281" i="47"/>
  <c r="O70" i="51"/>
  <c r="C177" i="49"/>
  <c r="C281" i="49"/>
  <c r="F281" i="47"/>
  <c r="F177" i="47"/>
  <c r="V280" i="51"/>
  <c r="V176" i="51"/>
  <c r="N176" i="51"/>
  <c r="N280" i="51"/>
  <c r="O280" i="51"/>
  <c r="O176" i="51"/>
  <c r="I281" i="49"/>
  <c r="I177" i="49"/>
  <c r="U70" i="51"/>
  <c r="G177" i="47"/>
  <c r="G281" i="47"/>
  <c r="T280" i="51"/>
  <c r="T176" i="51"/>
  <c r="L177" i="47"/>
  <c r="L281" i="47"/>
  <c r="K281" i="49"/>
  <c r="W70" i="51"/>
  <c r="K177" i="49"/>
  <c r="J177" i="47"/>
  <c r="J281" i="47"/>
  <c r="S280" i="51"/>
  <c r="S176" i="51"/>
  <c r="G177" i="49"/>
  <c r="G281" i="49"/>
  <c r="S70" i="51"/>
  <c r="J281" i="49"/>
  <c r="V70" i="51"/>
  <c r="J177" i="49"/>
  <c r="D177" i="47"/>
  <c r="D281" i="47"/>
  <c r="R280" i="51"/>
  <c r="R176" i="51"/>
  <c r="P280" i="51"/>
  <c r="P176" i="51"/>
  <c r="D177" i="49"/>
  <c r="P70" i="51"/>
  <c r="D281" i="49"/>
  <c r="E177" i="49"/>
  <c r="E281" i="49"/>
  <c r="Q70" i="51"/>
  <c r="H177" i="47"/>
  <c r="H281" i="47"/>
  <c r="B281" i="47"/>
  <c r="B177" i="47"/>
  <c r="E177" i="47"/>
  <c r="E281" i="47"/>
  <c r="H281" i="49"/>
  <c r="T70" i="51"/>
  <c r="H177" i="49"/>
  <c r="I281" i="47"/>
  <c r="I177" i="47"/>
  <c r="X176" i="51"/>
  <c r="X280" i="51"/>
  <c r="Q176" i="51"/>
  <c r="Q280" i="51"/>
  <c r="U280" i="51"/>
  <c r="U176" i="51"/>
  <c r="L152" i="48"/>
  <c r="H153" i="48"/>
  <c r="K152" i="48"/>
  <c r="E153" i="48"/>
  <c r="I153" i="48"/>
  <c r="F153" i="48"/>
  <c r="G260" i="48" l="1"/>
  <c r="I178" i="48"/>
  <c r="I282" i="48"/>
  <c r="J282" i="48"/>
  <c r="J178" i="48"/>
  <c r="G178" i="48"/>
  <c r="G282" i="48"/>
  <c r="L282" i="48"/>
  <c r="L178" i="48"/>
  <c r="F260" i="48"/>
  <c r="B178" i="48"/>
  <c r="B282" i="48"/>
  <c r="H178" i="48"/>
  <c r="H282" i="48"/>
  <c r="D260" i="48"/>
  <c r="E178" i="48"/>
  <c r="E282" i="48"/>
  <c r="H260" i="48"/>
  <c r="K259" i="48"/>
  <c r="D282" i="48"/>
  <c r="D178" i="48"/>
  <c r="D153" i="48"/>
  <c r="B260" i="48"/>
  <c r="C259" i="48"/>
  <c r="J259" i="48"/>
  <c r="K282" i="48"/>
  <c r="K178" i="48"/>
  <c r="C152" i="48"/>
  <c r="E260" i="48"/>
  <c r="I260" i="48"/>
  <c r="L259" i="48"/>
  <c r="F282" i="48"/>
  <c r="F178" i="48"/>
  <c r="C178" i="48"/>
  <c r="C282" i="48"/>
  <c r="J152" i="48"/>
  <c r="G153" i="48"/>
  <c r="B153" i="48"/>
  <c r="I178" i="47"/>
  <c r="I282" i="47"/>
  <c r="B178" i="49"/>
  <c r="B282" i="49"/>
  <c r="N71" i="51"/>
  <c r="V177" i="51"/>
  <c r="V281" i="51"/>
  <c r="U71" i="51"/>
  <c r="I178" i="49"/>
  <c r="I282" i="49"/>
  <c r="J282" i="49"/>
  <c r="J178" i="49"/>
  <c r="V71" i="51"/>
  <c r="O281" i="51"/>
  <c r="O177" i="51"/>
  <c r="N281" i="51"/>
  <c r="N177" i="51"/>
  <c r="Q71" i="51"/>
  <c r="E282" i="49"/>
  <c r="E178" i="49"/>
  <c r="F178" i="47"/>
  <c r="F282" i="47"/>
  <c r="Q177" i="51"/>
  <c r="Q281" i="51"/>
  <c r="S281" i="51"/>
  <c r="S177" i="51"/>
  <c r="W177" i="51"/>
  <c r="W281" i="51"/>
  <c r="R177" i="51"/>
  <c r="R281" i="51"/>
  <c r="T71" i="51"/>
  <c r="H178" i="49"/>
  <c r="H282" i="49"/>
  <c r="C282" i="47"/>
  <c r="C178" i="47"/>
  <c r="E282" i="47"/>
  <c r="E178" i="47"/>
  <c r="P71" i="51"/>
  <c r="D178" i="49"/>
  <c r="D282" i="49"/>
  <c r="D178" i="47"/>
  <c r="D282" i="47"/>
  <c r="U281" i="51"/>
  <c r="U177" i="51"/>
  <c r="R71" i="51"/>
  <c r="F178" i="49"/>
  <c r="F282" i="49"/>
  <c r="L282" i="47"/>
  <c r="L178" i="47"/>
  <c r="C282" i="49"/>
  <c r="O71" i="51"/>
  <c r="C178" i="49"/>
  <c r="K282" i="47"/>
  <c r="K178" i="47"/>
  <c r="X177" i="51"/>
  <c r="X281" i="51"/>
  <c r="K282" i="49"/>
  <c r="W71" i="51"/>
  <c r="K178" i="49"/>
  <c r="G178" i="49"/>
  <c r="G282" i="49"/>
  <c r="S71" i="51"/>
  <c r="G282" i="47"/>
  <c r="G178" i="47"/>
  <c r="P281" i="51"/>
  <c r="P177" i="51"/>
  <c r="J178" i="47"/>
  <c r="J282" i="47"/>
  <c r="L178" i="49"/>
  <c r="X71" i="51"/>
  <c r="L282" i="49"/>
  <c r="B282" i="47"/>
  <c r="B178" i="47"/>
  <c r="H282" i="47"/>
  <c r="H178" i="47"/>
  <c r="T177" i="51"/>
  <c r="T281" i="51"/>
  <c r="I152" i="48"/>
  <c r="H152" i="48"/>
  <c r="L151" i="48"/>
  <c r="F152" i="48"/>
  <c r="K151" i="48"/>
  <c r="D152" i="48"/>
  <c r="E152" i="48"/>
  <c r="J151" i="48"/>
  <c r="H179" i="48" l="1"/>
  <c r="H283" i="48"/>
  <c r="H259" i="48"/>
  <c r="B259" i="48"/>
  <c r="I283" i="48"/>
  <c r="I179" i="48"/>
  <c r="F283" i="48"/>
  <c r="F179" i="48"/>
  <c r="C258" i="48"/>
  <c r="J283" i="48"/>
  <c r="J179" i="48"/>
  <c r="C151" i="48"/>
  <c r="J258" i="48"/>
  <c r="E283" i="48"/>
  <c r="E179" i="48"/>
  <c r="F259" i="48"/>
  <c r="L283" i="48"/>
  <c r="L179" i="48"/>
  <c r="K258" i="48"/>
  <c r="I259" i="48"/>
  <c r="D259" i="48"/>
  <c r="G259" i="48"/>
  <c r="B179" i="48"/>
  <c r="B283" i="48"/>
  <c r="C283" i="48"/>
  <c r="C179" i="48"/>
  <c r="E259" i="48"/>
  <c r="G283" i="48"/>
  <c r="G179" i="48"/>
  <c r="L258" i="48"/>
  <c r="D179" i="48"/>
  <c r="D283" i="48"/>
  <c r="K283" i="48"/>
  <c r="K179" i="48"/>
  <c r="B152" i="48"/>
  <c r="G152" i="48"/>
  <c r="G283" i="47"/>
  <c r="G179" i="47"/>
  <c r="B179" i="49"/>
  <c r="N72" i="51"/>
  <c r="B283" i="49"/>
  <c r="X178" i="51"/>
  <c r="X282" i="51"/>
  <c r="O282" i="51"/>
  <c r="O178" i="51"/>
  <c r="U282" i="51"/>
  <c r="U178" i="51"/>
  <c r="D179" i="47"/>
  <c r="D283" i="47"/>
  <c r="E179" i="49"/>
  <c r="E283" i="49"/>
  <c r="Q72" i="51"/>
  <c r="Q282" i="51"/>
  <c r="Q178" i="51"/>
  <c r="E283" i="47"/>
  <c r="E179" i="47"/>
  <c r="X72" i="51"/>
  <c r="L179" i="49"/>
  <c r="L283" i="49"/>
  <c r="J283" i="47"/>
  <c r="J179" i="47"/>
  <c r="W282" i="51"/>
  <c r="W178" i="51"/>
  <c r="K179" i="47"/>
  <c r="K283" i="47"/>
  <c r="F179" i="49"/>
  <c r="F283" i="49"/>
  <c r="R72" i="51"/>
  <c r="W72" i="51"/>
  <c r="K179" i="49"/>
  <c r="K283" i="49"/>
  <c r="V282" i="51"/>
  <c r="V178" i="51"/>
  <c r="N282" i="51"/>
  <c r="N178" i="51"/>
  <c r="L283" i="47"/>
  <c r="L179" i="47"/>
  <c r="H179" i="49"/>
  <c r="H283" i="49"/>
  <c r="T72" i="51"/>
  <c r="H179" i="47"/>
  <c r="H283" i="47"/>
  <c r="S72" i="51"/>
  <c r="G179" i="49"/>
  <c r="G283" i="49"/>
  <c r="J283" i="49"/>
  <c r="J179" i="49"/>
  <c r="V72" i="51"/>
  <c r="C283" i="47"/>
  <c r="C179" i="47"/>
  <c r="T178" i="51"/>
  <c r="T282" i="51"/>
  <c r="B283" i="47"/>
  <c r="B179" i="47"/>
  <c r="D283" i="49"/>
  <c r="D179" i="49"/>
  <c r="P72" i="51"/>
  <c r="I179" i="47"/>
  <c r="I283" i="47"/>
  <c r="S282" i="51"/>
  <c r="S178" i="51"/>
  <c r="R282" i="51"/>
  <c r="R178" i="51"/>
  <c r="C179" i="49"/>
  <c r="O72" i="51"/>
  <c r="C283" i="49"/>
  <c r="U72" i="51"/>
  <c r="I283" i="49"/>
  <c r="I179" i="49"/>
  <c r="F179" i="47"/>
  <c r="F283" i="47"/>
  <c r="P282" i="51"/>
  <c r="P178" i="51"/>
  <c r="J150" i="48"/>
  <c r="E151" i="48"/>
  <c r="G151" i="48"/>
  <c r="I151" i="48"/>
  <c r="K150" i="48"/>
  <c r="B151" i="48"/>
  <c r="D151" i="48"/>
  <c r="F151" i="48"/>
  <c r="C150" i="48"/>
  <c r="L257" i="48" l="1"/>
  <c r="G180" i="48"/>
  <c r="G284" i="48"/>
  <c r="C284" i="48"/>
  <c r="C180" i="48"/>
  <c r="B180" i="48"/>
  <c r="B284" i="48"/>
  <c r="L284" i="48"/>
  <c r="L180" i="48"/>
  <c r="I180" i="48"/>
  <c r="I284" i="48"/>
  <c r="B258" i="48"/>
  <c r="H258" i="48"/>
  <c r="E258" i="48"/>
  <c r="D180" i="48"/>
  <c r="D284" i="48"/>
  <c r="H180" i="48"/>
  <c r="H284" i="48"/>
  <c r="K257" i="48"/>
  <c r="E284" i="48"/>
  <c r="E180" i="48"/>
  <c r="H151" i="48"/>
  <c r="C257" i="48"/>
  <c r="F258" i="48"/>
  <c r="J257" i="48"/>
  <c r="K284" i="48"/>
  <c r="K180" i="48"/>
  <c r="L150" i="48"/>
  <c r="D258" i="48"/>
  <c r="G258" i="48"/>
  <c r="I258" i="48"/>
  <c r="F180" i="48"/>
  <c r="F284" i="48"/>
  <c r="J284" i="48"/>
  <c r="J180" i="48"/>
  <c r="T73" i="51"/>
  <c r="H284" i="49"/>
  <c r="H180" i="49"/>
  <c r="I180" i="49"/>
  <c r="U73" i="51"/>
  <c r="I284" i="49"/>
  <c r="U179" i="51"/>
  <c r="U283" i="51"/>
  <c r="S73" i="51"/>
  <c r="G180" i="49"/>
  <c r="G284" i="49"/>
  <c r="D180" i="47"/>
  <c r="D284" i="47"/>
  <c r="T179" i="51"/>
  <c r="T283" i="51"/>
  <c r="N73" i="51"/>
  <c r="B180" i="49"/>
  <c r="B284" i="49"/>
  <c r="L180" i="47"/>
  <c r="L284" i="47"/>
  <c r="H284" i="47"/>
  <c r="H180" i="47"/>
  <c r="O283" i="51"/>
  <c r="O179" i="51"/>
  <c r="C180" i="49"/>
  <c r="C284" i="49"/>
  <c r="O73" i="51"/>
  <c r="W73" i="51"/>
  <c r="K284" i="49"/>
  <c r="K180" i="49"/>
  <c r="C180" i="47"/>
  <c r="C284" i="47"/>
  <c r="P283" i="51"/>
  <c r="P179" i="51"/>
  <c r="I284" i="47"/>
  <c r="I180" i="47"/>
  <c r="R73" i="51"/>
  <c r="F284" i="49"/>
  <c r="F180" i="49"/>
  <c r="K180" i="47"/>
  <c r="K284" i="47"/>
  <c r="S179" i="51"/>
  <c r="S283" i="51"/>
  <c r="W179" i="51"/>
  <c r="W283" i="51"/>
  <c r="Q283" i="51"/>
  <c r="Q179" i="51"/>
  <c r="N283" i="51"/>
  <c r="N179" i="51"/>
  <c r="D284" i="49"/>
  <c r="P73" i="51"/>
  <c r="D180" i="49"/>
  <c r="J180" i="47"/>
  <c r="J284" i="47"/>
  <c r="F284" i="47"/>
  <c r="F180" i="47"/>
  <c r="R283" i="51"/>
  <c r="R179" i="51"/>
  <c r="E284" i="47"/>
  <c r="E180" i="47"/>
  <c r="J180" i="49"/>
  <c r="V73" i="51"/>
  <c r="J284" i="49"/>
  <c r="G284" i="47"/>
  <c r="G180" i="47"/>
  <c r="E180" i="49"/>
  <c r="Q73" i="51"/>
  <c r="E284" i="49"/>
  <c r="X73" i="51"/>
  <c r="L284" i="49"/>
  <c r="L180" i="49"/>
  <c r="B284" i="47"/>
  <c r="B180" i="47"/>
  <c r="V283" i="51"/>
  <c r="V179" i="51"/>
  <c r="X179" i="51"/>
  <c r="X283" i="51"/>
  <c r="F150" i="48"/>
  <c r="B150" i="48"/>
  <c r="E150" i="48"/>
  <c r="G150" i="48"/>
  <c r="J149" i="48"/>
  <c r="D150" i="48"/>
  <c r="F285" i="48" l="1"/>
  <c r="F181" i="48"/>
  <c r="K181" i="48"/>
  <c r="K285" i="48"/>
  <c r="J285" i="48"/>
  <c r="J181" i="48"/>
  <c r="B285" i="48"/>
  <c r="B181" i="48"/>
  <c r="C181" i="48"/>
  <c r="C285" i="48"/>
  <c r="I257" i="48"/>
  <c r="D181" i="48"/>
  <c r="D285" i="48"/>
  <c r="B257" i="48"/>
  <c r="L256" i="48"/>
  <c r="E285" i="48"/>
  <c r="E181" i="48"/>
  <c r="G181" i="48"/>
  <c r="G285" i="48"/>
  <c r="D257" i="48"/>
  <c r="K256" i="48"/>
  <c r="H181" i="48"/>
  <c r="H285" i="48"/>
  <c r="I150" i="48"/>
  <c r="K149" i="48"/>
  <c r="J256" i="48"/>
  <c r="G257" i="48"/>
  <c r="H257" i="48"/>
  <c r="I181" i="48"/>
  <c r="I285" i="48"/>
  <c r="C256" i="48"/>
  <c r="E257" i="48"/>
  <c r="F257" i="48"/>
  <c r="L285" i="48"/>
  <c r="L181" i="48"/>
  <c r="C149" i="48"/>
  <c r="H150" i="48"/>
  <c r="L149" i="48"/>
  <c r="F181" i="49"/>
  <c r="F285" i="49"/>
  <c r="R74" i="51"/>
  <c r="W74" i="51"/>
  <c r="K181" i="49"/>
  <c r="K285" i="49"/>
  <c r="N284" i="51"/>
  <c r="N180" i="51"/>
  <c r="L181" i="49"/>
  <c r="L285" i="49"/>
  <c r="X74" i="51"/>
  <c r="E285" i="49"/>
  <c r="Q74" i="51"/>
  <c r="E181" i="49"/>
  <c r="P180" i="51"/>
  <c r="P284" i="51"/>
  <c r="I285" i="47"/>
  <c r="I181" i="47"/>
  <c r="G285" i="49"/>
  <c r="G181" i="49"/>
  <c r="S74" i="51"/>
  <c r="H181" i="49"/>
  <c r="T74" i="51"/>
  <c r="H285" i="49"/>
  <c r="L181" i="47"/>
  <c r="L285" i="47"/>
  <c r="C285" i="47"/>
  <c r="C181" i="47"/>
  <c r="G181" i="47"/>
  <c r="G285" i="47"/>
  <c r="X180" i="51"/>
  <c r="X284" i="51"/>
  <c r="U180" i="51"/>
  <c r="U284" i="51"/>
  <c r="E285" i="47"/>
  <c r="E181" i="47"/>
  <c r="H181" i="47"/>
  <c r="H285" i="47"/>
  <c r="B285" i="49"/>
  <c r="N74" i="51"/>
  <c r="B181" i="49"/>
  <c r="R180" i="51"/>
  <c r="R284" i="51"/>
  <c r="K181" i="47"/>
  <c r="K285" i="47"/>
  <c r="V74" i="51"/>
  <c r="J181" i="49"/>
  <c r="J285" i="49"/>
  <c r="F181" i="47"/>
  <c r="F285" i="47"/>
  <c r="Q284" i="51"/>
  <c r="Q180" i="51"/>
  <c r="V180" i="51"/>
  <c r="V284" i="51"/>
  <c r="W180" i="51"/>
  <c r="W284" i="51"/>
  <c r="B285" i="47"/>
  <c r="B181" i="47"/>
  <c r="I285" i="49"/>
  <c r="I181" i="49"/>
  <c r="U74" i="51"/>
  <c r="D285" i="47"/>
  <c r="D181" i="47"/>
  <c r="O180" i="51"/>
  <c r="O284" i="51"/>
  <c r="D285" i="49"/>
  <c r="P74" i="51"/>
  <c r="D181" i="49"/>
  <c r="O74" i="51"/>
  <c r="C181" i="49"/>
  <c r="C285" i="49"/>
  <c r="J181" i="47"/>
  <c r="J285" i="47"/>
  <c r="S284" i="51"/>
  <c r="S180" i="51"/>
  <c r="T284" i="51"/>
  <c r="T180" i="51"/>
  <c r="C148" i="48"/>
  <c r="J148" i="48"/>
  <c r="I149" i="48"/>
  <c r="D149" i="48"/>
  <c r="E149" i="48"/>
  <c r="G149" i="48"/>
  <c r="L148" i="48"/>
  <c r="F149" i="48"/>
  <c r="B149" i="48"/>
  <c r="G182" i="48" l="1"/>
  <c r="G286" i="48"/>
  <c r="B286" i="48"/>
  <c r="B182" i="48"/>
  <c r="K255" i="48"/>
  <c r="D182" i="48"/>
  <c r="D286" i="48"/>
  <c r="K148" i="48"/>
  <c r="G256" i="48"/>
  <c r="H256" i="48"/>
  <c r="K182" i="48"/>
  <c r="K286" i="48"/>
  <c r="B256" i="48"/>
  <c r="L182" i="48"/>
  <c r="L286" i="48"/>
  <c r="L255" i="48"/>
  <c r="J255" i="48"/>
  <c r="C255" i="48"/>
  <c r="F256" i="48"/>
  <c r="F286" i="48"/>
  <c r="F182" i="48"/>
  <c r="J286" i="48"/>
  <c r="J182" i="48"/>
  <c r="H149" i="48"/>
  <c r="I256" i="48"/>
  <c r="H182" i="48"/>
  <c r="H286" i="48"/>
  <c r="E256" i="48"/>
  <c r="E182" i="48"/>
  <c r="E286" i="48"/>
  <c r="D256" i="48"/>
  <c r="I182" i="48"/>
  <c r="I286" i="48"/>
  <c r="C182" i="48"/>
  <c r="C286" i="48"/>
  <c r="I182" i="49"/>
  <c r="U75" i="51"/>
  <c r="I286" i="49"/>
  <c r="G182" i="49"/>
  <c r="S75" i="51"/>
  <c r="G286" i="49"/>
  <c r="O285" i="51"/>
  <c r="O181" i="51"/>
  <c r="F182" i="49"/>
  <c r="F286" i="49"/>
  <c r="R75" i="51"/>
  <c r="V75" i="51"/>
  <c r="J286" i="49"/>
  <c r="J182" i="49"/>
  <c r="I286" i="47"/>
  <c r="I182" i="47"/>
  <c r="K286" i="49"/>
  <c r="W75" i="51"/>
  <c r="K182" i="49"/>
  <c r="G182" i="47"/>
  <c r="G286" i="47"/>
  <c r="P285" i="51"/>
  <c r="P181" i="51"/>
  <c r="V181" i="51"/>
  <c r="V285" i="51"/>
  <c r="N285" i="51"/>
  <c r="N181" i="51"/>
  <c r="J182" i="47"/>
  <c r="J286" i="47"/>
  <c r="L182" i="49"/>
  <c r="L286" i="49"/>
  <c r="X75" i="51"/>
  <c r="F286" i="47"/>
  <c r="F182" i="47"/>
  <c r="U285" i="51"/>
  <c r="U181" i="51"/>
  <c r="T285" i="51"/>
  <c r="T181" i="51"/>
  <c r="Q285" i="51"/>
  <c r="Q181" i="51"/>
  <c r="L182" i="47"/>
  <c r="L286" i="47"/>
  <c r="N75" i="51"/>
  <c r="B182" i="49"/>
  <c r="B286" i="49"/>
  <c r="C286" i="47"/>
  <c r="C182" i="47"/>
  <c r="W285" i="51"/>
  <c r="W181" i="51"/>
  <c r="B286" i="47"/>
  <c r="B182" i="47"/>
  <c r="D182" i="49"/>
  <c r="D286" i="49"/>
  <c r="P75" i="51"/>
  <c r="D182" i="47"/>
  <c r="D286" i="47"/>
  <c r="S181" i="51"/>
  <c r="S285" i="51"/>
  <c r="X285" i="51"/>
  <c r="X181" i="51"/>
  <c r="R285" i="51"/>
  <c r="R181" i="51"/>
  <c r="O75" i="51"/>
  <c r="C286" i="49"/>
  <c r="C182" i="49"/>
  <c r="E182" i="49"/>
  <c r="E286" i="49"/>
  <c r="Q75" i="51"/>
  <c r="E182" i="47"/>
  <c r="E286" i="47"/>
  <c r="K286" i="47"/>
  <c r="K182" i="47"/>
  <c r="H182" i="49"/>
  <c r="T75" i="51"/>
  <c r="H286" i="49"/>
  <c r="H182" i="47"/>
  <c r="H286" i="47"/>
  <c r="L147" i="48"/>
  <c r="K147" i="48"/>
  <c r="B148" i="48"/>
  <c r="H148" i="48"/>
  <c r="E148" i="48"/>
  <c r="C147" i="48"/>
  <c r="J183" i="48" l="1"/>
  <c r="J287" i="48"/>
  <c r="H287" i="48"/>
  <c r="H183" i="48"/>
  <c r="C287" i="48"/>
  <c r="C183" i="48"/>
  <c r="K287" i="48"/>
  <c r="K183" i="48"/>
  <c r="C254" i="48"/>
  <c r="F183" i="48"/>
  <c r="F287" i="48"/>
  <c r="J254" i="48"/>
  <c r="H255" i="48"/>
  <c r="B183" i="48"/>
  <c r="B287" i="48"/>
  <c r="G255" i="48"/>
  <c r="D255" i="48"/>
  <c r="F255" i="48"/>
  <c r="G183" i="48"/>
  <c r="G287" i="48"/>
  <c r="D148" i="48"/>
  <c r="J147" i="48"/>
  <c r="G148" i="48"/>
  <c r="E287" i="48"/>
  <c r="E183" i="48"/>
  <c r="I255" i="48"/>
  <c r="B255" i="48"/>
  <c r="D287" i="48"/>
  <c r="D183" i="48"/>
  <c r="I287" i="48"/>
  <c r="I183" i="48"/>
  <c r="E255" i="48"/>
  <c r="K254" i="48"/>
  <c r="L254" i="48"/>
  <c r="L183" i="48"/>
  <c r="L287" i="48"/>
  <c r="I148" i="48"/>
  <c r="F148" i="48"/>
  <c r="K287" i="47"/>
  <c r="K183" i="47"/>
  <c r="B287" i="49"/>
  <c r="N76" i="51"/>
  <c r="B183" i="49"/>
  <c r="P182" i="51"/>
  <c r="P286" i="51"/>
  <c r="R286" i="51"/>
  <c r="R182" i="51"/>
  <c r="I183" i="49"/>
  <c r="I287" i="49"/>
  <c r="U76" i="51"/>
  <c r="O182" i="51"/>
  <c r="O286" i="51"/>
  <c r="F183" i="49"/>
  <c r="R76" i="51"/>
  <c r="F287" i="49"/>
  <c r="V76" i="51"/>
  <c r="J287" i="49"/>
  <c r="J183" i="49"/>
  <c r="C183" i="47"/>
  <c r="C287" i="47"/>
  <c r="L183" i="49"/>
  <c r="X76" i="51"/>
  <c r="L287" i="49"/>
  <c r="E287" i="47"/>
  <c r="E183" i="47"/>
  <c r="D183" i="47"/>
  <c r="D287" i="47"/>
  <c r="H287" i="47"/>
  <c r="H183" i="47"/>
  <c r="S286" i="51"/>
  <c r="S182" i="51"/>
  <c r="L183" i="47"/>
  <c r="L287" i="47"/>
  <c r="G183" i="47"/>
  <c r="G287" i="47"/>
  <c r="E287" i="49"/>
  <c r="E183" i="49"/>
  <c r="Q76" i="51"/>
  <c r="Q182" i="51"/>
  <c r="Q286" i="51"/>
  <c r="B183" i="47"/>
  <c r="B287" i="47"/>
  <c r="G287" i="49"/>
  <c r="G183" i="49"/>
  <c r="S76" i="51"/>
  <c r="I183" i="47"/>
  <c r="I287" i="47"/>
  <c r="T286" i="51"/>
  <c r="T182" i="51"/>
  <c r="N182" i="51"/>
  <c r="N286" i="51"/>
  <c r="W286" i="51"/>
  <c r="W182" i="51"/>
  <c r="F183" i="47"/>
  <c r="F287" i="47"/>
  <c r="X286" i="51"/>
  <c r="X182" i="51"/>
  <c r="U182" i="51"/>
  <c r="U286" i="51"/>
  <c r="H287" i="49"/>
  <c r="H183" i="49"/>
  <c r="T76" i="51"/>
  <c r="D183" i="49"/>
  <c r="P76" i="51"/>
  <c r="D287" i="49"/>
  <c r="C287" i="49"/>
  <c r="O76" i="51"/>
  <c r="C183" i="49"/>
  <c r="W76" i="51"/>
  <c r="K183" i="49"/>
  <c r="K287" i="49"/>
  <c r="J287" i="47"/>
  <c r="J183" i="47"/>
  <c r="V286" i="51"/>
  <c r="V182" i="51"/>
  <c r="I147" i="48"/>
  <c r="K146" i="48"/>
  <c r="F147" i="48"/>
  <c r="L146" i="48"/>
  <c r="G147" i="48"/>
  <c r="E147" i="48"/>
  <c r="H288" i="48" l="1"/>
  <c r="H184" i="48"/>
  <c r="G288" i="48"/>
  <c r="G184" i="48"/>
  <c r="J253" i="48"/>
  <c r="J146" i="48"/>
  <c r="D254" i="48"/>
  <c r="F288" i="48"/>
  <c r="F184" i="48"/>
  <c r="B254" i="48"/>
  <c r="D288" i="48"/>
  <c r="D184" i="48"/>
  <c r="I254" i="48"/>
  <c r="L184" i="48"/>
  <c r="L288" i="48"/>
  <c r="G254" i="48"/>
  <c r="L253" i="48"/>
  <c r="J288" i="48"/>
  <c r="J184" i="48"/>
  <c r="K253" i="48"/>
  <c r="E254" i="48"/>
  <c r="C253" i="48"/>
  <c r="E288" i="48"/>
  <c r="E184" i="48"/>
  <c r="C184" i="48"/>
  <c r="C288" i="48"/>
  <c r="H254" i="48"/>
  <c r="I288" i="48"/>
  <c r="I184" i="48"/>
  <c r="F254" i="48"/>
  <c r="B288" i="48"/>
  <c r="B184" i="48"/>
  <c r="K288" i="48"/>
  <c r="K184" i="48"/>
  <c r="B147" i="48"/>
  <c r="D147" i="48"/>
  <c r="H147" i="48"/>
  <c r="C146" i="48"/>
  <c r="Q77" i="51"/>
  <c r="E288" i="49"/>
  <c r="E184" i="49"/>
  <c r="L184" i="49"/>
  <c r="L288" i="49"/>
  <c r="X77" i="51"/>
  <c r="W287" i="51"/>
  <c r="W183" i="51"/>
  <c r="C288" i="49"/>
  <c r="C184" i="49"/>
  <c r="O77" i="51"/>
  <c r="D184" i="47"/>
  <c r="D288" i="47"/>
  <c r="R287" i="51"/>
  <c r="R183" i="51"/>
  <c r="L288" i="47"/>
  <c r="L184" i="47"/>
  <c r="N77" i="51"/>
  <c r="B184" i="49"/>
  <c r="B288" i="49"/>
  <c r="C288" i="47"/>
  <c r="C184" i="47"/>
  <c r="O183" i="51"/>
  <c r="O287" i="51"/>
  <c r="I288" i="47"/>
  <c r="I184" i="47"/>
  <c r="E184" i="47"/>
  <c r="E288" i="47"/>
  <c r="H184" i="47"/>
  <c r="H288" i="47"/>
  <c r="G288" i="49"/>
  <c r="S77" i="51"/>
  <c r="G184" i="49"/>
  <c r="B184" i="47"/>
  <c r="B288" i="47"/>
  <c r="N183" i="51"/>
  <c r="N287" i="51"/>
  <c r="W77" i="51"/>
  <c r="K288" i="49"/>
  <c r="K184" i="49"/>
  <c r="H288" i="49"/>
  <c r="T77" i="51"/>
  <c r="H184" i="49"/>
  <c r="F184" i="49"/>
  <c r="R77" i="51"/>
  <c r="F288" i="49"/>
  <c r="G184" i="47"/>
  <c r="G288" i="47"/>
  <c r="P287" i="51"/>
  <c r="P183" i="51"/>
  <c r="U287" i="51"/>
  <c r="U183" i="51"/>
  <c r="I184" i="49"/>
  <c r="I288" i="49"/>
  <c r="U77" i="51"/>
  <c r="J184" i="49"/>
  <c r="V77" i="51"/>
  <c r="J288" i="49"/>
  <c r="F184" i="47"/>
  <c r="F288" i="47"/>
  <c r="S287" i="51"/>
  <c r="S183" i="51"/>
  <c r="Q183" i="51"/>
  <c r="Q287" i="51"/>
  <c r="X183" i="51"/>
  <c r="X287" i="51"/>
  <c r="D288" i="49"/>
  <c r="P77" i="51"/>
  <c r="D184" i="49"/>
  <c r="J184" i="47"/>
  <c r="J288" i="47"/>
  <c r="K288" i="47"/>
  <c r="K184" i="47"/>
  <c r="T183" i="51"/>
  <c r="T287" i="51"/>
  <c r="V183" i="51"/>
  <c r="V287" i="51"/>
  <c r="J145" i="48"/>
  <c r="E146" i="48"/>
  <c r="C145" i="48"/>
  <c r="G146" i="48"/>
  <c r="K145" i="48"/>
  <c r="H146" i="48"/>
  <c r="F253" i="48" l="1"/>
  <c r="B185" i="48"/>
  <c r="B289" i="48"/>
  <c r="E185" i="48"/>
  <c r="E289" i="48"/>
  <c r="B253" i="48"/>
  <c r="B146" i="48"/>
  <c r="G253" i="48"/>
  <c r="I253" i="48"/>
  <c r="C252" i="48"/>
  <c r="J252" i="48"/>
  <c r="K289" i="48"/>
  <c r="K185" i="48"/>
  <c r="L252" i="48"/>
  <c r="D253" i="48"/>
  <c r="F185" i="48"/>
  <c r="F289" i="48"/>
  <c r="J185" i="48"/>
  <c r="J289" i="48"/>
  <c r="L145" i="48"/>
  <c r="I146" i="48"/>
  <c r="K252" i="48"/>
  <c r="G289" i="48"/>
  <c r="G185" i="48"/>
  <c r="E253" i="48"/>
  <c r="H289" i="48"/>
  <c r="H185" i="48"/>
  <c r="C289" i="48"/>
  <c r="C185" i="48"/>
  <c r="F146" i="48"/>
  <c r="I289" i="48"/>
  <c r="I185" i="48"/>
  <c r="H253" i="48"/>
  <c r="D289" i="48"/>
  <c r="D185" i="48"/>
  <c r="L289" i="48"/>
  <c r="L185" i="48"/>
  <c r="D146" i="48"/>
  <c r="D185" i="49"/>
  <c r="D289" i="49"/>
  <c r="P78" i="51"/>
  <c r="F185" i="49"/>
  <c r="F289" i="49"/>
  <c r="R78" i="51"/>
  <c r="V288" i="51"/>
  <c r="V184" i="51"/>
  <c r="S184" i="51"/>
  <c r="S288" i="51"/>
  <c r="C289" i="47"/>
  <c r="C185" i="47"/>
  <c r="C289" i="49"/>
  <c r="O78" i="51"/>
  <c r="C185" i="49"/>
  <c r="I289" i="49"/>
  <c r="I185" i="49"/>
  <c r="U78" i="51"/>
  <c r="N78" i="51"/>
  <c r="B185" i="49"/>
  <c r="B289" i="49"/>
  <c r="U184" i="51"/>
  <c r="U288" i="51"/>
  <c r="W184" i="51"/>
  <c r="W288" i="51"/>
  <c r="N184" i="51"/>
  <c r="N288" i="51"/>
  <c r="X288" i="51"/>
  <c r="X184" i="51"/>
  <c r="K185" i="47"/>
  <c r="K289" i="47"/>
  <c r="B289" i="47"/>
  <c r="B185" i="47"/>
  <c r="W78" i="51"/>
  <c r="K185" i="49"/>
  <c r="K289" i="49"/>
  <c r="D289" i="47"/>
  <c r="D185" i="47"/>
  <c r="R288" i="51"/>
  <c r="R184" i="51"/>
  <c r="L289" i="47"/>
  <c r="L185" i="47"/>
  <c r="H185" i="49"/>
  <c r="T78" i="51"/>
  <c r="H289" i="49"/>
  <c r="J185" i="47"/>
  <c r="J289" i="47"/>
  <c r="P184" i="51"/>
  <c r="P288" i="51"/>
  <c r="E185" i="47"/>
  <c r="E289" i="47"/>
  <c r="E185" i="49"/>
  <c r="Q78" i="51"/>
  <c r="E289" i="49"/>
  <c r="F185" i="47"/>
  <c r="F289" i="47"/>
  <c r="H289" i="47"/>
  <c r="H185" i="47"/>
  <c r="J185" i="49"/>
  <c r="V78" i="51"/>
  <c r="J289" i="49"/>
  <c r="I289" i="47"/>
  <c r="I185" i="47"/>
  <c r="T184" i="51"/>
  <c r="T288" i="51"/>
  <c r="G185" i="49"/>
  <c r="S78" i="51"/>
  <c r="G289" i="49"/>
  <c r="L185" i="49"/>
  <c r="X78" i="51"/>
  <c r="L289" i="49"/>
  <c r="G289" i="47"/>
  <c r="G185" i="47"/>
  <c r="O184" i="51"/>
  <c r="O288" i="51"/>
  <c r="Q184" i="51"/>
  <c r="Q288" i="51"/>
  <c r="H145" i="48"/>
  <c r="K144" i="48"/>
  <c r="J144" i="48"/>
  <c r="D145" i="48"/>
  <c r="L144" i="48"/>
  <c r="G145" i="48"/>
  <c r="I145" i="48"/>
  <c r="B252" i="48" l="1"/>
  <c r="E186" i="48"/>
  <c r="E290" i="48"/>
  <c r="B145" i="48"/>
  <c r="G290" i="48"/>
  <c r="G186" i="48"/>
  <c r="E252" i="48"/>
  <c r="H186" i="48"/>
  <c r="H290" i="48"/>
  <c r="I186" i="48"/>
  <c r="I290" i="48"/>
  <c r="C251" i="48"/>
  <c r="H252" i="48"/>
  <c r="L186" i="48"/>
  <c r="L290" i="48"/>
  <c r="K251" i="48"/>
  <c r="B290" i="48"/>
  <c r="B186" i="48"/>
  <c r="J186" i="48"/>
  <c r="J290" i="48"/>
  <c r="E145" i="48"/>
  <c r="F252" i="48"/>
  <c r="D252" i="48"/>
  <c r="J251" i="48"/>
  <c r="D186" i="48"/>
  <c r="D290" i="48"/>
  <c r="C186" i="48"/>
  <c r="C290" i="48"/>
  <c r="C144" i="48"/>
  <c r="I252" i="48"/>
  <c r="G252" i="48"/>
  <c r="L251" i="48"/>
  <c r="F290" i="48"/>
  <c r="F186" i="48"/>
  <c r="K290" i="48"/>
  <c r="K186" i="48"/>
  <c r="F145" i="48"/>
  <c r="K290" i="49"/>
  <c r="K186" i="49"/>
  <c r="W79" i="51"/>
  <c r="C186" i="49"/>
  <c r="C290" i="49"/>
  <c r="O79" i="51"/>
  <c r="I290" i="47"/>
  <c r="I186" i="47"/>
  <c r="F290" i="47"/>
  <c r="F186" i="47"/>
  <c r="X185" i="51"/>
  <c r="X289" i="51"/>
  <c r="T185" i="51"/>
  <c r="T289" i="51"/>
  <c r="W289" i="51"/>
  <c r="W185" i="51"/>
  <c r="J186" i="47"/>
  <c r="J290" i="47"/>
  <c r="K290" i="47"/>
  <c r="K186" i="47"/>
  <c r="J186" i="49"/>
  <c r="J290" i="49"/>
  <c r="V79" i="51"/>
  <c r="R289" i="51"/>
  <c r="R185" i="51"/>
  <c r="X79" i="51"/>
  <c r="L186" i="49"/>
  <c r="L290" i="49"/>
  <c r="I186" i="49"/>
  <c r="I290" i="49"/>
  <c r="U79" i="51"/>
  <c r="D290" i="47"/>
  <c r="D186" i="47"/>
  <c r="O289" i="51"/>
  <c r="O185" i="51"/>
  <c r="T79" i="51"/>
  <c r="H290" i="49"/>
  <c r="H186" i="49"/>
  <c r="G290" i="47"/>
  <c r="G186" i="47"/>
  <c r="S185" i="51"/>
  <c r="S289" i="51"/>
  <c r="N289" i="51"/>
  <c r="N185" i="51"/>
  <c r="R79" i="51"/>
  <c r="F290" i="49"/>
  <c r="F186" i="49"/>
  <c r="L290" i="47"/>
  <c r="L186" i="47"/>
  <c r="N79" i="51"/>
  <c r="B186" i="49"/>
  <c r="B290" i="49"/>
  <c r="C186" i="47"/>
  <c r="C290" i="47"/>
  <c r="V185" i="51"/>
  <c r="V289" i="51"/>
  <c r="U185" i="51"/>
  <c r="U289" i="51"/>
  <c r="P185" i="51"/>
  <c r="P289" i="51"/>
  <c r="Q79" i="51"/>
  <c r="E186" i="49"/>
  <c r="E290" i="49"/>
  <c r="D290" i="49"/>
  <c r="D186" i="49"/>
  <c r="P79" i="51"/>
  <c r="H186" i="47"/>
  <c r="H290" i="47"/>
  <c r="G290" i="49"/>
  <c r="S79" i="51"/>
  <c r="G186" i="49"/>
  <c r="B186" i="47"/>
  <c r="B290" i="47"/>
  <c r="E186" i="47"/>
  <c r="E290" i="47"/>
  <c r="Q185" i="51"/>
  <c r="Q289" i="51"/>
  <c r="I144" i="48"/>
  <c r="D144" i="48"/>
  <c r="J143" i="48"/>
  <c r="C143" i="48"/>
  <c r="K143" i="48"/>
  <c r="F251" i="48" l="1"/>
  <c r="F187" i="48"/>
  <c r="F291" i="48"/>
  <c r="C187" i="48"/>
  <c r="C291" i="48"/>
  <c r="F144" i="48"/>
  <c r="E187" i="48"/>
  <c r="E291" i="48"/>
  <c r="C250" i="48"/>
  <c r="L250" i="48"/>
  <c r="H251" i="48"/>
  <c r="H291" i="48"/>
  <c r="H187" i="48"/>
  <c r="D291" i="48"/>
  <c r="D187" i="48"/>
  <c r="L143" i="48"/>
  <c r="B187" i="48"/>
  <c r="B291" i="48"/>
  <c r="B251" i="48"/>
  <c r="I251" i="48"/>
  <c r="J291" i="48"/>
  <c r="J187" i="48"/>
  <c r="H144" i="48"/>
  <c r="D251" i="48"/>
  <c r="E251" i="48"/>
  <c r="K187" i="48"/>
  <c r="K291" i="48"/>
  <c r="G251" i="48"/>
  <c r="I187" i="48"/>
  <c r="I291" i="48"/>
  <c r="K250" i="48"/>
  <c r="J250" i="48"/>
  <c r="G291" i="48"/>
  <c r="G187" i="48"/>
  <c r="L187" i="48"/>
  <c r="L291" i="48"/>
  <c r="G144" i="48"/>
  <c r="E144" i="48"/>
  <c r="B144" i="48"/>
  <c r="F187" i="49"/>
  <c r="R80" i="51"/>
  <c r="F291" i="49"/>
  <c r="E187" i="49"/>
  <c r="Q80" i="51"/>
  <c r="E291" i="49"/>
  <c r="G291" i="47"/>
  <c r="G187" i="47"/>
  <c r="K291" i="49"/>
  <c r="K187" i="49"/>
  <c r="W80" i="51"/>
  <c r="S186" i="51"/>
  <c r="S290" i="51"/>
  <c r="X290" i="51"/>
  <c r="X186" i="51"/>
  <c r="E187" i="47"/>
  <c r="E291" i="47"/>
  <c r="J291" i="49"/>
  <c r="V80" i="51"/>
  <c r="J187" i="49"/>
  <c r="C187" i="47"/>
  <c r="C291" i="47"/>
  <c r="R186" i="51"/>
  <c r="R290" i="51"/>
  <c r="O186" i="51"/>
  <c r="O290" i="51"/>
  <c r="D187" i="47"/>
  <c r="D291" i="47"/>
  <c r="C291" i="49"/>
  <c r="C187" i="49"/>
  <c r="O80" i="51"/>
  <c r="J291" i="47"/>
  <c r="J187" i="47"/>
  <c r="K187" i="47"/>
  <c r="K291" i="47"/>
  <c r="S80" i="51"/>
  <c r="G187" i="49"/>
  <c r="G291" i="49"/>
  <c r="L187" i="47"/>
  <c r="L291" i="47"/>
  <c r="Q186" i="51"/>
  <c r="Q290" i="51"/>
  <c r="U186" i="51"/>
  <c r="U290" i="51"/>
  <c r="L291" i="49"/>
  <c r="X80" i="51"/>
  <c r="L187" i="49"/>
  <c r="D291" i="49"/>
  <c r="D187" i="49"/>
  <c r="P80" i="51"/>
  <c r="F291" i="47"/>
  <c r="F187" i="47"/>
  <c r="N290" i="51"/>
  <c r="N186" i="51"/>
  <c r="T186" i="51"/>
  <c r="T290" i="51"/>
  <c r="W186" i="51"/>
  <c r="W290" i="51"/>
  <c r="H291" i="49"/>
  <c r="H187" i="49"/>
  <c r="T80" i="51"/>
  <c r="B291" i="49"/>
  <c r="B187" i="49"/>
  <c r="N80" i="51"/>
  <c r="H187" i="47"/>
  <c r="H291" i="47"/>
  <c r="V290" i="51"/>
  <c r="V186" i="51"/>
  <c r="B187" i="47"/>
  <c r="B291" i="47"/>
  <c r="I291" i="49"/>
  <c r="I187" i="49"/>
  <c r="U80" i="51"/>
  <c r="I291" i="47"/>
  <c r="I187" i="47"/>
  <c r="P290" i="51"/>
  <c r="P186" i="51"/>
  <c r="E143" i="48"/>
  <c r="I143" i="48"/>
  <c r="G143" i="48"/>
  <c r="D143" i="48"/>
  <c r="L142" i="48"/>
  <c r="J142" i="48"/>
  <c r="E188" i="48" l="1"/>
  <c r="E292" i="48"/>
  <c r="I292" i="48"/>
  <c r="I188" i="48"/>
  <c r="C249" i="48"/>
  <c r="I250" i="48"/>
  <c r="J292" i="48"/>
  <c r="J188" i="48"/>
  <c r="B188" i="48"/>
  <c r="B292" i="48"/>
  <c r="L292" i="48"/>
  <c r="L188" i="48"/>
  <c r="F292" i="48"/>
  <c r="F188" i="48"/>
  <c r="B250" i="48"/>
  <c r="H250" i="48"/>
  <c r="D188" i="48"/>
  <c r="D292" i="48"/>
  <c r="C292" i="48"/>
  <c r="C188" i="48"/>
  <c r="B143" i="48"/>
  <c r="C142" i="48"/>
  <c r="E250" i="48"/>
  <c r="F250" i="48"/>
  <c r="D250" i="48"/>
  <c r="H292" i="48"/>
  <c r="H188" i="48"/>
  <c r="K292" i="48"/>
  <c r="K188" i="48"/>
  <c r="L249" i="48"/>
  <c r="J249" i="48"/>
  <c r="G250" i="48"/>
  <c r="K249" i="48"/>
  <c r="G188" i="48"/>
  <c r="G292" i="48"/>
  <c r="K142" i="48"/>
  <c r="H143" i="48"/>
  <c r="F143" i="48"/>
  <c r="H188" i="49"/>
  <c r="H292" i="49"/>
  <c r="T81" i="51"/>
  <c r="L292" i="49"/>
  <c r="L188" i="49"/>
  <c r="X81" i="51"/>
  <c r="G188" i="49"/>
  <c r="S81" i="51"/>
  <c r="G292" i="49"/>
  <c r="K292" i="47"/>
  <c r="K188" i="47"/>
  <c r="N291" i="51"/>
  <c r="N187" i="51"/>
  <c r="X291" i="51"/>
  <c r="X187" i="51"/>
  <c r="S187" i="51"/>
  <c r="S291" i="51"/>
  <c r="I292" i="47"/>
  <c r="I188" i="47"/>
  <c r="L188" i="47"/>
  <c r="L292" i="47"/>
  <c r="H188" i="47"/>
  <c r="H292" i="47"/>
  <c r="V291" i="51"/>
  <c r="V187" i="51"/>
  <c r="C292" i="49"/>
  <c r="O81" i="51"/>
  <c r="C188" i="49"/>
  <c r="W81" i="51"/>
  <c r="K188" i="49"/>
  <c r="K292" i="49"/>
  <c r="B188" i="47"/>
  <c r="B292" i="47"/>
  <c r="Q291" i="51"/>
  <c r="Q187" i="51"/>
  <c r="B188" i="49"/>
  <c r="N81" i="51"/>
  <c r="B292" i="49"/>
  <c r="U81" i="51"/>
  <c r="I292" i="49"/>
  <c r="I188" i="49"/>
  <c r="C188" i="47"/>
  <c r="C292" i="47"/>
  <c r="T187" i="51"/>
  <c r="T291" i="51"/>
  <c r="W291" i="51"/>
  <c r="W187" i="51"/>
  <c r="D292" i="49"/>
  <c r="D188" i="49"/>
  <c r="P81" i="51"/>
  <c r="J188" i="47"/>
  <c r="J292" i="47"/>
  <c r="G188" i="47"/>
  <c r="G292" i="47"/>
  <c r="P291" i="51"/>
  <c r="P187" i="51"/>
  <c r="O187" i="51"/>
  <c r="O291" i="51"/>
  <c r="E292" i="47"/>
  <c r="E188" i="47"/>
  <c r="F292" i="49"/>
  <c r="R81" i="51"/>
  <c r="F188" i="49"/>
  <c r="D292" i="47"/>
  <c r="D188" i="47"/>
  <c r="U187" i="51"/>
  <c r="U291" i="51"/>
  <c r="R291" i="51"/>
  <c r="R187" i="51"/>
  <c r="E188" i="49"/>
  <c r="E292" i="49"/>
  <c r="Q81" i="51"/>
  <c r="J292" i="49"/>
  <c r="V81" i="51"/>
  <c r="J188" i="49"/>
  <c r="F292" i="47"/>
  <c r="F188" i="47"/>
  <c r="I142" i="48"/>
  <c r="J141" i="48"/>
  <c r="D142" i="48"/>
  <c r="H142" i="48"/>
  <c r="C141" i="48"/>
  <c r="K141" i="48"/>
  <c r="E142" i="48"/>
  <c r="F249" i="48" l="1"/>
  <c r="H293" i="48"/>
  <c r="H189" i="48"/>
  <c r="I189" i="48"/>
  <c r="I293" i="48"/>
  <c r="D189" i="48"/>
  <c r="D293" i="48"/>
  <c r="E249" i="48"/>
  <c r="B189" i="48"/>
  <c r="B293" i="48"/>
  <c r="G249" i="48"/>
  <c r="D249" i="48"/>
  <c r="L248" i="48"/>
  <c r="C293" i="48"/>
  <c r="C189" i="48"/>
  <c r="L141" i="48"/>
  <c r="B249" i="48"/>
  <c r="C248" i="48"/>
  <c r="E189" i="48"/>
  <c r="E293" i="48"/>
  <c r="L293" i="48"/>
  <c r="L189" i="48"/>
  <c r="B142" i="48"/>
  <c r="I249" i="48"/>
  <c r="J248" i="48"/>
  <c r="G293" i="48"/>
  <c r="G189" i="48"/>
  <c r="K189" i="48"/>
  <c r="K293" i="48"/>
  <c r="G142" i="48"/>
  <c r="F142" i="48"/>
  <c r="K248" i="48"/>
  <c r="H249" i="48"/>
  <c r="F293" i="48"/>
  <c r="F189" i="48"/>
  <c r="J293" i="48"/>
  <c r="J189" i="48"/>
  <c r="W82" i="51"/>
  <c r="K189" i="49"/>
  <c r="K293" i="49"/>
  <c r="R82" i="51"/>
  <c r="F293" i="49"/>
  <c r="F189" i="49"/>
  <c r="Q292" i="51"/>
  <c r="Q188" i="51"/>
  <c r="S292" i="51"/>
  <c r="S188" i="51"/>
  <c r="G293" i="49"/>
  <c r="G189" i="49"/>
  <c r="S82" i="51"/>
  <c r="I189" i="49"/>
  <c r="U82" i="51"/>
  <c r="I293" i="49"/>
  <c r="N188" i="51"/>
  <c r="N292" i="51"/>
  <c r="K293" i="47"/>
  <c r="K189" i="47"/>
  <c r="P82" i="51"/>
  <c r="D293" i="49"/>
  <c r="D189" i="49"/>
  <c r="C189" i="49"/>
  <c r="C293" i="49"/>
  <c r="O82" i="51"/>
  <c r="R292" i="51"/>
  <c r="R188" i="51"/>
  <c r="W292" i="51"/>
  <c r="W188" i="51"/>
  <c r="X292" i="51"/>
  <c r="X188" i="51"/>
  <c r="B189" i="47"/>
  <c r="B293" i="47"/>
  <c r="H189" i="47"/>
  <c r="H293" i="47"/>
  <c r="B293" i="49"/>
  <c r="N82" i="51"/>
  <c r="B189" i="49"/>
  <c r="E293" i="47"/>
  <c r="E189" i="47"/>
  <c r="J293" i="49"/>
  <c r="V82" i="51"/>
  <c r="J189" i="49"/>
  <c r="I293" i="47"/>
  <c r="I189" i="47"/>
  <c r="O188" i="51"/>
  <c r="O292" i="51"/>
  <c r="C189" i="47"/>
  <c r="C293" i="47"/>
  <c r="E189" i="49"/>
  <c r="Q82" i="51"/>
  <c r="E293" i="49"/>
  <c r="F189" i="47"/>
  <c r="F293" i="47"/>
  <c r="T188" i="51"/>
  <c r="T292" i="51"/>
  <c r="G293" i="47"/>
  <c r="G189" i="47"/>
  <c r="T82" i="51"/>
  <c r="H189" i="49"/>
  <c r="H293" i="49"/>
  <c r="D293" i="47"/>
  <c r="D189" i="47"/>
  <c r="V292" i="51"/>
  <c r="V188" i="51"/>
  <c r="P188" i="51"/>
  <c r="P292" i="51"/>
  <c r="L293" i="47"/>
  <c r="L189" i="47"/>
  <c r="L293" i="49"/>
  <c r="L189" i="49"/>
  <c r="X82" i="51"/>
  <c r="J189" i="47"/>
  <c r="J293" i="47"/>
  <c r="U292" i="51"/>
  <c r="U188" i="51"/>
  <c r="H141" i="48"/>
  <c r="C140" i="48"/>
  <c r="B141" i="48"/>
  <c r="G141" i="48"/>
  <c r="L140" i="48"/>
  <c r="K140" i="48"/>
  <c r="F294" i="48" l="1"/>
  <c r="F190" i="48"/>
  <c r="L294" i="48"/>
  <c r="L190" i="48"/>
  <c r="E190" i="48"/>
  <c r="E294" i="48"/>
  <c r="I248" i="48"/>
  <c r="I141" i="48"/>
  <c r="E248" i="48"/>
  <c r="H190" i="48"/>
  <c r="H294" i="48"/>
  <c r="D248" i="48"/>
  <c r="I190" i="48"/>
  <c r="I294" i="48"/>
  <c r="F248" i="48"/>
  <c r="G248" i="48"/>
  <c r="H248" i="48"/>
  <c r="K294" i="48"/>
  <c r="K190" i="48"/>
  <c r="J247" i="48"/>
  <c r="B248" i="48"/>
  <c r="G190" i="48"/>
  <c r="G294" i="48"/>
  <c r="C294" i="48"/>
  <c r="C190" i="48"/>
  <c r="D141" i="48"/>
  <c r="E141" i="48"/>
  <c r="D294" i="48"/>
  <c r="D190" i="48"/>
  <c r="K247" i="48"/>
  <c r="L247" i="48"/>
  <c r="C247" i="48"/>
  <c r="B294" i="48"/>
  <c r="B190" i="48"/>
  <c r="J294" i="48"/>
  <c r="J190" i="48"/>
  <c r="J140" i="48"/>
  <c r="F141" i="48"/>
  <c r="O83" i="51"/>
  <c r="C190" i="49"/>
  <c r="C294" i="49"/>
  <c r="T83" i="51"/>
  <c r="H190" i="49"/>
  <c r="H294" i="49"/>
  <c r="K294" i="49"/>
  <c r="W83" i="51"/>
  <c r="K190" i="49"/>
  <c r="V83" i="51"/>
  <c r="J190" i="49"/>
  <c r="J294" i="49"/>
  <c r="T189" i="51"/>
  <c r="T293" i="51"/>
  <c r="I190" i="47"/>
  <c r="I294" i="47"/>
  <c r="X83" i="51"/>
  <c r="L294" i="49"/>
  <c r="L190" i="49"/>
  <c r="D190" i="47"/>
  <c r="D294" i="47"/>
  <c r="U293" i="51"/>
  <c r="U189" i="51"/>
  <c r="J294" i="47"/>
  <c r="J190" i="47"/>
  <c r="S83" i="51"/>
  <c r="G190" i="49"/>
  <c r="G294" i="49"/>
  <c r="C294" i="47"/>
  <c r="C190" i="47"/>
  <c r="Q189" i="51"/>
  <c r="Q293" i="51"/>
  <c r="L190" i="47"/>
  <c r="L294" i="47"/>
  <c r="D190" i="49"/>
  <c r="P83" i="51"/>
  <c r="D294" i="49"/>
  <c r="F190" i="47"/>
  <c r="F294" i="47"/>
  <c r="N293" i="51"/>
  <c r="N189" i="51"/>
  <c r="P293" i="51"/>
  <c r="P189" i="51"/>
  <c r="S293" i="51"/>
  <c r="S189" i="51"/>
  <c r="R189" i="51"/>
  <c r="R293" i="51"/>
  <c r="K190" i="47"/>
  <c r="K294" i="47"/>
  <c r="E190" i="49"/>
  <c r="Q83" i="51"/>
  <c r="E294" i="49"/>
  <c r="E190" i="47"/>
  <c r="E294" i="47"/>
  <c r="X293" i="51"/>
  <c r="X189" i="51"/>
  <c r="V189" i="51"/>
  <c r="V293" i="51"/>
  <c r="I294" i="49"/>
  <c r="U83" i="51"/>
  <c r="I190" i="49"/>
  <c r="B294" i="49"/>
  <c r="B190" i="49"/>
  <c r="N83" i="51"/>
  <c r="H294" i="47"/>
  <c r="H190" i="47"/>
  <c r="F190" i="49"/>
  <c r="R83" i="51"/>
  <c r="F294" i="49"/>
  <c r="B294" i="47"/>
  <c r="B190" i="47"/>
  <c r="G294" i="47"/>
  <c r="G190" i="47"/>
  <c r="O293" i="51"/>
  <c r="O189" i="51"/>
  <c r="W189" i="51"/>
  <c r="W293" i="51"/>
  <c r="D140" i="48"/>
  <c r="J139" i="48"/>
  <c r="K139" i="48"/>
  <c r="G140" i="48"/>
  <c r="I140" i="48"/>
  <c r="C139" i="48"/>
  <c r="E140" i="48"/>
  <c r="H140" i="48"/>
  <c r="B247" i="48" l="1"/>
  <c r="G295" i="48"/>
  <c r="G191" i="48"/>
  <c r="F191" i="48"/>
  <c r="F295" i="48"/>
  <c r="F247" i="48"/>
  <c r="L246" i="48"/>
  <c r="F140" i="48"/>
  <c r="H295" i="48"/>
  <c r="H191" i="48"/>
  <c r="D247" i="48"/>
  <c r="K295" i="48"/>
  <c r="K191" i="48"/>
  <c r="I295" i="48"/>
  <c r="I191" i="48"/>
  <c r="B295" i="48"/>
  <c r="B191" i="48"/>
  <c r="L191" i="48"/>
  <c r="L295" i="48"/>
  <c r="B140" i="48"/>
  <c r="H247" i="48"/>
  <c r="E247" i="48"/>
  <c r="C246" i="48"/>
  <c r="J295" i="48"/>
  <c r="J191" i="48"/>
  <c r="I247" i="48"/>
  <c r="J246" i="48"/>
  <c r="G247" i="48"/>
  <c r="K246" i="48"/>
  <c r="D191" i="48"/>
  <c r="D295" i="48"/>
  <c r="E295" i="48"/>
  <c r="E191" i="48"/>
  <c r="C295" i="48"/>
  <c r="C191" i="48"/>
  <c r="L139" i="48"/>
  <c r="C191" i="49"/>
  <c r="C295" i="49"/>
  <c r="O84" i="51"/>
  <c r="U84" i="51"/>
  <c r="I191" i="49"/>
  <c r="I295" i="49"/>
  <c r="L191" i="49"/>
  <c r="L295" i="49"/>
  <c r="X84" i="51"/>
  <c r="K295" i="49"/>
  <c r="K191" i="49"/>
  <c r="W84" i="51"/>
  <c r="R190" i="51"/>
  <c r="R294" i="51"/>
  <c r="F295" i="49"/>
  <c r="R84" i="51"/>
  <c r="F191" i="49"/>
  <c r="I295" i="47"/>
  <c r="I191" i="47"/>
  <c r="P190" i="51"/>
  <c r="P294" i="51"/>
  <c r="T84" i="51"/>
  <c r="H191" i="49"/>
  <c r="H295" i="49"/>
  <c r="B295" i="49"/>
  <c r="B191" i="49"/>
  <c r="N84" i="51"/>
  <c r="U190" i="51"/>
  <c r="U294" i="51"/>
  <c r="L191" i="47"/>
  <c r="L295" i="47"/>
  <c r="B191" i="47"/>
  <c r="B295" i="47"/>
  <c r="G295" i="49"/>
  <c r="S84" i="51"/>
  <c r="G191" i="49"/>
  <c r="C295" i="47"/>
  <c r="C191" i="47"/>
  <c r="Q294" i="51"/>
  <c r="Q190" i="51"/>
  <c r="T294" i="51"/>
  <c r="T190" i="51"/>
  <c r="E191" i="47"/>
  <c r="E295" i="47"/>
  <c r="V84" i="51"/>
  <c r="J295" i="49"/>
  <c r="J191" i="49"/>
  <c r="D191" i="49"/>
  <c r="D295" i="49"/>
  <c r="P84" i="51"/>
  <c r="F295" i="47"/>
  <c r="F191" i="47"/>
  <c r="V190" i="51"/>
  <c r="V294" i="51"/>
  <c r="K295" i="47"/>
  <c r="K191" i="47"/>
  <c r="G191" i="47"/>
  <c r="G295" i="47"/>
  <c r="H191" i="47"/>
  <c r="H295" i="47"/>
  <c r="S294" i="51"/>
  <c r="S190" i="51"/>
  <c r="X190" i="51"/>
  <c r="X294" i="51"/>
  <c r="D295" i="47"/>
  <c r="D191" i="47"/>
  <c r="E191" i="49"/>
  <c r="E295" i="49"/>
  <c r="Q84" i="51"/>
  <c r="J295" i="47"/>
  <c r="J191" i="47"/>
  <c r="N294" i="51"/>
  <c r="N190" i="51"/>
  <c r="W190" i="51"/>
  <c r="W294" i="51"/>
  <c r="O190" i="51"/>
  <c r="O294" i="51"/>
  <c r="H139" i="48"/>
  <c r="F139" i="48"/>
  <c r="I139" i="48"/>
  <c r="G139" i="48"/>
  <c r="E139" i="48"/>
  <c r="J138" i="48"/>
  <c r="E192" i="48" l="1"/>
  <c r="E296" i="48"/>
  <c r="J296" i="48"/>
  <c r="J192" i="48"/>
  <c r="L296" i="48"/>
  <c r="L192" i="48"/>
  <c r="C245" i="48"/>
  <c r="H192" i="48"/>
  <c r="H296" i="48"/>
  <c r="B246" i="48"/>
  <c r="D246" i="48"/>
  <c r="B192" i="48"/>
  <c r="B296" i="48"/>
  <c r="L245" i="48"/>
  <c r="F296" i="48"/>
  <c r="F192" i="48"/>
  <c r="I246" i="48"/>
  <c r="K245" i="48"/>
  <c r="I296" i="48"/>
  <c r="I192" i="48"/>
  <c r="C138" i="48"/>
  <c r="L138" i="48"/>
  <c r="F246" i="48"/>
  <c r="J245" i="48"/>
  <c r="G246" i="48"/>
  <c r="H246" i="48"/>
  <c r="C192" i="48"/>
  <c r="C296" i="48"/>
  <c r="D192" i="48"/>
  <c r="D296" i="48"/>
  <c r="E246" i="48"/>
  <c r="G296" i="48"/>
  <c r="G192" i="48"/>
  <c r="K192" i="48"/>
  <c r="K296" i="48"/>
  <c r="K138" i="48"/>
  <c r="D139" i="48"/>
  <c r="B139" i="48"/>
  <c r="C296" i="49"/>
  <c r="C192" i="49"/>
  <c r="O85" i="51"/>
  <c r="J296" i="47"/>
  <c r="J192" i="47"/>
  <c r="Q295" i="51"/>
  <c r="Q191" i="51"/>
  <c r="T191" i="51"/>
  <c r="T295" i="51"/>
  <c r="R295" i="51"/>
  <c r="R191" i="51"/>
  <c r="B192" i="49"/>
  <c r="B296" i="49"/>
  <c r="N85" i="51"/>
  <c r="C192" i="47"/>
  <c r="C296" i="47"/>
  <c r="V191" i="51"/>
  <c r="V295" i="51"/>
  <c r="I192" i="47"/>
  <c r="I296" i="47"/>
  <c r="E192" i="47"/>
  <c r="E296" i="47"/>
  <c r="K192" i="47"/>
  <c r="K296" i="47"/>
  <c r="S295" i="51"/>
  <c r="S191" i="51"/>
  <c r="W295" i="51"/>
  <c r="W191" i="51"/>
  <c r="L296" i="47"/>
  <c r="L192" i="47"/>
  <c r="J296" i="49"/>
  <c r="V85" i="51"/>
  <c r="J192" i="49"/>
  <c r="D296" i="47"/>
  <c r="D192" i="47"/>
  <c r="N191" i="51"/>
  <c r="N295" i="51"/>
  <c r="G296" i="49"/>
  <c r="G192" i="49"/>
  <c r="S85" i="51"/>
  <c r="L192" i="49"/>
  <c r="X85" i="51"/>
  <c r="L296" i="49"/>
  <c r="B192" i="47"/>
  <c r="B296" i="47"/>
  <c r="P295" i="51"/>
  <c r="P191" i="51"/>
  <c r="U295" i="51"/>
  <c r="U191" i="51"/>
  <c r="H296" i="49"/>
  <c r="H192" i="49"/>
  <c r="T85" i="51"/>
  <c r="K192" i="49"/>
  <c r="W85" i="51"/>
  <c r="K296" i="49"/>
  <c r="F192" i="47"/>
  <c r="F296" i="47"/>
  <c r="X295" i="51"/>
  <c r="X191" i="51"/>
  <c r="O295" i="51"/>
  <c r="O191" i="51"/>
  <c r="P85" i="51"/>
  <c r="D192" i="49"/>
  <c r="D296" i="49"/>
  <c r="U85" i="51"/>
  <c r="I192" i="49"/>
  <c r="I296" i="49"/>
  <c r="G192" i="47"/>
  <c r="G296" i="47"/>
  <c r="E192" i="49"/>
  <c r="Q85" i="51"/>
  <c r="E296" i="49"/>
  <c r="F192" i="49"/>
  <c r="R85" i="51"/>
  <c r="F296" i="49"/>
  <c r="H192" i="47"/>
  <c r="H296" i="47"/>
  <c r="J137" i="48"/>
  <c r="D138" i="48"/>
  <c r="L137" i="48"/>
  <c r="C137" i="48"/>
  <c r="B138" i="48"/>
  <c r="E297" i="48" l="1"/>
  <c r="E193" i="48"/>
  <c r="H245" i="48"/>
  <c r="E245" i="48"/>
  <c r="I245" i="48"/>
  <c r="K244" i="48"/>
  <c r="D193" i="48"/>
  <c r="D297" i="48"/>
  <c r="J244" i="48"/>
  <c r="K193" i="48"/>
  <c r="K297" i="48"/>
  <c r="H138" i="48"/>
  <c r="K137" i="48"/>
  <c r="G245" i="48"/>
  <c r="F245" i="48"/>
  <c r="L193" i="48"/>
  <c r="L297" i="48"/>
  <c r="E138" i="48"/>
  <c r="F138" i="48"/>
  <c r="L244" i="48"/>
  <c r="B245" i="48"/>
  <c r="C244" i="48"/>
  <c r="F193" i="48"/>
  <c r="F297" i="48"/>
  <c r="J297" i="48"/>
  <c r="J193" i="48"/>
  <c r="G193" i="48"/>
  <c r="G297" i="48"/>
  <c r="B297" i="48"/>
  <c r="B193" i="48"/>
  <c r="H193" i="48"/>
  <c r="H297" i="48"/>
  <c r="D245" i="48"/>
  <c r="I193" i="48"/>
  <c r="I297" i="48"/>
  <c r="C193" i="48"/>
  <c r="C297" i="48"/>
  <c r="G138" i="48"/>
  <c r="I138" i="48"/>
  <c r="E193" i="49"/>
  <c r="E297" i="49"/>
  <c r="Q86" i="51"/>
  <c r="N86" i="51"/>
  <c r="B193" i="49"/>
  <c r="B297" i="49"/>
  <c r="U296" i="51"/>
  <c r="U192" i="51"/>
  <c r="S296" i="51"/>
  <c r="S192" i="51"/>
  <c r="C193" i="49"/>
  <c r="O86" i="51"/>
  <c r="C297" i="49"/>
  <c r="H193" i="47"/>
  <c r="H297" i="47"/>
  <c r="K297" i="47"/>
  <c r="K193" i="47"/>
  <c r="L193" i="49"/>
  <c r="L297" i="49"/>
  <c r="X86" i="51"/>
  <c r="G297" i="47"/>
  <c r="G193" i="47"/>
  <c r="Q296" i="51"/>
  <c r="Q192" i="51"/>
  <c r="W296" i="51"/>
  <c r="W192" i="51"/>
  <c r="V192" i="51"/>
  <c r="V296" i="51"/>
  <c r="B193" i="47"/>
  <c r="B297" i="47"/>
  <c r="F193" i="49"/>
  <c r="R86" i="51"/>
  <c r="F297" i="49"/>
  <c r="C297" i="47"/>
  <c r="C193" i="47"/>
  <c r="P192" i="51"/>
  <c r="P296" i="51"/>
  <c r="L193" i="47"/>
  <c r="L297" i="47"/>
  <c r="I297" i="49"/>
  <c r="U86" i="51"/>
  <c r="I193" i="49"/>
  <c r="D193" i="47"/>
  <c r="D297" i="47"/>
  <c r="T296" i="51"/>
  <c r="T192" i="51"/>
  <c r="N296" i="51"/>
  <c r="N192" i="51"/>
  <c r="E193" i="47"/>
  <c r="E297" i="47"/>
  <c r="T86" i="51"/>
  <c r="H297" i="49"/>
  <c r="H193" i="49"/>
  <c r="F297" i="47"/>
  <c r="F193" i="47"/>
  <c r="O192" i="51"/>
  <c r="O296" i="51"/>
  <c r="S86" i="51"/>
  <c r="G193" i="49"/>
  <c r="G297" i="49"/>
  <c r="K297" i="49"/>
  <c r="K193" i="49"/>
  <c r="W86" i="51"/>
  <c r="J193" i="47"/>
  <c r="J297" i="47"/>
  <c r="X296" i="51"/>
  <c r="X192" i="51"/>
  <c r="D297" i="49"/>
  <c r="P86" i="51"/>
  <c r="D193" i="49"/>
  <c r="J297" i="49"/>
  <c r="J193" i="49"/>
  <c r="V86" i="51"/>
  <c r="I297" i="47"/>
  <c r="I193" i="47"/>
  <c r="R192" i="51"/>
  <c r="R296" i="51"/>
  <c r="L136" i="48"/>
  <c r="D137" i="48"/>
  <c r="K136" i="48"/>
  <c r="B137" i="48"/>
  <c r="C136" i="48"/>
  <c r="G137" i="48"/>
  <c r="F137" i="48"/>
  <c r="E298" i="48" l="1"/>
  <c r="E194" i="48"/>
  <c r="E244" i="48"/>
  <c r="E137" i="48"/>
  <c r="I244" i="48"/>
  <c r="L194" i="48"/>
  <c r="L298" i="48"/>
  <c r="I298" i="48"/>
  <c r="I194" i="48"/>
  <c r="H244" i="48"/>
  <c r="H298" i="48"/>
  <c r="H194" i="48"/>
  <c r="K194" i="48"/>
  <c r="K298" i="48"/>
  <c r="G194" i="48"/>
  <c r="G298" i="48"/>
  <c r="K243" i="48"/>
  <c r="G244" i="48"/>
  <c r="D194" i="48"/>
  <c r="D298" i="48"/>
  <c r="J298" i="48"/>
  <c r="J194" i="48"/>
  <c r="H137" i="48"/>
  <c r="F244" i="48"/>
  <c r="D244" i="48"/>
  <c r="F298" i="48"/>
  <c r="F194" i="48"/>
  <c r="C194" i="48"/>
  <c r="C298" i="48"/>
  <c r="B244" i="48"/>
  <c r="J243" i="48"/>
  <c r="C243" i="48"/>
  <c r="L243" i="48"/>
  <c r="B298" i="48"/>
  <c r="B194" i="48"/>
  <c r="J136" i="48"/>
  <c r="I137" i="48"/>
  <c r="F298" i="49"/>
  <c r="F194" i="49"/>
  <c r="R87" i="51"/>
  <c r="B298" i="47"/>
  <c r="B194" i="47"/>
  <c r="T193" i="51"/>
  <c r="T297" i="51"/>
  <c r="E298" i="49"/>
  <c r="Q87" i="51"/>
  <c r="E194" i="49"/>
  <c r="F194" i="47"/>
  <c r="F298" i="47"/>
  <c r="W297" i="51"/>
  <c r="W193" i="51"/>
  <c r="I298" i="49"/>
  <c r="I194" i="49"/>
  <c r="U87" i="51"/>
  <c r="J298" i="49"/>
  <c r="J194" i="49"/>
  <c r="V87" i="51"/>
  <c r="P193" i="51"/>
  <c r="P297" i="51"/>
  <c r="U297" i="51"/>
  <c r="U193" i="51"/>
  <c r="T87" i="51"/>
  <c r="H298" i="49"/>
  <c r="H194" i="49"/>
  <c r="G194" i="47"/>
  <c r="G298" i="47"/>
  <c r="I194" i="47"/>
  <c r="I298" i="47"/>
  <c r="G194" i="49"/>
  <c r="S87" i="51"/>
  <c r="G298" i="49"/>
  <c r="H298" i="47"/>
  <c r="H194" i="47"/>
  <c r="R297" i="51"/>
  <c r="R193" i="51"/>
  <c r="N297" i="51"/>
  <c r="N193" i="51"/>
  <c r="E194" i="47"/>
  <c r="E298" i="47"/>
  <c r="J298" i="47"/>
  <c r="J194" i="47"/>
  <c r="C194" i="49"/>
  <c r="O87" i="51"/>
  <c r="C298" i="49"/>
  <c r="C194" i="47"/>
  <c r="C298" i="47"/>
  <c r="O193" i="51"/>
  <c r="O297" i="51"/>
  <c r="Q193" i="51"/>
  <c r="Q297" i="51"/>
  <c r="L298" i="49"/>
  <c r="X87" i="51"/>
  <c r="L194" i="49"/>
  <c r="P87" i="51"/>
  <c r="D194" i="49"/>
  <c r="D298" i="49"/>
  <c r="D298" i="47"/>
  <c r="D194" i="47"/>
  <c r="V193" i="51"/>
  <c r="V297" i="51"/>
  <c r="S297" i="51"/>
  <c r="S193" i="51"/>
  <c r="X193" i="51"/>
  <c r="X297" i="51"/>
  <c r="W87" i="51"/>
  <c r="K194" i="49"/>
  <c r="K298" i="49"/>
  <c r="L194" i="47"/>
  <c r="L298" i="47"/>
  <c r="N87" i="51"/>
  <c r="B298" i="49"/>
  <c r="B194" i="49"/>
  <c r="K194" i="47"/>
  <c r="K298" i="47"/>
  <c r="J135" i="48"/>
  <c r="L135" i="48"/>
  <c r="I136" i="48"/>
  <c r="E136" i="48"/>
  <c r="B136" i="48"/>
  <c r="D136" i="48"/>
  <c r="H136" i="48"/>
  <c r="K135" i="48"/>
  <c r="E299" i="48" l="1"/>
  <c r="E195" i="48"/>
  <c r="K299" i="48"/>
  <c r="K195" i="48"/>
  <c r="I243" i="48"/>
  <c r="C242" i="48"/>
  <c r="I299" i="48"/>
  <c r="I195" i="48"/>
  <c r="D195" i="48"/>
  <c r="D299" i="48"/>
  <c r="F195" i="48"/>
  <c r="F299" i="48"/>
  <c r="K242" i="48"/>
  <c r="F243" i="48"/>
  <c r="G243" i="48"/>
  <c r="J299" i="48"/>
  <c r="J195" i="48"/>
  <c r="G299" i="48"/>
  <c r="G195" i="48"/>
  <c r="H243" i="48"/>
  <c r="B195" i="48"/>
  <c r="B299" i="48"/>
  <c r="L299" i="48"/>
  <c r="L195" i="48"/>
  <c r="C135" i="48"/>
  <c r="F136" i="48"/>
  <c r="G136" i="48"/>
  <c r="B243" i="48"/>
  <c r="L242" i="48"/>
  <c r="J242" i="48"/>
  <c r="D243" i="48"/>
  <c r="E243" i="48"/>
  <c r="H299" i="48"/>
  <c r="H195" i="48"/>
  <c r="C299" i="48"/>
  <c r="C195" i="48"/>
  <c r="B195" i="47"/>
  <c r="B299" i="47"/>
  <c r="E299" i="49"/>
  <c r="Q88" i="51"/>
  <c r="E195" i="49"/>
  <c r="N298" i="51"/>
  <c r="N194" i="51"/>
  <c r="O298" i="51"/>
  <c r="O194" i="51"/>
  <c r="T194" i="51"/>
  <c r="T298" i="51"/>
  <c r="G195" i="49"/>
  <c r="S88" i="51"/>
  <c r="G299" i="49"/>
  <c r="U88" i="51"/>
  <c r="I195" i="49"/>
  <c r="I299" i="49"/>
  <c r="U194" i="51"/>
  <c r="U298" i="51"/>
  <c r="E195" i="47"/>
  <c r="E299" i="47"/>
  <c r="X88" i="51"/>
  <c r="L299" i="49"/>
  <c r="L195" i="49"/>
  <c r="K195" i="49"/>
  <c r="W88" i="51"/>
  <c r="K299" i="49"/>
  <c r="L299" i="47"/>
  <c r="L195" i="47"/>
  <c r="F299" i="49"/>
  <c r="F195" i="49"/>
  <c r="R88" i="51"/>
  <c r="J195" i="47"/>
  <c r="J299" i="47"/>
  <c r="K299" i="47"/>
  <c r="K195" i="47"/>
  <c r="H299" i="49"/>
  <c r="H195" i="49"/>
  <c r="T88" i="51"/>
  <c r="B195" i="49"/>
  <c r="B299" i="49"/>
  <c r="N88" i="51"/>
  <c r="D195" i="47"/>
  <c r="D299" i="47"/>
  <c r="D299" i="49"/>
  <c r="D195" i="49"/>
  <c r="P88" i="51"/>
  <c r="C299" i="47"/>
  <c r="C195" i="47"/>
  <c r="W298" i="51"/>
  <c r="W194" i="51"/>
  <c r="P298" i="51"/>
  <c r="P194" i="51"/>
  <c r="R298" i="51"/>
  <c r="R194" i="51"/>
  <c r="C299" i="49"/>
  <c r="O88" i="51"/>
  <c r="C195" i="49"/>
  <c r="J195" i="49"/>
  <c r="J299" i="49"/>
  <c r="V88" i="51"/>
  <c r="H299" i="47"/>
  <c r="H195" i="47"/>
  <c r="S298" i="51"/>
  <c r="S194" i="51"/>
  <c r="V298" i="51"/>
  <c r="V194" i="51"/>
  <c r="F195" i="47"/>
  <c r="F299" i="47"/>
  <c r="G299" i="47"/>
  <c r="G195" i="47"/>
  <c r="I299" i="47"/>
  <c r="I195" i="47"/>
  <c r="X194" i="51"/>
  <c r="X298" i="51"/>
  <c r="Q194" i="51"/>
  <c r="Q298" i="51"/>
  <c r="F135" i="48"/>
  <c r="H135" i="48"/>
  <c r="E135" i="48"/>
  <c r="J134" i="48"/>
  <c r="B135" i="48"/>
  <c r="I135" i="48"/>
  <c r="G135" i="48"/>
  <c r="C134" i="48"/>
  <c r="I196" i="48" l="1"/>
  <c r="I300" i="48"/>
  <c r="L196" i="48"/>
  <c r="L300" i="48"/>
  <c r="D300" i="48"/>
  <c r="D196" i="48"/>
  <c r="K300" i="48"/>
  <c r="K196" i="48"/>
  <c r="C241" i="48"/>
  <c r="F300" i="48"/>
  <c r="F196" i="48"/>
  <c r="J241" i="48"/>
  <c r="K241" i="48"/>
  <c r="H242" i="48"/>
  <c r="B196" i="48"/>
  <c r="B300" i="48"/>
  <c r="L241" i="48"/>
  <c r="E242" i="48"/>
  <c r="B242" i="48"/>
  <c r="E196" i="48"/>
  <c r="E300" i="48"/>
  <c r="L134" i="48"/>
  <c r="H196" i="48"/>
  <c r="H300" i="48"/>
  <c r="D242" i="48"/>
  <c r="F242" i="48"/>
  <c r="C196" i="48"/>
  <c r="C300" i="48"/>
  <c r="I242" i="48"/>
  <c r="G242" i="48"/>
  <c r="G196" i="48"/>
  <c r="G300" i="48"/>
  <c r="J300" i="48"/>
  <c r="J196" i="48"/>
  <c r="D135" i="48"/>
  <c r="K134" i="48"/>
  <c r="H300" i="49"/>
  <c r="H196" i="49"/>
  <c r="T89" i="51"/>
  <c r="J300" i="47"/>
  <c r="J196" i="47"/>
  <c r="O299" i="51"/>
  <c r="O195" i="51"/>
  <c r="W195" i="51"/>
  <c r="W299" i="51"/>
  <c r="G300" i="49"/>
  <c r="G196" i="49"/>
  <c r="S89" i="51"/>
  <c r="C196" i="47"/>
  <c r="C300" i="47"/>
  <c r="L196" i="47"/>
  <c r="L300" i="47"/>
  <c r="D300" i="47"/>
  <c r="D196" i="47"/>
  <c r="U195" i="51"/>
  <c r="U299" i="51"/>
  <c r="L300" i="49"/>
  <c r="X89" i="51"/>
  <c r="L196" i="49"/>
  <c r="F196" i="47"/>
  <c r="F300" i="47"/>
  <c r="P195" i="51"/>
  <c r="P299" i="51"/>
  <c r="N195" i="51"/>
  <c r="N299" i="51"/>
  <c r="O89" i="51"/>
  <c r="C300" i="49"/>
  <c r="C196" i="49"/>
  <c r="K300" i="49"/>
  <c r="W89" i="51"/>
  <c r="K196" i="49"/>
  <c r="G300" i="47"/>
  <c r="G196" i="47"/>
  <c r="V299" i="51"/>
  <c r="V195" i="51"/>
  <c r="X299" i="51"/>
  <c r="X195" i="51"/>
  <c r="S299" i="51"/>
  <c r="S195" i="51"/>
  <c r="Q195" i="51"/>
  <c r="Q299" i="51"/>
  <c r="B300" i="49"/>
  <c r="N89" i="51"/>
  <c r="B196" i="49"/>
  <c r="J196" i="49"/>
  <c r="V89" i="51"/>
  <c r="J300" i="49"/>
  <c r="H196" i="47"/>
  <c r="H300" i="47"/>
  <c r="R195" i="51"/>
  <c r="R299" i="51"/>
  <c r="I196" i="47"/>
  <c r="I300" i="47"/>
  <c r="D196" i="49"/>
  <c r="P89" i="51"/>
  <c r="D300" i="49"/>
  <c r="I300" i="49"/>
  <c r="U89" i="51"/>
  <c r="I196" i="49"/>
  <c r="B300" i="47"/>
  <c r="B196" i="47"/>
  <c r="T195" i="51"/>
  <c r="T299" i="51"/>
  <c r="E300" i="49"/>
  <c r="E196" i="49"/>
  <c r="Q89" i="51"/>
  <c r="E300" i="47"/>
  <c r="E196" i="47"/>
  <c r="F300" i="49"/>
  <c r="R89" i="51"/>
  <c r="F196" i="49"/>
  <c r="K300" i="47"/>
  <c r="K196" i="47"/>
  <c r="I134" i="48"/>
  <c r="B134" i="48"/>
  <c r="J133" i="48"/>
  <c r="E134" i="48"/>
  <c r="D134" i="48"/>
  <c r="F301" i="48" l="1"/>
  <c r="F197" i="48"/>
  <c r="L301" i="48"/>
  <c r="L197" i="48"/>
  <c r="C197" i="48"/>
  <c r="C301" i="48"/>
  <c r="I241" i="48"/>
  <c r="F241" i="48"/>
  <c r="H241" i="48"/>
  <c r="K240" i="48"/>
  <c r="G241" i="48"/>
  <c r="G197" i="48"/>
  <c r="G301" i="48"/>
  <c r="H134" i="48"/>
  <c r="B241" i="48"/>
  <c r="E241" i="48"/>
  <c r="H301" i="48"/>
  <c r="H197" i="48"/>
  <c r="L240" i="48"/>
  <c r="D301" i="48"/>
  <c r="D197" i="48"/>
  <c r="D241" i="48"/>
  <c r="C240" i="48"/>
  <c r="J197" i="48"/>
  <c r="J301" i="48"/>
  <c r="G134" i="48"/>
  <c r="F134" i="48"/>
  <c r="E301" i="48"/>
  <c r="E197" i="48"/>
  <c r="B197" i="48"/>
  <c r="B301" i="48"/>
  <c r="J240" i="48"/>
  <c r="I197" i="48"/>
  <c r="I301" i="48"/>
  <c r="K197" i="48"/>
  <c r="K301" i="48"/>
  <c r="L133" i="48"/>
  <c r="K133" i="48"/>
  <c r="C133" i="48"/>
  <c r="E301" i="47"/>
  <c r="E197" i="47"/>
  <c r="K197" i="49"/>
  <c r="W90" i="51"/>
  <c r="K301" i="49"/>
  <c r="U300" i="51"/>
  <c r="U196" i="51"/>
  <c r="X196" i="51"/>
  <c r="X300" i="51"/>
  <c r="R90" i="51"/>
  <c r="F197" i="49"/>
  <c r="F301" i="49"/>
  <c r="H301" i="49"/>
  <c r="H197" i="49"/>
  <c r="T90" i="51"/>
  <c r="Q300" i="51"/>
  <c r="Q196" i="51"/>
  <c r="W196" i="51"/>
  <c r="W300" i="51"/>
  <c r="H301" i="47"/>
  <c r="H197" i="47"/>
  <c r="O90" i="51"/>
  <c r="C197" i="49"/>
  <c r="C301" i="49"/>
  <c r="E301" i="49"/>
  <c r="E197" i="49"/>
  <c r="Q90" i="51"/>
  <c r="X90" i="51"/>
  <c r="L197" i="49"/>
  <c r="L301" i="49"/>
  <c r="N90" i="51"/>
  <c r="B301" i="49"/>
  <c r="B197" i="49"/>
  <c r="P300" i="51"/>
  <c r="P196" i="51"/>
  <c r="V300" i="51"/>
  <c r="V196" i="51"/>
  <c r="G301" i="49"/>
  <c r="G197" i="49"/>
  <c r="S90" i="51"/>
  <c r="D301" i="49"/>
  <c r="P90" i="51"/>
  <c r="D197" i="49"/>
  <c r="D197" i="47"/>
  <c r="D301" i="47"/>
  <c r="K197" i="47"/>
  <c r="K301" i="47"/>
  <c r="C301" i="47"/>
  <c r="C197" i="47"/>
  <c r="J197" i="47"/>
  <c r="J301" i="47"/>
  <c r="R196" i="51"/>
  <c r="R300" i="51"/>
  <c r="O300" i="51"/>
  <c r="O196" i="51"/>
  <c r="T196" i="51"/>
  <c r="T300" i="51"/>
  <c r="L197" i="47"/>
  <c r="L301" i="47"/>
  <c r="B197" i="47"/>
  <c r="B301" i="47"/>
  <c r="V90" i="51"/>
  <c r="J301" i="49"/>
  <c r="J197" i="49"/>
  <c r="F197" i="47"/>
  <c r="F301" i="47"/>
  <c r="N300" i="51"/>
  <c r="N196" i="51"/>
  <c r="S300" i="51"/>
  <c r="S196" i="51"/>
  <c r="I301" i="47"/>
  <c r="I197" i="47"/>
  <c r="I301" i="49"/>
  <c r="U90" i="51"/>
  <c r="I197" i="49"/>
  <c r="G301" i="47"/>
  <c r="G197" i="47"/>
  <c r="J132" i="48"/>
  <c r="D133" i="48"/>
  <c r="H133" i="48"/>
  <c r="E133" i="48"/>
  <c r="K132" i="48"/>
  <c r="I198" i="48" l="1"/>
  <c r="I302" i="48"/>
  <c r="I240" i="48"/>
  <c r="I133" i="48"/>
  <c r="B240" i="48"/>
  <c r="K302" i="48"/>
  <c r="K198" i="48"/>
  <c r="G198" i="48"/>
  <c r="G302" i="48"/>
  <c r="F240" i="48"/>
  <c r="E198" i="48"/>
  <c r="E302" i="48"/>
  <c r="J198" i="48"/>
  <c r="J302" i="48"/>
  <c r="L239" i="48"/>
  <c r="H240" i="48"/>
  <c r="G240" i="48"/>
  <c r="B198" i="48"/>
  <c r="B302" i="48"/>
  <c r="C198" i="48"/>
  <c r="C302" i="48"/>
  <c r="G133" i="48"/>
  <c r="K239" i="48"/>
  <c r="D240" i="48"/>
  <c r="D198" i="48"/>
  <c r="D302" i="48"/>
  <c r="L302" i="48"/>
  <c r="L198" i="48"/>
  <c r="F133" i="48"/>
  <c r="H198" i="48"/>
  <c r="H302" i="48"/>
  <c r="C239" i="48"/>
  <c r="E240" i="48"/>
  <c r="J239" i="48"/>
  <c r="F302" i="48"/>
  <c r="F198" i="48"/>
  <c r="C132" i="48"/>
  <c r="L132" i="48"/>
  <c r="B133" i="48"/>
  <c r="N91" i="51"/>
  <c r="B198" i="49"/>
  <c r="B302" i="49"/>
  <c r="H198" i="49"/>
  <c r="H302" i="49"/>
  <c r="T91" i="51"/>
  <c r="Q301" i="51"/>
  <c r="Q197" i="51"/>
  <c r="W91" i="51"/>
  <c r="K302" i="49"/>
  <c r="K198" i="49"/>
  <c r="J198" i="49"/>
  <c r="J302" i="49"/>
  <c r="V91" i="51"/>
  <c r="X301" i="51"/>
  <c r="X197" i="51"/>
  <c r="T301" i="51"/>
  <c r="T197" i="51"/>
  <c r="L302" i="47"/>
  <c r="L198" i="47"/>
  <c r="L198" i="49"/>
  <c r="X91" i="51"/>
  <c r="L302" i="49"/>
  <c r="C302" i="47"/>
  <c r="C198" i="47"/>
  <c r="V301" i="51"/>
  <c r="V197" i="51"/>
  <c r="P197" i="51"/>
  <c r="P301" i="51"/>
  <c r="O91" i="51"/>
  <c r="C198" i="49"/>
  <c r="C302" i="49"/>
  <c r="D302" i="47"/>
  <c r="D198" i="47"/>
  <c r="K198" i="47"/>
  <c r="K302" i="47"/>
  <c r="G198" i="49"/>
  <c r="S91" i="51"/>
  <c r="G302" i="49"/>
  <c r="F198" i="47"/>
  <c r="F302" i="47"/>
  <c r="S197" i="51"/>
  <c r="S301" i="51"/>
  <c r="W197" i="51"/>
  <c r="W301" i="51"/>
  <c r="J302" i="47"/>
  <c r="J198" i="47"/>
  <c r="I198" i="49"/>
  <c r="I302" i="49"/>
  <c r="U91" i="51"/>
  <c r="B302" i="47"/>
  <c r="B198" i="47"/>
  <c r="G302" i="47"/>
  <c r="G198" i="47"/>
  <c r="O197" i="51"/>
  <c r="O301" i="51"/>
  <c r="I302" i="47"/>
  <c r="I198" i="47"/>
  <c r="E302" i="49"/>
  <c r="E198" i="49"/>
  <c r="Q91" i="51"/>
  <c r="H198" i="47"/>
  <c r="H302" i="47"/>
  <c r="U197" i="51"/>
  <c r="U301" i="51"/>
  <c r="N301" i="51"/>
  <c r="N197" i="51"/>
  <c r="R197" i="51"/>
  <c r="R301" i="51"/>
  <c r="R91" i="51"/>
  <c r="F198" i="49"/>
  <c r="F302" i="49"/>
  <c r="D198" i="49"/>
  <c r="D302" i="49"/>
  <c r="P91" i="51"/>
  <c r="E302" i="47"/>
  <c r="E198" i="47"/>
  <c r="C131" i="48"/>
  <c r="B132" i="48"/>
  <c r="K131" i="48"/>
  <c r="H132" i="48"/>
  <c r="F132" i="48"/>
  <c r="G132" i="48"/>
  <c r="I132" i="48"/>
  <c r="D132" i="48"/>
  <c r="L131" i="48"/>
  <c r="F303" i="48" l="1"/>
  <c r="F199" i="48"/>
  <c r="B303" i="48"/>
  <c r="B199" i="48"/>
  <c r="J238" i="48"/>
  <c r="J131" i="48"/>
  <c r="H239" i="48"/>
  <c r="B239" i="48"/>
  <c r="K303" i="48"/>
  <c r="K199" i="48"/>
  <c r="G303" i="48"/>
  <c r="G199" i="48"/>
  <c r="L303" i="48"/>
  <c r="L199" i="48"/>
  <c r="F239" i="48"/>
  <c r="C238" i="48"/>
  <c r="E239" i="48"/>
  <c r="I199" i="48"/>
  <c r="I303" i="48"/>
  <c r="J303" i="48"/>
  <c r="J199" i="48"/>
  <c r="E132" i="48"/>
  <c r="H199" i="48"/>
  <c r="H303" i="48"/>
  <c r="I239" i="48"/>
  <c r="D303" i="48"/>
  <c r="D199" i="48"/>
  <c r="C199" i="48"/>
  <c r="C303" i="48"/>
  <c r="D239" i="48"/>
  <c r="L238" i="48"/>
  <c r="G239" i="48"/>
  <c r="K238" i="48"/>
  <c r="E199" i="48"/>
  <c r="E303" i="48"/>
  <c r="R92" i="51"/>
  <c r="F303" i="49"/>
  <c r="F199" i="49"/>
  <c r="W92" i="51"/>
  <c r="K303" i="49"/>
  <c r="K199" i="49"/>
  <c r="T92" i="51"/>
  <c r="H303" i="49"/>
  <c r="H199" i="49"/>
  <c r="B303" i="49"/>
  <c r="N92" i="51"/>
  <c r="B199" i="49"/>
  <c r="V198" i="51"/>
  <c r="V302" i="51"/>
  <c r="O92" i="51"/>
  <c r="C199" i="49"/>
  <c r="C303" i="49"/>
  <c r="E303" i="49"/>
  <c r="Q92" i="51"/>
  <c r="E199" i="49"/>
  <c r="R302" i="51"/>
  <c r="R198" i="51"/>
  <c r="S302" i="51"/>
  <c r="S198" i="51"/>
  <c r="X198" i="51"/>
  <c r="X302" i="51"/>
  <c r="T302" i="51"/>
  <c r="T198" i="51"/>
  <c r="D199" i="47"/>
  <c r="D303" i="47"/>
  <c r="C199" i="47"/>
  <c r="C303" i="47"/>
  <c r="Q302" i="51"/>
  <c r="Q198" i="51"/>
  <c r="E303" i="47"/>
  <c r="E199" i="47"/>
  <c r="G199" i="47"/>
  <c r="G303" i="47"/>
  <c r="F303" i="47"/>
  <c r="F199" i="47"/>
  <c r="O302" i="51"/>
  <c r="O198" i="51"/>
  <c r="V92" i="51"/>
  <c r="J303" i="49"/>
  <c r="J199" i="49"/>
  <c r="L303" i="49"/>
  <c r="L199" i="49"/>
  <c r="X92" i="51"/>
  <c r="G303" i="49"/>
  <c r="G199" i="49"/>
  <c r="S92" i="51"/>
  <c r="I303" i="47"/>
  <c r="I199" i="47"/>
  <c r="P302" i="51"/>
  <c r="P198" i="51"/>
  <c r="L303" i="47"/>
  <c r="L199" i="47"/>
  <c r="P92" i="51"/>
  <c r="D199" i="49"/>
  <c r="D303" i="49"/>
  <c r="H199" i="47"/>
  <c r="H303" i="47"/>
  <c r="W302" i="51"/>
  <c r="W198" i="51"/>
  <c r="B199" i="47"/>
  <c r="B303" i="47"/>
  <c r="K303" i="47"/>
  <c r="K199" i="47"/>
  <c r="I303" i="49"/>
  <c r="I199" i="49"/>
  <c r="U92" i="51"/>
  <c r="J199" i="47"/>
  <c r="J303" i="47"/>
  <c r="U198" i="51"/>
  <c r="U302" i="51"/>
  <c r="N302" i="51"/>
  <c r="N198" i="51"/>
  <c r="E131" i="48"/>
  <c r="L130" i="48"/>
  <c r="C130" i="48"/>
  <c r="D131" i="48"/>
  <c r="G131" i="48"/>
  <c r="F131" i="48"/>
  <c r="J130" i="48"/>
  <c r="I131" i="48"/>
  <c r="E200" i="48" l="1"/>
  <c r="E304" i="48"/>
  <c r="C304" i="48"/>
  <c r="C200" i="48"/>
  <c r="H200" i="48"/>
  <c r="H304" i="48"/>
  <c r="J200" i="48"/>
  <c r="J304" i="48"/>
  <c r="K237" i="48"/>
  <c r="K130" i="48"/>
  <c r="J237" i="48"/>
  <c r="B238" i="48"/>
  <c r="F304" i="48"/>
  <c r="F200" i="48"/>
  <c r="G200" i="48"/>
  <c r="G304" i="48"/>
  <c r="B131" i="48"/>
  <c r="D238" i="48"/>
  <c r="C237" i="48"/>
  <c r="F238" i="48"/>
  <c r="B304" i="48"/>
  <c r="B200" i="48"/>
  <c r="K200" i="48"/>
  <c r="K304" i="48"/>
  <c r="H238" i="48"/>
  <c r="L237" i="48"/>
  <c r="D200" i="48"/>
  <c r="D304" i="48"/>
  <c r="I200" i="48"/>
  <c r="I304" i="48"/>
  <c r="I238" i="48"/>
  <c r="G238" i="48"/>
  <c r="E238" i="48"/>
  <c r="L304" i="48"/>
  <c r="L200" i="48"/>
  <c r="H131" i="48"/>
  <c r="J304" i="47"/>
  <c r="J200" i="47"/>
  <c r="J304" i="49"/>
  <c r="V93" i="51"/>
  <c r="J200" i="49"/>
  <c r="P303" i="51"/>
  <c r="P199" i="51"/>
  <c r="S199" i="51"/>
  <c r="S303" i="51"/>
  <c r="V199" i="51"/>
  <c r="V303" i="51"/>
  <c r="O199" i="51"/>
  <c r="O303" i="51"/>
  <c r="E200" i="49"/>
  <c r="Q93" i="51"/>
  <c r="E304" i="49"/>
  <c r="D304" i="47"/>
  <c r="D200" i="47"/>
  <c r="I304" i="47"/>
  <c r="I200" i="47"/>
  <c r="C200" i="49"/>
  <c r="O93" i="51"/>
  <c r="C304" i="49"/>
  <c r="K200" i="47"/>
  <c r="K304" i="47"/>
  <c r="T199" i="51"/>
  <c r="T303" i="51"/>
  <c r="H304" i="49"/>
  <c r="H200" i="49"/>
  <c r="T93" i="51"/>
  <c r="B304" i="49"/>
  <c r="N93" i="51"/>
  <c r="B200" i="49"/>
  <c r="G304" i="47"/>
  <c r="G200" i="47"/>
  <c r="X303" i="51"/>
  <c r="X199" i="51"/>
  <c r="I200" i="49"/>
  <c r="U93" i="51"/>
  <c r="I304" i="49"/>
  <c r="E304" i="47"/>
  <c r="E200" i="47"/>
  <c r="B200" i="47"/>
  <c r="B304" i="47"/>
  <c r="Q303" i="51"/>
  <c r="Q199" i="51"/>
  <c r="W303" i="51"/>
  <c r="W199" i="51"/>
  <c r="L304" i="47"/>
  <c r="L200" i="47"/>
  <c r="R93" i="51"/>
  <c r="F200" i="49"/>
  <c r="F304" i="49"/>
  <c r="C304" i="47"/>
  <c r="C200" i="47"/>
  <c r="G200" i="49"/>
  <c r="S93" i="51"/>
  <c r="G304" i="49"/>
  <c r="K200" i="49"/>
  <c r="W93" i="51"/>
  <c r="K304" i="49"/>
  <c r="F304" i="47"/>
  <c r="F200" i="47"/>
  <c r="U303" i="51"/>
  <c r="U199" i="51"/>
  <c r="N199" i="51"/>
  <c r="N303" i="51"/>
  <c r="P93" i="51"/>
  <c r="D304" i="49"/>
  <c r="D200" i="49"/>
  <c r="L304" i="49"/>
  <c r="L200" i="49"/>
  <c r="X93" i="51"/>
  <c r="H200" i="47"/>
  <c r="H304" i="47"/>
  <c r="R303" i="51"/>
  <c r="R199" i="51"/>
  <c r="H130" i="48"/>
  <c r="D130" i="48"/>
  <c r="I130" i="48"/>
  <c r="J129" i="48"/>
  <c r="L129" i="48"/>
  <c r="E130" i="48"/>
  <c r="F130" i="48"/>
  <c r="B130" i="48"/>
  <c r="K236" i="48" l="1"/>
  <c r="D201" i="48"/>
  <c r="D305" i="48"/>
  <c r="K305" i="48"/>
  <c r="K201" i="48"/>
  <c r="H201" i="48"/>
  <c r="H305" i="48"/>
  <c r="L305" i="48"/>
  <c r="L201" i="48"/>
  <c r="B305" i="48"/>
  <c r="B201" i="48"/>
  <c r="I201" i="48"/>
  <c r="I305" i="48"/>
  <c r="E237" i="48"/>
  <c r="G237" i="48"/>
  <c r="F305" i="48"/>
  <c r="F201" i="48"/>
  <c r="C236" i="48"/>
  <c r="L236" i="48"/>
  <c r="G305" i="48"/>
  <c r="G201" i="48"/>
  <c r="C129" i="48"/>
  <c r="I237" i="48"/>
  <c r="B237" i="48"/>
  <c r="J236" i="48"/>
  <c r="H237" i="48"/>
  <c r="E305" i="48"/>
  <c r="E201" i="48"/>
  <c r="G130" i="48"/>
  <c r="D237" i="48"/>
  <c r="F237" i="48"/>
  <c r="C201" i="48"/>
  <c r="C305" i="48"/>
  <c r="J201" i="48"/>
  <c r="J305" i="48"/>
  <c r="K129" i="48"/>
  <c r="H201" i="47"/>
  <c r="H305" i="47"/>
  <c r="F201" i="49"/>
  <c r="F305" i="49"/>
  <c r="R94" i="51"/>
  <c r="X304" i="51"/>
  <c r="X200" i="51"/>
  <c r="I201" i="49"/>
  <c r="I305" i="49"/>
  <c r="U94" i="51"/>
  <c r="Q94" i="51"/>
  <c r="E305" i="49"/>
  <c r="E201" i="49"/>
  <c r="R304" i="51"/>
  <c r="R200" i="51"/>
  <c r="K305" i="47"/>
  <c r="K201" i="47"/>
  <c r="G201" i="49"/>
  <c r="G305" i="49"/>
  <c r="S94" i="51"/>
  <c r="B201" i="49"/>
  <c r="B305" i="49"/>
  <c r="N94" i="51"/>
  <c r="S200" i="51"/>
  <c r="S304" i="51"/>
  <c r="N304" i="51"/>
  <c r="N200" i="51"/>
  <c r="B201" i="47"/>
  <c r="B305" i="47"/>
  <c r="D201" i="49"/>
  <c r="D305" i="49"/>
  <c r="P94" i="51"/>
  <c r="J201" i="47"/>
  <c r="J305" i="47"/>
  <c r="L201" i="47"/>
  <c r="L305" i="47"/>
  <c r="K305" i="49"/>
  <c r="K201" i="49"/>
  <c r="W94" i="51"/>
  <c r="D201" i="47"/>
  <c r="D305" i="47"/>
  <c r="U200" i="51"/>
  <c r="U304" i="51"/>
  <c r="T304" i="51"/>
  <c r="T200" i="51"/>
  <c r="Q304" i="51"/>
  <c r="Q200" i="51"/>
  <c r="V304" i="51"/>
  <c r="V200" i="51"/>
  <c r="E201" i="47"/>
  <c r="E305" i="47"/>
  <c r="C305" i="49"/>
  <c r="C201" i="49"/>
  <c r="O94" i="51"/>
  <c r="G201" i="47"/>
  <c r="G305" i="47"/>
  <c r="P304" i="51"/>
  <c r="P200" i="51"/>
  <c r="O304" i="51"/>
  <c r="O200" i="51"/>
  <c r="H201" i="49"/>
  <c r="T94" i="51"/>
  <c r="H305" i="49"/>
  <c r="V94" i="51"/>
  <c r="J201" i="49"/>
  <c r="J305" i="49"/>
  <c r="I305" i="47"/>
  <c r="I201" i="47"/>
  <c r="C201" i="47"/>
  <c r="C305" i="47"/>
  <c r="L305" i="49"/>
  <c r="L201" i="49"/>
  <c r="X94" i="51"/>
  <c r="F305" i="47"/>
  <c r="F201" i="47"/>
  <c r="W304" i="51"/>
  <c r="W200" i="51"/>
  <c r="F129" i="48"/>
  <c r="D129" i="48"/>
  <c r="J128" i="48"/>
  <c r="C128" i="48"/>
  <c r="L128" i="48"/>
  <c r="E236" i="48" l="1"/>
  <c r="L306" i="48"/>
  <c r="L202" i="48"/>
  <c r="H306" i="48"/>
  <c r="H202" i="48"/>
  <c r="E129" i="48"/>
  <c r="J306" i="48"/>
  <c r="J202" i="48"/>
  <c r="B306" i="48"/>
  <c r="B202" i="48"/>
  <c r="J235" i="48"/>
  <c r="D306" i="48"/>
  <c r="D202" i="48"/>
  <c r="F202" i="48"/>
  <c r="F306" i="48"/>
  <c r="H236" i="48"/>
  <c r="C306" i="48"/>
  <c r="C202" i="48"/>
  <c r="C235" i="48"/>
  <c r="K235" i="48"/>
  <c r="G236" i="48"/>
  <c r="B236" i="48"/>
  <c r="F236" i="48"/>
  <c r="I306" i="48"/>
  <c r="I202" i="48"/>
  <c r="B129" i="48"/>
  <c r="G129" i="48"/>
  <c r="L235" i="48"/>
  <c r="I236" i="48"/>
  <c r="E202" i="48"/>
  <c r="E306" i="48"/>
  <c r="H129" i="48"/>
  <c r="D236" i="48"/>
  <c r="G306" i="48"/>
  <c r="G202" i="48"/>
  <c r="K202" i="48"/>
  <c r="K306" i="48"/>
  <c r="I129" i="48"/>
  <c r="K128" i="48"/>
  <c r="Q95" i="51"/>
  <c r="E306" i="49"/>
  <c r="E202" i="49"/>
  <c r="D306" i="49"/>
  <c r="P95" i="51"/>
  <c r="D202" i="49"/>
  <c r="V201" i="51"/>
  <c r="V305" i="51"/>
  <c r="W305" i="51"/>
  <c r="W201" i="51"/>
  <c r="K306" i="47"/>
  <c r="K202" i="47"/>
  <c r="H202" i="47"/>
  <c r="H306" i="47"/>
  <c r="K306" i="49"/>
  <c r="W95" i="51"/>
  <c r="K202" i="49"/>
  <c r="I306" i="49"/>
  <c r="I202" i="49"/>
  <c r="U95" i="51"/>
  <c r="V95" i="51"/>
  <c r="J306" i="49"/>
  <c r="J202" i="49"/>
  <c r="T201" i="51"/>
  <c r="T305" i="51"/>
  <c r="S201" i="51"/>
  <c r="S305" i="51"/>
  <c r="I306" i="47"/>
  <c r="I202" i="47"/>
  <c r="H306" i="49"/>
  <c r="H202" i="49"/>
  <c r="T95" i="51"/>
  <c r="C306" i="47"/>
  <c r="C202" i="47"/>
  <c r="O305" i="51"/>
  <c r="O201" i="51"/>
  <c r="R305" i="51"/>
  <c r="R201" i="51"/>
  <c r="J202" i="47"/>
  <c r="J306" i="47"/>
  <c r="B306" i="49"/>
  <c r="N95" i="51"/>
  <c r="B202" i="49"/>
  <c r="F202" i="47"/>
  <c r="F306" i="47"/>
  <c r="Q305" i="51"/>
  <c r="Q201" i="51"/>
  <c r="L202" i="47"/>
  <c r="L306" i="47"/>
  <c r="S95" i="51"/>
  <c r="G202" i="49"/>
  <c r="G306" i="49"/>
  <c r="D202" i="47"/>
  <c r="D306" i="47"/>
  <c r="U305" i="51"/>
  <c r="U201" i="51"/>
  <c r="L202" i="49"/>
  <c r="X95" i="51"/>
  <c r="L306" i="49"/>
  <c r="C202" i="49"/>
  <c r="O95" i="51"/>
  <c r="C306" i="49"/>
  <c r="E202" i="47"/>
  <c r="E306" i="47"/>
  <c r="F306" i="49"/>
  <c r="R95" i="51"/>
  <c r="F202" i="49"/>
  <c r="B202" i="47"/>
  <c r="B306" i="47"/>
  <c r="G306" i="47"/>
  <c r="G202" i="47"/>
  <c r="X201" i="51"/>
  <c r="X305" i="51"/>
  <c r="P305" i="51"/>
  <c r="P201" i="51"/>
  <c r="N305" i="51"/>
  <c r="N201" i="51"/>
  <c r="B128" i="48"/>
  <c r="H128" i="48"/>
  <c r="G128" i="48"/>
  <c r="K127" i="48"/>
  <c r="F128" i="48"/>
  <c r="D128" i="48"/>
  <c r="I128" i="48"/>
  <c r="I235" i="48" l="1"/>
  <c r="J203" i="48"/>
  <c r="J307" i="48"/>
  <c r="H203" i="48"/>
  <c r="H307" i="48"/>
  <c r="J234" i="48"/>
  <c r="F203" i="48"/>
  <c r="F307" i="48"/>
  <c r="J127" i="48"/>
  <c r="E235" i="48"/>
  <c r="L234" i="48"/>
  <c r="D307" i="48"/>
  <c r="D203" i="48"/>
  <c r="G203" i="48"/>
  <c r="G307" i="48"/>
  <c r="L127" i="48"/>
  <c r="K234" i="48"/>
  <c r="C234" i="48"/>
  <c r="G235" i="48"/>
  <c r="I203" i="48"/>
  <c r="I307" i="48"/>
  <c r="C307" i="48"/>
  <c r="C203" i="48"/>
  <c r="K203" i="48"/>
  <c r="K307" i="48"/>
  <c r="D235" i="48"/>
  <c r="L307" i="48"/>
  <c r="L203" i="48"/>
  <c r="E203" i="48"/>
  <c r="E307" i="48"/>
  <c r="B235" i="48"/>
  <c r="F235" i="48"/>
  <c r="H235" i="48"/>
  <c r="B203" i="48"/>
  <c r="B307" i="48"/>
  <c r="C127" i="48"/>
  <c r="E128" i="48"/>
  <c r="X96" i="51"/>
  <c r="L307" i="49"/>
  <c r="L203" i="49"/>
  <c r="Q96" i="51"/>
  <c r="E203" i="49"/>
  <c r="E307" i="49"/>
  <c r="W306" i="51"/>
  <c r="W202" i="51"/>
  <c r="J307" i="49"/>
  <c r="J203" i="49"/>
  <c r="V96" i="51"/>
  <c r="F203" i="47"/>
  <c r="F307" i="47"/>
  <c r="C307" i="49"/>
  <c r="C203" i="49"/>
  <c r="O96" i="51"/>
  <c r="H307" i="47"/>
  <c r="H203" i="47"/>
  <c r="G203" i="49"/>
  <c r="G307" i="49"/>
  <c r="S96" i="51"/>
  <c r="B203" i="49"/>
  <c r="B307" i="49"/>
  <c r="N96" i="51"/>
  <c r="V306" i="51"/>
  <c r="V202" i="51"/>
  <c r="P202" i="51"/>
  <c r="P306" i="51"/>
  <c r="E203" i="47"/>
  <c r="E307" i="47"/>
  <c r="K203" i="47"/>
  <c r="K307" i="47"/>
  <c r="D307" i="49"/>
  <c r="P96" i="51"/>
  <c r="D203" i="49"/>
  <c r="I203" i="49"/>
  <c r="U96" i="51"/>
  <c r="I307" i="49"/>
  <c r="O306" i="51"/>
  <c r="O202" i="51"/>
  <c r="U202" i="51"/>
  <c r="U306" i="51"/>
  <c r="B307" i="47"/>
  <c r="B203" i="47"/>
  <c r="G203" i="47"/>
  <c r="G307" i="47"/>
  <c r="W96" i="51"/>
  <c r="K307" i="49"/>
  <c r="K203" i="49"/>
  <c r="R306" i="51"/>
  <c r="R202" i="51"/>
  <c r="N306" i="51"/>
  <c r="N202" i="51"/>
  <c r="F203" i="49"/>
  <c r="F307" i="49"/>
  <c r="R96" i="51"/>
  <c r="D307" i="47"/>
  <c r="D203" i="47"/>
  <c r="C203" i="47"/>
  <c r="C307" i="47"/>
  <c r="J203" i="47"/>
  <c r="J307" i="47"/>
  <c r="S202" i="51"/>
  <c r="S306" i="51"/>
  <c r="H203" i="49"/>
  <c r="T96" i="51"/>
  <c r="H307" i="49"/>
  <c r="L203" i="47"/>
  <c r="L307" i="47"/>
  <c r="I203" i="47"/>
  <c r="I307" i="47"/>
  <c r="X202" i="51"/>
  <c r="X306" i="51"/>
  <c r="T202" i="51"/>
  <c r="T306" i="51"/>
  <c r="Q202" i="51"/>
  <c r="Q306" i="51"/>
  <c r="E127" i="48"/>
  <c r="J126" i="48"/>
  <c r="H127" i="48"/>
  <c r="D127" i="48"/>
  <c r="F127" i="48"/>
  <c r="C126" i="48"/>
  <c r="G127" i="48"/>
  <c r="E204" i="48" l="1"/>
  <c r="E308" i="48"/>
  <c r="G204" i="48"/>
  <c r="G308" i="48"/>
  <c r="K233" i="48"/>
  <c r="J233" i="48"/>
  <c r="C204" i="48"/>
  <c r="C308" i="48"/>
  <c r="I234" i="48"/>
  <c r="D308" i="48"/>
  <c r="D204" i="48"/>
  <c r="F308" i="48"/>
  <c r="F204" i="48"/>
  <c r="B234" i="48"/>
  <c r="C233" i="48"/>
  <c r="E234" i="48"/>
  <c r="H308" i="48"/>
  <c r="H204" i="48"/>
  <c r="K204" i="48"/>
  <c r="K308" i="48"/>
  <c r="G234" i="48"/>
  <c r="L233" i="48"/>
  <c r="J204" i="48"/>
  <c r="J308" i="48"/>
  <c r="B204" i="48"/>
  <c r="B308" i="48"/>
  <c r="D234" i="48"/>
  <c r="B127" i="48"/>
  <c r="F234" i="48"/>
  <c r="H234" i="48"/>
  <c r="I204" i="48"/>
  <c r="I308" i="48"/>
  <c r="L204" i="48"/>
  <c r="L308" i="48"/>
  <c r="K126" i="48"/>
  <c r="L126" i="48"/>
  <c r="I127" i="48"/>
  <c r="H204" i="49"/>
  <c r="H308" i="49"/>
  <c r="T97" i="51"/>
  <c r="J308" i="49"/>
  <c r="V97" i="51"/>
  <c r="J204" i="49"/>
  <c r="S97" i="51"/>
  <c r="G204" i="49"/>
  <c r="G308" i="49"/>
  <c r="B204" i="47"/>
  <c r="B308" i="47"/>
  <c r="R203" i="51"/>
  <c r="R307" i="51"/>
  <c r="W307" i="51"/>
  <c r="W203" i="51"/>
  <c r="U203" i="51"/>
  <c r="U307" i="51"/>
  <c r="Q97" i="51"/>
  <c r="E204" i="49"/>
  <c r="E308" i="49"/>
  <c r="L308" i="47"/>
  <c r="L204" i="47"/>
  <c r="G204" i="47"/>
  <c r="G308" i="47"/>
  <c r="S307" i="51"/>
  <c r="S203" i="51"/>
  <c r="K204" i="49"/>
  <c r="W97" i="51"/>
  <c r="K308" i="49"/>
  <c r="D204" i="47"/>
  <c r="D308" i="47"/>
  <c r="O203" i="51"/>
  <c r="O307" i="51"/>
  <c r="C204" i="49"/>
  <c r="C308" i="49"/>
  <c r="O97" i="51"/>
  <c r="I204" i="49"/>
  <c r="I308" i="49"/>
  <c r="U97" i="51"/>
  <c r="C204" i="47"/>
  <c r="C308" i="47"/>
  <c r="T203" i="51"/>
  <c r="T307" i="51"/>
  <c r="P203" i="51"/>
  <c r="P307" i="51"/>
  <c r="Q203" i="51"/>
  <c r="Q307" i="51"/>
  <c r="I204" i="47"/>
  <c r="I308" i="47"/>
  <c r="B308" i="49"/>
  <c r="B204" i="49"/>
  <c r="N97" i="51"/>
  <c r="R97" i="51"/>
  <c r="F308" i="49"/>
  <c r="F204" i="49"/>
  <c r="K308" i="47"/>
  <c r="K204" i="47"/>
  <c r="D204" i="49"/>
  <c r="D308" i="49"/>
  <c r="P97" i="51"/>
  <c r="L204" i="49"/>
  <c r="L308" i="49"/>
  <c r="X97" i="51"/>
  <c r="F204" i="47"/>
  <c r="F308" i="47"/>
  <c r="E204" i="47"/>
  <c r="E308" i="47"/>
  <c r="J308" i="47"/>
  <c r="J204" i="47"/>
  <c r="H204" i="47"/>
  <c r="H308" i="47"/>
  <c r="N307" i="51"/>
  <c r="N203" i="51"/>
  <c r="V203" i="51"/>
  <c r="V307" i="51"/>
  <c r="X203" i="51"/>
  <c r="X307" i="51"/>
  <c r="F126" i="48"/>
  <c r="L125" i="48"/>
  <c r="C125" i="48"/>
  <c r="J125" i="48"/>
  <c r="D126" i="48"/>
  <c r="K125" i="48"/>
  <c r="E126" i="48"/>
  <c r="I233" i="48" l="1"/>
  <c r="K205" i="48"/>
  <c r="K309" i="48"/>
  <c r="J309" i="48"/>
  <c r="J205" i="48"/>
  <c r="F233" i="48"/>
  <c r="I126" i="48"/>
  <c r="B233" i="48"/>
  <c r="L205" i="48"/>
  <c r="L309" i="48"/>
  <c r="H309" i="48"/>
  <c r="H205" i="48"/>
  <c r="B126" i="48"/>
  <c r="J232" i="48"/>
  <c r="C232" i="48"/>
  <c r="G233" i="48"/>
  <c r="B205" i="48"/>
  <c r="B309" i="48"/>
  <c r="F205" i="48"/>
  <c r="F309" i="48"/>
  <c r="D205" i="48"/>
  <c r="D309" i="48"/>
  <c r="H233" i="48"/>
  <c r="E205" i="48"/>
  <c r="E309" i="48"/>
  <c r="C309" i="48"/>
  <c r="C205" i="48"/>
  <c r="H126" i="48"/>
  <c r="E233" i="48"/>
  <c r="K232" i="48"/>
  <c r="D233" i="48"/>
  <c r="L232" i="48"/>
  <c r="G205" i="48"/>
  <c r="G309" i="48"/>
  <c r="I205" i="48"/>
  <c r="I309" i="48"/>
  <c r="G126" i="48"/>
  <c r="T98" i="51"/>
  <c r="H205" i="49"/>
  <c r="H309" i="49"/>
  <c r="E205" i="49"/>
  <c r="Q98" i="51"/>
  <c r="E309" i="49"/>
  <c r="R308" i="51"/>
  <c r="R204" i="51"/>
  <c r="O204" i="51"/>
  <c r="O308" i="51"/>
  <c r="S204" i="51"/>
  <c r="S308" i="51"/>
  <c r="G309" i="49"/>
  <c r="G205" i="49"/>
  <c r="S98" i="51"/>
  <c r="C309" i="49"/>
  <c r="C205" i="49"/>
  <c r="O98" i="51"/>
  <c r="N204" i="51"/>
  <c r="N308" i="51"/>
  <c r="E205" i="47"/>
  <c r="E309" i="47"/>
  <c r="P98" i="51"/>
  <c r="D309" i="49"/>
  <c r="D205" i="49"/>
  <c r="I205" i="49"/>
  <c r="U98" i="51"/>
  <c r="I309" i="49"/>
  <c r="W308" i="51"/>
  <c r="W204" i="51"/>
  <c r="G205" i="47"/>
  <c r="G309" i="47"/>
  <c r="C309" i="47"/>
  <c r="C205" i="47"/>
  <c r="I205" i="47"/>
  <c r="I309" i="47"/>
  <c r="X308" i="51"/>
  <c r="X204" i="51"/>
  <c r="V204" i="51"/>
  <c r="V308" i="51"/>
  <c r="K309" i="47"/>
  <c r="K205" i="47"/>
  <c r="K205" i="49"/>
  <c r="W98" i="51"/>
  <c r="K309" i="49"/>
  <c r="B309" i="49"/>
  <c r="B205" i="49"/>
  <c r="N98" i="51"/>
  <c r="B205" i="47"/>
  <c r="B309" i="47"/>
  <c r="J309" i="49"/>
  <c r="V98" i="51"/>
  <c r="J205" i="49"/>
  <c r="D205" i="47"/>
  <c r="D309" i="47"/>
  <c r="U308" i="51"/>
  <c r="U204" i="51"/>
  <c r="Q308" i="51"/>
  <c r="Q204" i="51"/>
  <c r="T308" i="51"/>
  <c r="T204" i="51"/>
  <c r="L309" i="47"/>
  <c r="L205" i="47"/>
  <c r="X98" i="51"/>
  <c r="L205" i="49"/>
  <c r="L309" i="49"/>
  <c r="J309" i="47"/>
  <c r="J205" i="47"/>
  <c r="P204" i="51"/>
  <c r="P308" i="51"/>
  <c r="H205" i="47"/>
  <c r="H309" i="47"/>
  <c r="R98" i="51"/>
  <c r="F205" i="49"/>
  <c r="F309" i="49"/>
  <c r="F309" i="47"/>
  <c r="F205" i="47"/>
  <c r="K124" i="48"/>
  <c r="C124" i="48"/>
  <c r="L124" i="48"/>
  <c r="F125" i="48"/>
  <c r="H125" i="48"/>
  <c r="J124" i="48"/>
  <c r="C206" i="48" l="1"/>
  <c r="C310" i="48"/>
  <c r="E310" i="48"/>
  <c r="E206" i="48"/>
  <c r="I206" i="48"/>
  <c r="I310" i="48"/>
  <c r="B232" i="48"/>
  <c r="G232" i="48"/>
  <c r="J206" i="48"/>
  <c r="J310" i="48"/>
  <c r="E232" i="48"/>
  <c r="F232" i="48"/>
  <c r="D206" i="48"/>
  <c r="D310" i="48"/>
  <c r="B125" i="48"/>
  <c r="K206" i="48"/>
  <c r="K310" i="48"/>
  <c r="I232" i="48"/>
  <c r="L231" i="48"/>
  <c r="K231" i="48"/>
  <c r="L206" i="48"/>
  <c r="L310" i="48"/>
  <c r="E125" i="48"/>
  <c r="J231" i="48"/>
  <c r="F310" i="48"/>
  <c r="F206" i="48"/>
  <c r="H206" i="48"/>
  <c r="H310" i="48"/>
  <c r="G125" i="48"/>
  <c r="D232" i="48"/>
  <c r="H232" i="48"/>
  <c r="C231" i="48"/>
  <c r="G206" i="48"/>
  <c r="G310" i="48"/>
  <c r="B310" i="48"/>
  <c r="B206" i="48"/>
  <c r="D125" i="48"/>
  <c r="I125" i="48"/>
  <c r="R99" i="51"/>
  <c r="F206" i="49"/>
  <c r="F310" i="49"/>
  <c r="B206" i="47"/>
  <c r="B310" i="47"/>
  <c r="W309" i="51"/>
  <c r="W205" i="51"/>
  <c r="O309" i="51"/>
  <c r="O205" i="51"/>
  <c r="K310" i="49"/>
  <c r="W99" i="51"/>
  <c r="K206" i="49"/>
  <c r="J206" i="49"/>
  <c r="J310" i="49"/>
  <c r="V99" i="51"/>
  <c r="I206" i="47"/>
  <c r="I310" i="47"/>
  <c r="L310" i="49"/>
  <c r="X99" i="51"/>
  <c r="L206" i="49"/>
  <c r="F310" i="47"/>
  <c r="F206" i="47"/>
  <c r="X309" i="51"/>
  <c r="X205" i="51"/>
  <c r="J206" i="47"/>
  <c r="J310" i="47"/>
  <c r="E206" i="49"/>
  <c r="Q99" i="51"/>
  <c r="E310" i="49"/>
  <c r="G206" i="47"/>
  <c r="G310" i="47"/>
  <c r="P205" i="51"/>
  <c r="P309" i="51"/>
  <c r="S309" i="51"/>
  <c r="S205" i="51"/>
  <c r="Q309" i="51"/>
  <c r="Q205" i="51"/>
  <c r="L310" i="47"/>
  <c r="L206" i="47"/>
  <c r="B310" i="49"/>
  <c r="B206" i="49"/>
  <c r="N99" i="51"/>
  <c r="D206" i="47"/>
  <c r="D310" i="47"/>
  <c r="N309" i="51"/>
  <c r="N205" i="51"/>
  <c r="I310" i="49"/>
  <c r="I206" i="49"/>
  <c r="U99" i="51"/>
  <c r="S99" i="51"/>
  <c r="G206" i="49"/>
  <c r="G310" i="49"/>
  <c r="C206" i="47"/>
  <c r="C310" i="47"/>
  <c r="C206" i="49"/>
  <c r="O99" i="51"/>
  <c r="C310" i="49"/>
  <c r="H310" i="49"/>
  <c r="H206" i="49"/>
  <c r="T99" i="51"/>
  <c r="H310" i="47"/>
  <c r="H206" i="47"/>
  <c r="V309" i="51"/>
  <c r="V205" i="51"/>
  <c r="K310" i="47"/>
  <c r="K206" i="47"/>
  <c r="P99" i="51"/>
  <c r="D310" i="49"/>
  <c r="D206" i="49"/>
  <c r="E310" i="47"/>
  <c r="E206" i="47"/>
  <c r="R309" i="51"/>
  <c r="R205" i="51"/>
  <c r="U309" i="51"/>
  <c r="U205" i="51"/>
  <c r="T205" i="51"/>
  <c r="T309" i="51"/>
  <c r="C123" i="48"/>
  <c r="E124" i="48"/>
  <c r="K123" i="48"/>
  <c r="D124" i="48"/>
  <c r="B124" i="48"/>
  <c r="J123" i="48"/>
  <c r="F311" i="48" l="1"/>
  <c r="F207" i="48"/>
  <c r="G231" i="48"/>
  <c r="B231" i="48"/>
  <c r="E231" i="48"/>
  <c r="J311" i="48"/>
  <c r="J207" i="48"/>
  <c r="L230" i="48"/>
  <c r="C207" i="48"/>
  <c r="C311" i="48"/>
  <c r="L123" i="48"/>
  <c r="F231" i="48"/>
  <c r="I231" i="48"/>
  <c r="C230" i="48"/>
  <c r="H231" i="48"/>
  <c r="B311" i="48"/>
  <c r="B207" i="48"/>
  <c r="L207" i="48"/>
  <c r="L311" i="48"/>
  <c r="E311" i="48"/>
  <c r="E207" i="48"/>
  <c r="J230" i="48"/>
  <c r="I207" i="48"/>
  <c r="I311" i="48"/>
  <c r="I124" i="48"/>
  <c r="F124" i="48"/>
  <c r="G124" i="48"/>
  <c r="K207" i="48"/>
  <c r="K311" i="48"/>
  <c r="D231" i="48"/>
  <c r="K230" i="48"/>
  <c r="H207" i="48"/>
  <c r="H311" i="48"/>
  <c r="D311" i="48"/>
  <c r="D207" i="48"/>
  <c r="G207" i="48"/>
  <c r="G311" i="48"/>
  <c r="H124" i="48"/>
  <c r="C207" i="49"/>
  <c r="C311" i="49"/>
  <c r="O100" i="51"/>
  <c r="U100" i="51"/>
  <c r="I207" i="49"/>
  <c r="I311" i="49"/>
  <c r="T310" i="51"/>
  <c r="T206" i="51"/>
  <c r="N310" i="51"/>
  <c r="N206" i="51"/>
  <c r="X100" i="51"/>
  <c r="L311" i="49"/>
  <c r="L207" i="49"/>
  <c r="N100" i="51"/>
  <c r="B311" i="49"/>
  <c r="B207" i="49"/>
  <c r="P206" i="51"/>
  <c r="P310" i="51"/>
  <c r="F207" i="49"/>
  <c r="R100" i="51"/>
  <c r="F311" i="49"/>
  <c r="E207" i="49"/>
  <c r="Q100" i="51"/>
  <c r="E311" i="49"/>
  <c r="E207" i="47"/>
  <c r="E311" i="47"/>
  <c r="H207" i="49"/>
  <c r="T100" i="51"/>
  <c r="H311" i="49"/>
  <c r="I311" i="47"/>
  <c r="I207" i="47"/>
  <c r="V206" i="51"/>
  <c r="V310" i="51"/>
  <c r="B207" i="47"/>
  <c r="B311" i="47"/>
  <c r="L311" i="47"/>
  <c r="L207" i="47"/>
  <c r="G207" i="47"/>
  <c r="G311" i="47"/>
  <c r="C207" i="47"/>
  <c r="C311" i="47"/>
  <c r="O310" i="51"/>
  <c r="O206" i="51"/>
  <c r="S310" i="51"/>
  <c r="S206" i="51"/>
  <c r="K311" i="47"/>
  <c r="K207" i="47"/>
  <c r="S100" i="51"/>
  <c r="G207" i="49"/>
  <c r="G311" i="49"/>
  <c r="F207" i="47"/>
  <c r="F311" i="47"/>
  <c r="U310" i="51"/>
  <c r="U206" i="51"/>
  <c r="D207" i="49"/>
  <c r="D311" i="49"/>
  <c r="P100" i="51"/>
  <c r="H311" i="47"/>
  <c r="H207" i="47"/>
  <c r="Q310" i="51"/>
  <c r="Q206" i="51"/>
  <c r="X310" i="51"/>
  <c r="X206" i="51"/>
  <c r="J207" i="49"/>
  <c r="V100" i="51"/>
  <c r="J311" i="49"/>
  <c r="D311" i="47"/>
  <c r="D207" i="47"/>
  <c r="K207" i="49"/>
  <c r="W100" i="51"/>
  <c r="K311" i="49"/>
  <c r="J207" i="47"/>
  <c r="J311" i="47"/>
  <c r="W206" i="51"/>
  <c r="W310" i="51"/>
  <c r="R206" i="51"/>
  <c r="R310" i="51"/>
  <c r="H123" i="48"/>
  <c r="K122" i="48"/>
  <c r="B123" i="48"/>
  <c r="I123" i="48"/>
  <c r="D123" i="48"/>
  <c r="J122" i="48"/>
  <c r="F123" i="48"/>
  <c r="C229" i="48" l="1"/>
  <c r="I312" i="48"/>
  <c r="I208" i="48"/>
  <c r="L229" i="48"/>
  <c r="L122" i="48"/>
  <c r="K208" i="48"/>
  <c r="K312" i="48"/>
  <c r="L312" i="48"/>
  <c r="L208" i="48"/>
  <c r="B230" i="48"/>
  <c r="E230" i="48"/>
  <c r="G230" i="48"/>
  <c r="H312" i="48"/>
  <c r="H208" i="48"/>
  <c r="H230" i="48"/>
  <c r="B208" i="48"/>
  <c r="B312" i="48"/>
  <c r="D312" i="48"/>
  <c r="D208" i="48"/>
  <c r="F312" i="48"/>
  <c r="F208" i="48"/>
  <c r="G123" i="48"/>
  <c r="F230" i="48"/>
  <c r="D230" i="48"/>
  <c r="K229" i="48"/>
  <c r="C312" i="48"/>
  <c r="C208" i="48"/>
  <c r="C122" i="48"/>
  <c r="J229" i="48"/>
  <c r="I230" i="48"/>
  <c r="E208" i="48"/>
  <c r="E312" i="48"/>
  <c r="G312" i="48"/>
  <c r="G208" i="48"/>
  <c r="J312" i="48"/>
  <c r="J208" i="48"/>
  <c r="E123" i="48"/>
  <c r="E208" i="49"/>
  <c r="Q101" i="51"/>
  <c r="E312" i="49"/>
  <c r="J312" i="47"/>
  <c r="J208" i="47"/>
  <c r="C208" i="49"/>
  <c r="O101" i="51"/>
  <c r="C312" i="49"/>
  <c r="D312" i="47"/>
  <c r="D208" i="47"/>
  <c r="R207" i="51"/>
  <c r="R311" i="51"/>
  <c r="I312" i="47"/>
  <c r="I208" i="47"/>
  <c r="B208" i="49"/>
  <c r="N101" i="51"/>
  <c r="B312" i="49"/>
  <c r="C208" i="47"/>
  <c r="C312" i="47"/>
  <c r="T207" i="51"/>
  <c r="T311" i="51"/>
  <c r="N311" i="51"/>
  <c r="N207" i="51"/>
  <c r="L208" i="47"/>
  <c r="L312" i="47"/>
  <c r="E208" i="47"/>
  <c r="E312" i="47"/>
  <c r="H312" i="47"/>
  <c r="H208" i="47"/>
  <c r="T101" i="51"/>
  <c r="H208" i="49"/>
  <c r="H312" i="49"/>
  <c r="W101" i="51"/>
  <c r="K312" i="49"/>
  <c r="K208" i="49"/>
  <c r="F208" i="47"/>
  <c r="F312" i="47"/>
  <c r="V207" i="51"/>
  <c r="V311" i="51"/>
  <c r="U311" i="51"/>
  <c r="U207" i="51"/>
  <c r="R101" i="51"/>
  <c r="F208" i="49"/>
  <c r="F312" i="49"/>
  <c r="G312" i="47"/>
  <c r="G208" i="47"/>
  <c r="P207" i="51"/>
  <c r="P311" i="51"/>
  <c r="X207" i="51"/>
  <c r="X311" i="51"/>
  <c r="O311" i="51"/>
  <c r="O207" i="51"/>
  <c r="S101" i="51"/>
  <c r="G208" i="49"/>
  <c r="G312" i="49"/>
  <c r="P101" i="51"/>
  <c r="D312" i="49"/>
  <c r="D208" i="49"/>
  <c r="I208" i="49"/>
  <c r="I312" i="49"/>
  <c r="U101" i="51"/>
  <c r="B208" i="47"/>
  <c r="B312" i="47"/>
  <c r="S207" i="51"/>
  <c r="S311" i="51"/>
  <c r="Q311" i="51"/>
  <c r="Q207" i="51"/>
  <c r="V101" i="51"/>
  <c r="J312" i="49"/>
  <c r="J208" i="49"/>
  <c r="L312" i="49"/>
  <c r="L208" i="49"/>
  <c r="X101" i="51"/>
  <c r="K312" i="47"/>
  <c r="K208" i="47"/>
  <c r="W311" i="51"/>
  <c r="W207" i="51"/>
  <c r="D122" i="48"/>
  <c r="B122" i="48"/>
  <c r="L121" i="48"/>
  <c r="G122" i="48"/>
  <c r="I122" i="48"/>
  <c r="J228" i="48" l="1"/>
  <c r="J121" i="48"/>
  <c r="B209" i="48"/>
  <c r="B313" i="48"/>
  <c r="I209" i="48"/>
  <c r="I313" i="48"/>
  <c r="L209" i="48"/>
  <c r="L313" i="48"/>
  <c r="H229" i="48"/>
  <c r="K228" i="48"/>
  <c r="F229" i="48"/>
  <c r="L228" i="48"/>
  <c r="E313" i="48"/>
  <c r="E209" i="48"/>
  <c r="D209" i="48"/>
  <c r="D313" i="48"/>
  <c r="G229" i="48"/>
  <c r="E229" i="48"/>
  <c r="D229" i="48"/>
  <c r="J209" i="48"/>
  <c r="J313" i="48"/>
  <c r="F122" i="48"/>
  <c r="C209" i="48"/>
  <c r="C313" i="48"/>
  <c r="C228" i="48"/>
  <c r="K209" i="48"/>
  <c r="K313" i="48"/>
  <c r="F209" i="48"/>
  <c r="F313" i="48"/>
  <c r="I229" i="48"/>
  <c r="B229" i="48"/>
  <c r="H209" i="48"/>
  <c r="H313" i="48"/>
  <c r="G209" i="48"/>
  <c r="G313" i="48"/>
  <c r="K121" i="48"/>
  <c r="H122" i="48"/>
  <c r="E122" i="48"/>
  <c r="C121" i="48"/>
  <c r="L313" i="49"/>
  <c r="X102" i="51"/>
  <c r="L209" i="49"/>
  <c r="N102" i="51"/>
  <c r="B209" i="49"/>
  <c r="B313" i="49"/>
  <c r="U208" i="51"/>
  <c r="U312" i="51"/>
  <c r="S312" i="51"/>
  <c r="S208" i="51"/>
  <c r="F209" i="49"/>
  <c r="F313" i="49"/>
  <c r="R102" i="51"/>
  <c r="C313" i="47"/>
  <c r="C209" i="47"/>
  <c r="N208" i="51"/>
  <c r="N312" i="51"/>
  <c r="O208" i="51"/>
  <c r="O312" i="51"/>
  <c r="K313" i="47"/>
  <c r="K209" i="47"/>
  <c r="E209" i="49"/>
  <c r="Q102" i="51"/>
  <c r="E313" i="49"/>
  <c r="D209" i="47"/>
  <c r="D313" i="47"/>
  <c r="V312" i="51"/>
  <c r="V208" i="51"/>
  <c r="T208" i="51"/>
  <c r="T312" i="51"/>
  <c r="B209" i="47"/>
  <c r="B313" i="47"/>
  <c r="T102" i="51"/>
  <c r="H209" i="49"/>
  <c r="H313" i="49"/>
  <c r="J313" i="47"/>
  <c r="J209" i="47"/>
  <c r="G209" i="49"/>
  <c r="S102" i="51"/>
  <c r="G313" i="49"/>
  <c r="I209" i="49"/>
  <c r="U102" i="51"/>
  <c r="I313" i="49"/>
  <c r="H209" i="47"/>
  <c r="H313" i="47"/>
  <c r="D209" i="49"/>
  <c r="D313" i="49"/>
  <c r="P102" i="51"/>
  <c r="K313" i="49"/>
  <c r="K209" i="49"/>
  <c r="W102" i="51"/>
  <c r="I313" i="47"/>
  <c r="I209" i="47"/>
  <c r="X208" i="51"/>
  <c r="X312" i="51"/>
  <c r="P312" i="51"/>
  <c r="P208" i="51"/>
  <c r="R312" i="51"/>
  <c r="R208" i="51"/>
  <c r="L209" i="47"/>
  <c r="L313" i="47"/>
  <c r="V102" i="51"/>
  <c r="J209" i="49"/>
  <c r="J313" i="49"/>
  <c r="F209" i="47"/>
  <c r="F313" i="47"/>
  <c r="Q312" i="51"/>
  <c r="Q208" i="51"/>
  <c r="E209" i="47"/>
  <c r="E313" i="47"/>
  <c r="O102" i="51"/>
  <c r="C313" i="49"/>
  <c r="C209" i="49"/>
  <c r="G209" i="47"/>
  <c r="G313" i="47"/>
  <c r="W208" i="51"/>
  <c r="W312" i="51"/>
  <c r="K120" i="48"/>
  <c r="I121" i="48"/>
  <c r="E121" i="48"/>
  <c r="B121" i="48"/>
  <c r="D228" i="48" l="1"/>
  <c r="H228" i="48"/>
  <c r="I314" i="48"/>
  <c r="I210" i="48"/>
  <c r="G228" i="48"/>
  <c r="L227" i="48"/>
  <c r="C227" i="48"/>
  <c r="G314" i="48"/>
  <c r="G210" i="48"/>
  <c r="K314" i="48"/>
  <c r="K210" i="48"/>
  <c r="J227" i="48"/>
  <c r="K227" i="48"/>
  <c r="D210" i="48"/>
  <c r="D314" i="48"/>
  <c r="F210" i="48"/>
  <c r="F314" i="48"/>
  <c r="L120" i="48"/>
  <c r="E314" i="48"/>
  <c r="E210" i="48"/>
  <c r="F228" i="48"/>
  <c r="J314" i="48"/>
  <c r="J210" i="48"/>
  <c r="C210" i="48"/>
  <c r="C314" i="48"/>
  <c r="G121" i="48"/>
  <c r="H121" i="48"/>
  <c r="I228" i="48"/>
  <c r="B228" i="48"/>
  <c r="H210" i="48"/>
  <c r="H314" i="48"/>
  <c r="B210" i="48"/>
  <c r="B314" i="48"/>
  <c r="E228" i="48"/>
  <c r="L314" i="48"/>
  <c r="L210" i="48"/>
  <c r="C120" i="48"/>
  <c r="D121" i="48"/>
  <c r="F121" i="48"/>
  <c r="J120" i="48"/>
  <c r="I210" i="47"/>
  <c r="I314" i="47"/>
  <c r="G210" i="49"/>
  <c r="S103" i="51"/>
  <c r="G314" i="49"/>
  <c r="K210" i="47"/>
  <c r="K314" i="47"/>
  <c r="B210" i="49"/>
  <c r="N103" i="51"/>
  <c r="B314" i="49"/>
  <c r="P313" i="51"/>
  <c r="P209" i="51"/>
  <c r="U209" i="51"/>
  <c r="U313" i="51"/>
  <c r="E314" i="47"/>
  <c r="E210" i="47"/>
  <c r="D210" i="49"/>
  <c r="P103" i="51"/>
  <c r="D314" i="49"/>
  <c r="J314" i="49"/>
  <c r="V103" i="51"/>
  <c r="J210" i="49"/>
  <c r="O313" i="51"/>
  <c r="O209" i="51"/>
  <c r="T209" i="51"/>
  <c r="T313" i="51"/>
  <c r="J210" i="47"/>
  <c r="J314" i="47"/>
  <c r="U103" i="51"/>
  <c r="I210" i="49"/>
  <c r="I314" i="49"/>
  <c r="D314" i="47"/>
  <c r="D210" i="47"/>
  <c r="Q209" i="51"/>
  <c r="Q313" i="51"/>
  <c r="R103" i="51"/>
  <c r="F210" i="49"/>
  <c r="F314" i="49"/>
  <c r="E210" i="49"/>
  <c r="Q103" i="51"/>
  <c r="E314" i="49"/>
  <c r="G210" i="47"/>
  <c r="G314" i="47"/>
  <c r="S209" i="51"/>
  <c r="S313" i="51"/>
  <c r="N209" i="51"/>
  <c r="N313" i="51"/>
  <c r="L210" i="47"/>
  <c r="L314" i="47"/>
  <c r="B210" i="47"/>
  <c r="B314" i="47"/>
  <c r="F314" i="47"/>
  <c r="F210" i="47"/>
  <c r="R209" i="51"/>
  <c r="R313" i="51"/>
  <c r="K210" i="49"/>
  <c r="W103" i="51"/>
  <c r="K314" i="49"/>
  <c r="H210" i="49"/>
  <c r="H314" i="49"/>
  <c r="T103" i="51"/>
  <c r="C314" i="47"/>
  <c r="C210" i="47"/>
  <c r="V209" i="51"/>
  <c r="V313" i="51"/>
  <c r="W313" i="51"/>
  <c r="W209" i="51"/>
  <c r="X209" i="51"/>
  <c r="X313" i="51"/>
  <c r="L210" i="49"/>
  <c r="X103" i="51"/>
  <c r="L314" i="49"/>
  <c r="C210" i="49"/>
  <c r="O103" i="51"/>
  <c r="C314" i="49"/>
  <c r="H210" i="47"/>
  <c r="H314" i="47"/>
  <c r="L119" i="48"/>
  <c r="F120" i="48"/>
  <c r="H120" i="48"/>
  <c r="C119" i="48"/>
  <c r="I120" i="48"/>
  <c r="B120" i="48"/>
  <c r="C317" i="48" l="1"/>
  <c r="C213" i="48"/>
  <c r="B227" i="48"/>
  <c r="J212" i="48"/>
  <c r="J316" i="48"/>
  <c r="E227" i="48"/>
  <c r="K226" i="48"/>
  <c r="J226" i="48"/>
  <c r="F315" i="48"/>
  <c r="F211" i="48"/>
  <c r="D213" i="48"/>
  <c r="D317" i="48"/>
  <c r="B213" i="48"/>
  <c r="B317" i="48"/>
  <c r="L318" i="48"/>
  <c r="L214" i="48"/>
  <c r="L322" i="48"/>
  <c r="E318" i="48"/>
  <c r="E214" i="48"/>
  <c r="E322" i="48"/>
  <c r="D318" i="48"/>
  <c r="D214" i="48"/>
  <c r="D322" i="48"/>
  <c r="B318" i="48"/>
  <c r="B214" i="48"/>
  <c r="B322" i="48"/>
  <c r="E120" i="48"/>
  <c r="J119" i="48"/>
  <c r="G316" i="48"/>
  <c r="G212" i="48"/>
  <c r="F318" i="48"/>
  <c r="F214" i="48"/>
  <c r="F322" i="48"/>
  <c r="C226" i="48"/>
  <c r="I317" i="48"/>
  <c r="I213" i="48"/>
  <c r="I211" i="48"/>
  <c r="I315" i="48"/>
  <c r="B316" i="48"/>
  <c r="B212" i="48"/>
  <c r="I316" i="48"/>
  <c r="I212" i="48"/>
  <c r="H213" i="48"/>
  <c r="H317" i="48"/>
  <c r="H318" i="48"/>
  <c r="H214" i="48"/>
  <c r="H322" i="48"/>
  <c r="G211" i="48"/>
  <c r="G315" i="48"/>
  <c r="G227" i="48"/>
  <c r="H315" i="48"/>
  <c r="H211" i="48"/>
  <c r="E212" i="48"/>
  <c r="E316" i="48"/>
  <c r="F213" i="48"/>
  <c r="F317" i="48"/>
  <c r="I318" i="48"/>
  <c r="I214" i="48"/>
  <c r="I322" i="48"/>
  <c r="J213" i="48"/>
  <c r="J317" i="48"/>
  <c r="F316" i="48"/>
  <c r="F212" i="48"/>
  <c r="I227" i="48"/>
  <c r="L226" i="48"/>
  <c r="B315" i="48"/>
  <c r="B211" i="48"/>
  <c r="E315" i="48"/>
  <c r="E211" i="48"/>
  <c r="D212" i="48"/>
  <c r="D316" i="48"/>
  <c r="H316" i="48"/>
  <c r="H212" i="48"/>
  <c r="K213" i="48"/>
  <c r="K317" i="48"/>
  <c r="C318" i="48"/>
  <c r="C214" i="48"/>
  <c r="C322" i="48"/>
  <c r="H227" i="48"/>
  <c r="D315" i="48"/>
  <c r="D211" i="48"/>
  <c r="L212" i="48"/>
  <c r="L316" i="48"/>
  <c r="E317" i="48"/>
  <c r="E213" i="48"/>
  <c r="J318" i="48"/>
  <c r="J214" i="48"/>
  <c r="J322" i="48"/>
  <c r="K211" i="48"/>
  <c r="K315" i="48"/>
  <c r="C316" i="48"/>
  <c r="C212" i="48"/>
  <c r="K318" i="48"/>
  <c r="K214" i="48"/>
  <c r="K322" i="48"/>
  <c r="F227" i="48"/>
  <c r="D227" i="48"/>
  <c r="C315" i="48"/>
  <c r="C211" i="48"/>
  <c r="L211" i="48"/>
  <c r="L315" i="48"/>
  <c r="J211" i="48"/>
  <c r="J315" i="48"/>
  <c r="K212" i="48"/>
  <c r="K316" i="48"/>
  <c r="L317" i="48"/>
  <c r="L213" i="48"/>
  <c r="G213" i="48"/>
  <c r="G317" i="48"/>
  <c r="G318" i="48"/>
  <c r="G214" i="48"/>
  <c r="G322" i="48"/>
  <c r="K119" i="48"/>
  <c r="G120" i="48"/>
  <c r="D120" i="48"/>
  <c r="C315" i="49"/>
  <c r="C211" i="49"/>
  <c r="O104" i="51"/>
  <c r="S104" i="51"/>
  <c r="G211" i="49"/>
  <c r="G315" i="49"/>
  <c r="C211" i="47"/>
  <c r="C315" i="47"/>
  <c r="G316" i="49"/>
  <c r="S105" i="51"/>
  <c r="G212" i="49"/>
  <c r="C212" i="49"/>
  <c r="O105" i="51"/>
  <c r="C316" i="49"/>
  <c r="B316" i="47"/>
  <c r="B212" i="47"/>
  <c r="K317" i="49"/>
  <c r="K213" i="49"/>
  <c r="W106" i="51"/>
  <c r="F213" i="47"/>
  <c r="F317" i="47"/>
  <c r="G317" i="47"/>
  <c r="G213" i="47"/>
  <c r="K107" i="51"/>
  <c r="K322" i="46"/>
  <c r="F107" i="51"/>
  <c r="F322" i="46"/>
  <c r="L107" i="51"/>
  <c r="L322" i="46"/>
  <c r="L318" i="47"/>
  <c r="L214" i="47"/>
  <c r="L322" i="47"/>
  <c r="O314" i="51"/>
  <c r="O210" i="51"/>
  <c r="G315" i="47"/>
  <c r="G211" i="47"/>
  <c r="I315" i="47"/>
  <c r="I211" i="47"/>
  <c r="L316" i="47"/>
  <c r="L212" i="47"/>
  <c r="F212" i="47"/>
  <c r="F316" i="47"/>
  <c r="L213" i="49"/>
  <c r="X106" i="51"/>
  <c r="L317" i="49"/>
  <c r="F317" i="49"/>
  <c r="F213" i="49"/>
  <c r="R106" i="51"/>
  <c r="C213" i="49"/>
  <c r="O106" i="51"/>
  <c r="C317" i="49"/>
  <c r="W107" i="51"/>
  <c r="K318" i="49"/>
  <c r="K214" i="49"/>
  <c r="K322" i="49"/>
  <c r="B107" i="51"/>
  <c r="B322" i="46"/>
  <c r="G107" i="51"/>
  <c r="G322" i="46"/>
  <c r="F318" i="47"/>
  <c r="F214" i="47"/>
  <c r="F322" i="47"/>
  <c r="W210" i="51"/>
  <c r="W314" i="51"/>
  <c r="D315" i="49"/>
  <c r="P104" i="51"/>
  <c r="D211" i="49"/>
  <c r="E211" i="49"/>
  <c r="E315" i="49"/>
  <c r="Q104" i="51"/>
  <c r="K316" i="47"/>
  <c r="K212" i="47"/>
  <c r="R105" i="51"/>
  <c r="F316" i="49"/>
  <c r="F212" i="49"/>
  <c r="B316" i="49"/>
  <c r="B212" i="49"/>
  <c r="N105" i="51"/>
  <c r="E212" i="47"/>
  <c r="E316" i="47"/>
  <c r="C213" i="47"/>
  <c r="C317" i="47"/>
  <c r="D317" i="47"/>
  <c r="D213" i="47"/>
  <c r="I317" i="47"/>
  <c r="I213" i="47"/>
  <c r="J318" i="47"/>
  <c r="J214" i="47"/>
  <c r="J322" i="47"/>
  <c r="I318" i="47"/>
  <c r="I214" i="47"/>
  <c r="I322" i="47"/>
  <c r="C107" i="51"/>
  <c r="C322" i="46"/>
  <c r="B318" i="47"/>
  <c r="B214" i="47"/>
  <c r="B322" i="47"/>
  <c r="Q210" i="51"/>
  <c r="Q314" i="51"/>
  <c r="X104" i="51"/>
  <c r="L315" i="49"/>
  <c r="L211" i="49"/>
  <c r="J315" i="47"/>
  <c r="J211" i="47"/>
  <c r="D316" i="47"/>
  <c r="D212" i="47"/>
  <c r="I316" i="47"/>
  <c r="I212" i="47"/>
  <c r="Q105" i="51"/>
  <c r="E316" i="49"/>
  <c r="E212" i="49"/>
  <c r="L317" i="47"/>
  <c r="L213" i="47"/>
  <c r="D213" i="49"/>
  <c r="D317" i="49"/>
  <c r="P106" i="51"/>
  <c r="Q106" i="51"/>
  <c r="E317" i="49"/>
  <c r="E213" i="49"/>
  <c r="T107" i="51"/>
  <c r="H318" i="49"/>
  <c r="H214" i="49"/>
  <c r="H322" i="49"/>
  <c r="G318" i="47"/>
  <c r="G214" i="47"/>
  <c r="G322" i="47"/>
  <c r="V107" i="51"/>
  <c r="J318" i="49"/>
  <c r="J214" i="49"/>
  <c r="J322" i="49"/>
  <c r="H107" i="51"/>
  <c r="H322" i="46"/>
  <c r="X314" i="51"/>
  <c r="X210" i="51"/>
  <c r="E315" i="47"/>
  <c r="E211" i="47"/>
  <c r="F315" i="49"/>
  <c r="R104" i="51"/>
  <c r="F211" i="49"/>
  <c r="W104" i="51"/>
  <c r="K211" i="49"/>
  <c r="K315" i="49"/>
  <c r="J316" i="47"/>
  <c r="J212" i="47"/>
  <c r="D316" i="49"/>
  <c r="D212" i="49"/>
  <c r="P105" i="51"/>
  <c r="U105" i="51"/>
  <c r="I316" i="49"/>
  <c r="I212" i="49"/>
  <c r="H316" i="47"/>
  <c r="H212" i="47"/>
  <c r="J213" i="49"/>
  <c r="J317" i="49"/>
  <c r="V106" i="51"/>
  <c r="G213" i="49"/>
  <c r="G317" i="49"/>
  <c r="S106" i="51"/>
  <c r="P107" i="51"/>
  <c r="D318" i="49"/>
  <c r="D214" i="49"/>
  <c r="D322" i="49"/>
  <c r="C318" i="47"/>
  <c r="C214" i="47"/>
  <c r="C322" i="47"/>
  <c r="R107" i="51"/>
  <c r="F318" i="49"/>
  <c r="F214" i="49"/>
  <c r="F322" i="49"/>
  <c r="D107" i="51"/>
  <c r="D322" i="46"/>
  <c r="V210" i="51"/>
  <c r="V314" i="51"/>
  <c r="N314" i="51"/>
  <c r="N210" i="51"/>
  <c r="S210" i="51"/>
  <c r="S314" i="51"/>
  <c r="L211" i="47"/>
  <c r="L315" i="47"/>
  <c r="H211" i="49"/>
  <c r="T104" i="51"/>
  <c r="H315" i="49"/>
  <c r="B315" i="49"/>
  <c r="N104" i="51"/>
  <c r="B211" i="49"/>
  <c r="W105" i="51"/>
  <c r="K212" i="49"/>
  <c r="K316" i="49"/>
  <c r="T105" i="51"/>
  <c r="H316" i="49"/>
  <c r="H212" i="49"/>
  <c r="E317" i="47"/>
  <c r="E213" i="47"/>
  <c r="B317" i="47"/>
  <c r="B213" i="47"/>
  <c r="H318" i="47"/>
  <c r="H214" i="47"/>
  <c r="H322" i="47"/>
  <c r="I107" i="51"/>
  <c r="I322" i="46"/>
  <c r="N107" i="51"/>
  <c r="B318" i="49"/>
  <c r="B214" i="49"/>
  <c r="B322" i="49"/>
  <c r="X107" i="51"/>
  <c r="L318" i="49"/>
  <c r="L214" i="49"/>
  <c r="L322" i="49"/>
  <c r="T314" i="51"/>
  <c r="T210" i="51"/>
  <c r="U210" i="51"/>
  <c r="U314" i="51"/>
  <c r="D315" i="47"/>
  <c r="D211" i="47"/>
  <c r="K211" i="47"/>
  <c r="K315" i="47"/>
  <c r="J315" i="49"/>
  <c r="J211" i="49"/>
  <c r="V104" i="51"/>
  <c r="I315" i="49"/>
  <c r="U104" i="51"/>
  <c r="I211" i="49"/>
  <c r="J212" i="49"/>
  <c r="J316" i="49"/>
  <c r="V105" i="51"/>
  <c r="L316" i="49"/>
  <c r="L212" i="49"/>
  <c r="X105" i="51"/>
  <c r="K213" i="47"/>
  <c r="K317" i="47"/>
  <c r="H213" i="47"/>
  <c r="H317" i="47"/>
  <c r="B317" i="49"/>
  <c r="N106" i="51"/>
  <c r="B213" i="49"/>
  <c r="D318" i="47"/>
  <c r="D214" i="47"/>
  <c r="D322" i="47"/>
  <c r="E107" i="51"/>
  <c r="E322" i="46"/>
  <c r="U107" i="51"/>
  <c r="I318" i="49"/>
  <c r="I214" i="49"/>
  <c r="I322" i="49"/>
  <c r="S107" i="51"/>
  <c r="G318" i="49"/>
  <c r="G214" i="49"/>
  <c r="G322" i="49"/>
  <c r="R314" i="51"/>
  <c r="R210" i="51"/>
  <c r="B315" i="47"/>
  <c r="B211" i="47"/>
  <c r="F211" i="47"/>
  <c r="F315" i="47"/>
  <c r="H315" i="47"/>
  <c r="H211" i="47"/>
  <c r="G212" i="47"/>
  <c r="G316" i="47"/>
  <c r="C316" i="47"/>
  <c r="C212" i="47"/>
  <c r="J213" i="47"/>
  <c r="J317" i="47"/>
  <c r="H213" i="49"/>
  <c r="T106" i="51"/>
  <c r="H317" i="49"/>
  <c r="I213" i="49"/>
  <c r="U106" i="51"/>
  <c r="I317" i="49"/>
  <c r="K318" i="47"/>
  <c r="K214" i="47"/>
  <c r="K322" i="47"/>
  <c r="J107" i="51"/>
  <c r="J322" i="46"/>
  <c r="E318" i="47"/>
  <c r="E214" i="47"/>
  <c r="E322" i="47"/>
  <c r="Q107" i="51"/>
  <c r="E318" i="49"/>
  <c r="E214" i="49"/>
  <c r="E322" i="49"/>
  <c r="O107" i="51"/>
  <c r="C318" i="49"/>
  <c r="C214" i="49"/>
  <c r="C322" i="49"/>
  <c r="P210" i="51"/>
  <c r="P314" i="51"/>
  <c r="J118" i="48"/>
  <c r="L118" i="48"/>
  <c r="E119" i="48"/>
  <c r="G119" i="48"/>
  <c r="H119" i="48"/>
  <c r="D119" i="48"/>
  <c r="C225" i="48" l="1"/>
  <c r="I226" i="48"/>
  <c r="E215" i="48"/>
  <c r="E319" i="48"/>
  <c r="D215" i="48"/>
  <c r="D319" i="48"/>
  <c r="H226" i="48"/>
  <c r="L225" i="48"/>
  <c r="K225" i="48"/>
  <c r="I215" i="48"/>
  <c r="I319" i="48"/>
  <c r="B226" i="48"/>
  <c r="L215" i="48"/>
  <c r="L319" i="48"/>
  <c r="H215" i="48"/>
  <c r="H319" i="48"/>
  <c r="I119" i="48"/>
  <c r="G226" i="48"/>
  <c r="F226" i="48"/>
  <c r="C215" i="48"/>
  <c r="C319" i="48"/>
  <c r="K215" i="48"/>
  <c r="K319" i="48"/>
  <c r="K118" i="48"/>
  <c r="B119" i="48"/>
  <c r="J215" i="48"/>
  <c r="J319" i="48"/>
  <c r="F215" i="48"/>
  <c r="F319" i="48"/>
  <c r="G215" i="48"/>
  <c r="G319" i="48"/>
  <c r="F119" i="48"/>
  <c r="C118" i="48"/>
  <c r="E226" i="48"/>
  <c r="D226" i="48"/>
  <c r="J225" i="48"/>
  <c r="B215" i="48"/>
  <c r="B319" i="48"/>
  <c r="J215" i="47"/>
  <c r="J319" i="47"/>
  <c r="X108" i="51"/>
  <c r="L215" i="49"/>
  <c r="L319" i="49"/>
  <c r="F108" i="51"/>
  <c r="F215" i="46"/>
  <c r="L108" i="51"/>
  <c r="L215" i="46"/>
  <c r="E322" i="51"/>
  <c r="U316" i="51"/>
  <c r="U212" i="51"/>
  <c r="W315" i="51"/>
  <c r="W211" i="51"/>
  <c r="V322" i="51"/>
  <c r="V318" i="51"/>
  <c r="V214" i="51"/>
  <c r="P211" i="51"/>
  <c r="P315" i="51"/>
  <c r="K322" i="51"/>
  <c r="U108" i="51"/>
  <c r="I215" i="49"/>
  <c r="I319" i="49"/>
  <c r="S108" i="51"/>
  <c r="G215" i="49"/>
  <c r="G319" i="49"/>
  <c r="B108" i="51"/>
  <c r="B215" i="46"/>
  <c r="G108" i="51"/>
  <c r="G215" i="46"/>
  <c r="Q322" i="51"/>
  <c r="Q318" i="51"/>
  <c r="Q214" i="51"/>
  <c r="J322" i="51"/>
  <c r="T317" i="51"/>
  <c r="T213" i="51"/>
  <c r="W316" i="51"/>
  <c r="W212" i="51"/>
  <c r="V317" i="51"/>
  <c r="V213" i="51"/>
  <c r="P212" i="51"/>
  <c r="P316" i="51"/>
  <c r="R316" i="51"/>
  <c r="R212" i="51"/>
  <c r="B322" i="51"/>
  <c r="R317" i="51"/>
  <c r="R213" i="51"/>
  <c r="Q108" i="51"/>
  <c r="E215" i="49"/>
  <c r="E319" i="49"/>
  <c r="O108" i="51"/>
  <c r="C215" i="49"/>
  <c r="C319" i="49"/>
  <c r="I215" i="47"/>
  <c r="I319" i="47"/>
  <c r="C108" i="51"/>
  <c r="C215" i="46"/>
  <c r="U315" i="51"/>
  <c r="U211" i="51"/>
  <c r="D322" i="51"/>
  <c r="R211" i="51"/>
  <c r="R315" i="51"/>
  <c r="Q213" i="51"/>
  <c r="Q317" i="51"/>
  <c r="Q212" i="51"/>
  <c r="Q316" i="51"/>
  <c r="L215" i="47"/>
  <c r="L319" i="47"/>
  <c r="T108" i="51"/>
  <c r="H215" i="49"/>
  <c r="H319" i="49"/>
  <c r="G215" i="47"/>
  <c r="G319" i="47"/>
  <c r="V108" i="51"/>
  <c r="J215" i="49"/>
  <c r="J319" i="49"/>
  <c r="U322" i="51"/>
  <c r="U318" i="51"/>
  <c r="U214" i="51"/>
  <c r="X212" i="51"/>
  <c r="X316" i="51"/>
  <c r="X322" i="51"/>
  <c r="X318" i="51"/>
  <c r="X214" i="51"/>
  <c r="N211" i="51"/>
  <c r="N315" i="51"/>
  <c r="P317" i="51"/>
  <c r="P213" i="51"/>
  <c r="X211" i="51"/>
  <c r="X315" i="51"/>
  <c r="F322" i="51"/>
  <c r="O212" i="51"/>
  <c r="O316" i="51"/>
  <c r="F215" i="47"/>
  <c r="F319" i="47"/>
  <c r="P108" i="51"/>
  <c r="D215" i="49"/>
  <c r="D319" i="49"/>
  <c r="C215" i="47"/>
  <c r="C319" i="47"/>
  <c r="R108" i="51"/>
  <c r="F215" i="49"/>
  <c r="F319" i="49"/>
  <c r="V211" i="51"/>
  <c r="V315" i="51"/>
  <c r="I322" i="51"/>
  <c r="H322" i="51"/>
  <c r="N316" i="51"/>
  <c r="N212" i="51"/>
  <c r="Q315" i="51"/>
  <c r="Q211" i="51"/>
  <c r="G322" i="51"/>
  <c r="S211" i="51"/>
  <c r="S315" i="51"/>
  <c r="K215" i="47"/>
  <c r="K319" i="47"/>
  <c r="B215" i="47"/>
  <c r="B319" i="47"/>
  <c r="H215" i="47"/>
  <c r="H319" i="47"/>
  <c r="I108" i="51"/>
  <c r="I215" i="46"/>
  <c r="N108" i="51"/>
  <c r="B215" i="49"/>
  <c r="B319" i="49"/>
  <c r="O322" i="51"/>
  <c r="O318" i="51"/>
  <c r="O214" i="51"/>
  <c r="N213" i="51"/>
  <c r="N317" i="51"/>
  <c r="P322" i="51"/>
  <c r="P318" i="51"/>
  <c r="P214" i="51"/>
  <c r="C322" i="51"/>
  <c r="W322" i="51"/>
  <c r="W318" i="51"/>
  <c r="W214" i="51"/>
  <c r="X213" i="51"/>
  <c r="X317" i="51"/>
  <c r="W317" i="51"/>
  <c r="W213" i="51"/>
  <c r="O315" i="51"/>
  <c r="O211" i="51"/>
  <c r="K108" i="51"/>
  <c r="K215" i="46"/>
  <c r="H108" i="51"/>
  <c r="H215" i="46"/>
  <c r="D215" i="47"/>
  <c r="D319" i="47"/>
  <c r="E108" i="51"/>
  <c r="E215" i="46"/>
  <c r="U317" i="51"/>
  <c r="U213" i="51"/>
  <c r="V212" i="51"/>
  <c r="V316" i="51"/>
  <c r="T212" i="51"/>
  <c r="T316" i="51"/>
  <c r="T315" i="51"/>
  <c r="T211" i="51"/>
  <c r="R322" i="51"/>
  <c r="R318" i="51"/>
  <c r="R214" i="51"/>
  <c r="S213" i="51"/>
  <c r="S317" i="51"/>
  <c r="L322" i="51"/>
  <c r="S212" i="51"/>
  <c r="S316" i="51"/>
  <c r="W108" i="51"/>
  <c r="K215" i="49"/>
  <c r="K319" i="49"/>
  <c r="D108" i="51"/>
  <c r="D215" i="46"/>
  <c r="J108" i="51"/>
  <c r="J215" i="46"/>
  <c r="E215" i="47"/>
  <c r="E319" i="47"/>
  <c r="S322" i="51"/>
  <c r="S318" i="51"/>
  <c r="S214" i="51"/>
  <c r="N322" i="51"/>
  <c r="N318" i="51"/>
  <c r="N214" i="51"/>
  <c r="T322" i="51"/>
  <c r="T318" i="51"/>
  <c r="T214" i="51"/>
  <c r="O317" i="51"/>
  <c r="O213" i="51"/>
  <c r="B118" i="48"/>
  <c r="G118" i="48"/>
  <c r="I118" i="48"/>
  <c r="L117" i="48"/>
  <c r="J117" i="48"/>
  <c r="D118" i="48"/>
  <c r="F225" i="48" l="1"/>
  <c r="K216" i="48"/>
  <c r="K320" i="48"/>
  <c r="E225" i="48"/>
  <c r="E216" i="48"/>
  <c r="E320" i="48"/>
  <c r="G216" i="48"/>
  <c r="G320" i="48"/>
  <c r="K224" i="48"/>
  <c r="H216" i="48"/>
  <c r="H320" i="48"/>
  <c r="F216" i="48"/>
  <c r="F320" i="48"/>
  <c r="H225" i="48"/>
  <c r="L216" i="48"/>
  <c r="L320" i="48"/>
  <c r="D216" i="48"/>
  <c r="D320" i="48"/>
  <c r="G225" i="48"/>
  <c r="L224" i="48"/>
  <c r="B225" i="48"/>
  <c r="B216" i="48"/>
  <c r="B320" i="48"/>
  <c r="J216" i="48"/>
  <c r="J320" i="48"/>
  <c r="H118" i="48"/>
  <c r="E118" i="48"/>
  <c r="I225" i="48"/>
  <c r="J224" i="48"/>
  <c r="C216" i="48"/>
  <c r="C320" i="48"/>
  <c r="D225" i="48"/>
  <c r="C224" i="48"/>
  <c r="I216" i="48"/>
  <c r="I320" i="48"/>
  <c r="F118" i="48"/>
  <c r="K117" i="48"/>
  <c r="C117" i="48"/>
  <c r="C216" i="47"/>
  <c r="C320" i="47"/>
  <c r="R109" i="51"/>
  <c r="F216" i="49"/>
  <c r="F320" i="49"/>
  <c r="D109" i="51"/>
  <c r="D216" i="46"/>
  <c r="J109" i="51"/>
  <c r="J216" i="46"/>
  <c r="P215" i="51"/>
  <c r="P319" i="51"/>
  <c r="T215" i="51"/>
  <c r="T319" i="51"/>
  <c r="N109" i="51"/>
  <c r="B216" i="49"/>
  <c r="B320" i="49"/>
  <c r="X109" i="51"/>
  <c r="L216" i="49"/>
  <c r="L320" i="49"/>
  <c r="F109" i="51"/>
  <c r="F216" i="46"/>
  <c r="N215" i="51"/>
  <c r="N319" i="51"/>
  <c r="U215" i="51"/>
  <c r="U319" i="51"/>
  <c r="E109" i="51"/>
  <c r="E216" i="46"/>
  <c r="U109" i="51"/>
  <c r="I216" i="49"/>
  <c r="I320" i="49"/>
  <c r="S109" i="51"/>
  <c r="G216" i="49"/>
  <c r="G320" i="49"/>
  <c r="B109" i="51"/>
  <c r="B216" i="46"/>
  <c r="W215" i="51"/>
  <c r="W319" i="51"/>
  <c r="F215" i="51"/>
  <c r="I109" i="51"/>
  <c r="I216" i="46"/>
  <c r="K216" i="47"/>
  <c r="K320" i="47"/>
  <c r="E216" i="47"/>
  <c r="E320" i="47"/>
  <c r="Q109" i="51"/>
  <c r="E216" i="49"/>
  <c r="E320" i="49"/>
  <c r="O109" i="51"/>
  <c r="C216" i="49"/>
  <c r="C320" i="49"/>
  <c r="I216" i="47"/>
  <c r="I320" i="47"/>
  <c r="J215" i="51"/>
  <c r="H215" i="51"/>
  <c r="R215" i="51"/>
  <c r="R319" i="51"/>
  <c r="V215" i="51"/>
  <c r="V319" i="51"/>
  <c r="O215" i="51"/>
  <c r="O319" i="51"/>
  <c r="B215" i="51"/>
  <c r="W109" i="51"/>
  <c r="K216" i="49"/>
  <c r="K320" i="49"/>
  <c r="L109" i="51"/>
  <c r="L216" i="46"/>
  <c r="L216" i="47"/>
  <c r="L320" i="47"/>
  <c r="T109" i="51"/>
  <c r="H216" i="49"/>
  <c r="H320" i="49"/>
  <c r="J216" i="47"/>
  <c r="J320" i="47"/>
  <c r="G109" i="51"/>
  <c r="G216" i="46"/>
  <c r="F216" i="47"/>
  <c r="F320" i="47"/>
  <c r="P109" i="51"/>
  <c r="D216" i="49"/>
  <c r="D320" i="49"/>
  <c r="E215" i="51"/>
  <c r="I215" i="51"/>
  <c r="X215" i="51"/>
  <c r="X319" i="51"/>
  <c r="K109" i="51"/>
  <c r="K216" i="46"/>
  <c r="C109" i="51"/>
  <c r="C216" i="46"/>
  <c r="B216" i="47"/>
  <c r="B320" i="47"/>
  <c r="H216" i="47"/>
  <c r="H320" i="47"/>
  <c r="C215" i="51"/>
  <c r="Q215" i="51"/>
  <c r="Q319" i="51"/>
  <c r="S215" i="51"/>
  <c r="S319" i="51"/>
  <c r="L215" i="51"/>
  <c r="G216" i="47"/>
  <c r="G320" i="47"/>
  <c r="V109" i="51"/>
  <c r="J216" i="49"/>
  <c r="J320" i="49"/>
  <c r="H109" i="51"/>
  <c r="H216" i="46"/>
  <c r="D216" i="47"/>
  <c r="D320" i="47"/>
  <c r="D215" i="51"/>
  <c r="K215" i="51"/>
  <c r="G215" i="51"/>
  <c r="I117" i="48"/>
  <c r="H117" i="48"/>
  <c r="D117" i="48"/>
  <c r="K116" i="48"/>
  <c r="G117" i="48"/>
  <c r="C116" i="48"/>
  <c r="B117" i="48"/>
  <c r="E117" i="48"/>
  <c r="B217" i="48" l="1"/>
  <c r="B321" i="48"/>
  <c r="B218" i="48"/>
  <c r="F224" i="48"/>
  <c r="J217" i="48"/>
  <c r="J321" i="48"/>
  <c r="J218" i="48"/>
  <c r="L223" i="48"/>
  <c r="B224" i="48"/>
  <c r="I224" i="48"/>
  <c r="H217" i="48"/>
  <c r="H321" i="48"/>
  <c r="H218" i="48"/>
  <c r="L116" i="48"/>
  <c r="E224" i="48"/>
  <c r="K223" i="48"/>
  <c r="F217" i="48"/>
  <c r="F321" i="48"/>
  <c r="F218" i="48"/>
  <c r="C217" i="48"/>
  <c r="C321" i="48"/>
  <c r="C218" i="48"/>
  <c r="K217" i="48"/>
  <c r="K321" i="48"/>
  <c r="K218" i="48"/>
  <c r="J223" i="48"/>
  <c r="J116" i="48"/>
  <c r="D224" i="48"/>
  <c r="D217" i="48"/>
  <c r="D321" i="48"/>
  <c r="D218" i="48"/>
  <c r="E217" i="48"/>
  <c r="E321" i="48"/>
  <c r="E218" i="48"/>
  <c r="L217" i="48"/>
  <c r="L321" i="48"/>
  <c r="L218" i="48"/>
  <c r="C223" i="48"/>
  <c r="I217" i="48"/>
  <c r="I321" i="48"/>
  <c r="I218" i="48"/>
  <c r="G224" i="48"/>
  <c r="H224" i="48"/>
  <c r="G217" i="48"/>
  <c r="G321" i="48"/>
  <c r="G218" i="48"/>
  <c r="F117" i="48"/>
  <c r="J217" i="47"/>
  <c r="J321" i="47"/>
  <c r="J218" i="47"/>
  <c r="C110" i="51"/>
  <c r="C217" i="46"/>
  <c r="C218" i="46"/>
  <c r="F217" i="47"/>
  <c r="F321" i="47"/>
  <c r="F218" i="47"/>
  <c r="F110" i="51"/>
  <c r="F217" i="46"/>
  <c r="F218" i="46"/>
  <c r="K216" i="51"/>
  <c r="L216" i="51"/>
  <c r="U216" i="51"/>
  <c r="U320" i="51"/>
  <c r="B217" i="47"/>
  <c r="B321" i="47"/>
  <c r="B218" i="47"/>
  <c r="T110" i="51"/>
  <c r="H217" i="49"/>
  <c r="H321" i="49"/>
  <c r="H218" i="49"/>
  <c r="B110" i="51"/>
  <c r="B217" i="46"/>
  <c r="B218" i="46"/>
  <c r="V216" i="51"/>
  <c r="V320" i="51"/>
  <c r="G216" i="51"/>
  <c r="F216" i="51"/>
  <c r="C217" i="47"/>
  <c r="C321" i="47"/>
  <c r="C218" i="47"/>
  <c r="R110" i="51"/>
  <c r="F217" i="49"/>
  <c r="F321" i="49"/>
  <c r="F218" i="49"/>
  <c r="H110" i="51"/>
  <c r="H217" i="46"/>
  <c r="H218" i="46"/>
  <c r="P110" i="51"/>
  <c r="D217" i="49"/>
  <c r="D321" i="49"/>
  <c r="D218" i="49"/>
  <c r="T216" i="51"/>
  <c r="T320" i="51"/>
  <c r="O216" i="51"/>
  <c r="O320" i="51"/>
  <c r="B216" i="51"/>
  <c r="D216" i="51"/>
  <c r="G217" i="47"/>
  <c r="G321" i="47"/>
  <c r="G218" i="47"/>
  <c r="K110" i="51"/>
  <c r="K217" i="46"/>
  <c r="K218" i="46"/>
  <c r="N110" i="51"/>
  <c r="B217" i="49"/>
  <c r="B321" i="49"/>
  <c r="B218" i="49"/>
  <c r="D110" i="51"/>
  <c r="D217" i="46"/>
  <c r="D218" i="46"/>
  <c r="P216" i="51"/>
  <c r="P320" i="51"/>
  <c r="W216" i="51"/>
  <c r="W320" i="51"/>
  <c r="I110" i="51"/>
  <c r="I217" i="46"/>
  <c r="I218" i="46"/>
  <c r="E110" i="51"/>
  <c r="E217" i="51" s="1"/>
  <c r="E217" i="46"/>
  <c r="E218" i="46"/>
  <c r="U110" i="51"/>
  <c r="I217" i="49"/>
  <c r="I321" i="49"/>
  <c r="I218" i="49"/>
  <c r="X110" i="51"/>
  <c r="L217" i="49"/>
  <c r="L321" i="49"/>
  <c r="L218" i="49"/>
  <c r="C216" i="51"/>
  <c r="E216" i="51"/>
  <c r="X216" i="51"/>
  <c r="X320" i="51"/>
  <c r="V110" i="51"/>
  <c r="J217" i="49"/>
  <c r="J321" i="49"/>
  <c r="J218" i="49"/>
  <c r="E217" i="47"/>
  <c r="E321" i="47"/>
  <c r="E218" i="47"/>
  <c r="Q110" i="51"/>
  <c r="E217" i="49"/>
  <c r="E321" i="49"/>
  <c r="E218" i="49"/>
  <c r="S110" i="51"/>
  <c r="G217" i="49"/>
  <c r="G321" i="49"/>
  <c r="G218" i="49"/>
  <c r="H217" i="47"/>
  <c r="H321" i="47"/>
  <c r="H218" i="47"/>
  <c r="Q216" i="51"/>
  <c r="Q320" i="51"/>
  <c r="I216" i="51"/>
  <c r="S216" i="51"/>
  <c r="S320" i="51"/>
  <c r="R216" i="51"/>
  <c r="R320" i="51"/>
  <c r="K217" i="47"/>
  <c r="K321" i="47"/>
  <c r="K218" i="47"/>
  <c r="L110" i="51"/>
  <c r="L217" i="46"/>
  <c r="L218" i="46"/>
  <c r="O110" i="51"/>
  <c r="C217" i="49"/>
  <c r="C321" i="49"/>
  <c r="C218" i="49"/>
  <c r="D217" i="47"/>
  <c r="D321" i="47"/>
  <c r="D218" i="47"/>
  <c r="H216" i="51"/>
  <c r="J216" i="51"/>
  <c r="W110" i="51"/>
  <c r="K217" i="49"/>
  <c r="K321" i="49"/>
  <c r="K218" i="49"/>
  <c r="I217" i="47"/>
  <c r="I321" i="47"/>
  <c r="I218" i="47"/>
  <c r="G110" i="51"/>
  <c r="G217" i="46"/>
  <c r="G218" i="46"/>
  <c r="L217" i="47"/>
  <c r="L321" i="47"/>
  <c r="L218" i="47"/>
  <c r="J110" i="51"/>
  <c r="J217" i="46"/>
  <c r="J218" i="46"/>
  <c r="N216" i="51"/>
  <c r="N320" i="51"/>
  <c r="E116" i="48"/>
  <c r="K221" i="48"/>
  <c r="B116" i="48"/>
  <c r="D116" i="48"/>
  <c r="L221" i="48"/>
  <c r="C115" i="48"/>
  <c r="C221" i="48"/>
  <c r="F116" i="48"/>
  <c r="J115" i="48"/>
  <c r="J221" i="48"/>
  <c r="L114" i="48" l="1"/>
  <c r="L222" i="48"/>
  <c r="I223" i="48"/>
  <c r="J114" i="48"/>
  <c r="J222" i="48"/>
  <c r="H223" i="48"/>
  <c r="K114" i="48"/>
  <c r="K222" i="48"/>
  <c r="H116" i="48"/>
  <c r="K115" i="48"/>
  <c r="I116" i="48"/>
  <c r="G223" i="48"/>
  <c r="F223" i="48"/>
  <c r="G116" i="48"/>
  <c r="C114" i="48"/>
  <c r="C222" i="48"/>
  <c r="E223" i="48"/>
  <c r="D223" i="48"/>
  <c r="B223" i="48"/>
  <c r="L115" i="48"/>
  <c r="E218" i="51"/>
  <c r="D218" i="51"/>
  <c r="W218" i="51"/>
  <c r="W217" i="51"/>
  <c r="W321" i="51"/>
  <c r="K218" i="51"/>
  <c r="K217" i="51"/>
  <c r="J218" i="51"/>
  <c r="J217" i="51"/>
  <c r="G218" i="51"/>
  <c r="G217" i="51"/>
  <c r="S218" i="51"/>
  <c r="S217" i="51"/>
  <c r="S321" i="51"/>
  <c r="P218" i="51"/>
  <c r="P217" i="51"/>
  <c r="P321" i="51"/>
  <c r="L218" i="51"/>
  <c r="L217" i="51"/>
  <c r="U218" i="51"/>
  <c r="U217" i="51"/>
  <c r="U321" i="51"/>
  <c r="R218" i="51"/>
  <c r="R217" i="51"/>
  <c r="R321" i="51"/>
  <c r="B218" i="51"/>
  <c r="B217" i="51"/>
  <c r="N218" i="51"/>
  <c r="N217" i="51"/>
  <c r="N321" i="51"/>
  <c r="F218" i="51"/>
  <c r="F217" i="51"/>
  <c r="C218" i="51"/>
  <c r="C217" i="51"/>
  <c r="V218" i="51"/>
  <c r="V217" i="51"/>
  <c r="V321" i="51"/>
  <c r="I218" i="51"/>
  <c r="I217" i="51"/>
  <c r="O218" i="51"/>
  <c r="O217" i="51"/>
  <c r="O321" i="51"/>
  <c r="Q218" i="51"/>
  <c r="Q217" i="51"/>
  <c r="Q321" i="51"/>
  <c r="X218" i="51"/>
  <c r="X217" i="51"/>
  <c r="X321" i="51"/>
  <c r="D217" i="51"/>
  <c r="H218" i="51"/>
  <c r="H217" i="51"/>
  <c r="T218" i="51"/>
  <c r="T217" i="51"/>
  <c r="T321" i="51"/>
  <c r="D115" i="48"/>
  <c r="D221" i="48"/>
  <c r="G115" i="48"/>
  <c r="G221" i="48"/>
  <c r="F115" i="48"/>
  <c r="F221" i="48"/>
  <c r="B221" i="48"/>
  <c r="I115" i="48"/>
  <c r="I221" i="48"/>
  <c r="E115" i="48"/>
  <c r="E221" i="48"/>
  <c r="H115" i="48"/>
  <c r="H221" i="48"/>
  <c r="F114" i="48" l="1"/>
  <c r="F222" i="48"/>
  <c r="B114" i="48"/>
  <c r="B222" i="48"/>
  <c r="E114" i="48"/>
  <c r="E222" i="48"/>
  <c r="G114" i="48"/>
  <c r="G222" i="48"/>
  <c r="H114" i="48"/>
  <c r="H222" i="48"/>
  <c r="I114" i="48"/>
  <c r="I222" i="48"/>
  <c r="D114" i="48"/>
  <c r="D222" i="48"/>
  <c r="B115" i="48"/>
  <c r="U85" i="25" l="1"/>
  <c r="U86" i="25" l="1"/>
  <c r="M85" i="25"/>
  <c r="U87" i="25" l="1"/>
  <c r="B6" i="51"/>
  <c r="M86" i="25"/>
  <c r="U88" i="25" l="1"/>
  <c r="E7" i="51"/>
  <c r="B114" i="46"/>
  <c r="B7" i="51"/>
  <c r="B114" i="51" s="1"/>
  <c r="M87" i="25"/>
  <c r="B115" i="46" l="1"/>
  <c r="B8" i="51"/>
  <c r="B115" i="51" s="1"/>
  <c r="U89" i="25"/>
  <c r="M88" i="25"/>
  <c r="E8" i="51"/>
  <c r="E115" i="51" s="1"/>
  <c r="E115" i="46"/>
  <c r="U90" i="25" l="1"/>
  <c r="M89" i="25"/>
  <c r="E116" i="46"/>
  <c r="E9" i="51"/>
  <c r="E116" i="51" s="1"/>
  <c r="B116" i="46"/>
  <c r="B9" i="51"/>
  <c r="B116" i="51" s="1"/>
  <c r="B117" i="46" l="1"/>
  <c r="B10" i="51"/>
  <c r="B221" i="46"/>
  <c r="U91" i="25"/>
  <c r="M90" i="25"/>
  <c r="E117" i="46"/>
  <c r="E10" i="51"/>
  <c r="M91" i="25" l="1"/>
  <c r="E118" i="46"/>
  <c r="E222" i="46"/>
  <c r="E11" i="51"/>
  <c r="E117" i="51"/>
  <c r="B11" i="51"/>
  <c r="B222" i="46"/>
  <c r="B118" i="46"/>
  <c r="B117" i="51"/>
  <c r="B221" i="51"/>
  <c r="U92" i="25"/>
  <c r="U93" i="25" l="1"/>
  <c r="M92" i="25"/>
  <c r="B12" i="51"/>
  <c r="B119" i="46"/>
  <c r="B223" i="46"/>
  <c r="B118" i="51"/>
  <c r="B222" i="51"/>
  <c r="E222" i="51"/>
  <c r="E118" i="51"/>
  <c r="E12" i="51"/>
  <c r="E223" i="46"/>
  <c r="E119" i="46"/>
  <c r="B13" i="51" l="1"/>
  <c r="B120" i="46"/>
  <c r="B224" i="46"/>
  <c r="M93" i="25"/>
  <c r="E224" i="46"/>
  <c r="E13" i="51"/>
  <c r="E120" i="46"/>
  <c r="U94" i="25"/>
  <c r="E119" i="51"/>
  <c r="E223" i="51"/>
  <c r="B223" i="51"/>
  <c r="B119" i="51"/>
  <c r="B121" i="46" l="1"/>
  <c r="B14" i="51"/>
  <c r="B225" i="46"/>
  <c r="E225" i="46"/>
  <c r="E121" i="46"/>
  <c r="E14" i="51"/>
  <c r="M94" i="25"/>
  <c r="E120" i="51"/>
  <c r="E224" i="51"/>
  <c r="U95" i="25"/>
  <c r="B224" i="51"/>
  <c r="B120" i="51"/>
  <c r="E121" i="51" l="1"/>
  <c r="E225" i="51"/>
  <c r="M95" i="25"/>
  <c r="B122" i="46"/>
  <c r="B226" i="46"/>
  <c r="B15" i="51"/>
  <c r="E15" i="51"/>
  <c r="E226" i="46"/>
  <c r="E122" i="46"/>
  <c r="U96" i="25"/>
  <c r="B121" i="51"/>
  <c r="B225" i="51"/>
  <c r="E227" i="46" l="1"/>
  <c r="E16" i="51"/>
  <c r="E123" i="46"/>
  <c r="E226" i="51"/>
  <c r="E122" i="51"/>
  <c r="U97" i="25"/>
  <c r="B16" i="51"/>
  <c r="B227" i="46"/>
  <c r="B123" i="46"/>
  <c r="M96" i="25"/>
  <c r="B226" i="51"/>
  <c r="B122" i="51"/>
  <c r="B17" i="51" l="1"/>
  <c r="B228" i="46"/>
  <c r="B124" i="46"/>
  <c r="M97" i="25"/>
  <c r="B227" i="51"/>
  <c r="B123" i="51"/>
  <c r="E228" i="46"/>
  <c r="E17" i="51"/>
  <c r="E124" i="46"/>
  <c r="U98" i="25"/>
  <c r="E227" i="51"/>
  <c r="E123" i="51"/>
  <c r="M98" i="25" l="1"/>
  <c r="L18" i="51"/>
  <c r="E18" i="51"/>
  <c r="E125" i="46"/>
  <c r="E229" i="46"/>
  <c r="B18" i="51"/>
  <c r="B125" i="46"/>
  <c r="B229" i="46"/>
  <c r="E124" i="51"/>
  <c r="E228" i="51"/>
  <c r="I18" i="51"/>
  <c r="K18" i="51"/>
  <c r="U99" i="25"/>
  <c r="G18" i="51"/>
  <c r="B228" i="51"/>
  <c r="B124" i="51"/>
  <c r="K126" i="46" l="1"/>
  <c r="K19" i="51"/>
  <c r="B125" i="51"/>
  <c r="B229" i="51"/>
  <c r="L126" i="46"/>
  <c r="L19" i="51"/>
  <c r="M99" i="25"/>
  <c r="U100" i="25"/>
  <c r="E230" i="46"/>
  <c r="E126" i="46"/>
  <c r="E19" i="51"/>
  <c r="B230" i="46"/>
  <c r="B19" i="51"/>
  <c r="B126" i="46"/>
  <c r="E229" i="51"/>
  <c r="E125" i="51"/>
  <c r="U101" i="25" l="1"/>
  <c r="L127" i="46"/>
  <c r="L20" i="51"/>
  <c r="L126" i="51"/>
  <c r="E127" i="46"/>
  <c r="E20" i="51"/>
  <c r="E231" i="46"/>
  <c r="E126" i="51"/>
  <c r="E230" i="51"/>
  <c r="B20" i="51"/>
  <c r="B127" i="46"/>
  <c r="B231" i="46"/>
  <c r="K126" i="51"/>
  <c r="B230" i="51"/>
  <c r="B126" i="51"/>
  <c r="K20" i="51"/>
  <c r="K127" i="46"/>
  <c r="M100" i="25"/>
  <c r="M101" i="25" l="1"/>
  <c r="L127" i="51"/>
  <c r="B21" i="51"/>
  <c r="B232" i="46"/>
  <c r="B128" i="46"/>
  <c r="K128" i="46"/>
  <c r="K21" i="51"/>
  <c r="E231" i="51"/>
  <c r="E127" i="51"/>
  <c r="L21" i="51"/>
  <c r="L128" i="46"/>
  <c r="U102" i="25"/>
  <c r="E128" i="46"/>
  <c r="E232" i="46"/>
  <c r="E21" i="51"/>
  <c r="K127" i="51"/>
  <c r="B127" i="51"/>
  <c r="B231" i="51"/>
  <c r="U103" i="25" l="1"/>
  <c r="B232" i="51"/>
  <c r="B128" i="51"/>
  <c r="M102" i="25"/>
  <c r="K128" i="51"/>
  <c r="L22" i="51"/>
  <c r="L233" i="46"/>
  <c r="L129" i="46"/>
  <c r="E128" i="51"/>
  <c r="E232" i="51"/>
  <c r="E129" i="46"/>
  <c r="E22" i="51"/>
  <c r="E233" i="46"/>
  <c r="K233" i="46"/>
  <c r="K22" i="51"/>
  <c r="K129" i="46"/>
  <c r="B22" i="51"/>
  <c r="B129" i="46"/>
  <c r="B233" i="46"/>
  <c r="L128" i="51"/>
  <c r="C12" i="51" l="1"/>
  <c r="C119" i="46"/>
  <c r="C223" i="46"/>
  <c r="H16" i="51"/>
  <c r="C13" i="51"/>
  <c r="C224" i="46"/>
  <c r="C120" i="46"/>
  <c r="K129" i="51"/>
  <c r="K233" i="51"/>
  <c r="C117" i="46"/>
  <c r="C10" i="51"/>
  <c r="C7" i="51"/>
  <c r="B130" i="46"/>
  <c r="B23" i="51"/>
  <c r="B234" i="46"/>
  <c r="C9" i="51"/>
  <c r="C116" i="46"/>
  <c r="C226" i="46"/>
  <c r="C15" i="51"/>
  <c r="C122" i="46"/>
  <c r="E130" i="46"/>
  <c r="E23" i="51"/>
  <c r="E234" i="46"/>
  <c r="C16" i="51"/>
  <c r="C227" i="46"/>
  <c r="C123" i="46"/>
  <c r="L233" i="51"/>
  <c r="L129" i="51"/>
  <c r="L130" i="46"/>
  <c r="L23" i="51"/>
  <c r="L234" i="46"/>
  <c r="C8" i="51"/>
  <c r="C115" i="51" s="1"/>
  <c r="C115" i="46"/>
  <c r="K23" i="51"/>
  <c r="K234" i="46"/>
  <c r="K130" i="46"/>
  <c r="E233" i="51"/>
  <c r="E129" i="51"/>
  <c r="C14" i="51"/>
  <c r="C225" i="46"/>
  <c r="C121" i="46"/>
  <c r="B233" i="51"/>
  <c r="B129" i="51"/>
  <c r="M103" i="25"/>
  <c r="C222" i="46"/>
  <c r="C118" i="46"/>
  <c r="C11" i="51"/>
  <c r="C6" i="51" l="1"/>
  <c r="C114" i="51" s="1"/>
  <c r="E96" i="25"/>
  <c r="E102" i="25"/>
  <c r="C225" i="51"/>
  <c r="C121" i="51"/>
  <c r="C117" i="51"/>
  <c r="C221" i="51"/>
  <c r="E91" i="25"/>
  <c r="H118" i="46"/>
  <c r="H11" i="51"/>
  <c r="H222" i="46"/>
  <c r="H122" i="46"/>
  <c r="H226" i="46"/>
  <c r="H15" i="51"/>
  <c r="H223" i="46"/>
  <c r="H12" i="51"/>
  <c r="H119" i="46"/>
  <c r="E101" i="25"/>
  <c r="H124" i="46"/>
  <c r="H17" i="51"/>
  <c r="H228" i="46"/>
  <c r="B130" i="51"/>
  <c r="B234" i="51"/>
  <c r="H227" i="46"/>
  <c r="K24" i="51"/>
  <c r="K131" i="46"/>
  <c r="K235" i="46"/>
  <c r="H114" i="46"/>
  <c r="H7" i="51"/>
  <c r="L131" i="46"/>
  <c r="L24" i="51"/>
  <c r="L235" i="46"/>
  <c r="H14" i="51"/>
  <c r="H225" i="46"/>
  <c r="H121" i="46"/>
  <c r="C102" i="25"/>
  <c r="C122" i="51"/>
  <c r="C226" i="51"/>
  <c r="H123" i="46"/>
  <c r="C124" i="46"/>
  <c r="C228" i="46"/>
  <c r="C17" i="51"/>
  <c r="E94" i="25"/>
  <c r="E98" i="25"/>
  <c r="E97" i="25"/>
  <c r="C123" i="51"/>
  <c r="C227" i="51"/>
  <c r="H123" i="51"/>
  <c r="C103" i="25"/>
  <c r="B102" i="25"/>
  <c r="E93" i="25"/>
  <c r="H6" i="51"/>
  <c r="E90" i="25"/>
  <c r="E103" i="25"/>
  <c r="C118" i="51"/>
  <c r="C222" i="51"/>
  <c r="L130" i="51"/>
  <c r="L234" i="51"/>
  <c r="U106" i="25"/>
  <c r="H221" i="46"/>
  <c r="H10" i="51"/>
  <c r="H117" i="46"/>
  <c r="E86" i="25"/>
  <c r="E92" i="25"/>
  <c r="E88" i="25"/>
  <c r="H13" i="51"/>
  <c r="H224" i="46"/>
  <c r="H120" i="46"/>
  <c r="B131" i="46"/>
  <c r="B24" i="51"/>
  <c r="B235" i="46"/>
  <c r="C114" i="46"/>
  <c r="H9" i="51"/>
  <c r="H116" i="46"/>
  <c r="E95" i="25"/>
  <c r="E24" i="51"/>
  <c r="E131" i="46"/>
  <c r="E235" i="46"/>
  <c r="E6" i="51"/>
  <c r="E114" i="46"/>
  <c r="E221" i="46"/>
  <c r="E87" i="25"/>
  <c r="E99" i="25"/>
  <c r="E89" i="25"/>
  <c r="K234" i="51"/>
  <c r="K130" i="51"/>
  <c r="E130" i="51"/>
  <c r="E234" i="51"/>
  <c r="C116" i="51"/>
  <c r="E100" i="25"/>
  <c r="H115" i="46"/>
  <c r="H8" i="51"/>
  <c r="H115" i="51" s="1"/>
  <c r="B103" i="25"/>
  <c r="C221" i="46"/>
  <c r="C120" i="51"/>
  <c r="C224" i="51"/>
  <c r="C119" i="51"/>
  <c r="C223" i="51"/>
  <c r="B101" i="25"/>
  <c r="O102" i="25"/>
  <c r="E85" i="25"/>
  <c r="C79" i="25" l="1"/>
  <c r="C89" i="25"/>
  <c r="E236" i="46"/>
  <c r="E25" i="51"/>
  <c r="E132" i="46"/>
  <c r="C91" i="25"/>
  <c r="C100" i="25"/>
  <c r="B80" i="25"/>
  <c r="C90" i="25"/>
  <c r="C86" i="25"/>
  <c r="O97" i="25"/>
  <c r="C96" i="25"/>
  <c r="B235" i="51"/>
  <c r="B131" i="51"/>
  <c r="H227" i="51"/>
  <c r="H223" i="51"/>
  <c r="H119" i="51"/>
  <c r="H222" i="51"/>
  <c r="H118" i="51"/>
  <c r="E84" i="25"/>
  <c r="M84" i="25"/>
  <c r="O96" i="25"/>
  <c r="O99" i="25"/>
  <c r="C81" i="25"/>
  <c r="O100" i="25"/>
  <c r="C78" i="25"/>
  <c r="B236" i="46"/>
  <c r="B25" i="51"/>
  <c r="B132" i="46"/>
  <c r="E80" i="25"/>
  <c r="B78" i="25"/>
  <c r="B81" i="25"/>
  <c r="E114" i="51"/>
  <c r="E221" i="51"/>
  <c r="H114" i="51"/>
  <c r="C101" i="25"/>
  <c r="B86" i="25"/>
  <c r="K132" i="46"/>
  <c r="K236" i="46"/>
  <c r="K25" i="51"/>
  <c r="B93" i="25"/>
  <c r="E82" i="25"/>
  <c r="O93" i="25"/>
  <c r="C104" i="25"/>
  <c r="H18" i="51"/>
  <c r="H125" i="46"/>
  <c r="H229" i="46"/>
  <c r="B104" i="25"/>
  <c r="O87" i="25"/>
  <c r="C94" i="25"/>
  <c r="B87" i="25"/>
  <c r="B92" i="25"/>
  <c r="O92" i="25"/>
  <c r="B95" i="25"/>
  <c r="B83" i="25"/>
  <c r="E81" i="25"/>
  <c r="L82" i="25"/>
  <c r="B85" i="25"/>
  <c r="E78" i="25"/>
  <c r="B82" i="25"/>
  <c r="H225" i="51"/>
  <c r="H121" i="51"/>
  <c r="H122" i="51"/>
  <c r="H226" i="51"/>
  <c r="C80" i="25"/>
  <c r="E79" i="25"/>
  <c r="O95" i="25"/>
  <c r="C83" i="25"/>
  <c r="B84" i="25"/>
  <c r="L25" i="51"/>
  <c r="L132" i="46"/>
  <c r="L236" i="46"/>
  <c r="C95" i="25"/>
  <c r="B98" i="25"/>
  <c r="C229" i="46"/>
  <c r="C125" i="46"/>
  <c r="C18" i="51"/>
  <c r="B94" i="25"/>
  <c r="H116" i="51"/>
  <c r="H117" i="51"/>
  <c r="H221" i="51"/>
  <c r="H124" i="51"/>
  <c r="H228" i="51"/>
  <c r="O98" i="25"/>
  <c r="B96" i="25"/>
  <c r="C98" i="25"/>
  <c r="B97" i="25"/>
  <c r="C85" i="25"/>
  <c r="C88" i="25"/>
  <c r="C84" i="25"/>
  <c r="O86" i="25"/>
  <c r="C87" i="25"/>
  <c r="C93" i="25"/>
  <c r="E131" i="51"/>
  <c r="E235" i="51"/>
  <c r="H224" i="51"/>
  <c r="H120" i="51"/>
  <c r="C124" i="51"/>
  <c r="C228" i="51"/>
  <c r="E83" i="25"/>
  <c r="B79" i="25"/>
  <c r="O101" i="25"/>
  <c r="C92" i="25"/>
  <c r="O88" i="25"/>
  <c r="O103" i="25"/>
  <c r="B100" i="25"/>
  <c r="C99" i="25"/>
  <c r="O94" i="25"/>
  <c r="B88" i="25"/>
  <c r="C82" i="25"/>
  <c r="L131" i="51"/>
  <c r="L235" i="51"/>
  <c r="K235" i="51"/>
  <c r="K131" i="51"/>
  <c r="O91" i="25"/>
  <c r="E104" i="25"/>
  <c r="B90" i="25"/>
  <c r="O90" i="25"/>
  <c r="C97" i="25"/>
  <c r="B99" i="25"/>
  <c r="O89" i="25"/>
  <c r="B91" i="25"/>
  <c r="B89" i="25"/>
  <c r="L81" i="25"/>
  <c r="C77" i="25"/>
  <c r="B77" i="25"/>
  <c r="L96" i="25" l="1"/>
  <c r="G19" i="51"/>
  <c r="G126" i="46"/>
  <c r="L99" i="25"/>
  <c r="L92" i="25"/>
  <c r="L98" i="25"/>
  <c r="O79" i="25"/>
  <c r="L237" i="46"/>
  <c r="L26" i="51"/>
  <c r="L133" i="46"/>
  <c r="L87" i="25"/>
  <c r="L78" i="25"/>
  <c r="C229" i="51"/>
  <c r="C125" i="51"/>
  <c r="K236" i="51"/>
  <c r="K132" i="51"/>
  <c r="L83" i="25"/>
  <c r="B26" i="51"/>
  <c r="B237" i="46"/>
  <c r="B133" i="46"/>
  <c r="L103" i="25"/>
  <c r="B132" i="51"/>
  <c r="B236" i="51"/>
  <c r="O81" i="25"/>
  <c r="D18" i="51"/>
  <c r="I19" i="51"/>
  <c r="I126" i="46"/>
  <c r="O82" i="25"/>
  <c r="L79" i="25"/>
  <c r="C19" i="51"/>
  <c r="C126" i="46"/>
  <c r="C230" i="46"/>
  <c r="J18" i="51"/>
  <c r="L97" i="25"/>
  <c r="L104" i="25"/>
  <c r="I17" i="51"/>
  <c r="I125" i="46"/>
  <c r="E77" i="25"/>
  <c r="H230" i="46"/>
  <c r="H19" i="51"/>
  <c r="H126" i="46"/>
  <c r="L100" i="25"/>
  <c r="L86" i="25"/>
  <c r="K26" i="51"/>
  <c r="K133" i="46"/>
  <c r="K237" i="46"/>
  <c r="O83" i="25"/>
  <c r="L94" i="25"/>
  <c r="O104" i="25"/>
  <c r="L90" i="25"/>
  <c r="O78" i="25"/>
  <c r="E105" i="25"/>
  <c r="E106" i="25"/>
  <c r="O80" i="25"/>
  <c r="L95" i="25"/>
  <c r="O84" i="25"/>
  <c r="O85" i="25"/>
  <c r="E132" i="51"/>
  <c r="E236" i="51"/>
  <c r="L93" i="25"/>
  <c r="E26" i="51"/>
  <c r="E237" i="46"/>
  <c r="E133" i="46"/>
  <c r="L88" i="25"/>
  <c r="L89" i="25"/>
  <c r="L80" i="25"/>
  <c r="L101" i="25"/>
  <c r="L102" i="25"/>
  <c r="L91" i="25"/>
  <c r="L132" i="51"/>
  <c r="L236" i="51"/>
  <c r="H229" i="51"/>
  <c r="H125" i="51"/>
  <c r="D125" i="46"/>
  <c r="E76" i="25"/>
  <c r="L85" i="25"/>
  <c r="D121" i="46" l="1"/>
  <c r="D225" i="46"/>
  <c r="D14" i="51"/>
  <c r="G17" i="51"/>
  <c r="G125" i="46"/>
  <c r="D119" i="46"/>
  <c r="D223" i="46"/>
  <c r="D12" i="51"/>
  <c r="C231" i="46"/>
  <c r="C127" i="46"/>
  <c r="C20" i="51"/>
  <c r="O105" i="25"/>
  <c r="O106" i="25"/>
  <c r="D6" i="51"/>
  <c r="L237" i="51"/>
  <c r="L133" i="51"/>
  <c r="B238" i="46"/>
  <c r="B27" i="51"/>
  <c r="B134" i="46"/>
  <c r="D122" i="46"/>
  <c r="D226" i="46"/>
  <c r="D15" i="51"/>
  <c r="D117" i="46"/>
  <c r="D10" i="51"/>
  <c r="D221" i="46"/>
  <c r="E237" i="51"/>
  <c r="E133" i="51"/>
  <c r="K133" i="51"/>
  <c r="K237" i="51"/>
  <c r="B105" i="25"/>
  <c r="B106" i="25"/>
  <c r="I16" i="51"/>
  <c r="I124" i="46"/>
  <c r="G126" i="51"/>
  <c r="E238" i="46"/>
  <c r="E27" i="51"/>
  <c r="E134" i="46"/>
  <c r="G20" i="51"/>
  <c r="G127" i="51" s="1"/>
  <c r="G127" i="46"/>
  <c r="K134" i="46"/>
  <c r="K238" i="46"/>
  <c r="K27" i="51"/>
  <c r="D224" i="46"/>
  <c r="D13" i="51"/>
  <c r="D120" i="46"/>
  <c r="L134" i="46"/>
  <c r="L27" i="51"/>
  <c r="L238" i="46"/>
  <c r="I125" i="51"/>
  <c r="C230" i="51"/>
  <c r="C126" i="51"/>
  <c r="I126" i="51"/>
  <c r="I231" i="46"/>
  <c r="I127" i="46"/>
  <c r="I20" i="51"/>
  <c r="H231" i="46"/>
  <c r="H20" i="51"/>
  <c r="H127" i="46"/>
  <c r="D16" i="51"/>
  <c r="D227" i="46"/>
  <c r="D123" i="46"/>
  <c r="D116" i="46"/>
  <c r="D9" i="51"/>
  <c r="H230" i="51"/>
  <c r="H126" i="51"/>
  <c r="C105" i="25"/>
  <c r="C106" i="25"/>
  <c r="D8" i="51"/>
  <c r="D115" i="46"/>
  <c r="L84" i="25"/>
  <c r="J19" i="51"/>
  <c r="J126" i="46"/>
  <c r="F18" i="51"/>
  <c r="F125" i="46"/>
  <c r="F17" i="51"/>
  <c r="B133" i="51"/>
  <c r="B237" i="51"/>
  <c r="B76" i="25"/>
  <c r="C76" i="25"/>
  <c r="D114" i="46"/>
  <c r="D7" i="51"/>
  <c r="D126" i="46"/>
  <c r="D19" i="51"/>
  <c r="D230" i="46"/>
  <c r="L105" i="25"/>
  <c r="L106" i="25"/>
  <c r="D222" i="46"/>
  <c r="D118" i="46"/>
  <c r="D11" i="51"/>
  <c r="D228" i="46"/>
  <c r="D124" i="46"/>
  <c r="D17" i="51"/>
  <c r="D229" i="46"/>
  <c r="F124" i="46"/>
  <c r="D116" i="51" l="1"/>
  <c r="D114" i="51"/>
  <c r="L239" i="46"/>
  <c r="L28" i="51"/>
  <c r="L135" i="46"/>
  <c r="D228" i="51"/>
  <c r="D124" i="51"/>
  <c r="B75" i="25"/>
  <c r="K134" i="51"/>
  <c r="K238" i="51"/>
  <c r="D125" i="51"/>
  <c r="H21" i="51"/>
  <c r="H232" i="46"/>
  <c r="H128" i="46"/>
  <c r="G16" i="51"/>
  <c r="G124" i="51" s="1"/>
  <c r="G96" i="25"/>
  <c r="G105" i="25"/>
  <c r="G106" i="25"/>
  <c r="E239" i="46"/>
  <c r="E135" i="46"/>
  <c r="E28" i="51"/>
  <c r="L134" i="51"/>
  <c r="L238" i="51"/>
  <c r="E238" i="51"/>
  <c r="E134" i="51"/>
  <c r="D117" i="51"/>
  <c r="D221" i="51"/>
  <c r="B238" i="51"/>
  <c r="B134" i="51"/>
  <c r="G92" i="25"/>
  <c r="G91" i="25"/>
  <c r="G86" i="25"/>
  <c r="G95" i="25"/>
  <c r="G97" i="25"/>
  <c r="F126" i="46"/>
  <c r="F19" i="51"/>
  <c r="F125" i="51"/>
  <c r="H127" i="51"/>
  <c r="H231" i="51"/>
  <c r="G124" i="46"/>
  <c r="J127" i="46"/>
  <c r="J20" i="51"/>
  <c r="K135" i="46"/>
  <c r="K239" i="46"/>
  <c r="K28" i="51"/>
  <c r="G87" i="25"/>
  <c r="G93" i="25"/>
  <c r="B135" i="46"/>
  <c r="B28" i="51"/>
  <c r="B239" i="46"/>
  <c r="C128" i="46"/>
  <c r="C232" i="46"/>
  <c r="C21" i="51"/>
  <c r="G125" i="51"/>
  <c r="G99" i="25"/>
  <c r="G100" i="25"/>
  <c r="D222" i="51"/>
  <c r="D118" i="51"/>
  <c r="G231" i="46"/>
  <c r="D226" i="51"/>
  <c r="D122" i="51"/>
  <c r="D223" i="51"/>
  <c r="D119" i="51"/>
  <c r="G89" i="25"/>
  <c r="G98" i="25"/>
  <c r="D115" i="51"/>
  <c r="I231" i="51"/>
  <c r="I127" i="51"/>
  <c r="D120" i="51"/>
  <c r="D224" i="51"/>
  <c r="C231" i="51"/>
  <c r="C127" i="51"/>
  <c r="D229" i="51"/>
  <c r="D121" i="51"/>
  <c r="D225" i="51"/>
  <c r="I232" i="46"/>
  <c r="I128" i="46"/>
  <c r="I21" i="51"/>
  <c r="F16" i="51"/>
  <c r="G102" i="25"/>
  <c r="G128" i="46"/>
  <c r="G232" i="46"/>
  <c r="G21" i="51"/>
  <c r="D126" i="51"/>
  <c r="D230" i="51"/>
  <c r="E75" i="25"/>
  <c r="J126" i="51"/>
  <c r="I124" i="51"/>
  <c r="C75" i="25"/>
  <c r="G101" i="25"/>
  <c r="BG33" i="36"/>
  <c r="G90" i="25"/>
  <c r="G88" i="25"/>
  <c r="G94" i="25"/>
  <c r="D127" i="46"/>
  <c r="D20" i="51"/>
  <c r="D231" i="46"/>
  <c r="D227" i="51"/>
  <c r="D123" i="51"/>
  <c r="G85" i="25"/>
  <c r="E74" i="25"/>
  <c r="F230" i="46"/>
  <c r="G79" i="25" l="1"/>
  <c r="G15" i="51"/>
  <c r="G123" i="51" s="1"/>
  <c r="G230" i="46"/>
  <c r="H233" i="46"/>
  <c r="H129" i="46"/>
  <c r="H22" i="51"/>
  <c r="F124" i="51"/>
  <c r="K29" i="51"/>
  <c r="K240" i="46"/>
  <c r="K136" i="46"/>
  <c r="BH33" i="36"/>
  <c r="B136" i="46"/>
  <c r="B240" i="46"/>
  <c r="B29" i="51"/>
  <c r="G80" i="25"/>
  <c r="D127" i="51"/>
  <c r="D231" i="51"/>
  <c r="H128" i="51"/>
  <c r="H232" i="51"/>
  <c r="D21" i="51"/>
  <c r="D232" i="46"/>
  <c r="D128" i="46"/>
  <c r="G82" i="25"/>
  <c r="I233" i="46"/>
  <c r="I129" i="46"/>
  <c r="I22" i="51"/>
  <c r="G128" i="51"/>
  <c r="G232" i="51"/>
  <c r="C232" i="51"/>
  <c r="C128" i="51"/>
  <c r="K135" i="51"/>
  <c r="K239" i="51"/>
  <c r="G103" i="25"/>
  <c r="F15" i="51"/>
  <c r="B74" i="25"/>
  <c r="G233" i="46"/>
  <c r="G22" i="51"/>
  <c r="G129" i="46"/>
  <c r="M83" i="25"/>
  <c r="G123" i="46"/>
  <c r="J21" i="51"/>
  <c r="J128" i="46"/>
  <c r="C74" i="25"/>
  <c r="G231" i="51"/>
  <c r="G81" i="25"/>
  <c r="L136" i="46"/>
  <c r="L240" i="46"/>
  <c r="L29" i="51"/>
  <c r="C129" i="46"/>
  <c r="C22" i="51"/>
  <c r="C233" i="46"/>
  <c r="G84" i="25"/>
  <c r="G78" i="25"/>
  <c r="F231" i="46"/>
  <c r="F127" i="46"/>
  <c r="F20" i="51"/>
  <c r="I232" i="51"/>
  <c r="I128" i="51"/>
  <c r="E239" i="51"/>
  <c r="E135" i="51"/>
  <c r="L135" i="51"/>
  <c r="L239" i="51"/>
  <c r="I15" i="51"/>
  <c r="I230" i="46"/>
  <c r="I123" i="46"/>
  <c r="G83" i="25"/>
  <c r="E29" i="51"/>
  <c r="E136" i="46"/>
  <c r="E240" i="46"/>
  <c r="F123" i="46"/>
  <c r="B135" i="51"/>
  <c r="B239" i="51"/>
  <c r="J127" i="51"/>
  <c r="F126" i="51"/>
  <c r="G104" i="25"/>
  <c r="E73" i="25"/>
  <c r="I122" i="46"/>
  <c r="F122" i="46"/>
  <c r="D22" i="51" l="1"/>
  <c r="D129" i="46"/>
  <c r="D233" i="46"/>
  <c r="E240" i="51"/>
  <c r="E136" i="51"/>
  <c r="H129" i="51"/>
  <c r="H233" i="51"/>
  <c r="F84" i="25"/>
  <c r="K30" i="51"/>
  <c r="K137" i="46"/>
  <c r="K241" i="46"/>
  <c r="I230" i="51"/>
  <c r="I123" i="51"/>
  <c r="F232" i="46"/>
  <c r="F21" i="51"/>
  <c r="F128" i="46"/>
  <c r="F231" i="51"/>
  <c r="F127" i="51"/>
  <c r="L136" i="51"/>
  <c r="L240" i="51"/>
  <c r="I233" i="51"/>
  <c r="I129" i="51"/>
  <c r="G14" i="51"/>
  <c r="G229" i="46"/>
  <c r="E137" i="46"/>
  <c r="E30" i="51"/>
  <c r="E241" i="46"/>
  <c r="K240" i="51"/>
  <c r="K136" i="51"/>
  <c r="L30" i="51"/>
  <c r="L241" i="46"/>
  <c r="L137" i="46"/>
  <c r="I14" i="51"/>
  <c r="I121" i="46"/>
  <c r="I229" i="46"/>
  <c r="C23" i="51"/>
  <c r="C130" i="46"/>
  <c r="C234" i="46"/>
  <c r="G233" i="51"/>
  <c r="G129" i="51"/>
  <c r="D232" i="51"/>
  <c r="D128" i="51"/>
  <c r="C73" i="25"/>
  <c r="F123" i="51"/>
  <c r="I234" i="46"/>
  <c r="I130" i="46"/>
  <c r="I23" i="51"/>
  <c r="F14" i="51"/>
  <c r="F229" i="46"/>
  <c r="H234" i="46"/>
  <c r="H23" i="51"/>
  <c r="H130" i="46"/>
  <c r="B137" i="46"/>
  <c r="B30" i="51"/>
  <c r="B241" i="46"/>
  <c r="F230" i="51"/>
  <c r="B240" i="51"/>
  <c r="B136" i="51"/>
  <c r="G122" i="46"/>
  <c r="J83" i="25"/>
  <c r="I13" i="51"/>
  <c r="I228" i="46"/>
  <c r="G234" i="46"/>
  <c r="G130" i="46"/>
  <c r="G23" i="51"/>
  <c r="C233" i="51"/>
  <c r="C129" i="51"/>
  <c r="J128" i="51"/>
  <c r="G230" i="51"/>
  <c r="B73" i="25"/>
  <c r="F121" i="46"/>
  <c r="B72" i="25"/>
  <c r="C24" i="51" l="1"/>
  <c r="C235" i="46"/>
  <c r="C131" i="46"/>
  <c r="I121" i="51"/>
  <c r="I229" i="51"/>
  <c r="I24" i="51"/>
  <c r="I131" i="46"/>
  <c r="I235" i="46"/>
  <c r="BG32" i="36"/>
  <c r="Q84" i="25"/>
  <c r="F13" i="51"/>
  <c r="F228" i="46"/>
  <c r="F122" i="51"/>
  <c r="F229" i="51"/>
  <c r="E137" i="51"/>
  <c r="E241" i="51"/>
  <c r="F232" i="51"/>
  <c r="F128" i="51"/>
  <c r="K138" i="46"/>
  <c r="K31" i="51"/>
  <c r="K242" i="46"/>
  <c r="J130" i="46"/>
  <c r="J234" i="46"/>
  <c r="J23" i="51"/>
  <c r="I228" i="51"/>
  <c r="K137" i="51"/>
  <c r="K241" i="51"/>
  <c r="B242" i="46"/>
  <c r="B31" i="51"/>
  <c r="B138" i="46"/>
  <c r="G234" i="51"/>
  <c r="G130" i="51"/>
  <c r="H234" i="51"/>
  <c r="H130" i="51"/>
  <c r="I130" i="51"/>
  <c r="I234" i="51"/>
  <c r="C72" i="25"/>
  <c r="G13" i="51"/>
  <c r="G121" i="51" s="1"/>
  <c r="G228" i="46"/>
  <c r="F129" i="46"/>
  <c r="F233" i="46"/>
  <c r="F22" i="51"/>
  <c r="G131" i="46"/>
  <c r="G235" i="46"/>
  <c r="G24" i="51"/>
  <c r="L241" i="51"/>
  <c r="L137" i="51"/>
  <c r="D130" i="46"/>
  <c r="D23" i="51"/>
  <c r="D234" i="46"/>
  <c r="E31" i="51"/>
  <c r="E138" i="46"/>
  <c r="E242" i="46"/>
  <c r="J22" i="51"/>
  <c r="J233" i="46"/>
  <c r="J129" i="46"/>
  <c r="N84" i="25"/>
  <c r="L31" i="51"/>
  <c r="L242" i="46"/>
  <c r="L138" i="46"/>
  <c r="G121" i="46"/>
  <c r="E72" i="25"/>
  <c r="I122" i="51"/>
  <c r="BH32" i="36"/>
  <c r="R84" i="25"/>
  <c r="H235" i="46"/>
  <c r="H131" i="46"/>
  <c r="H24" i="51"/>
  <c r="B241" i="51"/>
  <c r="B137" i="51"/>
  <c r="C130" i="51"/>
  <c r="C234" i="51"/>
  <c r="G122" i="51"/>
  <c r="G229" i="51"/>
  <c r="D129" i="51"/>
  <c r="D233" i="51"/>
  <c r="G120" i="46"/>
  <c r="C132" i="46" l="1"/>
  <c r="C236" i="46"/>
  <c r="C25" i="51"/>
  <c r="I84" i="25"/>
  <c r="E242" i="51"/>
  <c r="E138" i="51"/>
  <c r="G131" i="51"/>
  <c r="G235" i="51"/>
  <c r="BG34" i="36"/>
  <c r="Q85" i="25"/>
  <c r="J24" i="51"/>
  <c r="J131" i="46"/>
  <c r="J235" i="46"/>
  <c r="F12" i="51"/>
  <c r="F120" i="51" s="1"/>
  <c r="F227" i="46"/>
  <c r="H235" i="51"/>
  <c r="H131" i="51"/>
  <c r="K242" i="51"/>
  <c r="K138" i="51"/>
  <c r="I12" i="51"/>
  <c r="I227" i="46"/>
  <c r="I120" i="46"/>
  <c r="F85" i="25"/>
  <c r="G12" i="51"/>
  <c r="G120" i="51" s="1"/>
  <c r="G227" i="46"/>
  <c r="R85" i="25"/>
  <c r="BH34" i="36"/>
  <c r="L138" i="51"/>
  <c r="L242" i="51"/>
  <c r="D234" i="51"/>
  <c r="D130" i="51"/>
  <c r="G228" i="51"/>
  <c r="F120" i="46"/>
  <c r="E71" i="25"/>
  <c r="I132" i="46"/>
  <c r="I25" i="51"/>
  <c r="I236" i="46"/>
  <c r="B32" i="51"/>
  <c r="B139" i="46"/>
  <c r="B243" i="46"/>
  <c r="D24" i="51"/>
  <c r="D235" i="46"/>
  <c r="D131" i="46"/>
  <c r="B71" i="25"/>
  <c r="J129" i="51"/>
  <c r="J233" i="51"/>
  <c r="F129" i="51"/>
  <c r="F233" i="51"/>
  <c r="F228" i="51"/>
  <c r="I131" i="51"/>
  <c r="I235" i="51"/>
  <c r="H236" i="46"/>
  <c r="H25" i="51"/>
  <c r="H132" i="46"/>
  <c r="B138" i="51"/>
  <c r="B242" i="51"/>
  <c r="J234" i="51"/>
  <c r="J130" i="51"/>
  <c r="F130" i="46"/>
  <c r="F234" i="46"/>
  <c r="F23" i="51"/>
  <c r="F121" i="51"/>
  <c r="E32" i="51"/>
  <c r="E243" i="46"/>
  <c r="E139" i="46"/>
  <c r="K84" i="25"/>
  <c r="G25" i="51"/>
  <c r="G236" i="46"/>
  <c r="G132" i="46"/>
  <c r="K32" i="51"/>
  <c r="K139" i="46"/>
  <c r="K243" i="46"/>
  <c r="L139" i="46"/>
  <c r="L243" i="46"/>
  <c r="L32" i="51"/>
  <c r="C71" i="25"/>
  <c r="C131" i="51"/>
  <c r="C235" i="51"/>
  <c r="C70" i="25"/>
  <c r="F119" i="46"/>
  <c r="G119" i="46"/>
  <c r="H133" i="46" l="1"/>
  <c r="H26" i="51"/>
  <c r="H237" i="46"/>
  <c r="E243" i="51"/>
  <c r="E139" i="51"/>
  <c r="J132" i="46"/>
  <c r="J25" i="51"/>
  <c r="J236" i="46"/>
  <c r="B140" i="46"/>
  <c r="B33" i="51"/>
  <c r="B244" i="46"/>
  <c r="L244" i="46"/>
  <c r="L33" i="51"/>
  <c r="L140" i="46"/>
  <c r="I118" i="46"/>
  <c r="I11" i="51"/>
  <c r="I226" i="46"/>
  <c r="I119" i="46"/>
  <c r="C236" i="51"/>
  <c r="C132" i="51"/>
  <c r="E33" i="51"/>
  <c r="E244" i="46"/>
  <c r="E140" i="46"/>
  <c r="F24" i="51"/>
  <c r="F131" i="46"/>
  <c r="F235" i="46"/>
  <c r="M82" i="25"/>
  <c r="I236" i="51"/>
  <c r="I132" i="51"/>
  <c r="I227" i="51"/>
  <c r="I120" i="51"/>
  <c r="D132" i="46"/>
  <c r="D236" i="46"/>
  <c r="D25" i="51"/>
  <c r="K243" i="51"/>
  <c r="K139" i="51"/>
  <c r="F234" i="51"/>
  <c r="F130" i="51"/>
  <c r="D235" i="51"/>
  <c r="D131" i="51"/>
  <c r="G227" i="51"/>
  <c r="F227" i="51"/>
  <c r="E70" i="25"/>
  <c r="C133" i="46"/>
  <c r="C26" i="51"/>
  <c r="C237" i="46"/>
  <c r="G237" i="46"/>
  <c r="G26" i="51"/>
  <c r="G133" i="46"/>
  <c r="H236" i="51"/>
  <c r="H132" i="51"/>
  <c r="I237" i="46"/>
  <c r="I133" i="46"/>
  <c r="I26" i="51"/>
  <c r="F11" i="51"/>
  <c r="F226" i="46"/>
  <c r="N85" i="25"/>
  <c r="I10" i="51"/>
  <c r="I225" i="51" s="1"/>
  <c r="I225" i="46"/>
  <c r="K140" i="46"/>
  <c r="K33" i="51"/>
  <c r="K244" i="46"/>
  <c r="L243" i="51"/>
  <c r="L139" i="51"/>
  <c r="I85" i="25"/>
  <c r="G11" i="51"/>
  <c r="G226" i="46"/>
  <c r="K85" i="25"/>
  <c r="J84" i="25"/>
  <c r="G132" i="51"/>
  <c r="G236" i="51"/>
  <c r="B139" i="51"/>
  <c r="B243" i="51"/>
  <c r="J131" i="51"/>
  <c r="J235" i="51"/>
  <c r="B70" i="25"/>
  <c r="I117" i="46"/>
  <c r="C69" i="25"/>
  <c r="G118" i="46"/>
  <c r="B69" i="25"/>
  <c r="E69" i="25"/>
  <c r="K141" i="46" l="1"/>
  <c r="K34" i="51"/>
  <c r="K245" i="46"/>
  <c r="C133" i="51"/>
  <c r="C237" i="51"/>
  <c r="D236" i="51"/>
  <c r="D132" i="51"/>
  <c r="L140" i="51"/>
  <c r="L244" i="51"/>
  <c r="J132" i="51"/>
  <c r="J236" i="51"/>
  <c r="F10" i="51"/>
  <c r="F118" i="51" s="1"/>
  <c r="F225" i="46"/>
  <c r="J237" i="46"/>
  <c r="J26" i="51"/>
  <c r="J133" i="46"/>
  <c r="F131" i="51"/>
  <c r="F235" i="51"/>
  <c r="E141" i="46"/>
  <c r="E245" i="46"/>
  <c r="E34" i="51"/>
  <c r="F118" i="46"/>
  <c r="L141" i="46"/>
  <c r="L34" i="51"/>
  <c r="L245" i="46"/>
  <c r="I134" i="46"/>
  <c r="I238" i="46"/>
  <c r="I27" i="51"/>
  <c r="F83" i="25"/>
  <c r="G226" i="51"/>
  <c r="F226" i="51"/>
  <c r="H134" i="46"/>
  <c r="H27" i="51"/>
  <c r="H238" i="46"/>
  <c r="D237" i="46"/>
  <c r="D133" i="46"/>
  <c r="D26" i="51"/>
  <c r="K140" i="51"/>
  <c r="K244" i="51"/>
  <c r="G133" i="51"/>
  <c r="G237" i="51"/>
  <c r="I118" i="51"/>
  <c r="I226" i="51"/>
  <c r="B140" i="51"/>
  <c r="B244" i="51"/>
  <c r="G10" i="51"/>
  <c r="G118" i="51" s="1"/>
  <c r="G225" i="46"/>
  <c r="F236" i="46"/>
  <c r="F25" i="51"/>
  <c r="F132" i="46"/>
  <c r="I9" i="51"/>
  <c r="I224" i="46"/>
  <c r="I237" i="51"/>
  <c r="I133" i="51"/>
  <c r="F119" i="51"/>
  <c r="E140" i="51"/>
  <c r="E244" i="51"/>
  <c r="J82" i="25"/>
  <c r="I119" i="51"/>
  <c r="H133" i="51"/>
  <c r="H237" i="51"/>
  <c r="G27" i="51"/>
  <c r="G238" i="46"/>
  <c r="G134" i="46"/>
  <c r="B141" i="46"/>
  <c r="B34" i="51"/>
  <c r="B245" i="46"/>
  <c r="C27" i="51"/>
  <c r="C238" i="46"/>
  <c r="C134" i="46"/>
  <c r="G119" i="51"/>
  <c r="E68" i="25"/>
  <c r="F117" i="46"/>
  <c r="C68" i="25"/>
  <c r="BH31" i="36" l="1"/>
  <c r="R83" i="25"/>
  <c r="E142" i="46"/>
  <c r="E35" i="51"/>
  <c r="E246" i="46"/>
  <c r="C238" i="51"/>
  <c r="C134" i="51"/>
  <c r="G238" i="51"/>
  <c r="G134" i="51"/>
  <c r="F236" i="51"/>
  <c r="F132" i="51"/>
  <c r="BG31" i="36"/>
  <c r="Q83" i="25"/>
  <c r="C28" i="51"/>
  <c r="C135" i="46"/>
  <c r="C239" i="46"/>
  <c r="D237" i="51"/>
  <c r="D133" i="51"/>
  <c r="L245" i="51"/>
  <c r="L141" i="51"/>
  <c r="D134" i="46"/>
  <c r="D238" i="46"/>
  <c r="D27" i="51"/>
  <c r="G239" i="46"/>
  <c r="G28" i="51"/>
  <c r="G135" i="46"/>
  <c r="B246" i="46"/>
  <c r="B142" i="46"/>
  <c r="B35" i="51"/>
  <c r="F225" i="51"/>
  <c r="J134" i="46"/>
  <c r="J238" i="46"/>
  <c r="J27" i="51"/>
  <c r="H239" i="46"/>
  <c r="H135" i="46"/>
  <c r="H28" i="51"/>
  <c r="I135" i="46"/>
  <c r="I239" i="46"/>
  <c r="I28" i="51"/>
  <c r="B141" i="51"/>
  <c r="B245" i="51"/>
  <c r="B68" i="25"/>
  <c r="I238" i="51"/>
  <c r="I134" i="51"/>
  <c r="J237" i="51"/>
  <c r="J133" i="51"/>
  <c r="G9" i="51"/>
  <c r="G224" i="46"/>
  <c r="F9" i="51"/>
  <c r="F224" i="51" s="1"/>
  <c r="F224" i="46"/>
  <c r="K142" i="46"/>
  <c r="K35" i="51"/>
  <c r="K246" i="46"/>
  <c r="I117" i="51"/>
  <c r="I224" i="51"/>
  <c r="G117" i="46"/>
  <c r="E141" i="51"/>
  <c r="E245" i="51"/>
  <c r="K141" i="51"/>
  <c r="K245" i="51"/>
  <c r="F133" i="46"/>
  <c r="F26" i="51"/>
  <c r="F237" i="46"/>
  <c r="N83" i="25"/>
  <c r="L35" i="51"/>
  <c r="L142" i="46"/>
  <c r="L246" i="46"/>
  <c r="G225" i="51"/>
  <c r="H238" i="51"/>
  <c r="H134" i="51"/>
  <c r="E67" i="25"/>
  <c r="C136" i="46" l="1"/>
  <c r="C240" i="46"/>
  <c r="C29" i="51"/>
  <c r="E143" i="46"/>
  <c r="E36" i="51"/>
  <c r="E247" i="46"/>
  <c r="H29" i="51"/>
  <c r="H136" i="46"/>
  <c r="H240" i="46"/>
  <c r="I8" i="51"/>
  <c r="I223" i="46"/>
  <c r="I116" i="46"/>
  <c r="I239" i="51"/>
  <c r="I135" i="51"/>
  <c r="J134" i="51"/>
  <c r="J238" i="51"/>
  <c r="C135" i="51"/>
  <c r="C239" i="51"/>
  <c r="D135" i="46"/>
  <c r="D28" i="51"/>
  <c r="D239" i="46"/>
  <c r="I83" i="25"/>
  <c r="G8" i="51"/>
  <c r="G223" i="51" s="1"/>
  <c r="G223" i="46"/>
  <c r="K246" i="51"/>
  <c r="K142" i="51"/>
  <c r="G116" i="46"/>
  <c r="B143" i="46"/>
  <c r="B247" i="46"/>
  <c r="B36" i="51"/>
  <c r="G224" i="51"/>
  <c r="G135" i="51"/>
  <c r="G239" i="51"/>
  <c r="K83" i="25"/>
  <c r="L247" i="46"/>
  <c r="L36" i="51"/>
  <c r="L143" i="46"/>
  <c r="F238" i="46"/>
  <c r="F27" i="51"/>
  <c r="F134" i="46"/>
  <c r="G29" i="51"/>
  <c r="G136" i="46"/>
  <c r="G240" i="46"/>
  <c r="K36" i="51"/>
  <c r="K143" i="46"/>
  <c r="K247" i="46"/>
  <c r="C67" i="25"/>
  <c r="H135" i="51"/>
  <c r="H239" i="51"/>
  <c r="F117" i="51"/>
  <c r="F28" i="51"/>
  <c r="F135" i="46"/>
  <c r="F239" i="46"/>
  <c r="E142" i="51"/>
  <c r="E246" i="51"/>
  <c r="F8" i="51"/>
  <c r="F223" i="46"/>
  <c r="BH35" i="36"/>
  <c r="R86" i="25"/>
  <c r="I240" i="46"/>
  <c r="I29" i="51"/>
  <c r="I136" i="46"/>
  <c r="F86" i="25"/>
  <c r="J239" i="46"/>
  <c r="J135" i="46"/>
  <c r="J28" i="51"/>
  <c r="G117" i="51"/>
  <c r="L246" i="51"/>
  <c r="L142" i="51"/>
  <c r="F133" i="51"/>
  <c r="F237" i="51"/>
  <c r="F116" i="46"/>
  <c r="B246" i="51"/>
  <c r="B142" i="51"/>
  <c r="D134" i="51"/>
  <c r="D238" i="51"/>
  <c r="B67" i="25"/>
  <c r="G116" i="51" l="1"/>
  <c r="G7" i="51"/>
  <c r="G222" i="46"/>
  <c r="H241" i="46"/>
  <c r="H30" i="51"/>
  <c r="H137" i="46"/>
  <c r="I86" i="25"/>
  <c r="Q86" i="25"/>
  <c r="BG35" i="36"/>
  <c r="I30" i="51"/>
  <c r="I137" i="46"/>
  <c r="I241" i="46"/>
  <c r="J85" i="25"/>
  <c r="F238" i="51"/>
  <c r="F134" i="51"/>
  <c r="B143" i="51"/>
  <c r="B247" i="51"/>
  <c r="G115" i="46"/>
  <c r="E247" i="51"/>
  <c r="E143" i="51"/>
  <c r="L144" i="46"/>
  <c r="L248" i="46"/>
  <c r="L37" i="51"/>
  <c r="I7" i="51"/>
  <c r="I115" i="51" s="1"/>
  <c r="I114" i="46"/>
  <c r="I222" i="46"/>
  <c r="M81" i="25"/>
  <c r="F135" i="51"/>
  <c r="F239" i="51"/>
  <c r="E66" i="25"/>
  <c r="K247" i="51"/>
  <c r="K143" i="51"/>
  <c r="D135" i="51"/>
  <c r="D239" i="51"/>
  <c r="H136" i="51"/>
  <c r="H240" i="51"/>
  <c r="N86" i="25"/>
  <c r="I6" i="51"/>
  <c r="I221" i="51" s="1"/>
  <c r="I221" i="46"/>
  <c r="J240" i="46"/>
  <c r="J29" i="51"/>
  <c r="J136" i="46"/>
  <c r="J135" i="51"/>
  <c r="J239" i="51"/>
  <c r="F116" i="51"/>
  <c r="F223" i="51"/>
  <c r="F7" i="51"/>
  <c r="F115" i="51" s="1"/>
  <c r="F222" i="46"/>
  <c r="K37" i="51"/>
  <c r="K144" i="46"/>
  <c r="K248" i="46"/>
  <c r="I240" i="51"/>
  <c r="I136" i="51"/>
  <c r="F115" i="46"/>
  <c r="C136" i="51"/>
  <c r="C240" i="51"/>
  <c r="G30" i="51"/>
  <c r="G137" i="46"/>
  <c r="G241" i="46"/>
  <c r="C137" i="46"/>
  <c r="C241" i="46"/>
  <c r="C30" i="51"/>
  <c r="D240" i="46"/>
  <c r="D29" i="51"/>
  <c r="D136" i="46"/>
  <c r="L143" i="51"/>
  <c r="L247" i="51"/>
  <c r="I115" i="46"/>
  <c r="E144" i="46"/>
  <c r="E37" i="51"/>
  <c r="E248" i="46"/>
  <c r="B144" i="46"/>
  <c r="B248" i="46"/>
  <c r="B37" i="51"/>
  <c r="B66" i="25"/>
  <c r="G136" i="51"/>
  <c r="G240" i="51"/>
  <c r="I223" i="51"/>
  <c r="I116" i="51"/>
  <c r="C66" i="25"/>
  <c r="C65" i="25"/>
  <c r="L249" i="46" l="1"/>
  <c r="L38" i="51"/>
  <c r="L145" i="46"/>
  <c r="F6" i="51"/>
  <c r="F221" i="51" s="1"/>
  <c r="F221" i="46"/>
  <c r="C241" i="51"/>
  <c r="C137" i="51"/>
  <c r="I114" i="51"/>
  <c r="I222" i="51"/>
  <c r="K38" i="51"/>
  <c r="K249" i="46"/>
  <c r="K145" i="46"/>
  <c r="K86" i="25"/>
  <c r="H137" i="51"/>
  <c r="H241" i="51"/>
  <c r="G6" i="51"/>
  <c r="G221" i="51" s="1"/>
  <c r="G221" i="46"/>
  <c r="H31" i="51"/>
  <c r="H242" i="46"/>
  <c r="H138" i="46"/>
  <c r="K144" i="51"/>
  <c r="K248" i="51"/>
  <c r="L144" i="51"/>
  <c r="L248" i="51"/>
  <c r="J137" i="46"/>
  <c r="J30" i="51"/>
  <c r="J241" i="46"/>
  <c r="B249" i="46"/>
  <c r="B145" i="46"/>
  <c r="B38" i="51"/>
  <c r="I241" i="51"/>
  <c r="I137" i="51"/>
  <c r="D30" i="51"/>
  <c r="D241" i="46"/>
  <c r="D137" i="46"/>
  <c r="F240" i="46"/>
  <c r="F136" i="46"/>
  <c r="F29" i="51"/>
  <c r="G31" i="51"/>
  <c r="G242" i="46"/>
  <c r="G138" i="46"/>
  <c r="B144" i="51"/>
  <c r="B248" i="51"/>
  <c r="D240" i="51"/>
  <c r="D136" i="51"/>
  <c r="E249" i="46"/>
  <c r="E145" i="46"/>
  <c r="E38" i="51"/>
  <c r="E144" i="51"/>
  <c r="E248" i="51"/>
  <c r="G241" i="51"/>
  <c r="G137" i="51"/>
  <c r="F222" i="51"/>
  <c r="G114" i="46"/>
  <c r="C138" i="46"/>
  <c r="C242" i="46"/>
  <c r="C31" i="51"/>
  <c r="F82" i="25"/>
  <c r="J81" i="25"/>
  <c r="I242" i="46"/>
  <c r="I138" i="46"/>
  <c r="I31" i="51"/>
  <c r="B65" i="25"/>
  <c r="F114" i="46"/>
  <c r="J136" i="51"/>
  <c r="J240" i="51"/>
  <c r="E65" i="25"/>
  <c r="G115" i="51"/>
  <c r="G222" i="51"/>
  <c r="E64" i="25"/>
  <c r="B64" i="25"/>
  <c r="F114" i="51" l="1"/>
  <c r="K39" i="51"/>
  <c r="K146" i="46"/>
  <c r="K250" i="46"/>
  <c r="G139" i="46"/>
  <c r="G32" i="51"/>
  <c r="G243" i="46"/>
  <c r="C139" i="46"/>
  <c r="C32" i="51"/>
  <c r="C243" i="46"/>
  <c r="K249" i="51"/>
  <c r="K145" i="51"/>
  <c r="BH30" i="36"/>
  <c r="R82" i="25"/>
  <c r="E39" i="51"/>
  <c r="E146" i="46"/>
  <c r="E250" i="46"/>
  <c r="G138" i="51"/>
  <c r="G242" i="51"/>
  <c r="D137" i="51"/>
  <c r="D241" i="51"/>
  <c r="I243" i="46"/>
  <c r="I139" i="46"/>
  <c r="I32" i="51"/>
  <c r="H243" i="46"/>
  <c r="H139" i="46"/>
  <c r="H32" i="51"/>
  <c r="BG30" i="36"/>
  <c r="Q82" i="25"/>
  <c r="F240" i="51"/>
  <c r="F136" i="51"/>
  <c r="C64" i="25"/>
  <c r="C242" i="51"/>
  <c r="C138" i="51"/>
  <c r="F241" i="46"/>
  <c r="F30" i="51"/>
  <c r="F137" i="46"/>
  <c r="L146" i="46"/>
  <c r="L39" i="51"/>
  <c r="L250" i="46"/>
  <c r="B145" i="51"/>
  <c r="B249" i="51"/>
  <c r="J242" i="46"/>
  <c r="J31" i="51"/>
  <c r="J138" i="46"/>
  <c r="G114" i="51"/>
  <c r="I242" i="51"/>
  <c r="I138" i="51"/>
  <c r="J137" i="51"/>
  <c r="J241" i="51"/>
  <c r="L145" i="51"/>
  <c r="L249" i="51"/>
  <c r="N82" i="25"/>
  <c r="B39" i="51"/>
  <c r="B250" i="46"/>
  <c r="B146" i="46"/>
  <c r="D242" i="46"/>
  <c r="D138" i="46"/>
  <c r="D31" i="51"/>
  <c r="E145" i="51"/>
  <c r="E249" i="51"/>
  <c r="H138" i="51"/>
  <c r="H242" i="51"/>
  <c r="C63" i="25"/>
  <c r="E63" i="25"/>
  <c r="L40" i="51" l="1"/>
  <c r="L251" i="46"/>
  <c r="L147" i="46"/>
  <c r="I82" i="25"/>
  <c r="D138" i="51"/>
  <c r="D242" i="51"/>
  <c r="D139" i="46"/>
  <c r="D32" i="51"/>
  <c r="D243" i="46"/>
  <c r="BG36" i="36"/>
  <c r="Q87" i="25"/>
  <c r="E147" i="46"/>
  <c r="E251" i="46"/>
  <c r="E40" i="51"/>
  <c r="C140" i="46"/>
  <c r="C33" i="51"/>
  <c r="C244" i="46"/>
  <c r="B147" i="46"/>
  <c r="B40" i="51"/>
  <c r="B251" i="46"/>
  <c r="B63" i="25"/>
  <c r="G243" i="51"/>
  <c r="G139" i="51"/>
  <c r="F137" i="51"/>
  <c r="F241" i="51"/>
  <c r="H139" i="51"/>
  <c r="H243" i="51"/>
  <c r="K82" i="25"/>
  <c r="N87" i="25"/>
  <c r="J139" i="46"/>
  <c r="J243" i="46"/>
  <c r="J32" i="51"/>
  <c r="K251" i="46"/>
  <c r="K40" i="51"/>
  <c r="K147" i="46"/>
  <c r="F138" i="46"/>
  <c r="F31" i="51"/>
  <c r="F242" i="46"/>
  <c r="H244" i="46"/>
  <c r="H140" i="46"/>
  <c r="H33" i="51"/>
  <c r="J138" i="51"/>
  <c r="J242" i="51"/>
  <c r="E250" i="51"/>
  <c r="E146" i="51"/>
  <c r="I33" i="51"/>
  <c r="I244" i="46"/>
  <c r="I140" i="46"/>
  <c r="G140" i="46"/>
  <c r="G244" i="46"/>
  <c r="G33" i="51"/>
  <c r="B250" i="51"/>
  <c r="B146" i="51"/>
  <c r="C139" i="51"/>
  <c r="C243" i="51"/>
  <c r="L146" i="51"/>
  <c r="L250" i="51"/>
  <c r="I139" i="51"/>
  <c r="I243" i="51"/>
  <c r="K146" i="51"/>
  <c r="K250" i="51"/>
  <c r="E62" i="25"/>
  <c r="E148" i="46" l="1"/>
  <c r="E41" i="51"/>
  <c r="E252" i="46"/>
  <c r="B148" i="46"/>
  <c r="B252" i="46"/>
  <c r="B41" i="51"/>
  <c r="F242" i="51"/>
  <c r="F138" i="51"/>
  <c r="B251" i="51"/>
  <c r="B147" i="51"/>
  <c r="K41" i="51"/>
  <c r="K148" i="46"/>
  <c r="K252" i="46"/>
  <c r="F87" i="25"/>
  <c r="L148" i="46"/>
  <c r="L252" i="46"/>
  <c r="L41" i="51"/>
  <c r="I140" i="51"/>
  <c r="I244" i="51"/>
  <c r="G141" i="46"/>
  <c r="G34" i="51"/>
  <c r="G245" i="46"/>
  <c r="C62" i="25"/>
  <c r="D140" i="46"/>
  <c r="D244" i="46"/>
  <c r="D33" i="51"/>
  <c r="K87" i="25"/>
  <c r="H141" i="46"/>
  <c r="H34" i="51"/>
  <c r="H245" i="46"/>
  <c r="G244" i="51"/>
  <c r="G140" i="51"/>
  <c r="H244" i="51"/>
  <c r="H140" i="51"/>
  <c r="BH36" i="36"/>
  <c r="R87" i="25"/>
  <c r="F32" i="51"/>
  <c r="F243" i="46"/>
  <c r="F139" i="46"/>
  <c r="M80" i="25"/>
  <c r="K147" i="51"/>
  <c r="K251" i="51"/>
  <c r="C140" i="51"/>
  <c r="C244" i="51"/>
  <c r="J86" i="25"/>
  <c r="I34" i="51"/>
  <c r="I141" i="46"/>
  <c r="I245" i="46"/>
  <c r="C34" i="51"/>
  <c r="C245" i="46"/>
  <c r="C141" i="46"/>
  <c r="B62" i="25"/>
  <c r="J140" i="46"/>
  <c r="J33" i="51"/>
  <c r="J244" i="46"/>
  <c r="J139" i="51"/>
  <c r="J243" i="51"/>
  <c r="E147" i="51"/>
  <c r="E251" i="51"/>
  <c r="D139" i="51"/>
  <c r="D243" i="51"/>
  <c r="L251" i="51"/>
  <c r="L147" i="51"/>
  <c r="B61" i="25"/>
  <c r="C61" i="25"/>
  <c r="E61" i="25"/>
  <c r="J80" i="25" l="1"/>
  <c r="G246" i="46"/>
  <c r="G142" i="46"/>
  <c r="G35" i="51"/>
  <c r="D34" i="51"/>
  <c r="D141" i="46"/>
  <c r="D245" i="46"/>
  <c r="I87" i="25"/>
  <c r="I141" i="51"/>
  <c r="I245" i="51"/>
  <c r="B42" i="51"/>
  <c r="B253" i="46"/>
  <c r="B149" i="46"/>
  <c r="L148" i="51"/>
  <c r="L252" i="51"/>
  <c r="B252" i="51"/>
  <c r="B148" i="51"/>
  <c r="E253" i="46"/>
  <c r="E42" i="51"/>
  <c r="E149" i="46"/>
  <c r="D244" i="51"/>
  <c r="D140" i="51"/>
  <c r="F81" i="25"/>
  <c r="H245" i="51"/>
  <c r="H141" i="51"/>
  <c r="K252" i="51"/>
  <c r="K148" i="51"/>
  <c r="C245" i="51"/>
  <c r="C141" i="51"/>
  <c r="G245" i="51"/>
  <c r="G141" i="51"/>
  <c r="F33" i="51"/>
  <c r="F140" i="46"/>
  <c r="F244" i="46"/>
  <c r="J34" i="51"/>
  <c r="J245" i="46"/>
  <c r="J141" i="46"/>
  <c r="L253" i="46"/>
  <c r="L42" i="51"/>
  <c r="L149" i="46"/>
  <c r="F139" i="51"/>
  <c r="F243" i="51"/>
  <c r="H35" i="51"/>
  <c r="H246" i="46"/>
  <c r="H142" i="46"/>
  <c r="J140" i="51"/>
  <c r="J244" i="51"/>
  <c r="E148" i="51"/>
  <c r="E252" i="51"/>
  <c r="C35" i="51"/>
  <c r="C246" i="46"/>
  <c r="C142" i="46"/>
  <c r="K253" i="46"/>
  <c r="K42" i="51"/>
  <c r="K149" i="46"/>
  <c r="I142" i="46"/>
  <c r="I246" i="46"/>
  <c r="I35" i="51"/>
  <c r="C60" i="25"/>
  <c r="E60" i="25"/>
  <c r="F34" i="51" l="1"/>
  <c r="F141" i="46"/>
  <c r="F245" i="46"/>
  <c r="G142" i="51"/>
  <c r="G246" i="51"/>
  <c r="BH29" i="36"/>
  <c r="R81" i="25"/>
  <c r="J245" i="51"/>
  <c r="J141" i="51"/>
  <c r="G36" i="51"/>
  <c r="G143" i="46"/>
  <c r="G247" i="46"/>
  <c r="K43" i="51"/>
  <c r="K150" i="46"/>
  <c r="K254" i="46"/>
  <c r="D142" i="46"/>
  <c r="D246" i="46"/>
  <c r="D35" i="51"/>
  <c r="K253" i="51"/>
  <c r="K149" i="51"/>
  <c r="N81" i="25"/>
  <c r="L150" i="46"/>
  <c r="L43" i="51"/>
  <c r="L254" i="46"/>
  <c r="B60" i="25"/>
  <c r="E149" i="51"/>
  <c r="E253" i="51"/>
  <c r="C143" i="46"/>
  <c r="C247" i="46"/>
  <c r="C36" i="51"/>
  <c r="BG29" i="36"/>
  <c r="Q81" i="25"/>
  <c r="L149" i="51"/>
  <c r="L253" i="51"/>
  <c r="B253" i="51"/>
  <c r="B149" i="51"/>
  <c r="B254" i="46"/>
  <c r="B150" i="46"/>
  <c r="B43" i="51"/>
  <c r="I142" i="51"/>
  <c r="I246" i="51"/>
  <c r="F244" i="51"/>
  <c r="F140" i="51"/>
  <c r="I247" i="46"/>
  <c r="I143" i="46"/>
  <c r="I36" i="51"/>
  <c r="D245" i="51"/>
  <c r="D141" i="51"/>
  <c r="E254" i="46"/>
  <c r="E43" i="51"/>
  <c r="E150" i="46"/>
  <c r="H143" i="46"/>
  <c r="H36" i="51"/>
  <c r="H247" i="46"/>
  <c r="J246" i="46"/>
  <c r="J35" i="51"/>
  <c r="J142" i="46"/>
  <c r="C246" i="51"/>
  <c r="C142" i="51"/>
  <c r="H246" i="51"/>
  <c r="H142" i="51"/>
  <c r="B59" i="25"/>
  <c r="F88" i="25" l="1"/>
  <c r="K81" i="25"/>
  <c r="G144" i="46"/>
  <c r="G37" i="51"/>
  <c r="G248" i="46"/>
  <c r="D142" i="51"/>
  <c r="D246" i="51"/>
  <c r="R88" i="25"/>
  <c r="BH37" i="36"/>
  <c r="H247" i="51"/>
  <c r="H143" i="51"/>
  <c r="C37" i="51"/>
  <c r="C144" i="46"/>
  <c r="C248" i="46"/>
  <c r="I81" i="25"/>
  <c r="C59" i="25"/>
  <c r="I143" i="51"/>
  <c r="I247" i="51"/>
  <c r="B254" i="51"/>
  <c r="B150" i="51"/>
  <c r="C143" i="51"/>
  <c r="C247" i="51"/>
  <c r="L254" i="51"/>
  <c r="L150" i="51"/>
  <c r="G143" i="51"/>
  <c r="G247" i="51"/>
  <c r="F142" i="46"/>
  <c r="F35" i="51"/>
  <c r="F246" i="46"/>
  <c r="H37" i="51"/>
  <c r="H144" i="46"/>
  <c r="H248" i="46"/>
  <c r="K44" i="51"/>
  <c r="K151" i="46"/>
  <c r="K255" i="46"/>
  <c r="N88" i="25"/>
  <c r="D143" i="46"/>
  <c r="D36" i="51"/>
  <c r="D247" i="46"/>
  <c r="I144" i="46"/>
  <c r="I37" i="51"/>
  <c r="I248" i="46"/>
  <c r="J143" i="46"/>
  <c r="J36" i="51"/>
  <c r="J247" i="46"/>
  <c r="E59" i="25"/>
  <c r="E44" i="51"/>
  <c r="E255" i="46"/>
  <c r="E151" i="46"/>
  <c r="J246" i="51"/>
  <c r="J142" i="51"/>
  <c r="E254" i="51"/>
  <c r="E150" i="51"/>
  <c r="L151" i="46"/>
  <c r="L255" i="46"/>
  <c r="L44" i="51"/>
  <c r="B255" i="46"/>
  <c r="B151" i="46"/>
  <c r="B44" i="51"/>
  <c r="K254" i="51"/>
  <c r="K150" i="51"/>
  <c r="F245" i="51"/>
  <c r="F141" i="51"/>
  <c r="B58" i="25"/>
  <c r="K256" i="46" l="1"/>
  <c r="K152" i="46"/>
  <c r="K45" i="51"/>
  <c r="J17" i="51"/>
  <c r="J125" i="46"/>
  <c r="J232" i="46"/>
  <c r="I88" i="25"/>
  <c r="B255" i="51"/>
  <c r="B151" i="51"/>
  <c r="D248" i="46"/>
  <c r="D144" i="46"/>
  <c r="D37" i="51"/>
  <c r="E45" i="51"/>
  <c r="E152" i="46"/>
  <c r="E256" i="46"/>
  <c r="G144" i="51"/>
  <c r="G248" i="51"/>
  <c r="M79" i="25"/>
  <c r="I144" i="51"/>
  <c r="I248" i="51"/>
  <c r="J87" i="25"/>
  <c r="F247" i="46"/>
  <c r="F143" i="46"/>
  <c r="F36" i="51"/>
  <c r="H248" i="51"/>
  <c r="H144" i="51"/>
  <c r="C248" i="51"/>
  <c r="C144" i="51"/>
  <c r="BG37" i="36"/>
  <c r="Q88" i="25"/>
  <c r="H145" i="46"/>
  <c r="H249" i="46"/>
  <c r="H38" i="51"/>
  <c r="L256" i="46"/>
  <c r="L152" i="46"/>
  <c r="L45" i="51"/>
  <c r="B152" i="46"/>
  <c r="B45" i="51"/>
  <c r="B256" i="46"/>
  <c r="L255" i="51"/>
  <c r="L151" i="51"/>
  <c r="C58" i="25"/>
  <c r="J37" i="51"/>
  <c r="J144" i="46"/>
  <c r="J248" i="46"/>
  <c r="G249" i="46"/>
  <c r="G38" i="51"/>
  <c r="G145" i="46"/>
  <c r="I249" i="46"/>
  <c r="I38" i="51"/>
  <c r="I145" i="46"/>
  <c r="C249" i="46"/>
  <c r="C145" i="46"/>
  <c r="C38" i="51"/>
  <c r="E151" i="51"/>
  <c r="E255" i="51"/>
  <c r="J143" i="51"/>
  <c r="J247" i="51"/>
  <c r="D247" i="51"/>
  <c r="D143" i="51"/>
  <c r="F142" i="51"/>
  <c r="F246" i="51"/>
  <c r="E58" i="25"/>
  <c r="K255" i="51"/>
  <c r="K151" i="51"/>
  <c r="B256" i="51" l="1"/>
  <c r="B152" i="51"/>
  <c r="E256" i="51"/>
  <c r="E152" i="51"/>
  <c r="B46" i="51"/>
  <c r="B153" i="46"/>
  <c r="B257" i="46"/>
  <c r="C250" i="46"/>
  <c r="C39" i="51"/>
  <c r="C146" i="46"/>
  <c r="K88" i="25"/>
  <c r="I145" i="51"/>
  <c r="I249" i="51"/>
  <c r="J16" i="51"/>
  <c r="J124" i="51" s="1"/>
  <c r="J231" i="46"/>
  <c r="J248" i="51"/>
  <c r="J144" i="51"/>
  <c r="F247" i="51"/>
  <c r="F143" i="51"/>
  <c r="D144" i="51"/>
  <c r="D248" i="51"/>
  <c r="J124" i="46"/>
  <c r="F80" i="25"/>
  <c r="L256" i="51"/>
  <c r="L152" i="51"/>
  <c r="J125" i="51"/>
  <c r="J232" i="51"/>
  <c r="L153" i="46"/>
  <c r="L257" i="46"/>
  <c r="L46" i="51"/>
  <c r="D38" i="51"/>
  <c r="D249" i="46"/>
  <c r="D145" i="46"/>
  <c r="C145" i="51"/>
  <c r="C249" i="51"/>
  <c r="H250" i="46"/>
  <c r="H39" i="51"/>
  <c r="H146" i="46"/>
  <c r="F144" i="46"/>
  <c r="F248" i="46"/>
  <c r="F37" i="51"/>
  <c r="E153" i="46"/>
  <c r="E46" i="51"/>
  <c r="E257" i="46"/>
  <c r="G249" i="51"/>
  <c r="G145" i="51"/>
  <c r="K256" i="51"/>
  <c r="K152" i="51"/>
  <c r="J79" i="25"/>
  <c r="K257" i="46"/>
  <c r="K46" i="51"/>
  <c r="K153" i="46"/>
  <c r="G146" i="46"/>
  <c r="G250" i="46"/>
  <c r="G39" i="51"/>
  <c r="I146" i="46"/>
  <c r="I39" i="51"/>
  <c r="I250" i="46"/>
  <c r="H249" i="51"/>
  <c r="H145" i="51"/>
  <c r="N80" i="25" l="1"/>
  <c r="E154" i="46"/>
  <c r="E47" i="51"/>
  <c r="E258" i="46"/>
  <c r="D250" i="46"/>
  <c r="D39" i="51"/>
  <c r="D146" i="46"/>
  <c r="K154" i="46"/>
  <c r="K258" i="46"/>
  <c r="K47" i="51"/>
  <c r="J249" i="46"/>
  <c r="J145" i="46"/>
  <c r="J38" i="51"/>
  <c r="G250" i="51"/>
  <c r="G146" i="51"/>
  <c r="J15" i="51"/>
  <c r="J230" i="46"/>
  <c r="D145" i="51"/>
  <c r="D249" i="51"/>
  <c r="L154" i="46"/>
  <c r="L47" i="51"/>
  <c r="L258" i="46"/>
  <c r="BG28" i="36"/>
  <c r="Q80" i="25"/>
  <c r="E153" i="51"/>
  <c r="E257" i="51"/>
  <c r="H250" i="51"/>
  <c r="H146" i="51"/>
  <c r="B257" i="51"/>
  <c r="B153" i="51"/>
  <c r="B258" i="46"/>
  <c r="B47" i="51"/>
  <c r="B154" i="46"/>
  <c r="L153" i="51"/>
  <c r="L257" i="51"/>
  <c r="J231" i="51"/>
  <c r="BH28" i="36"/>
  <c r="R80" i="25"/>
  <c r="J123" i="46"/>
  <c r="H147" i="46"/>
  <c r="H251" i="46"/>
  <c r="H40" i="51"/>
  <c r="J250" i="46"/>
  <c r="J39" i="51"/>
  <c r="J146" i="46"/>
  <c r="I40" i="51"/>
  <c r="I251" i="46"/>
  <c r="I147" i="46"/>
  <c r="I146" i="51"/>
  <c r="I250" i="51"/>
  <c r="K257" i="51"/>
  <c r="K153" i="51"/>
  <c r="F144" i="51"/>
  <c r="F248" i="51"/>
  <c r="C250" i="51"/>
  <c r="C146" i="51"/>
  <c r="F249" i="46"/>
  <c r="F145" i="46"/>
  <c r="F38" i="51"/>
  <c r="G40" i="51"/>
  <c r="G147" i="46"/>
  <c r="G251" i="46"/>
  <c r="C40" i="51"/>
  <c r="C147" i="46"/>
  <c r="C251" i="46"/>
  <c r="C148" i="46" l="1"/>
  <c r="C41" i="51"/>
  <c r="C252" i="46"/>
  <c r="J250" i="51"/>
  <c r="J146" i="51"/>
  <c r="L154" i="51"/>
  <c r="L258" i="51"/>
  <c r="J230" i="51"/>
  <c r="K258" i="51"/>
  <c r="K154" i="51"/>
  <c r="C251" i="51"/>
  <c r="C147" i="51"/>
  <c r="E154" i="51"/>
  <c r="E258" i="51"/>
  <c r="I252" i="46"/>
  <c r="I148" i="46"/>
  <c r="I41" i="51"/>
  <c r="L155" i="46"/>
  <c r="L259" i="46"/>
  <c r="L48" i="51"/>
  <c r="B155" i="46"/>
  <c r="B48" i="51"/>
  <c r="B259" i="46"/>
  <c r="B258" i="51"/>
  <c r="B154" i="51"/>
  <c r="F89" i="25"/>
  <c r="H147" i="51"/>
  <c r="H251" i="51"/>
  <c r="K155" i="46"/>
  <c r="K259" i="46"/>
  <c r="K48" i="51"/>
  <c r="D40" i="51"/>
  <c r="D147" i="46"/>
  <c r="D251" i="46"/>
  <c r="N89" i="25"/>
  <c r="E259" i="46"/>
  <c r="E155" i="46"/>
  <c r="E48" i="51"/>
  <c r="J249" i="51"/>
  <c r="J145" i="51"/>
  <c r="F146" i="46"/>
  <c r="F39" i="51"/>
  <c r="F250" i="46"/>
  <c r="K80" i="25"/>
  <c r="G251" i="51"/>
  <c r="G147" i="51"/>
  <c r="I147" i="51"/>
  <c r="I251" i="51"/>
  <c r="J123" i="51"/>
  <c r="D250" i="51"/>
  <c r="D146" i="51"/>
  <c r="G41" i="51"/>
  <c r="G148" i="46"/>
  <c r="G252" i="46"/>
  <c r="J14" i="51"/>
  <c r="J229" i="46"/>
  <c r="R89" i="25"/>
  <c r="BH38" i="36"/>
  <c r="H41" i="51"/>
  <c r="H148" i="46"/>
  <c r="H252" i="46"/>
  <c r="I80" i="25"/>
  <c r="F145" i="51"/>
  <c r="F249" i="51"/>
  <c r="J122" i="46"/>
  <c r="K49" i="51" l="1"/>
  <c r="K156" i="46"/>
  <c r="K260" i="46"/>
  <c r="F40" i="51"/>
  <c r="F251" i="46"/>
  <c r="F147" i="46"/>
  <c r="J13" i="51"/>
  <c r="J121" i="51" s="1"/>
  <c r="J228" i="46"/>
  <c r="F250" i="51"/>
  <c r="F146" i="51"/>
  <c r="J251" i="46"/>
  <c r="J40" i="51"/>
  <c r="J147" i="46"/>
  <c r="G252" i="51"/>
  <c r="G148" i="51"/>
  <c r="K259" i="51"/>
  <c r="K155" i="51"/>
  <c r="L259" i="51"/>
  <c r="L155" i="51"/>
  <c r="H42" i="51"/>
  <c r="H149" i="46"/>
  <c r="H253" i="46"/>
  <c r="J252" i="46"/>
  <c r="J148" i="46"/>
  <c r="J41" i="51"/>
  <c r="J88" i="25"/>
  <c r="M78" i="25"/>
  <c r="G253" i="46"/>
  <c r="G149" i="46"/>
  <c r="G42" i="51"/>
  <c r="I42" i="51"/>
  <c r="I149" i="46"/>
  <c r="I253" i="46"/>
  <c r="BG38" i="36"/>
  <c r="Q89" i="25"/>
  <c r="J122" i="51"/>
  <c r="J229" i="51"/>
  <c r="H252" i="51"/>
  <c r="H148" i="51"/>
  <c r="J121" i="46"/>
  <c r="E155" i="51"/>
  <c r="E259" i="51"/>
  <c r="I148" i="51"/>
  <c r="I252" i="51"/>
  <c r="D252" i="46"/>
  <c r="D41" i="51"/>
  <c r="D148" i="46"/>
  <c r="L260" i="46"/>
  <c r="L49" i="51"/>
  <c r="L156" i="46"/>
  <c r="B156" i="46"/>
  <c r="B260" i="46"/>
  <c r="B49" i="51"/>
  <c r="B259" i="51"/>
  <c r="B155" i="51"/>
  <c r="C148" i="51"/>
  <c r="C252" i="51"/>
  <c r="C253" i="46"/>
  <c r="C42" i="51"/>
  <c r="C149" i="46"/>
  <c r="E156" i="46"/>
  <c r="E260" i="46"/>
  <c r="E49" i="51"/>
  <c r="D251" i="51"/>
  <c r="D147" i="51"/>
  <c r="J12" i="51" l="1"/>
  <c r="J227" i="46"/>
  <c r="D149" i="46"/>
  <c r="D253" i="46"/>
  <c r="D42" i="51"/>
  <c r="I89" i="25"/>
  <c r="J252" i="51"/>
  <c r="J148" i="51"/>
  <c r="C254" i="46"/>
  <c r="C150" i="46"/>
  <c r="C43" i="51"/>
  <c r="F79" i="25"/>
  <c r="H150" i="46"/>
  <c r="H254" i="46"/>
  <c r="H43" i="51"/>
  <c r="E156" i="51"/>
  <c r="E260" i="51"/>
  <c r="I149" i="51"/>
  <c r="I253" i="51"/>
  <c r="L260" i="51"/>
  <c r="L156" i="51"/>
  <c r="F252" i="46"/>
  <c r="F148" i="46"/>
  <c r="F41" i="51"/>
  <c r="J42" i="51"/>
  <c r="J149" i="46"/>
  <c r="J253" i="46"/>
  <c r="G253" i="51"/>
  <c r="G149" i="51"/>
  <c r="F147" i="51"/>
  <c r="F251" i="51"/>
  <c r="K50" i="51"/>
  <c r="K261" i="46"/>
  <c r="K157" i="46"/>
  <c r="J78" i="25"/>
  <c r="L50" i="51"/>
  <c r="L157" i="46"/>
  <c r="L261" i="46"/>
  <c r="K89" i="25"/>
  <c r="B260" i="51"/>
  <c r="B156" i="51"/>
  <c r="I254" i="46"/>
  <c r="I150" i="46"/>
  <c r="I43" i="51"/>
  <c r="G43" i="51"/>
  <c r="G150" i="46"/>
  <c r="G254" i="46"/>
  <c r="C253" i="51"/>
  <c r="C149" i="51"/>
  <c r="D252" i="51"/>
  <c r="D148" i="51"/>
  <c r="H149" i="51"/>
  <c r="H253" i="51"/>
  <c r="J120" i="46"/>
  <c r="E157" i="46"/>
  <c r="E50" i="51"/>
  <c r="E261" i="46"/>
  <c r="B50" i="51"/>
  <c r="B157" i="46"/>
  <c r="B261" i="46"/>
  <c r="F253" i="46"/>
  <c r="F42" i="51"/>
  <c r="F149" i="46"/>
  <c r="J147" i="51"/>
  <c r="J251" i="51"/>
  <c r="J120" i="51"/>
  <c r="J228" i="51"/>
  <c r="K260" i="51"/>
  <c r="K156" i="51"/>
  <c r="N79" i="25" l="1"/>
  <c r="L157" i="51"/>
  <c r="L261" i="51"/>
  <c r="D253" i="51"/>
  <c r="D149" i="51"/>
  <c r="BH27" i="36"/>
  <c r="R79" i="25"/>
  <c r="K261" i="51"/>
  <c r="K157" i="51"/>
  <c r="J253" i="51"/>
  <c r="J149" i="51"/>
  <c r="G255" i="46"/>
  <c r="G151" i="46"/>
  <c r="G44" i="51"/>
  <c r="J11" i="51"/>
  <c r="J119" i="51" s="1"/>
  <c r="J226" i="46"/>
  <c r="G150" i="51"/>
  <c r="G254" i="51"/>
  <c r="J43" i="51"/>
  <c r="J254" i="46"/>
  <c r="J150" i="46"/>
  <c r="L158" i="46"/>
  <c r="L262" i="46"/>
  <c r="L51" i="51"/>
  <c r="B261" i="51"/>
  <c r="B157" i="51"/>
  <c r="F252" i="51"/>
  <c r="F148" i="51"/>
  <c r="B262" i="46"/>
  <c r="B51" i="51"/>
  <c r="B158" i="46"/>
  <c r="C44" i="51"/>
  <c r="C255" i="46"/>
  <c r="C151" i="46"/>
  <c r="I150" i="51"/>
  <c r="I254" i="51"/>
  <c r="I44" i="51"/>
  <c r="I151" i="46"/>
  <c r="I255" i="46"/>
  <c r="H255" i="46"/>
  <c r="H151" i="46"/>
  <c r="H44" i="51"/>
  <c r="K158" i="46"/>
  <c r="K262" i="46"/>
  <c r="K51" i="51"/>
  <c r="D254" i="46"/>
  <c r="D150" i="46"/>
  <c r="D43" i="51"/>
  <c r="H254" i="51"/>
  <c r="H150" i="51"/>
  <c r="E158" i="46"/>
  <c r="E51" i="51"/>
  <c r="E262" i="46"/>
  <c r="F253" i="51"/>
  <c r="F149" i="51"/>
  <c r="E157" i="51"/>
  <c r="E261" i="51"/>
  <c r="C150" i="51"/>
  <c r="C254" i="51"/>
  <c r="J227" i="51"/>
  <c r="BG27" i="36"/>
  <c r="Q79" i="25"/>
  <c r="J119" i="46"/>
  <c r="J118" i="46"/>
  <c r="B159" i="46" l="1"/>
  <c r="B52" i="51"/>
  <c r="B263" i="46"/>
  <c r="H45" i="51"/>
  <c r="H256" i="46"/>
  <c r="H152" i="46"/>
  <c r="BG39" i="36"/>
  <c r="Q90" i="25"/>
  <c r="F90" i="25"/>
  <c r="G152" i="46"/>
  <c r="G45" i="51"/>
  <c r="G256" i="46"/>
  <c r="BH39" i="36"/>
  <c r="R90" i="25"/>
  <c r="I79" i="25"/>
  <c r="E158" i="51"/>
  <c r="E262" i="51"/>
  <c r="J226" i="51"/>
  <c r="J10" i="51"/>
  <c r="J225" i="51" s="1"/>
  <c r="J225" i="46"/>
  <c r="D151" i="46"/>
  <c r="D44" i="51"/>
  <c r="D255" i="46"/>
  <c r="I256" i="46"/>
  <c r="I152" i="46"/>
  <c r="I45" i="51"/>
  <c r="K262" i="51"/>
  <c r="K158" i="51"/>
  <c r="C255" i="51"/>
  <c r="C151" i="51"/>
  <c r="J150" i="51"/>
  <c r="J254" i="51"/>
  <c r="K79" i="25"/>
  <c r="L263" i="46"/>
  <c r="L159" i="46"/>
  <c r="L52" i="51"/>
  <c r="G255" i="51"/>
  <c r="G151" i="51"/>
  <c r="C152" i="46"/>
  <c r="C256" i="46"/>
  <c r="C45" i="51"/>
  <c r="F43" i="51"/>
  <c r="F254" i="46"/>
  <c r="F150" i="46"/>
  <c r="I255" i="51"/>
  <c r="I151" i="51"/>
  <c r="L262" i="51"/>
  <c r="L158" i="51"/>
  <c r="K52" i="51"/>
  <c r="K263" i="46"/>
  <c r="K159" i="46"/>
  <c r="J44" i="51"/>
  <c r="J151" i="46"/>
  <c r="J255" i="46"/>
  <c r="B262" i="51"/>
  <c r="B158" i="51"/>
  <c r="E159" i="46"/>
  <c r="E52" i="51"/>
  <c r="E263" i="46"/>
  <c r="N90" i="25"/>
  <c r="D150" i="51"/>
  <c r="D254" i="51"/>
  <c r="H151" i="51"/>
  <c r="H255" i="51"/>
  <c r="J118" i="51" l="1"/>
  <c r="J256" i="46"/>
  <c r="J152" i="46"/>
  <c r="J45" i="51"/>
  <c r="J255" i="51"/>
  <c r="J151" i="51"/>
  <c r="D151" i="51"/>
  <c r="D255" i="51"/>
  <c r="B264" i="46"/>
  <c r="B53" i="51"/>
  <c r="B160" i="46"/>
  <c r="E159" i="51"/>
  <c r="E263" i="51"/>
  <c r="F44" i="51"/>
  <c r="F151" i="46"/>
  <c r="F255" i="46"/>
  <c r="H152" i="51"/>
  <c r="H256" i="51"/>
  <c r="G257" i="46"/>
  <c r="G153" i="46"/>
  <c r="G46" i="51"/>
  <c r="J89" i="25"/>
  <c r="I256" i="51"/>
  <c r="I152" i="51"/>
  <c r="I90" i="25"/>
  <c r="C257" i="46"/>
  <c r="C46" i="51"/>
  <c r="C153" i="46"/>
  <c r="J9" i="51"/>
  <c r="J224" i="46"/>
  <c r="E264" i="46"/>
  <c r="E53" i="51"/>
  <c r="E160" i="46"/>
  <c r="L160" i="46"/>
  <c r="L264" i="46"/>
  <c r="L53" i="51"/>
  <c r="I46" i="51"/>
  <c r="I153" i="46"/>
  <c r="I257" i="46"/>
  <c r="K159" i="51"/>
  <c r="K263" i="51"/>
  <c r="F150" i="51"/>
  <c r="F254" i="51"/>
  <c r="L263" i="51"/>
  <c r="L159" i="51"/>
  <c r="K160" i="46"/>
  <c r="K264" i="46"/>
  <c r="K53" i="51"/>
  <c r="D256" i="46"/>
  <c r="D152" i="46"/>
  <c r="D45" i="51"/>
  <c r="B263" i="51"/>
  <c r="B159" i="51"/>
  <c r="H46" i="51"/>
  <c r="H257" i="46"/>
  <c r="H153" i="46"/>
  <c r="C152" i="51"/>
  <c r="C256" i="51"/>
  <c r="J117" i="46"/>
  <c r="G152" i="51"/>
  <c r="G256" i="51"/>
  <c r="J116" i="46"/>
  <c r="H47" i="51" l="1"/>
  <c r="H154" i="46"/>
  <c r="H258" i="46"/>
  <c r="J117" i="51"/>
  <c r="J224" i="51"/>
  <c r="H257" i="51"/>
  <c r="H153" i="51"/>
  <c r="K264" i="51"/>
  <c r="K160" i="51"/>
  <c r="G153" i="51"/>
  <c r="G257" i="51"/>
  <c r="F255" i="51"/>
  <c r="F151" i="51"/>
  <c r="B265" i="46"/>
  <c r="B54" i="51"/>
  <c r="B161" i="46"/>
  <c r="C47" i="51"/>
  <c r="C154" i="46"/>
  <c r="C258" i="46"/>
  <c r="D257" i="46"/>
  <c r="D153" i="46"/>
  <c r="D46" i="51"/>
  <c r="F256" i="46"/>
  <c r="F152" i="46"/>
  <c r="F45" i="51"/>
  <c r="E160" i="51"/>
  <c r="E264" i="51"/>
  <c r="C257" i="51"/>
  <c r="C153" i="51"/>
  <c r="F78" i="25"/>
  <c r="K265" i="46"/>
  <c r="K161" i="46"/>
  <c r="K54" i="51"/>
  <c r="L161" i="46"/>
  <c r="L54" i="51"/>
  <c r="L265" i="46"/>
  <c r="D256" i="51"/>
  <c r="D152" i="51"/>
  <c r="I153" i="51"/>
  <c r="I257" i="51"/>
  <c r="J256" i="51"/>
  <c r="J152" i="51"/>
  <c r="E54" i="51"/>
  <c r="E161" i="46"/>
  <c r="E265" i="46"/>
  <c r="K90" i="25"/>
  <c r="I258" i="46"/>
  <c r="I47" i="51"/>
  <c r="I154" i="46"/>
  <c r="J46" i="51"/>
  <c r="J153" i="46"/>
  <c r="J257" i="46"/>
  <c r="B264" i="51"/>
  <c r="B160" i="51"/>
  <c r="J8" i="51"/>
  <c r="J223" i="46"/>
  <c r="G47" i="51"/>
  <c r="G154" i="46"/>
  <c r="G258" i="46"/>
  <c r="L160" i="51"/>
  <c r="L264" i="51"/>
  <c r="F77" i="25"/>
  <c r="D258" i="46" l="1"/>
  <c r="D47" i="51"/>
  <c r="D154" i="46"/>
  <c r="E55" i="51"/>
  <c r="E266" i="46"/>
  <c r="E162" i="46"/>
  <c r="C154" i="51"/>
  <c r="C258" i="51"/>
  <c r="J153" i="51"/>
  <c r="J257" i="51"/>
  <c r="K161" i="51"/>
  <c r="K265" i="51"/>
  <c r="BG26" i="36"/>
  <c r="Q78" i="25"/>
  <c r="J7" i="51"/>
  <c r="J222" i="46"/>
  <c r="J115" i="46"/>
  <c r="D153" i="51"/>
  <c r="D257" i="51"/>
  <c r="BH26" i="36"/>
  <c r="R78" i="25"/>
  <c r="J223" i="51"/>
  <c r="J115" i="51"/>
  <c r="B161" i="51"/>
  <c r="B265" i="51"/>
  <c r="G259" i="46"/>
  <c r="G155" i="46"/>
  <c r="G48" i="51"/>
  <c r="N78" i="25"/>
  <c r="I154" i="51"/>
  <c r="I258" i="51"/>
  <c r="C259" i="46"/>
  <c r="C48" i="51"/>
  <c r="C155" i="46"/>
  <c r="B162" i="46"/>
  <c r="B266" i="46"/>
  <c r="B55" i="51"/>
  <c r="E265" i="51"/>
  <c r="E161" i="51"/>
  <c r="K162" i="46"/>
  <c r="K266" i="46"/>
  <c r="K55" i="51"/>
  <c r="L161" i="51"/>
  <c r="L265" i="51"/>
  <c r="F256" i="51"/>
  <c r="F152" i="51"/>
  <c r="J116" i="51"/>
  <c r="F46" i="51"/>
  <c r="F153" i="46"/>
  <c r="F257" i="46"/>
  <c r="J258" i="46"/>
  <c r="J154" i="46"/>
  <c r="J47" i="51"/>
  <c r="I155" i="46"/>
  <c r="I48" i="51"/>
  <c r="I259" i="46"/>
  <c r="H259" i="46"/>
  <c r="H155" i="46"/>
  <c r="H48" i="51"/>
  <c r="L162" i="46"/>
  <c r="L55" i="51"/>
  <c r="L266" i="46"/>
  <c r="G154" i="51"/>
  <c r="G258" i="51"/>
  <c r="H258" i="51"/>
  <c r="H154" i="51"/>
  <c r="I260" i="46" l="1"/>
  <c r="I156" i="46"/>
  <c r="I49" i="51"/>
  <c r="C49" i="51"/>
  <c r="C260" i="46"/>
  <c r="C156" i="46"/>
  <c r="J6" i="51"/>
  <c r="J221" i="51" s="1"/>
  <c r="J221" i="46"/>
  <c r="K78" i="25"/>
  <c r="E267" i="46"/>
  <c r="E163" i="46"/>
  <c r="E56" i="51"/>
  <c r="J155" i="46"/>
  <c r="J48" i="51"/>
  <c r="J259" i="46"/>
  <c r="B266" i="51"/>
  <c r="B162" i="51"/>
  <c r="L267" i="46"/>
  <c r="L56" i="51"/>
  <c r="L163" i="46"/>
  <c r="B56" i="51"/>
  <c r="B163" i="46"/>
  <c r="B267" i="46"/>
  <c r="K163" i="46"/>
  <c r="K56" i="51"/>
  <c r="K267" i="46"/>
  <c r="L266" i="51"/>
  <c r="L162" i="51"/>
  <c r="I259" i="51"/>
  <c r="I155" i="51"/>
  <c r="K162" i="51"/>
  <c r="K266" i="51"/>
  <c r="E266" i="51"/>
  <c r="E162" i="51"/>
  <c r="F258" i="46"/>
  <c r="F47" i="51"/>
  <c r="F154" i="46"/>
  <c r="F257" i="51"/>
  <c r="F153" i="51"/>
  <c r="G259" i="51"/>
  <c r="G155" i="51"/>
  <c r="J114" i="46"/>
  <c r="D48" i="51"/>
  <c r="D155" i="46"/>
  <c r="D259" i="46"/>
  <c r="H49" i="51"/>
  <c r="H260" i="46"/>
  <c r="H156" i="46"/>
  <c r="R91" i="25"/>
  <c r="BH40" i="36"/>
  <c r="J222" i="51"/>
  <c r="BG40" i="36"/>
  <c r="Q91" i="25"/>
  <c r="G260" i="46"/>
  <c r="G156" i="46"/>
  <c r="G49" i="51"/>
  <c r="H259" i="51"/>
  <c r="H155" i="51"/>
  <c r="J154" i="51"/>
  <c r="J258" i="51"/>
  <c r="C259" i="51"/>
  <c r="C155" i="51"/>
  <c r="D258" i="51"/>
  <c r="D154" i="51"/>
  <c r="I78" i="25"/>
  <c r="F259" i="46"/>
  <c r="F48" i="51"/>
  <c r="F155" i="46"/>
  <c r="J114" i="51" l="1"/>
  <c r="G261" i="46"/>
  <c r="G50" i="51"/>
  <c r="G157" i="46"/>
  <c r="H260" i="51"/>
  <c r="H156" i="51"/>
  <c r="K163" i="51"/>
  <c r="K267" i="51"/>
  <c r="L267" i="51"/>
  <c r="L163" i="51"/>
  <c r="E267" i="51"/>
  <c r="E163" i="51"/>
  <c r="I156" i="51"/>
  <c r="I260" i="51"/>
  <c r="N91" i="25"/>
  <c r="K91" i="25"/>
  <c r="C261" i="46"/>
  <c r="C157" i="46"/>
  <c r="C50" i="51"/>
  <c r="F155" i="51"/>
  <c r="F259" i="51"/>
  <c r="G156" i="51"/>
  <c r="G260" i="51"/>
  <c r="B57" i="51"/>
  <c r="B164" i="46"/>
  <c r="B268" i="46"/>
  <c r="F76" i="25"/>
  <c r="D259" i="51"/>
  <c r="D155" i="51"/>
  <c r="F154" i="51"/>
  <c r="F258" i="51"/>
  <c r="H50" i="51"/>
  <c r="H157" i="46"/>
  <c r="H261" i="46"/>
  <c r="K268" i="46"/>
  <c r="K57" i="51"/>
  <c r="K164" i="46"/>
  <c r="L57" i="51"/>
  <c r="L164" i="46"/>
  <c r="L268" i="46"/>
  <c r="B163" i="51"/>
  <c r="B267" i="51"/>
  <c r="E268" i="46"/>
  <c r="E57" i="51"/>
  <c r="E164" i="46"/>
  <c r="J90" i="25"/>
  <c r="D260" i="46"/>
  <c r="D49" i="51"/>
  <c r="D156" i="46"/>
  <c r="J155" i="51"/>
  <c r="J259" i="51"/>
  <c r="F91" i="25"/>
  <c r="I157" i="46"/>
  <c r="I50" i="51"/>
  <c r="I261" i="46"/>
  <c r="C260" i="51"/>
  <c r="C156" i="51"/>
  <c r="C158" i="46" l="1"/>
  <c r="C262" i="46"/>
  <c r="C51" i="51"/>
  <c r="B269" i="46"/>
  <c r="B165" i="46"/>
  <c r="B58" i="51"/>
  <c r="E165" i="46"/>
  <c r="E58" i="51"/>
  <c r="E269" i="46"/>
  <c r="B268" i="51"/>
  <c r="B164" i="51"/>
  <c r="G158" i="46"/>
  <c r="G262" i="46"/>
  <c r="G51" i="51"/>
  <c r="I261" i="51"/>
  <c r="I157" i="51"/>
  <c r="I262" i="46"/>
  <c r="I51" i="51"/>
  <c r="I158" i="46"/>
  <c r="L58" i="51"/>
  <c r="L165" i="46"/>
  <c r="L269" i="46"/>
  <c r="D50" i="51"/>
  <c r="D157" i="46"/>
  <c r="D261" i="46"/>
  <c r="L164" i="51"/>
  <c r="L268" i="51"/>
  <c r="H261" i="51"/>
  <c r="H157" i="51"/>
  <c r="J260" i="46"/>
  <c r="J156" i="46"/>
  <c r="J49" i="51"/>
  <c r="D260" i="51"/>
  <c r="D156" i="51"/>
  <c r="E268" i="51"/>
  <c r="E164" i="51"/>
  <c r="F75" i="25"/>
  <c r="J157" i="46"/>
  <c r="J50" i="51"/>
  <c r="J261" i="46"/>
  <c r="I91" i="25"/>
  <c r="G157" i="51"/>
  <c r="G261" i="51"/>
  <c r="K269" i="46"/>
  <c r="K58" i="51"/>
  <c r="K165" i="46"/>
  <c r="F260" i="46"/>
  <c r="F156" i="46"/>
  <c r="F49" i="51"/>
  <c r="H51" i="51"/>
  <c r="H158" i="46"/>
  <c r="H262" i="46"/>
  <c r="K268" i="51"/>
  <c r="K164" i="51"/>
  <c r="C157" i="51"/>
  <c r="C261" i="51"/>
  <c r="B59" i="51" l="1"/>
  <c r="B166" i="46"/>
  <c r="B270" i="46"/>
  <c r="B269" i="51"/>
  <c r="B165" i="51"/>
  <c r="F50" i="51"/>
  <c r="F261" i="46"/>
  <c r="F157" i="46"/>
  <c r="K166" i="46"/>
  <c r="K59" i="51"/>
  <c r="K270" i="46"/>
  <c r="C52" i="51"/>
  <c r="C263" i="46"/>
  <c r="C159" i="46"/>
  <c r="K269" i="51"/>
  <c r="K165" i="51"/>
  <c r="L165" i="51"/>
  <c r="L269" i="51"/>
  <c r="E166" i="46"/>
  <c r="E59" i="51"/>
  <c r="E270" i="46"/>
  <c r="H263" i="46"/>
  <c r="H52" i="51"/>
  <c r="H159" i="46"/>
  <c r="H262" i="51"/>
  <c r="H158" i="51"/>
  <c r="I159" i="46"/>
  <c r="I263" i="46"/>
  <c r="I52" i="51"/>
  <c r="J262" i="46"/>
  <c r="J158" i="46"/>
  <c r="J51" i="51"/>
  <c r="L166" i="46"/>
  <c r="L59" i="51"/>
  <c r="L270" i="46"/>
  <c r="J157" i="51"/>
  <c r="J261" i="51"/>
  <c r="J156" i="51"/>
  <c r="J260" i="51"/>
  <c r="F74" i="25"/>
  <c r="C262" i="51"/>
  <c r="C158" i="51"/>
  <c r="D51" i="51"/>
  <c r="D262" i="46"/>
  <c r="D158" i="46"/>
  <c r="F156" i="51"/>
  <c r="F260" i="51"/>
  <c r="I158" i="51"/>
  <c r="I262" i="51"/>
  <c r="E269" i="51"/>
  <c r="E165" i="51"/>
  <c r="G52" i="51"/>
  <c r="G159" i="46"/>
  <c r="G263" i="46"/>
  <c r="D261" i="51"/>
  <c r="D157" i="51"/>
  <c r="G158" i="51"/>
  <c r="G262" i="51"/>
  <c r="E271" i="46" l="1"/>
  <c r="E60" i="51"/>
  <c r="E167" i="46"/>
  <c r="I53" i="51"/>
  <c r="I160" i="46"/>
  <c r="I264" i="46"/>
  <c r="K60" i="51"/>
  <c r="K167" i="46"/>
  <c r="K271" i="46"/>
  <c r="D262" i="51"/>
  <c r="D158" i="51"/>
  <c r="H159" i="51"/>
  <c r="H263" i="51"/>
  <c r="K270" i="51"/>
  <c r="K166" i="51"/>
  <c r="I159" i="51"/>
  <c r="I263" i="51"/>
  <c r="H53" i="51"/>
  <c r="H264" i="46"/>
  <c r="H160" i="46"/>
  <c r="L270" i="51"/>
  <c r="L166" i="51"/>
  <c r="B270" i="51"/>
  <c r="B166" i="51"/>
  <c r="F92" i="25"/>
  <c r="F52" i="51"/>
  <c r="F263" i="46"/>
  <c r="F159" i="46"/>
  <c r="G160" i="46"/>
  <c r="G264" i="46"/>
  <c r="G53" i="51"/>
  <c r="E166" i="51"/>
  <c r="E270" i="51"/>
  <c r="J158" i="51"/>
  <c r="J262" i="51"/>
  <c r="C159" i="51"/>
  <c r="C263" i="51"/>
  <c r="F261" i="51"/>
  <c r="F157" i="51"/>
  <c r="Q92" i="25"/>
  <c r="BG41" i="36"/>
  <c r="F158" i="46"/>
  <c r="F51" i="51"/>
  <c r="F262" i="46"/>
  <c r="D52" i="51"/>
  <c r="D263" i="46"/>
  <c r="D159" i="46"/>
  <c r="G159" i="51"/>
  <c r="G263" i="51"/>
  <c r="J263" i="46"/>
  <c r="J52" i="51"/>
  <c r="J159" i="46"/>
  <c r="L167" i="46"/>
  <c r="L271" i="46"/>
  <c r="L60" i="51"/>
  <c r="B167" i="46"/>
  <c r="B60" i="51"/>
  <c r="B271" i="46"/>
  <c r="C53" i="51"/>
  <c r="C160" i="46"/>
  <c r="C264" i="46"/>
  <c r="F73" i="25"/>
  <c r="R92" i="25" l="1"/>
  <c r="BH41" i="36"/>
  <c r="L272" i="46"/>
  <c r="L168" i="46"/>
  <c r="L61" i="51"/>
  <c r="L167" i="51"/>
  <c r="L271" i="51"/>
  <c r="G160" i="51"/>
  <c r="G264" i="51"/>
  <c r="J91" i="25"/>
  <c r="C264" i="51"/>
  <c r="C160" i="51"/>
  <c r="C265" i="46"/>
  <c r="C161" i="46"/>
  <c r="C54" i="51"/>
  <c r="H54" i="51"/>
  <c r="H265" i="46"/>
  <c r="H161" i="46"/>
  <c r="H264" i="51"/>
  <c r="H160" i="51"/>
  <c r="I160" i="51"/>
  <c r="I264" i="51"/>
  <c r="K61" i="51"/>
  <c r="K168" i="46"/>
  <c r="K272" i="46"/>
  <c r="D159" i="51"/>
  <c r="D263" i="51"/>
  <c r="F72" i="25"/>
  <c r="I265" i="46"/>
  <c r="I161" i="46"/>
  <c r="I54" i="51"/>
  <c r="K92" i="25"/>
  <c r="B167" i="51"/>
  <c r="B271" i="51"/>
  <c r="J159" i="51"/>
  <c r="J263" i="51"/>
  <c r="D53" i="51"/>
  <c r="D160" i="46"/>
  <c r="D264" i="46"/>
  <c r="E168" i="46"/>
  <c r="E272" i="46"/>
  <c r="E61" i="51"/>
  <c r="J160" i="46"/>
  <c r="J264" i="46"/>
  <c r="J53" i="51"/>
  <c r="G54" i="51"/>
  <c r="G161" i="46"/>
  <c r="G265" i="46"/>
  <c r="E271" i="51"/>
  <c r="E167" i="51"/>
  <c r="N92" i="25"/>
  <c r="B272" i="46"/>
  <c r="B61" i="51"/>
  <c r="B168" i="46"/>
  <c r="F262" i="51"/>
  <c r="F158" i="51"/>
  <c r="F159" i="51"/>
  <c r="F263" i="51"/>
  <c r="K167" i="51"/>
  <c r="K271" i="51"/>
  <c r="F71" i="25"/>
  <c r="I92" i="25" l="1"/>
  <c r="J160" i="51"/>
  <c r="J264" i="51"/>
  <c r="E62" i="51"/>
  <c r="E169" i="46"/>
  <c r="E273" i="46"/>
  <c r="D54" i="51"/>
  <c r="D161" i="46"/>
  <c r="D265" i="46"/>
  <c r="H265" i="51"/>
  <c r="H161" i="51"/>
  <c r="L168" i="51"/>
  <c r="L272" i="51"/>
  <c r="F264" i="46"/>
  <c r="F160" i="46"/>
  <c r="F53" i="51"/>
  <c r="J265" i="46"/>
  <c r="J54" i="51"/>
  <c r="J161" i="46"/>
  <c r="B169" i="46"/>
  <c r="B273" i="46"/>
  <c r="B62" i="51"/>
  <c r="D264" i="51"/>
  <c r="D160" i="51"/>
  <c r="C266" i="46"/>
  <c r="C55" i="51"/>
  <c r="C162" i="46"/>
  <c r="B272" i="51"/>
  <c r="B168" i="51"/>
  <c r="C265" i="51"/>
  <c r="C161" i="51"/>
  <c r="K273" i="46"/>
  <c r="K62" i="51"/>
  <c r="K169" i="46"/>
  <c r="L62" i="51"/>
  <c r="L169" i="46"/>
  <c r="L273" i="46"/>
  <c r="H162" i="46"/>
  <c r="H266" i="46"/>
  <c r="H55" i="51"/>
  <c r="E168" i="51"/>
  <c r="E272" i="51"/>
  <c r="I161" i="51"/>
  <c r="I265" i="51"/>
  <c r="G162" i="46"/>
  <c r="G266" i="46"/>
  <c r="G55" i="51"/>
  <c r="K272" i="51"/>
  <c r="K168" i="51"/>
  <c r="I162" i="46"/>
  <c r="I55" i="51"/>
  <c r="I266" i="46"/>
  <c r="G265" i="51"/>
  <c r="G161" i="51"/>
  <c r="E274" i="46" l="1"/>
  <c r="E63" i="51"/>
  <c r="E170" i="46"/>
  <c r="I56" i="51"/>
  <c r="I267" i="46"/>
  <c r="I163" i="46"/>
  <c r="F69" i="25"/>
  <c r="J265" i="51"/>
  <c r="J161" i="51"/>
  <c r="J162" i="46"/>
  <c r="J55" i="51"/>
  <c r="J266" i="46"/>
  <c r="G162" i="51"/>
  <c r="G266" i="51"/>
  <c r="H162" i="51"/>
  <c r="H266" i="51"/>
  <c r="E273" i="51"/>
  <c r="E169" i="51"/>
  <c r="L63" i="51"/>
  <c r="L274" i="46"/>
  <c r="L170" i="46"/>
  <c r="G163" i="46"/>
  <c r="G267" i="46"/>
  <c r="G56" i="51"/>
  <c r="K273" i="51"/>
  <c r="K169" i="51"/>
  <c r="C266" i="51"/>
  <c r="C162" i="51"/>
  <c r="B169" i="51"/>
  <c r="B273" i="51"/>
  <c r="F264" i="51"/>
  <c r="F160" i="51"/>
  <c r="D55" i="51"/>
  <c r="D266" i="46"/>
  <c r="D162" i="46"/>
  <c r="K63" i="51"/>
  <c r="K274" i="46"/>
  <c r="K170" i="46"/>
  <c r="I266" i="51"/>
  <c r="I162" i="51"/>
  <c r="F265" i="46"/>
  <c r="F161" i="46"/>
  <c r="F54" i="51"/>
  <c r="D161" i="51"/>
  <c r="D265" i="51"/>
  <c r="C163" i="46"/>
  <c r="C56" i="51"/>
  <c r="C267" i="46"/>
  <c r="B63" i="51"/>
  <c r="B274" i="46"/>
  <c r="B170" i="46"/>
  <c r="H56" i="51"/>
  <c r="H163" i="46"/>
  <c r="H267" i="46"/>
  <c r="L169" i="51"/>
  <c r="L273" i="51"/>
  <c r="F70" i="25"/>
  <c r="K64" i="51" l="1"/>
  <c r="K171" i="46"/>
  <c r="K275" i="46"/>
  <c r="BG42" i="36"/>
  <c r="Q93" i="25"/>
  <c r="L171" i="46"/>
  <c r="L64" i="51"/>
  <c r="L275" i="46"/>
  <c r="I268" i="46"/>
  <c r="I164" i="46"/>
  <c r="I57" i="51"/>
  <c r="C163" i="51"/>
  <c r="C267" i="51"/>
  <c r="C57" i="51"/>
  <c r="C268" i="46"/>
  <c r="C164" i="46"/>
  <c r="B275" i="46"/>
  <c r="B64" i="51"/>
  <c r="B171" i="46"/>
  <c r="H163" i="51"/>
  <c r="H267" i="51"/>
  <c r="D162" i="51"/>
  <c r="D266" i="51"/>
  <c r="L170" i="51"/>
  <c r="L274" i="51"/>
  <c r="I267" i="51"/>
  <c r="I163" i="51"/>
  <c r="J56" i="51"/>
  <c r="J267" i="46"/>
  <c r="J163" i="46"/>
  <c r="H268" i="46"/>
  <c r="H164" i="46"/>
  <c r="H57" i="51"/>
  <c r="J266" i="51"/>
  <c r="J162" i="51"/>
  <c r="G164" i="46"/>
  <c r="G57" i="51"/>
  <c r="G268" i="46"/>
  <c r="G163" i="51"/>
  <c r="G267" i="51"/>
  <c r="D267" i="46"/>
  <c r="D56" i="51"/>
  <c r="D163" i="46"/>
  <c r="E274" i="51"/>
  <c r="E170" i="51"/>
  <c r="E64" i="51"/>
  <c r="E275" i="46"/>
  <c r="E171" i="46"/>
  <c r="F266" i="46"/>
  <c r="F162" i="46"/>
  <c r="F55" i="51"/>
  <c r="B274" i="51"/>
  <c r="B170" i="51"/>
  <c r="F161" i="51"/>
  <c r="F265" i="51"/>
  <c r="K274" i="51"/>
  <c r="K170" i="51"/>
  <c r="H58" i="51" l="1"/>
  <c r="H165" i="46"/>
  <c r="H269" i="46"/>
  <c r="E171" i="51"/>
  <c r="E275" i="51"/>
  <c r="H268" i="51"/>
  <c r="H164" i="51"/>
  <c r="F93" i="25"/>
  <c r="B275" i="51"/>
  <c r="B171" i="51"/>
  <c r="F67" i="25"/>
  <c r="F68" i="25"/>
  <c r="F162" i="51"/>
  <c r="F266" i="51"/>
  <c r="I268" i="51"/>
  <c r="I164" i="51"/>
  <c r="BH42" i="36"/>
  <c r="R93" i="25"/>
  <c r="K65" i="51"/>
  <c r="K172" i="46"/>
  <c r="K276" i="46"/>
  <c r="G268" i="51"/>
  <c r="G164" i="51"/>
  <c r="F163" i="46"/>
  <c r="F267" i="46"/>
  <c r="F56" i="51"/>
  <c r="C165" i="46"/>
  <c r="C58" i="51"/>
  <c r="C269" i="46"/>
  <c r="J92" i="25"/>
  <c r="N93" i="25"/>
  <c r="I165" i="46"/>
  <c r="I58" i="51"/>
  <c r="I269" i="46"/>
  <c r="G269" i="46"/>
  <c r="G165" i="46"/>
  <c r="G58" i="51"/>
  <c r="D267" i="51"/>
  <c r="D163" i="51"/>
  <c r="E172" i="46"/>
  <c r="E65" i="51"/>
  <c r="E276" i="46"/>
  <c r="K93" i="25"/>
  <c r="B65" i="51"/>
  <c r="B172" i="46"/>
  <c r="B276" i="46"/>
  <c r="J267" i="51"/>
  <c r="J163" i="51"/>
  <c r="C268" i="51"/>
  <c r="C164" i="51"/>
  <c r="D57" i="51"/>
  <c r="D164" i="46"/>
  <c r="D268" i="46"/>
  <c r="J268" i="46"/>
  <c r="J164" i="46"/>
  <c r="J57" i="51"/>
  <c r="L172" i="46"/>
  <c r="L276" i="46"/>
  <c r="L65" i="51"/>
  <c r="L275" i="51"/>
  <c r="L171" i="51"/>
  <c r="K275" i="51"/>
  <c r="K171" i="51"/>
  <c r="I93" i="25" l="1"/>
  <c r="D268" i="51"/>
  <c r="D164" i="51"/>
  <c r="B276" i="51"/>
  <c r="B172" i="51"/>
  <c r="G269" i="51"/>
  <c r="G165" i="51"/>
  <c r="D269" i="46"/>
  <c r="D165" i="46"/>
  <c r="D58" i="51"/>
  <c r="G166" i="46"/>
  <c r="G270" i="46"/>
  <c r="G59" i="51"/>
  <c r="C269" i="51"/>
  <c r="C165" i="51"/>
  <c r="H59" i="51"/>
  <c r="H270" i="46"/>
  <c r="H166" i="46"/>
  <c r="L173" i="46"/>
  <c r="L277" i="46"/>
  <c r="L66" i="51"/>
  <c r="J164" i="51"/>
  <c r="J268" i="51"/>
  <c r="F57" i="51"/>
  <c r="F268" i="46"/>
  <c r="F164" i="46"/>
  <c r="E173" i="46"/>
  <c r="E277" i="46"/>
  <c r="E66" i="51"/>
  <c r="E276" i="51"/>
  <c r="E172" i="51"/>
  <c r="I270" i="46"/>
  <c r="I59" i="51"/>
  <c r="I166" i="46"/>
  <c r="F58" i="51"/>
  <c r="F269" i="46"/>
  <c r="F165" i="46"/>
  <c r="F66" i="25"/>
  <c r="F163" i="51"/>
  <c r="F267" i="51"/>
  <c r="K172" i="51"/>
  <c r="K276" i="51"/>
  <c r="J269" i="46"/>
  <c r="J165" i="46"/>
  <c r="J58" i="51"/>
  <c r="I165" i="51"/>
  <c r="I269" i="51"/>
  <c r="C166" i="46"/>
  <c r="C59" i="51"/>
  <c r="C270" i="46"/>
  <c r="K66" i="51"/>
  <c r="K173" i="46"/>
  <c r="K277" i="46"/>
  <c r="B173" i="46"/>
  <c r="B277" i="46"/>
  <c r="B66" i="51"/>
  <c r="L172" i="51"/>
  <c r="L276" i="51"/>
  <c r="H269" i="51"/>
  <c r="H165" i="51"/>
  <c r="C60" i="51" l="1"/>
  <c r="C271" i="46"/>
  <c r="C167" i="46"/>
  <c r="D270" i="46"/>
  <c r="D166" i="46"/>
  <c r="D59" i="51"/>
  <c r="L277" i="51"/>
  <c r="L173" i="51"/>
  <c r="I270" i="51"/>
  <c r="I166" i="51"/>
  <c r="D165" i="51"/>
  <c r="D269" i="51"/>
  <c r="K278" i="46"/>
  <c r="K174" i="46"/>
  <c r="K67" i="51"/>
  <c r="G167" i="46"/>
  <c r="G271" i="46"/>
  <c r="G60" i="51"/>
  <c r="K277" i="51"/>
  <c r="K173" i="51"/>
  <c r="J269" i="51"/>
  <c r="J165" i="51"/>
  <c r="H271" i="46"/>
  <c r="H167" i="46"/>
  <c r="H60" i="51"/>
  <c r="L174" i="46"/>
  <c r="L67" i="51"/>
  <c r="L278" i="46"/>
  <c r="E67" i="51"/>
  <c r="E278" i="46"/>
  <c r="E174" i="46"/>
  <c r="F268" i="51"/>
  <c r="F164" i="51"/>
  <c r="F65" i="25"/>
  <c r="B67" i="51"/>
  <c r="B278" i="46"/>
  <c r="B174" i="46"/>
  <c r="I271" i="46"/>
  <c r="I60" i="51"/>
  <c r="I167" i="46"/>
  <c r="B173" i="51"/>
  <c r="B277" i="51"/>
  <c r="J166" i="46"/>
  <c r="J59" i="51"/>
  <c r="J270" i="46"/>
  <c r="C270" i="51"/>
  <c r="C166" i="51"/>
  <c r="F165" i="51"/>
  <c r="F269" i="51"/>
  <c r="E277" i="51"/>
  <c r="E173" i="51"/>
  <c r="H166" i="51"/>
  <c r="H270" i="51"/>
  <c r="G270" i="51"/>
  <c r="G166" i="51"/>
  <c r="G61" i="51" l="1"/>
  <c r="G168" i="46"/>
  <c r="G272" i="46"/>
  <c r="C272" i="46"/>
  <c r="C168" i="46"/>
  <c r="C61" i="51"/>
  <c r="B279" i="46"/>
  <c r="B68" i="51"/>
  <c r="B175" i="46"/>
  <c r="E174" i="51"/>
  <c r="E278" i="51"/>
  <c r="D166" i="51"/>
  <c r="D270" i="51"/>
  <c r="K68" i="51"/>
  <c r="K175" i="46"/>
  <c r="K279" i="46"/>
  <c r="B278" i="51"/>
  <c r="B174" i="51"/>
  <c r="E279" i="46"/>
  <c r="E175" i="46"/>
  <c r="E68" i="51"/>
  <c r="K278" i="51"/>
  <c r="K174" i="51"/>
  <c r="F94" i="25"/>
  <c r="Q94" i="25"/>
  <c r="BG43" i="36"/>
  <c r="L175" i="46"/>
  <c r="L279" i="46"/>
  <c r="L68" i="51"/>
  <c r="L174" i="51"/>
  <c r="L278" i="51"/>
  <c r="J60" i="51"/>
  <c r="J271" i="46"/>
  <c r="J167" i="46"/>
  <c r="D60" i="51"/>
  <c r="D167" i="46"/>
  <c r="D271" i="46"/>
  <c r="I167" i="51"/>
  <c r="I271" i="51"/>
  <c r="H61" i="51"/>
  <c r="H272" i="46"/>
  <c r="H168" i="46"/>
  <c r="N94" i="25"/>
  <c r="I61" i="51"/>
  <c r="I168" i="46"/>
  <c r="I272" i="46"/>
  <c r="BH43" i="36"/>
  <c r="R94" i="25"/>
  <c r="F270" i="46"/>
  <c r="F59" i="51"/>
  <c r="F166" i="46"/>
  <c r="J270" i="51"/>
  <c r="J166" i="51"/>
  <c r="H167" i="51"/>
  <c r="H271" i="51"/>
  <c r="G167" i="51"/>
  <c r="G271" i="51"/>
  <c r="C271" i="51"/>
  <c r="C167" i="51"/>
  <c r="F63" i="25" l="1"/>
  <c r="F64" i="25"/>
  <c r="G273" i="46"/>
  <c r="G62" i="51"/>
  <c r="G169" i="46"/>
  <c r="C168" i="51"/>
  <c r="C272" i="51"/>
  <c r="H273" i="46"/>
  <c r="H62" i="51"/>
  <c r="H169" i="46"/>
  <c r="J93" i="25"/>
  <c r="D271" i="51"/>
  <c r="D167" i="51"/>
  <c r="L175" i="51"/>
  <c r="L279" i="51"/>
  <c r="B176" i="46"/>
  <c r="B280" i="46"/>
  <c r="B69" i="51"/>
  <c r="L69" i="51"/>
  <c r="L176" i="46"/>
  <c r="L280" i="46"/>
  <c r="J168" i="46"/>
  <c r="J272" i="46"/>
  <c r="J61" i="51"/>
  <c r="E176" i="46"/>
  <c r="E69" i="51"/>
  <c r="E280" i="46"/>
  <c r="C62" i="51"/>
  <c r="C169" i="46"/>
  <c r="C273" i="46"/>
  <c r="I62" i="51"/>
  <c r="I169" i="46"/>
  <c r="I273" i="46"/>
  <c r="F166" i="51"/>
  <c r="F270" i="51"/>
  <c r="I168" i="51"/>
  <c r="I272" i="51"/>
  <c r="H272" i="51"/>
  <c r="H168" i="51"/>
  <c r="F60" i="51"/>
  <c r="F167" i="46"/>
  <c r="F271" i="46"/>
  <c r="D61" i="51"/>
  <c r="D272" i="46"/>
  <c r="D168" i="46"/>
  <c r="I94" i="25"/>
  <c r="J271" i="51"/>
  <c r="J167" i="51"/>
  <c r="B175" i="51"/>
  <c r="B279" i="51"/>
  <c r="K280" i="46"/>
  <c r="K69" i="51"/>
  <c r="K176" i="46"/>
  <c r="E279" i="51"/>
  <c r="E175" i="51"/>
  <c r="K175" i="51"/>
  <c r="K279" i="51"/>
  <c r="G168" i="51"/>
  <c r="G272" i="51"/>
  <c r="H63" i="51" l="1"/>
  <c r="H274" i="46"/>
  <c r="H170" i="46"/>
  <c r="E70" i="51"/>
  <c r="E281" i="46"/>
  <c r="E177" i="46"/>
  <c r="I170" i="46"/>
  <c r="I63" i="51"/>
  <c r="I274" i="46"/>
  <c r="C169" i="51"/>
  <c r="C273" i="51"/>
  <c r="K280" i="51"/>
  <c r="K176" i="51"/>
  <c r="G169" i="51"/>
  <c r="G273" i="51"/>
  <c r="F167" i="51"/>
  <c r="F271" i="51"/>
  <c r="K281" i="46"/>
  <c r="K177" i="46"/>
  <c r="K70" i="51"/>
  <c r="D273" i="46"/>
  <c r="D169" i="46"/>
  <c r="D62" i="51"/>
  <c r="C274" i="46"/>
  <c r="C170" i="46"/>
  <c r="C63" i="51"/>
  <c r="E280" i="51"/>
  <c r="E176" i="51"/>
  <c r="H273" i="51"/>
  <c r="H169" i="51"/>
  <c r="J62" i="51"/>
  <c r="J273" i="46"/>
  <c r="J169" i="46"/>
  <c r="D103" i="25"/>
  <c r="L281" i="46"/>
  <c r="L70" i="51"/>
  <c r="L177" i="46"/>
  <c r="I273" i="51"/>
  <c r="I169" i="51"/>
  <c r="L176" i="51"/>
  <c r="L280" i="51"/>
  <c r="F61" i="51"/>
  <c r="F168" i="46"/>
  <c r="F272" i="46"/>
  <c r="K94" i="25"/>
  <c r="F62" i="25"/>
  <c r="D272" i="51"/>
  <c r="D168" i="51"/>
  <c r="J168" i="51"/>
  <c r="J272" i="51"/>
  <c r="B176" i="51"/>
  <c r="B280" i="51"/>
  <c r="H103" i="25"/>
  <c r="G274" i="46"/>
  <c r="G170" i="46"/>
  <c r="G63" i="51"/>
  <c r="B177" i="46"/>
  <c r="B70" i="51"/>
  <c r="B281" i="46"/>
  <c r="H105" i="25" l="1"/>
  <c r="H106" i="25"/>
  <c r="C64" i="51"/>
  <c r="C171" i="46"/>
  <c r="C275" i="46"/>
  <c r="G274" i="51"/>
  <c r="G170" i="51"/>
  <c r="D105" i="25"/>
  <c r="D106" i="25"/>
  <c r="L177" i="51"/>
  <c r="L281" i="51"/>
  <c r="C274" i="51"/>
  <c r="C170" i="51"/>
  <c r="K281" i="51"/>
  <c r="K177" i="51"/>
  <c r="E71" i="51"/>
  <c r="E282" i="46"/>
  <c r="E178" i="46"/>
  <c r="K178" i="46"/>
  <c r="K282" i="46"/>
  <c r="K71" i="51"/>
  <c r="H64" i="51"/>
  <c r="H171" i="46"/>
  <c r="H275" i="46"/>
  <c r="F168" i="51"/>
  <c r="F272" i="51"/>
  <c r="J170" i="46"/>
  <c r="J274" i="46"/>
  <c r="J63" i="51"/>
  <c r="J169" i="51"/>
  <c r="J273" i="51"/>
  <c r="E281" i="51"/>
  <c r="E177" i="51"/>
  <c r="D63" i="51"/>
  <c r="D274" i="46"/>
  <c r="D170" i="46"/>
  <c r="H104" i="25"/>
  <c r="L71" i="51"/>
  <c r="L282" i="46"/>
  <c r="L178" i="46"/>
  <c r="B281" i="51"/>
  <c r="B177" i="51"/>
  <c r="D169" i="51"/>
  <c r="D273" i="51"/>
  <c r="I275" i="46"/>
  <c r="I64" i="51"/>
  <c r="I171" i="46"/>
  <c r="I274" i="51"/>
  <c r="I170" i="51"/>
  <c r="G275" i="46"/>
  <c r="G64" i="51"/>
  <c r="G171" i="46"/>
  <c r="B71" i="51"/>
  <c r="B282" i="46"/>
  <c r="B178" i="46"/>
  <c r="F169" i="46"/>
  <c r="F273" i="46"/>
  <c r="F62" i="51"/>
  <c r="D104" i="25"/>
  <c r="H170" i="51"/>
  <c r="H274" i="51"/>
  <c r="F61" i="25" l="1"/>
  <c r="H172" i="46"/>
  <c r="H65" i="51"/>
  <c r="H276" i="46"/>
  <c r="L72" i="51"/>
  <c r="L283" i="46"/>
  <c r="L179" i="46"/>
  <c r="G171" i="51"/>
  <c r="G275" i="51"/>
  <c r="G172" i="46"/>
  <c r="G276" i="46"/>
  <c r="G65" i="51"/>
  <c r="J170" i="51"/>
  <c r="J274" i="51"/>
  <c r="H275" i="51"/>
  <c r="H171" i="51"/>
  <c r="E178" i="51"/>
  <c r="E282" i="51"/>
  <c r="C276" i="46"/>
  <c r="C172" i="46"/>
  <c r="C65" i="51"/>
  <c r="I275" i="51"/>
  <c r="I171" i="51"/>
  <c r="C171" i="51"/>
  <c r="C275" i="51"/>
  <c r="D101" i="25"/>
  <c r="D102" i="25"/>
  <c r="E283" i="46"/>
  <c r="E72" i="51"/>
  <c r="E179" i="46"/>
  <c r="L178" i="51"/>
  <c r="L282" i="51"/>
  <c r="D274" i="51"/>
  <c r="D170" i="51"/>
  <c r="K282" i="51"/>
  <c r="K178" i="51"/>
  <c r="D275" i="46"/>
  <c r="D64" i="51"/>
  <c r="D171" i="46"/>
  <c r="F170" i="46"/>
  <c r="F63" i="51"/>
  <c r="F274" i="46"/>
  <c r="BH44" i="36"/>
  <c r="R95" i="25"/>
  <c r="I172" i="46"/>
  <c r="I276" i="46"/>
  <c r="I65" i="51"/>
  <c r="H101" i="25"/>
  <c r="H102" i="25"/>
  <c r="K179" i="46"/>
  <c r="K72" i="51"/>
  <c r="K283" i="46"/>
  <c r="B178" i="51"/>
  <c r="B282" i="51"/>
  <c r="BG44" i="36"/>
  <c r="Q95" i="25"/>
  <c r="B72" i="51"/>
  <c r="B179" i="46"/>
  <c r="B283" i="46"/>
  <c r="F169" i="51"/>
  <c r="F273" i="51"/>
  <c r="H100" i="25"/>
  <c r="F95" i="25" l="1"/>
  <c r="E283" i="51"/>
  <c r="E179" i="51"/>
  <c r="D172" i="46"/>
  <c r="D276" i="46"/>
  <c r="D65" i="51"/>
  <c r="F171" i="46"/>
  <c r="F64" i="51"/>
  <c r="F275" i="46"/>
  <c r="J171" i="46"/>
  <c r="J64" i="51"/>
  <c r="J275" i="46"/>
  <c r="C277" i="46"/>
  <c r="C66" i="51"/>
  <c r="C173" i="46"/>
  <c r="H172" i="51"/>
  <c r="H276" i="51"/>
  <c r="D100" i="25"/>
  <c r="F274" i="51"/>
  <c r="F170" i="51"/>
  <c r="I277" i="46"/>
  <c r="I66" i="51"/>
  <c r="I173" i="46"/>
  <c r="K180" i="46"/>
  <c r="K73" i="51"/>
  <c r="K284" i="46"/>
  <c r="E284" i="46"/>
  <c r="E73" i="51"/>
  <c r="E180" i="46"/>
  <c r="L73" i="51"/>
  <c r="L284" i="46"/>
  <c r="L180" i="46"/>
  <c r="G66" i="51"/>
  <c r="G173" i="46"/>
  <c r="G277" i="46"/>
  <c r="C172" i="51"/>
  <c r="C276" i="51"/>
  <c r="H173" i="46"/>
  <c r="H277" i="46"/>
  <c r="H66" i="51"/>
  <c r="J172" i="46"/>
  <c r="J276" i="46"/>
  <c r="J65" i="51"/>
  <c r="B179" i="51"/>
  <c r="B283" i="51"/>
  <c r="K179" i="51"/>
  <c r="K283" i="51"/>
  <c r="I172" i="51"/>
  <c r="I276" i="51"/>
  <c r="D171" i="51"/>
  <c r="D275" i="51"/>
  <c r="G276" i="51"/>
  <c r="G172" i="51"/>
  <c r="L283" i="51"/>
  <c r="L179" i="51"/>
  <c r="N95" i="25"/>
  <c r="J94" i="25"/>
  <c r="I95" i="25"/>
  <c r="B73" i="51"/>
  <c r="B180" i="46"/>
  <c r="B284" i="46"/>
  <c r="F60" i="25"/>
  <c r="H99" i="25"/>
  <c r="G278" i="46" l="1"/>
  <c r="G67" i="51"/>
  <c r="G174" i="46"/>
  <c r="B74" i="51"/>
  <c r="B181" i="46"/>
  <c r="B285" i="46"/>
  <c r="F58" i="25"/>
  <c r="H173" i="51"/>
  <c r="H277" i="51"/>
  <c r="L284" i="51"/>
  <c r="L180" i="51"/>
  <c r="J275" i="51"/>
  <c r="J171" i="51"/>
  <c r="C278" i="46"/>
  <c r="C174" i="46"/>
  <c r="C67" i="51"/>
  <c r="J173" i="46"/>
  <c r="J277" i="46"/>
  <c r="J66" i="51"/>
  <c r="B284" i="51"/>
  <c r="B180" i="51"/>
  <c r="E74" i="51"/>
  <c r="E285" i="46"/>
  <c r="E181" i="46"/>
  <c r="K95" i="25"/>
  <c r="E284" i="51"/>
  <c r="E180" i="51"/>
  <c r="I173" i="51"/>
  <c r="I277" i="51"/>
  <c r="F59" i="25"/>
  <c r="D66" i="51"/>
  <c r="D173" i="46"/>
  <c r="D277" i="46"/>
  <c r="K74" i="51"/>
  <c r="K181" i="46"/>
  <c r="K285" i="46"/>
  <c r="J276" i="51"/>
  <c r="J172" i="51"/>
  <c r="G173" i="51"/>
  <c r="G277" i="51"/>
  <c r="C277" i="51"/>
  <c r="C173" i="51"/>
  <c r="F275" i="51"/>
  <c r="F171" i="51"/>
  <c r="H174" i="46"/>
  <c r="H278" i="46"/>
  <c r="H67" i="51"/>
  <c r="F172" i="46"/>
  <c r="F276" i="46"/>
  <c r="F65" i="51"/>
  <c r="L285" i="46"/>
  <c r="L74" i="51"/>
  <c r="L181" i="46"/>
  <c r="I67" i="51"/>
  <c r="I278" i="46"/>
  <c r="I174" i="46"/>
  <c r="K284" i="51"/>
  <c r="K180" i="51"/>
  <c r="D99" i="25"/>
  <c r="D276" i="51"/>
  <c r="D172" i="51"/>
  <c r="H279" i="46" l="1"/>
  <c r="H175" i="46"/>
  <c r="H68" i="51"/>
  <c r="H174" i="51"/>
  <c r="H278" i="51"/>
  <c r="E182" i="46"/>
  <c r="E286" i="46"/>
  <c r="E75" i="51"/>
  <c r="I68" i="51"/>
  <c r="I175" i="46"/>
  <c r="I279" i="46"/>
  <c r="L285" i="51"/>
  <c r="L181" i="51"/>
  <c r="D98" i="25"/>
  <c r="D173" i="51"/>
  <c r="D277" i="51"/>
  <c r="E181" i="51"/>
  <c r="E285" i="51"/>
  <c r="C174" i="51"/>
  <c r="C278" i="51"/>
  <c r="B181" i="51"/>
  <c r="B285" i="51"/>
  <c r="G68" i="51"/>
  <c r="G175" i="46"/>
  <c r="G279" i="46"/>
  <c r="D67" i="51"/>
  <c r="D278" i="46"/>
  <c r="D174" i="46"/>
  <c r="J174" i="46"/>
  <c r="J278" i="46"/>
  <c r="J67" i="51"/>
  <c r="L286" i="46"/>
  <c r="L182" i="46"/>
  <c r="L75" i="51"/>
  <c r="C175" i="46"/>
  <c r="C68" i="51"/>
  <c r="C279" i="46"/>
  <c r="F172" i="51"/>
  <c r="F276" i="51"/>
  <c r="B182" i="46"/>
  <c r="B286" i="46"/>
  <c r="B75" i="51"/>
  <c r="K75" i="51"/>
  <c r="K286" i="46"/>
  <c r="K182" i="46"/>
  <c r="G278" i="51"/>
  <c r="G174" i="51"/>
  <c r="F173" i="46"/>
  <c r="F277" i="46"/>
  <c r="F66" i="51"/>
  <c r="I278" i="51"/>
  <c r="I174" i="51"/>
  <c r="H98" i="25"/>
  <c r="K181" i="51"/>
  <c r="K285" i="51"/>
  <c r="J173" i="51"/>
  <c r="J277" i="51"/>
  <c r="I176" i="46" l="1"/>
  <c r="I69" i="51"/>
  <c r="I280" i="46"/>
  <c r="C69" i="51"/>
  <c r="C176" i="46"/>
  <c r="C280" i="46"/>
  <c r="L182" i="51"/>
  <c r="L286" i="51"/>
  <c r="J278" i="51"/>
  <c r="J174" i="51"/>
  <c r="B76" i="51"/>
  <c r="B287" i="46"/>
  <c r="B183" i="46"/>
  <c r="I175" i="51"/>
  <c r="I279" i="51"/>
  <c r="J68" i="51"/>
  <c r="J279" i="46"/>
  <c r="J175" i="46"/>
  <c r="G279" i="51"/>
  <c r="G175" i="51"/>
  <c r="F96" i="25"/>
  <c r="F277" i="51"/>
  <c r="F173" i="51"/>
  <c r="K182" i="51"/>
  <c r="K286" i="51"/>
  <c r="G69" i="51"/>
  <c r="G176" i="46"/>
  <c r="G280" i="46"/>
  <c r="R96" i="25"/>
  <c r="BH45" i="36"/>
  <c r="H176" i="46"/>
  <c r="H280" i="46"/>
  <c r="H69" i="51"/>
  <c r="E183" i="46"/>
  <c r="E76" i="51"/>
  <c r="E287" i="46"/>
  <c r="C279" i="51"/>
  <c r="C175" i="51"/>
  <c r="D97" i="25"/>
  <c r="H175" i="51"/>
  <c r="H279" i="51"/>
  <c r="F278" i="46"/>
  <c r="F174" i="46"/>
  <c r="F67" i="51"/>
  <c r="K183" i="46"/>
  <c r="K287" i="46"/>
  <c r="K76" i="51"/>
  <c r="B286" i="51"/>
  <c r="B182" i="51"/>
  <c r="H97" i="25"/>
  <c r="D174" i="51"/>
  <c r="D278" i="51"/>
  <c r="D175" i="46"/>
  <c r="D279" i="46"/>
  <c r="D68" i="51"/>
  <c r="L76" i="51"/>
  <c r="L287" i="46"/>
  <c r="L183" i="46"/>
  <c r="E182" i="51"/>
  <c r="E286" i="51"/>
  <c r="E77" i="51" l="1"/>
  <c r="E184" i="46"/>
  <c r="E288" i="46"/>
  <c r="C177" i="46"/>
  <c r="C70" i="51"/>
  <c r="C281" i="46"/>
  <c r="J95" i="25"/>
  <c r="F278" i="51"/>
  <c r="F174" i="51"/>
  <c r="I281" i="46"/>
  <c r="I177" i="46"/>
  <c r="I70" i="51"/>
  <c r="B77" i="51"/>
  <c r="B288" i="46"/>
  <c r="B184" i="46"/>
  <c r="L287" i="51"/>
  <c r="L183" i="51"/>
  <c r="E287" i="51"/>
  <c r="E183" i="51"/>
  <c r="B287" i="51"/>
  <c r="B183" i="51"/>
  <c r="C280" i="51"/>
  <c r="C176" i="51"/>
  <c r="H281" i="46"/>
  <c r="H177" i="46"/>
  <c r="H70" i="51"/>
  <c r="G281" i="46"/>
  <c r="G70" i="51"/>
  <c r="G177" i="46"/>
  <c r="K184" i="46"/>
  <c r="K77" i="51"/>
  <c r="K288" i="46"/>
  <c r="Q96" i="25"/>
  <c r="BG45" i="36"/>
  <c r="D279" i="51"/>
  <c r="D175" i="51"/>
  <c r="L288" i="46"/>
  <c r="L184" i="46"/>
  <c r="L77" i="51"/>
  <c r="F175" i="46"/>
  <c r="F279" i="46"/>
  <c r="F68" i="51"/>
  <c r="N96" i="25"/>
  <c r="K287" i="51"/>
  <c r="K183" i="51"/>
  <c r="J175" i="51"/>
  <c r="J279" i="51"/>
  <c r="D280" i="46"/>
  <c r="D176" i="46"/>
  <c r="D69" i="51"/>
  <c r="H176" i="51"/>
  <c r="H280" i="51"/>
  <c r="I176" i="51"/>
  <c r="I280" i="51"/>
  <c r="I96" i="25"/>
  <c r="J69" i="51"/>
  <c r="J280" i="46"/>
  <c r="J176" i="46"/>
  <c r="G280" i="51"/>
  <c r="G176" i="51"/>
  <c r="D96" i="25"/>
  <c r="H96" i="25"/>
  <c r="D95" i="25"/>
  <c r="I71" i="51" l="1"/>
  <c r="I282" i="46"/>
  <c r="I178" i="46"/>
  <c r="H282" i="46"/>
  <c r="H71" i="51"/>
  <c r="H178" i="46"/>
  <c r="K78" i="51"/>
  <c r="K185" i="46"/>
  <c r="K289" i="46"/>
  <c r="G281" i="51"/>
  <c r="G177" i="51"/>
  <c r="G178" i="46"/>
  <c r="G71" i="51"/>
  <c r="G282" i="46"/>
  <c r="K96" i="25"/>
  <c r="B184" i="51"/>
  <c r="B288" i="51"/>
  <c r="L288" i="51"/>
  <c r="L184" i="51"/>
  <c r="C281" i="51"/>
  <c r="C177" i="51"/>
  <c r="H177" i="51"/>
  <c r="H281" i="51"/>
  <c r="D177" i="46"/>
  <c r="D70" i="51"/>
  <c r="D281" i="46"/>
  <c r="J280" i="51"/>
  <c r="J176" i="51"/>
  <c r="K288" i="51"/>
  <c r="K184" i="51"/>
  <c r="J70" i="51"/>
  <c r="J177" i="46"/>
  <c r="J281" i="46"/>
  <c r="C178" i="46"/>
  <c r="C71" i="51"/>
  <c r="C282" i="46"/>
  <c r="H95" i="25"/>
  <c r="L78" i="51"/>
  <c r="L289" i="46"/>
  <c r="L185" i="46"/>
  <c r="D176" i="51"/>
  <c r="D280" i="51"/>
  <c r="F175" i="51"/>
  <c r="F279" i="51"/>
  <c r="E78" i="51"/>
  <c r="E185" i="46"/>
  <c r="E289" i="46"/>
  <c r="F69" i="51"/>
  <c r="F280" i="46"/>
  <c r="F176" i="46"/>
  <c r="B289" i="46"/>
  <c r="B185" i="46"/>
  <c r="B78" i="51"/>
  <c r="I177" i="51"/>
  <c r="I281" i="51"/>
  <c r="E184" i="51"/>
  <c r="E288" i="51"/>
  <c r="D94" i="25"/>
  <c r="K79" i="51" l="1"/>
  <c r="K186" i="46"/>
  <c r="K290" i="46"/>
  <c r="E185" i="51"/>
  <c r="E289" i="51"/>
  <c r="L185" i="51"/>
  <c r="L289" i="51"/>
  <c r="D177" i="51"/>
  <c r="D281" i="51"/>
  <c r="G282" i="51"/>
  <c r="G178" i="51"/>
  <c r="E186" i="46"/>
  <c r="E79" i="51"/>
  <c r="E290" i="46"/>
  <c r="J177" i="51"/>
  <c r="J281" i="51"/>
  <c r="G179" i="46"/>
  <c r="G283" i="46"/>
  <c r="G72" i="51"/>
  <c r="H178" i="51"/>
  <c r="H282" i="51"/>
  <c r="L290" i="46"/>
  <c r="L79" i="51"/>
  <c r="L186" i="46"/>
  <c r="U104" i="25"/>
  <c r="U105" i="25"/>
  <c r="C283" i="46"/>
  <c r="C72" i="51"/>
  <c r="C179" i="46"/>
  <c r="F70" i="51"/>
  <c r="F177" i="46"/>
  <c r="F281" i="46"/>
  <c r="F176" i="51"/>
  <c r="F280" i="51"/>
  <c r="C178" i="51"/>
  <c r="C282" i="51"/>
  <c r="D178" i="46"/>
  <c r="D71" i="51"/>
  <c r="D282" i="46"/>
  <c r="H94" i="25"/>
  <c r="B186" i="46"/>
  <c r="B79" i="51"/>
  <c r="B290" i="46"/>
  <c r="H72" i="51"/>
  <c r="H283" i="46"/>
  <c r="H179" i="46"/>
  <c r="J178" i="46"/>
  <c r="J71" i="51"/>
  <c r="J282" i="46"/>
  <c r="B289" i="51"/>
  <c r="B185" i="51"/>
  <c r="I283" i="46"/>
  <c r="I72" i="51"/>
  <c r="I179" i="46"/>
  <c r="K289" i="51"/>
  <c r="K185" i="51"/>
  <c r="I282" i="51"/>
  <c r="I178" i="51"/>
  <c r="H93" i="25"/>
  <c r="D93" i="25"/>
  <c r="I284" i="46" l="1"/>
  <c r="I73" i="51"/>
  <c r="I180" i="46"/>
  <c r="J178" i="51"/>
  <c r="J282" i="51"/>
  <c r="B186" i="51"/>
  <c r="B290" i="51"/>
  <c r="D72" i="51"/>
  <c r="D283" i="46"/>
  <c r="D179" i="46"/>
  <c r="C73" i="51"/>
  <c r="C284" i="46"/>
  <c r="C180" i="46"/>
  <c r="C179" i="51"/>
  <c r="C283" i="51"/>
  <c r="L290" i="51"/>
  <c r="L186" i="51"/>
  <c r="E186" i="51"/>
  <c r="E290" i="51"/>
  <c r="L291" i="46"/>
  <c r="L80" i="51"/>
  <c r="L187" i="46"/>
  <c r="E187" i="46"/>
  <c r="E291" i="46"/>
  <c r="E80" i="51"/>
  <c r="G284" i="46"/>
  <c r="G73" i="51"/>
  <c r="G180" i="46"/>
  <c r="BH46" i="36"/>
  <c r="R97" i="25"/>
  <c r="K80" i="51"/>
  <c r="K291" i="46"/>
  <c r="K187" i="46"/>
  <c r="H284" i="46"/>
  <c r="H180" i="46"/>
  <c r="H73" i="51"/>
  <c r="F283" i="46"/>
  <c r="F179" i="46"/>
  <c r="F72" i="51"/>
  <c r="F71" i="51"/>
  <c r="F178" i="46"/>
  <c r="F282" i="46"/>
  <c r="H283" i="51"/>
  <c r="H179" i="51"/>
  <c r="D178" i="51"/>
  <c r="D282" i="51"/>
  <c r="I283" i="51"/>
  <c r="I179" i="51"/>
  <c r="F281" i="51"/>
  <c r="F177" i="51"/>
  <c r="B80" i="51"/>
  <c r="B291" i="46"/>
  <c r="B187" i="46"/>
  <c r="J283" i="46"/>
  <c r="J72" i="51"/>
  <c r="J179" i="46"/>
  <c r="G179" i="51"/>
  <c r="G283" i="51"/>
  <c r="K186" i="51"/>
  <c r="K290" i="51"/>
  <c r="D92" i="25"/>
  <c r="E81" i="51" l="1"/>
  <c r="E292" i="46"/>
  <c r="E188" i="46"/>
  <c r="F283" i="51"/>
  <c r="F179" i="51"/>
  <c r="G180" i="51"/>
  <c r="G284" i="51"/>
  <c r="L187" i="51"/>
  <c r="L291" i="51"/>
  <c r="J73" i="51"/>
  <c r="J180" i="46"/>
  <c r="J284" i="46"/>
  <c r="J96" i="25"/>
  <c r="G74" i="51"/>
  <c r="G181" i="46"/>
  <c r="G285" i="46"/>
  <c r="B187" i="51"/>
  <c r="B291" i="51"/>
  <c r="H92" i="25"/>
  <c r="K187" i="51"/>
  <c r="K291" i="51"/>
  <c r="K81" i="51"/>
  <c r="K292" i="46"/>
  <c r="K188" i="46"/>
  <c r="B81" i="51"/>
  <c r="B188" i="46"/>
  <c r="B292" i="46"/>
  <c r="BG46" i="36"/>
  <c r="Q97" i="25"/>
  <c r="I181" i="46"/>
  <c r="I285" i="46"/>
  <c r="I74" i="51"/>
  <c r="E187" i="51"/>
  <c r="E291" i="51"/>
  <c r="C284" i="51"/>
  <c r="C180" i="51"/>
  <c r="C285" i="46"/>
  <c r="C181" i="46"/>
  <c r="C74" i="51"/>
  <c r="H284" i="51"/>
  <c r="H180" i="51"/>
  <c r="F97" i="25"/>
  <c r="L81" i="51"/>
  <c r="L292" i="46"/>
  <c r="L188" i="46"/>
  <c r="H74" i="51"/>
  <c r="H285" i="46"/>
  <c r="H181" i="46"/>
  <c r="J179" i="51"/>
  <c r="J283" i="51"/>
  <c r="N97" i="25"/>
  <c r="F282" i="51"/>
  <c r="F178" i="51"/>
  <c r="I180" i="51"/>
  <c r="I284" i="51"/>
  <c r="D73" i="51"/>
  <c r="D180" i="46"/>
  <c r="D284" i="46"/>
  <c r="D179" i="51"/>
  <c r="D283" i="51"/>
  <c r="D91" i="25"/>
  <c r="H91" i="25"/>
  <c r="D285" i="46" l="1"/>
  <c r="D74" i="51"/>
  <c r="D181" i="46"/>
  <c r="F180" i="46"/>
  <c r="F284" i="46"/>
  <c r="F73" i="51"/>
  <c r="K188" i="51"/>
  <c r="K292" i="51"/>
  <c r="G75" i="51"/>
  <c r="G182" i="46"/>
  <c r="G286" i="46"/>
  <c r="L82" i="51"/>
  <c r="L293" i="46"/>
  <c r="L189" i="46"/>
  <c r="B82" i="51"/>
  <c r="B189" i="46"/>
  <c r="B293" i="46"/>
  <c r="H286" i="46"/>
  <c r="H182" i="46"/>
  <c r="H75" i="51"/>
  <c r="E189" i="46"/>
  <c r="E293" i="46"/>
  <c r="E82" i="51"/>
  <c r="I97" i="25"/>
  <c r="L292" i="51"/>
  <c r="L188" i="51"/>
  <c r="C181" i="51"/>
  <c r="C285" i="51"/>
  <c r="I181" i="51"/>
  <c r="I285" i="51"/>
  <c r="K293" i="46"/>
  <c r="K82" i="51"/>
  <c r="K189" i="46"/>
  <c r="J285" i="46"/>
  <c r="J181" i="46"/>
  <c r="J74" i="51"/>
  <c r="B188" i="51"/>
  <c r="B292" i="51"/>
  <c r="K97" i="25"/>
  <c r="D180" i="51"/>
  <c r="D284" i="51"/>
  <c r="G285" i="51"/>
  <c r="G181" i="51"/>
  <c r="J284" i="51"/>
  <c r="J180" i="51"/>
  <c r="C75" i="51"/>
  <c r="C182" i="46"/>
  <c r="C286" i="46"/>
  <c r="I75" i="51"/>
  <c r="I286" i="46"/>
  <c r="I182" i="46"/>
  <c r="H181" i="51"/>
  <c r="H285" i="51"/>
  <c r="E292" i="51"/>
  <c r="E188" i="51"/>
  <c r="D75" i="51" l="1"/>
  <c r="D182" i="46"/>
  <c r="D286" i="46"/>
  <c r="L83" i="51"/>
  <c r="L294" i="46"/>
  <c r="L190" i="46"/>
  <c r="H183" i="46"/>
  <c r="H76" i="51"/>
  <c r="H287" i="46"/>
  <c r="J285" i="51"/>
  <c r="J181" i="51"/>
  <c r="L189" i="51"/>
  <c r="L293" i="51"/>
  <c r="F284" i="51"/>
  <c r="F180" i="51"/>
  <c r="F181" i="46"/>
  <c r="F285" i="46"/>
  <c r="F74" i="51"/>
  <c r="C182" i="51"/>
  <c r="C286" i="51"/>
  <c r="E189" i="51"/>
  <c r="E293" i="51"/>
  <c r="B83" i="51"/>
  <c r="B294" i="46"/>
  <c r="B190" i="46"/>
  <c r="K190" i="46"/>
  <c r="K83" i="51"/>
  <c r="K294" i="46"/>
  <c r="B293" i="51"/>
  <c r="B189" i="51"/>
  <c r="G286" i="51"/>
  <c r="G182" i="51"/>
  <c r="J286" i="46"/>
  <c r="J182" i="46"/>
  <c r="J75" i="51"/>
  <c r="E83" i="51"/>
  <c r="E294" i="46"/>
  <c r="E190" i="46"/>
  <c r="K189" i="51"/>
  <c r="K293" i="51"/>
  <c r="D181" i="51"/>
  <c r="D285" i="51"/>
  <c r="G287" i="46"/>
  <c r="G76" i="51"/>
  <c r="G183" i="46"/>
  <c r="I76" i="51"/>
  <c r="I183" i="46"/>
  <c r="I287" i="46"/>
  <c r="C183" i="46"/>
  <c r="C287" i="46"/>
  <c r="C76" i="51"/>
  <c r="I182" i="51"/>
  <c r="I286" i="51"/>
  <c r="H90" i="25"/>
  <c r="D90" i="25"/>
  <c r="H286" i="51"/>
  <c r="H182" i="51"/>
  <c r="H89" i="25"/>
  <c r="D89" i="25"/>
  <c r="C288" i="46" l="1"/>
  <c r="C184" i="46"/>
  <c r="C77" i="51"/>
  <c r="K190" i="51"/>
  <c r="K294" i="51"/>
  <c r="B191" i="46"/>
  <c r="B84" i="51"/>
  <c r="B295" i="46"/>
  <c r="E84" i="51"/>
  <c r="E295" i="46"/>
  <c r="E191" i="46"/>
  <c r="I287" i="51"/>
  <c r="I183" i="51"/>
  <c r="J183" i="46"/>
  <c r="J287" i="46"/>
  <c r="J76" i="51"/>
  <c r="F75" i="51"/>
  <c r="F286" i="46"/>
  <c r="F182" i="46"/>
  <c r="C183" i="51"/>
  <c r="C287" i="51"/>
  <c r="F285" i="51"/>
  <c r="F181" i="51"/>
  <c r="L294" i="51"/>
  <c r="L190" i="51"/>
  <c r="D183" i="46"/>
  <c r="D287" i="46"/>
  <c r="D76" i="51"/>
  <c r="H288" i="46"/>
  <c r="H184" i="46"/>
  <c r="H77" i="51"/>
  <c r="G183" i="51"/>
  <c r="G287" i="51"/>
  <c r="Q98" i="25"/>
  <c r="BG47" i="36"/>
  <c r="N98" i="25"/>
  <c r="E294" i="51"/>
  <c r="E190" i="51"/>
  <c r="B190" i="51"/>
  <c r="B294" i="51"/>
  <c r="L295" i="46"/>
  <c r="L84" i="51"/>
  <c r="L191" i="46"/>
  <c r="G184" i="46"/>
  <c r="G77" i="51"/>
  <c r="G288" i="46"/>
  <c r="H287" i="51"/>
  <c r="H183" i="51"/>
  <c r="BH47" i="36"/>
  <c r="R98" i="25"/>
  <c r="I77" i="51"/>
  <c r="I184" i="46"/>
  <c r="I288" i="46"/>
  <c r="K84" i="51"/>
  <c r="K191" i="46"/>
  <c r="K295" i="46"/>
  <c r="J286" i="51"/>
  <c r="J182" i="51"/>
  <c r="D286" i="51"/>
  <c r="D182" i="51"/>
  <c r="H185" i="46" l="1"/>
  <c r="H78" i="51"/>
  <c r="H289" i="46"/>
  <c r="B295" i="51"/>
  <c r="B191" i="51"/>
  <c r="L85" i="51"/>
  <c r="L296" i="46"/>
  <c r="L192" i="46"/>
  <c r="J184" i="46"/>
  <c r="J77" i="51"/>
  <c r="J288" i="46"/>
  <c r="B85" i="51"/>
  <c r="B296" i="46"/>
  <c r="B192" i="46"/>
  <c r="I78" i="51"/>
  <c r="I289" i="46"/>
  <c r="I185" i="46"/>
  <c r="C185" i="46"/>
  <c r="C289" i="46"/>
  <c r="C78" i="51"/>
  <c r="I98" i="25"/>
  <c r="K295" i="51"/>
  <c r="K191" i="51"/>
  <c r="L191" i="51"/>
  <c r="L295" i="51"/>
  <c r="H184" i="51"/>
  <c r="H288" i="51"/>
  <c r="F286" i="51"/>
  <c r="F182" i="51"/>
  <c r="G78" i="51"/>
  <c r="G289" i="46"/>
  <c r="G185" i="46"/>
  <c r="F183" i="46"/>
  <c r="F76" i="51"/>
  <c r="F287" i="46"/>
  <c r="H88" i="25"/>
  <c r="F98" i="25"/>
  <c r="K296" i="46"/>
  <c r="K85" i="51"/>
  <c r="K192" i="46"/>
  <c r="E192" i="46"/>
  <c r="E296" i="46"/>
  <c r="E85" i="51"/>
  <c r="J287" i="51"/>
  <c r="J183" i="51"/>
  <c r="E295" i="51"/>
  <c r="E191" i="51"/>
  <c r="C184" i="51"/>
  <c r="C288" i="51"/>
  <c r="D288" i="46"/>
  <c r="D184" i="46"/>
  <c r="D77" i="51"/>
  <c r="D88" i="25"/>
  <c r="K98" i="25"/>
  <c r="J97" i="25"/>
  <c r="I288" i="51"/>
  <c r="I184" i="51"/>
  <c r="G288" i="51"/>
  <c r="G184" i="51"/>
  <c r="D287" i="51"/>
  <c r="D183" i="51"/>
  <c r="D87" i="25"/>
  <c r="L297" i="46" l="1"/>
  <c r="L86" i="51"/>
  <c r="L193" i="46"/>
  <c r="G289" i="51"/>
  <c r="G185" i="51"/>
  <c r="B192" i="51"/>
  <c r="B296" i="51"/>
  <c r="F77" i="51"/>
  <c r="F288" i="46"/>
  <c r="F184" i="46"/>
  <c r="B193" i="46"/>
  <c r="B86" i="51"/>
  <c r="B297" i="46"/>
  <c r="K296" i="51"/>
  <c r="K192" i="51"/>
  <c r="H87" i="25"/>
  <c r="C79" i="51"/>
  <c r="C290" i="46"/>
  <c r="C186" i="46"/>
  <c r="D184" i="51"/>
  <c r="D288" i="51"/>
  <c r="F183" i="51"/>
  <c r="F287" i="51"/>
  <c r="J184" i="51"/>
  <c r="J288" i="51"/>
  <c r="D185" i="46"/>
  <c r="D78" i="51"/>
  <c r="D289" i="46"/>
  <c r="I186" i="46"/>
  <c r="I79" i="51"/>
  <c r="I290" i="46"/>
  <c r="E193" i="46"/>
  <c r="E86" i="51"/>
  <c r="E297" i="46"/>
  <c r="I185" i="51"/>
  <c r="I289" i="51"/>
  <c r="L296" i="51"/>
  <c r="L192" i="51"/>
  <c r="H79" i="51"/>
  <c r="H290" i="46"/>
  <c r="H186" i="46"/>
  <c r="E296" i="51"/>
  <c r="E192" i="51"/>
  <c r="H289" i="51"/>
  <c r="H185" i="51"/>
  <c r="K193" i="46"/>
  <c r="K86" i="51"/>
  <c r="K297" i="46"/>
  <c r="G290" i="46"/>
  <c r="G79" i="51"/>
  <c r="G186" i="46"/>
  <c r="C185" i="51"/>
  <c r="C289" i="51"/>
  <c r="H86" i="25"/>
  <c r="D86" i="25"/>
  <c r="C80" i="51" l="1"/>
  <c r="C291" i="46"/>
  <c r="C187" i="46"/>
  <c r="I187" i="46"/>
  <c r="I291" i="46"/>
  <c r="I80" i="51"/>
  <c r="H80" i="51"/>
  <c r="H291" i="46"/>
  <c r="H187" i="46"/>
  <c r="E87" i="51"/>
  <c r="E194" i="46"/>
  <c r="E298" i="46"/>
  <c r="K193" i="51"/>
  <c r="K297" i="51"/>
  <c r="E297" i="51"/>
  <c r="E193" i="51"/>
  <c r="D185" i="51"/>
  <c r="D289" i="51"/>
  <c r="L87" i="51"/>
  <c r="L194" i="46"/>
  <c r="L298" i="46"/>
  <c r="F185" i="46"/>
  <c r="F289" i="46"/>
  <c r="F78" i="51"/>
  <c r="H186" i="51"/>
  <c r="H290" i="51"/>
  <c r="J185" i="46"/>
  <c r="J78" i="51"/>
  <c r="J289" i="46"/>
  <c r="J79" i="51"/>
  <c r="J186" i="46"/>
  <c r="J290" i="46"/>
  <c r="F184" i="51"/>
  <c r="F288" i="51"/>
  <c r="C186" i="51"/>
  <c r="C290" i="51"/>
  <c r="D186" i="46"/>
  <c r="D79" i="51"/>
  <c r="D290" i="46"/>
  <c r="B87" i="51"/>
  <c r="B298" i="46"/>
  <c r="B194" i="46"/>
  <c r="G290" i="51"/>
  <c r="G186" i="51"/>
  <c r="I186" i="51"/>
  <c r="I290" i="51"/>
  <c r="G291" i="46"/>
  <c r="G80" i="51"/>
  <c r="G187" i="46"/>
  <c r="B193" i="51"/>
  <c r="B297" i="51"/>
  <c r="L297" i="51"/>
  <c r="L193" i="51"/>
  <c r="K298" i="46"/>
  <c r="K194" i="46"/>
  <c r="K87" i="51"/>
  <c r="D85" i="25"/>
  <c r="F290" i="46" l="1"/>
  <c r="F186" i="46"/>
  <c r="F79" i="51"/>
  <c r="D187" i="46"/>
  <c r="D80" i="51"/>
  <c r="D291" i="46"/>
  <c r="C188" i="46"/>
  <c r="C81" i="51"/>
  <c r="C292" i="46"/>
  <c r="G188" i="46"/>
  <c r="G81" i="51"/>
  <c r="G292" i="46"/>
  <c r="L88" i="51"/>
  <c r="L299" i="46"/>
  <c r="L195" i="46"/>
  <c r="L298" i="51"/>
  <c r="L194" i="51"/>
  <c r="I187" i="51"/>
  <c r="I291" i="51"/>
  <c r="K195" i="46"/>
  <c r="K299" i="46"/>
  <c r="K88" i="51"/>
  <c r="BH48" i="36"/>
  <c r="R99" i="25"/>
  <c r="I188" i="46"/>
  <c r="I292" i="46"/>
  <c r="I81" i="51"/>
  <c r="J186" i="51"/>
  <c r="J290" i="51"/>
  <c r="F185" i="51"/>
  <c r="F289" i="51"/>
  <c r="E298" i="51"/>
  <c r="E194" i="51"/>
  <c r="H292" i="46"/>
  <c r="H188" i="46"/>
  <c r="H81" i="51"/>
  <c r="E88" i="51"/>
  <c r="E195" i="46"/>
  <c r="E299" i="46"/>
  <c r="K298" i="51"/>
  <c r="K194" i="51"/>
  <c r="H85" i="25"/>
  <c r="B299" i="46"/>
  <c r="B195" i="46"/>
  <c r="B88" i="51"/>
  <c r="G187" i="51"/>
  <c r="G291" i="51"/>
  <c r="D290" i="51"/>
  <c r="D186" i="51"/>
  <c r="J185" i="51"/>
  <c r="J289" i="51"/>
  <c r="J80" i="51"/>
  <c r="J187" i="46"/>
  <c r="J291" i="46"/>
  <c r="B194" i="51"/>
  <c r="B298" i="51"/>
  <c r="H291" i="51"/>
  <c r="H187" i="51"/>
  <c r="C291" i="51"/>
  <c r="C187" i="51"/>
  <c r="H84" i="25"/>
  <c r="D84" i="25"/>
  <c r="J98" i="25" l="1"/>
  <c r="G189" i="46"/>
  <c r="G82" i="51"/>
  <c r="G293" i="46"/>
  <c r="K89" i="51"/>
  <c r="K300" i="46"/>
  <c r="K196" i="46"/>
  <c r="F99" i="25"/>
  <c r="L89" i="51"/>
  <c r="L196" i="46"/>
  <c r="L300" i="46"/>
  <c r="E300" i="46"/>
  <c r="E196" i="46"/>
  <c r="E89" i="51"/>
  <c r="B196" i="46"/>
  <c r="B89" i="51"/>
  <c r="B300" i="46"/>
  <c r="BG48" i="36"/>
  <c r="Q99" i="25"/>
  <c r="E195" i="51"/>
  <c r="E299" i="51"/>
  <c r="G292" i="51"/>
  <c r="G188" i="51"/>
  <c r="D187" i="51"/>
  <c r="D291" i="51"/>
  <c r="F80" i="51"/>
  <c r="F187" i="46"/>
  <c r="F291" i="46"/>
  <c r="H293" i="46"/>
  <c r="H189" i="46"/>
  <c r="H82" i="51"/>
  <c r="D81" i="51"/>
  <c r="D188" i="46"/>
  <c r="D292" i="46"/>
  <c r="N99" i="25"/>
  <c r="H292" i="51"/>
  <c r="H188" i="51"/>
  <c r="I99" i="25"/>
  <c r="I293" i="46"/>
  <c r="I82" i="51"/>
  <c r="I189" i="46"/>
  <c r="J187" i="51"/>
  <c r="J291" i="51"/>
  <c r="B195" i="51"/>
  <c r="B299" i="51"/>
  <c r="K299" i="51"/>
  <c r="K195" i="51"/>
  <c r="F186" i="51"/>
  <c r="F290" i="51"/>
  <c r="C82" i="51"/>
  <c r="C189" i="46"/>
  <c r="C293" i="46"/>
  <c r="I292" i="51"/>
  <c r="I188" i="51"/>
  <c r="C188" i="51"/>
  <c r="C292" i="51"/>
  <c r="J292" i="46"/>
  <c r="J188" i="46"/>
  <c r="J81" i="51"/>
  <c r="L299" i="51"/>
  <c r="L195" i="51"/>
  <c r="D83" i="25"/>
  <c r="H83" i="25"/>
  <c r="F188" i="46" l="1"/>
  <c r="F81" i="51"/>
  <c r="F292" i="46"/>
  <c r="K99" i="25"/>
  <c r="C189" i="51"/>
  <c r="C293" i="51"/>
  <c r="J82" i="51"/>
  <c r="J189" i="46"/>
  <c r="J293" i="46"/>
  <c r="E300" i="51"/>
  <c r="E196" i="51"/>
  <c r="G294" i="46"/>
  <c r="G83" i="51"/>
  <c r="G190" i="46"/>
  <c r="J292" i="51"/>
  <c r="J188" i="51"/>
  <c r="D292" i="51"/>
  <c r="D188" i="51"/>
  <c r="F187" i="51"/>
  <c r="F291" i="51"/>
  <c r="G293" i="51"/>
  <c r="G189" i="51"/>
  <c r="K197" i="46"/>
  <c r="K301" i="46"/>
  <c r="K90" i="51"/>
  <c r="I189" i="51"/>
  <c r="I293" i="51"/>
  <c r="D189" i="46"/>
  <c r="D293" i="46"/>
  <c r="D82" i="51"/>
  <c r="H293" i="51"/>
  <c r="H189" i="51"/>
  <c r="C83" i="51"/>
  <c r="C190" i="46"/>
  <c r="C294" i="46"/>
  <c r="I83" i="51"/>
  <c r="I294" i="46"/>
  <c r="I190" i="46"/>
  <c r="L197" i="46"/>
  <c r="L90" i="51"/>
  <c r="L301" i="46"/>
  <c r="H190" i="46"/>
  <c r="H294" i="46"/>
  <c r="H83" i="51"/>
  <c r="B196" i="51"/>
  <c r="B300" i="51"/>
  <c r="B301" i="46"/>
  <c r="B90" i="51"/>
  <c r="B197" i="46"/>
  <c r="E301" i="46"/>
  <c r="E90" i="51"/>
  <c r="E197" i="46"/>
  <c r="L300" i="51"/>
  <c r="L196" i="51"/>
  <c r="K300" i="51"/>
  <c r="K196" i="51"/>
  <c r="D82" i="25"/>
  <c r="E301" i="51" l="1"/>
  <c r="E197" i="51"/>
  <c r="H82" i="25"/>
  <c r="C295" i="46"/>
  <c r="C84" i="51"/>
  <c r="C191" i="46"/>
  <c r="K16" i="51"/>
  <c r="K231" i="46"/>
  <c r="D294" i="46"/>
  <c r="D83" i="51"/>
  <c r="D190" i="46"/>
  <c r="L301" i="51"/>
  <c r="L197" i="51"/>
  <c r="G190" i="51"/>
  <c r="G294" i="51"/>
  <c r="K198" i="46"/>
  <c r="K91" i="51"/>
  <c r="K302" i="46"/>
  <c r="C294" i="51"/>
  <c r="C190" i="51"/>
  <c r="H191" i="46"/>
  <c r="H295" i="46"/>
  <c r="H84" i="51"/>
  <c r="B301" i="51"/>
  <c r="B197" i="51"/>
  <c r="L91" i="51"/>
  <c r="L302" i="46"/>
  <c r="L198" i="46"/>
  <c r="G295" i="46"/>
  <c r="G191" i="46"/>
  <c r="G84" i="51"/>
  <c r="E91" i="51"/>
  <c r="E302" i="46"/>
  <c r="E198" i="46"/>
  <c r="I295" i="46"/>
  <c r="I191" i="46"/>
  <c r="I84" i="51"/>
  <c r="H190" i="51"/>
  <c r="H294" i="51"/>
  <c r="K301" i="51"/>
  <c r="K197" i="51"/>
  <c r="J189" i="51"/>
  <c r="J293" i="51"/>
  <c r="B302" i="46"/>
  <c r="B91" i="51"/>
  <c r="B198" i="46"/>
  <c r="K17" i="51"/>
  <c r="K124" i="46"/>
  <c r="K125" i="46"/>
  <c r="K232" i="46"/>
  <c r="F292" i="51"/>
  <c r="F188" i="51"/>
  <c r="F293" i="46"/>
  <c r="F189" i="46"/>
  <c r="F82" i="51"/>
  <c r="J83" i="51"/>
  <c r="J190" i="46"/>
  <c r="J294" i="46"/>
  <c r="I190" i="51"/>
  <c r="I294" i="51"/>
  <c r="D189" i="51"/>
  <c r="D293" i="51"/>
  <c r="K123" i="46"/>
  <c r="B302" i="51" l="1"/>
  <c r="B198" i="51"/>
  <c r="F100" i="25"/>
  <c r="J190" i="51"/>
  <c r="J294" i="51"/>
  <c r="I191" i="51"/>
  <c r="I295" i="51"/>
  <c r="G295" i="51"/>
  <c r="G191" i="51"/>
  <c r="B92" i="51"/>
  <c r="B199" i="46"/>
  <c r="B303" i="46"/>
  <c r="L92" i="51"/>
  <c r="L303" i="46"/>
  <c r="L199" i="46"/>
  <c r="I192" i="46"/>
  <c r="I296" i="46"/>
  <c r="I85" i="51"/>
  <c r="E92" i="51"/>
  <c r="E303" i="46"/>
  <c r="E199" i="46"/>
  <c r="F189" i="51"/>
  <c r="F293" i="51"/>
  <c r="G85" i="51"/>
  <c r="G296" i="46"/>
  <c r="G192" i="46"/>
  <c r="BH49" i="36"/>
  <c r="R100" i="25"/>
  <c r="D295" i="46"/>
  <c r="D84" i="51"/>
  <c r="D191" i="46"/>
  <c r="K231" i="51"/>
  <c r="H85" i="51"/>
  <c r="H192" i="46"/>
  <c r="H296" i="46"/>
  <c r="C192" i="46"/>
  <c r="C296" i="46"/>
  <c r="C85" i="51"/>
  <c r="K124" i="51"/>
  <c r="K125" i="51"/>
  <c r="K232" i="51"/>
  <c r="D81" i="25"/>
  <c r="K303" i="46"/>
  <c r="K92" i="51"/>
  <c r="K199" i="46"/>
  <c r="K15" i="51"/>
  <c r="K230" i="46"/>
  <c r="J295" i="46"/>
  <c r="J84" i="51"/>
  <c r="J191" i="46"/>
  <c r="K198" i="51"/>
  <c r="K302" i="51"/>
  <c r="D294" i="51"/>
  <c r="D190" i="51"/>
  <c r="F294" i="46"/>
  <c r="F190" i="46"/>
  <c r="F83" i="51"/>
  <c r="E302" i="51"/>
  <c r="E198" i="51"/>
  <c r="L198" i="51"/>
  <c r="L302" i="51"/>
  <c r="H295" i="51"/>
  <c r="H191" i="51"/>
  <c r="C191" i="51"/>
  <c r="C295" i="51"/>
  <c r="H81" i="25"/>
  <c r="H80" i="25"/>
  <c r="H192" i="51" l="1"/>
  <c r="H296" i="51"/>
  <c r="J99" i="25"/>
  <c r="J191" i="51"/>
  <c r="J295" i="51"/>
  <c r="D296" i="46"/>
  <c r="D85" i="51"/>
  <c r="D192" i="46"/>
  <c r="F191" i="46"/>
  <c r="F84" i="51"/>
  <c r="F295" i="46"/>
  <c r="K199" i="51"/>
  <c r="K303" i="51"/>
  <c r="C296" i="51"/>
  <c r="C192" i="51"/>
  <c r="G297" i="46"/>
  <c r="G193" i="46"/>
  <c r="G86" i="51"/>
  <c r="E303" i="51"/>
  <c r="E199" i="51"/>
  <c r="L303" i="51"/>
  <c r="L199" i="51"/>
  <c r="K100" i="25"/>
  <c r="I100" i="25"/>
  <c r="Q100" i="25"/>
  <c r="BG49" i="36"/>
  <c r="F190" i="51"/>
  <c r="F294" i="51"/>
  <c r="K14" i="51"/>
  <c r="K229" i="46"/>
  <c r="D295" i="51"/>
  <c r="D191" i="51"/>
  <c r="G296" i="51"/>
  <c r="G192" i="51"/>
  <c r="I296" i="51"/>
  <c r="I192" i="51"/>
  <c r="L304" i="46"/>
  <c r="L200" i="46"/>
  <c r="L93" i="51"/>
  <c r="J296" i="46"/>
  <c r="J192" i="46"/>
  <c r="J85" i="51"/>
  <c r="B304" i="46"/>
  <c r="B93" i="51"/>
  <c r="B200" i="46"/>
  <c r="K123" i="51"/>
  <c r="K122" i="51"/>
  <c r="K230" i="51"/>
  <c r="E93" i="51"/>
  <c r="E200" i="46"/>
  <c r="E304" i="46"/>
  <c r="K200" i="46"/>
  <c r="K93" i="51"/>
  <c r="K304" i="46"/>
  <c r="I297" i="46"/>
  <c r="I86" i="51"/>
  <c r="I193" i="46"/>
  <c r="H86" i="51"/>
  <c r="H193" i="46"/>
  <c r="H297" i="46"/>
  <c r="C193" i="46"/>
  <c r="C297" i="46"/>
  <c r="C86" i="51"/>
  <c r="K122" i="46"/>
  <c r="B303" i="51"/>
  <c r="B199" i="51"/>
  <c r="D80" i="25"/>
  <c r="K121" i="46"/>
  <c r="K305" i="46" l="1"/>
  <c r="K94" i="51"/>
  <c r="K201" i="46"/>
  <c r="H194" i="46"/>
  <c r="H87" i="51"/>
  <c r="H298" i="46"/>
  <c r="C87" i="51"/>
  <c r="C194" i="46"/>
  <c r="C298" i="46"/>
  <c r="B201" i="46"/>
  <c r="B305" i="46"/>
  <c r="B94" i="51"/>
  <c r="N100" i="25"/>
  <c r="C193" i="51"/>
  <c r="C297" i="51"/>
  <c r="L304" i="51"/>
  <c r="L200" i="51"/>
  <c r="D193" i="46"/>
  <c r="D297" i="46"/>
  <c r="D86" i="51"/>
  <c r="F297" i="46"/>
  <c r="F86" i="51"/>
  <c r="F193" i="46"/>
  <c r="I297" i="51"/>
  <c r="I193" i="51"/>
  <c r="B304" i="51"/>
  <c r="B200" i="51"/>
  <c r="D192" i="51"/>
  <c r="D296" i="51"/>
  <c r="L305" i="46"/>
  <c r="L201" i="46"/>
  <c r="L94" i="51"/>
  <c r="E200" i="51"/>
  <c r="E304" i="51"/>
  <c r="H79" i="25"/>
  <c r="G194" i="46"/>
  <c r="G87" i="51"/>
  <c r="G298" i="46"/>
  <c r="F192" i="46"/>
  <c r="F296" i="46"/>
  <c r="F85" i="51"/>
  <c r="J296" i="51"/>
  <c r="J192" i="51"/>
  <c r="G193" i="51"/>
  <c r="G297" i="51"/>
  <c r="K13" i="51"/>
  <c r="K121" i="51" s="1"/>
  <c r="K228" i="46"/>
  <c r="K304" i="51"/>
  <c r="K200" i="51"/>
  <c r="K229" i="51"/>
  <c r="F295" i="51"/>
  <c r="F191" i="51"/>
  <c r="E94" i="51"/>
  <c r="E305" i="46"/>
  <c r="E201" i="46"/>
  <c r="I87" i="51"/>
  <c r="I298" i="46"/>
  <c r="I194" i="46"/>
  <c r="H297" i="51"/>
  <c r="H193" i="51"/>
  <c r="D79" i="25"/>
  <c r="K120" i="46"/>
  <c r="H78" i="25"/>
  <c r="B306" i="46" l="1"/>
  <c r="B95" i="51"/>
  <c r="B202" i="46"/>
  <c r="C88" i="51"/>
  <c r="C299" i="46"/>
  <c r="C195" i="46"/>
  <c r="L95" i="51"/>
  <c r="L202" i="46"/>
  <c r="L306" i="46"/>
  <c r="F296" i="51"/>
  <c r="F192" i="51"/>
  <c r="B201" i="51"/>
  <c r="B305" i="51"/>
  <c r="D87" i="51"/>
  <c r="D298" i="46"/>
  <c r="D194" i="46"/>
  <c r="K12" i="51"/>
  <c r="K227" i="46"/>
  <c r="I298" i="51"/>
  <c r="I194" i="51"/>
  <c r="K228" i="51"/>
  <c r="F297" i="51"/>
  <c r="F193" i="51"/>
  <c r="H194" i="51"/>
  <c r="H298" i="51"/>
  <c r="G299" i="46"/>
  <c r="G88" i="51"/>
  <c r="G195" i="46"/>
  <c r="K202" i="46"/>
  <c r="K95" i="51"/>
  <c r="K306" i="46"/>
  <c r="H195" i="46"/>
  <c r="H299" i="46"/>
  <c r="H88" i="51"/>
  <c r="G194" i="51"/>
  <c r="G298" i="51"/>
  <c r="D297" i="51"/>
  <c r="D193" i="51"/>
  <c r="J298" i="46"/>
  <c r="J194" i="46"/>
  <c r="J87" i="51"/>
  <c r="J297" i="46"/>
  <c r="J193" i="46"/>
  <c r="J86" i="51"/>
  <c r="D78" i="25"/>
  <c r="E201" i="51"/>
  <c r="E305" i="51"/>
  <c r="K305" i="51"/>
  <c r="K201" i="51"/>
  <c r="I299" i="46"/>
  <c r="I195" i="46"/>
  <c r="I88" i="51"/>
  <c r="E95" i="51"/>
  <c r="E202" i="46"/>
  <c r="E306" i="46"/>
  <c r="L305" i="51"/>
  <c r="L201" i="51"/>
  <c r="C298" i="51"/>
  <c r="C194" i="51"/>
  <c r="B307" i="46" l="1"/>
  <c r="B96" i="51"/>
  <c r="B203" i="46"/>
  <c r="J297" i="51"/>
  <c r="J193" i="51"/>
  <c r="K202" i="51"/>
  <c r="K306" i="51"/>
  <c r="G89" i="51"/>
  <c r="G196" i="46"/>
  <c r="G300" i="46"/>
  <c r="E203" i="46"/>
  <c r="E96" i="51"/>
  <c r="E307" i="46"/>
  <c r="F87" i="51"/>
  <c r="F298" i="46"/>
  <c r="F194" i="46"/>
  <c r="K120" i="51"/>
  <c r="K227" i="51"/>
  <c r="C195" i="51"/>
  <c r="C299" i="51"/>
  <c r="I196" i="46"/>
  <c r="I300" i="46"/>
  <c r="I89" i="51"/>
  <c r="J298" i="51"/>
  <c r="J194" i="51"/>
  <c r="H299" i="51"/>
  <c r="H195" i="51"/>
  <c r="H89" i="51"/>
  <c r="H196" i="46"/>
  <c r="H300" i="46"/>
  <c r="C89" i="51"/>
  <c r="C300" i="46"/>
  <c r="C196" i="46"/>
  <c r="L203" i="46"/>
  <c r="L96" i="51"/>
  <c r="L307" i="46"/>
  <c r="E202" i="51"/>
  <c r="E306" i="51"/>
  <c r="G299" i="51"/>
  <c r="G195" i="51"/>
  <c r="D77" i="25"/>
  <c r="B306" i="51"/>
  <c r="B202" i="51"/>
  <c r="D299" i="46"/>
  <c r="D88" i="51"/>
  <c r="D195" i="46"/>
  <c r="K96" i="51"/>
  <c r="K307" i="46"/>
  <c r="K203" i="46"/>
  <c r="I195" i="51"/>
  <c r="I299" i="51"/>
  <c r="D194" i="51"/>
  <c r="D298" i="51"/>
  <c r="L306" i="51"/>
  <c r="L202" i="51"/>
  <c r="K10" i="51" l="1"/>
  <c r="K225" i="46"/>
  <c r="J100" i="25"/>
  <c r="L308" i="46"/>
  <c r="L97" i="51"/>
  <c r="L204" i="46"/>
  <c r="N101" i="25"/>
  <c r="G301" i="46"/>
  <c r="G197" i="46"/>
  <c r="G90" i="51"/>
  <c r="K101" i="25"/>
  <c r="C300" i="51"/>
  <c r="C196" i="51"/>
  <c r="E307" i="51"/>
  <c r="E203" i="51"/>
  <c r="D196" i="46"/>
  <c r="D89" i="51"/>
  <c r="D300" i="46"/>
  <c r="K11" i="51"/>
  <c r="K118" i="46"/>
  <c r="K226" i="46"/>
  <c r="K119" i="46"/>
  <c r="K203" i="51"/>
  <c r="K307" i="51"/>
  <c r="K308" i="46"/>
  <c r="K97" i="51"/>
  <c r="K204" i="46"/>
  <c r="I300" i="51"/>
  <c r="I196" i="51"/>
  <c r="I90" i="51"/>
  <c r="I197" i="46"/>
  <c r="I301" i="46"/>
  <c r="B308" i="46"/>
  <c r="B204" i="46"/>
  <c r="B97" i="51"/>
  <c r="F101" i="25"/>
  <c r="F299" i="46"/>
  <c r="F88" i="51"/>
  <c r="F195" i="46"/>
  <c r="H197" i="46"/>
  <c r="H90" i="51"/>
  <c r="H301" i="46"/>
  <c r="J300" i="46"/>
  <c r="J196" i="46"/>
  <c r="J89" i="51"/>
  <c r="L307" i="51"/>
  <c r="L203" i="51"/>
  <c r="J299" i="46"/>
  <c r="J88" i="51"/>
  <c r="J195" i="46"/>
  <c r="C197" i="46"/>
  <c r="C90" i="51"/>
  <c r="C301" i="46"/>
  <c r="D299" i="51"/>
  <c r="D195" i="51"/>
  <c r="D76" i="25"/>
  <c r="H196" i="51"/>
  <c r="H300" i="51"/>
  <c r="B307" i="51"/>
  <c r="B203" i="51"/>
  <c r="Q101" i="25"/>
  <c r="BG50" i="36"/>
  <c r="E97" i="51"/>
  <c r="E204" i="46"/>
  <c r="E308" i="46"/>
  <c r="R101" i="25"/>
  <c r="BH50" i="36"/>
  <c r="F194" i="51"/>
  <c r="F298" i="51"/>
  <c r="G300" i="51"/>
  <c r="G196" i="51"/>
  <c r="C91" i="51" l="1"/>
  <c r="C302" i="46"/>
  <c r="C198" i="46"/>
  <c r="G198" i="46"/>
  <c r="G302" i="46"/>
  <c r="G91" i="51"/>
  <c r="J299" i="51"/>
  <c r="J195" i="51"/>
  <c r="D300" i="51"/>
  <c r="D196" i="51"/>
  <c r="J196" i="51"/>
  <c r="J300" i="51"/>
  <c r="B204" i="51"/>
  <c r="B308" i="51"/>
  <c r="L309" i="46"/>
  <c r="L98" i="51"/>
  <c r="L205" i="46"/>
  <c r="F299" i="51"/>
  <c r="F195" i="51"/>
  <c r="D90" i="51"/>
  <c r="D197" i="46"/>
  <c r="D301" i="46"/>
  <c r="G197" i="51"/>
  <c r="G301" i="51"/>
  <c r="I301" i="51"/>
  <c r="I197" i="51"/>
  <c r="F300" i="46"/>
  <c r="F89" i="51"/>
  <c r="F196" i="46"/>
  <c r="C197" i="51"/>
  <c r="C301" i="51"/>
  <c r="K204" i="51"/>
  <c r="K308" i="51"/>
  <c r="L308" i="51"/>
  <c r="L204" i="51"/>
  <c r="I101" i="25"/>
  <c r="I91" i="51"/>
  <c r="I302" i="46"/>
  <c r="I198" i="46"/>
  <c r="K9" i="51"/>
  <c r="K224" i="46"/>
  <c r="D75" i="25"/>
  <c r="K118" i="51"/>
  <c r="K226" i="51"/>
  <c r="K119" i="51"/>
  <c r="K117" i="46"/>
  <c r="E308" i="51"/>
  <c r="E204" i="51"/>
  <c r="J90" i="51"/>
  <c r="J197" i="46"/>
  <c r="J301" i="46"/>
  <c r="H91" i="51"/>
  <c r="H302" i="46"/>
  <c r="H198" i="46"/>
  <c r="H197" i="51"/>
  <c r="H301" i="51"/>
  <c r="K225" i="51"/>
  <c r="K116" i="46"/>
  <c r="C303" i="46" l="1"/>
  <c r="C199" i="46"/>
  <c r="C92" i="51"/>
  <c r="D302" i="46"/>
  <c r="D91" i="51"/>
  <c r="D198" i="46"/>
  <c r="L309" i="51"/>
  <c r="L205" i="51"/>
  <c r="J198" i="46"/>
  <c r="J91" i="51"/>
  <c r="J302" i="46"/>
  <c r="H302" i="51"/>
  <c r="H198" i="51"/>
  <c r="K224" i="51"/>
  <c r="L206" i="46"/>
  <c r="L310" i="46"/>
  <c r="L99" i="51"/>
  <c r="F90" i="51"/>
  <c r="F301" i="46"/>
  <c r="F197" i="46"/>
  <c r="F300" i="51"/>
  <c r="F196" i="51"/>
  <c r="G198" i="51"/>
  <c r="G302" i="51"/>
  <c r="K8" i="51"/>
  <c r="K223" i="46"/>
  <c r="K117" i="51"/>
  <c r="D301" i="51"/>
  <c r="D197" i="51"/>
  <c r="I303" i="46"/>
  <c r="I92" i="51"/>
  <c r="I199" i="46"/>
  <c r="H303" i="46"/>
  <c r="H199" i="46"/>
  <c r="H92" i="51"/>
  <c r="G303" i="46"/>
  <c r="G92" i="51"/>
  <c r="G199" i="46"/>
  <c r="J197" i="51"/>
  <c r="J301" i="51"/>
  <c r="I302" i="51"/>
  <c r="I198" i="51"/>
  <c r="D74" i="25"/>
  <c r="C302" i="51"/>
  <c r="C198" i="51"/>
  <c r="K115" i="46"/>
  <c r="D73" i="25"/>
  <c r="G200" i="46" l="1"/>
  <c r="G93" i="51"/>
  <c r="G304" i="46"/>
  <c r="F198" i="46"/>
  <c r="F302" i="46"/>
  <c r="F91" i="51"/>
  <c r="J303" i="46"/>
  <c r="J199" i="46"/>
  <c r="J92" i="51"/>
  <c r="C304" i="46"/>
  <c r="C93" i="51"/>
  <c r="C200" i="46"/>
  <c r="H199" i="51"/>
  <c r="H303" i="51"/>
  <c r="D303" i="46"/>
  <c r="D92" i="51"/>
  <c r="D199" i="46"/>
  <c r="D198" i="51"/>
  <c r="D302" i="51"/>
  <c r="L207" i="46"/>
  <c r="L100" i="51"/>
  <c r="L311" i="46"/>
  <c r="L310" i="51"/>
  <c r="L206" i="51"/>
  <c r="H200" i="46"/>
  <c r="H93" i="51"/>
  <c r="H304" i="46"/>
  <c r="BG51" i="36"/>
  <c r="Q102" i="25"/>
  <c r="J302" i="51"/>
  <c r="J198" i="51"/>
  <c r="G303" i="51"/>
  <c r="G199" i="51"/>
  <c r="I199" i="51"/>
  <c r="I303" i="51"/>
  <c r="K223" i="51"/>
  <c r="C199" i="51"/>
  <c r="C303" i="51"/>
  <c r="I93" i="51"/>
  <c r="I200" i="46"/>
  <c r="I304" i="46"/>
  <c r="K7" i="51"/>
  <c r="K115" i="51" s="1"/>
  <c r="K222" i="46"/>
  <c r="F197" i="51"/>
  <c r="F301" i="51"/>
  <c r="K116" i="51"/>
  <c r="D72" i="25"/>
  <c r="C201" i="46" l="1"/>
  <c r="C94" i="51"/>
  <c r="C305" i="46"/>
  <c r="K6" i="51"/>
  <c r="K221" i="51" s="1"/>
  <c r="K221" i="46"/>
  <c r="L312" i="46"/>
  <c r="L208" i="46"/>
  <c r="L101" i="51"/>
  <c r="F302" i="51"/>
  <c r="F198" i="51"/>
  <c r="D304" i="46"/>
  <c r="D200" i="46"/>
  <c r="D93" i="51"/>
  <c r="C304" i="51"/>
  <c r="C200" i="51"/>
  <c r="I201" i="46"/>
  <c r="I305" i="46"/>
  <c r="I94" i="51"/>
  <c r="J200" i="46"/>
  <c r="J304" i="46"/>
  <c r="J93" i="51"/>
  <c r="K102" i="25"/>
  <c r="G201" i="46"/>
  <c r="G305" i="46"/>
  <c r="G94" i="51"/>
  <c r="I304" i="51"/>
  <c r="I200" i="51"/>
  <c r="D303" i="51"/>
  <c r="D199" i="51"/>
  <c r="K222" i="51"/>
  <c r="F102" i="25"/>
  <c r="F303" i="46"/>
  <c r="F92" i="51"/>
  <c r="F199" i="46"/>
  <c r="L209" i="46"/>
  <c r="L313" i="46"/>
  <c r="L102" i="51"/>
  <c r="J303" i="51"/>
  <c r="J199" i="51"/>
  <c r="H200" i="51"/>
  <c r="H304" i="51"/>
  <c r="R102" i="25"/>
  <c r="BH51" i="36"/>
  <c r="H94" i="51"/>
  <c r="H201" i="46"/>
  <c r="H305" i="46"/>
  <c r="L207" i="51"/>
  <c r="L311" i="51"/>
  <c r="G304" i="51"/>
  <c r="G200" i="51"/>
  <c r="J101" i="25"/>
  <c r="K114" i="46"/>
  <c r="K114" i="51" l="1"/>
  <c r="N102" i="25"/>
  <c r="D94" i="51"/>
  <c r="D201" i="46"/>
  <c r="D305" i="46"/>
  <c r="H306" i="46"/>
  <c r="H202" i="46"/>
  <c r="H95" i="51"/>
  <c r="D200" i="51"/>
  <c r="D304" i="51"/>
  <c r="F199" i="51"/>
  <c r="F303" i="51"/>
  <c r="I305" i="51"/>
  <c r="I201" i="51"/>
  <c r="G306" i="46"/>
  <c r="G202" i="46"/>
  <c r="G95" i="51"/>
  <c r="F200" i="46"/>
  <c r="F304" i="46"/>
  <c r="F93" i="51"/>
  <c r="H305" i="51"/>
  <c r="H201" i="51"/>
  <c r="I202" i="46"/>
  <c r="I306" i="46"/>
  <c r="I95" i="51"/>
  <c r="L313" i="51"/>
  <c r="L209" i="51"/>
  <c r="I102" i="25"/>
  <c r="G305" i="51"/>
  <c r="G201" i="51"/>
  <c r="J304" i="51"/>
  <c r="J200" i="51"/>
  <c r="L312" i="51"/>
  <c r="L208" i="51"/>
  <c r="C201" i="51"/>
  <c r="C305" i="51"/>
  <c r="C306" i="46"/>
  <c r="C202" i="46"/>
  <c r="C95" i="51"/>
  <c r="L103" i="51"/>
  <c r="L210" i="46"/>
  <c r="L314" i="46"/>
  <c r="L318" i="46"/>
  <c r="D71" i="25"/>
  <c r="J306" i="46" l="1"/>
  <c r="J202" i="46"/>
  <c r="J95" i="51"/>
  <c r="I96" i="51"/>
  <c r="I307" i="46"/>
  <c r="I203" i="46"/>
  <c r="J94" i="51"/>
  <c r="J201" i="46"/>
  <c r="J305" i="46"/>
  <c r="L314" i="51"/>
  <c r="L210" i="51"/>
  <c r="L318" i="51"/>
  <c r="I202" i="51"/>
  <c r="I306" i="51"/>
  <c r="D202" i="46"/>
  <c r="D95" i="51"/>
  <c r="D306" i="46"/>
  <c r="C202" i="51"/>
  <c r="C306" i="51"/>
  <c r="G306" i="51"/>
  <c r="G202" i="51"/>
  <c r="D305" i="51"/>
  <c r="D201" i="51"/>
  <c r="L104" i="51"/>
  <c r="L211" i="46"/>
  <c r="L315" i="46"/>
  <c r="L319" i="46"/>
  <c r="G96" i="51"/>
  <c r="G307" i="46"/>
  <c r="G203" i="46"/>
  <c r="D70" i="25"/>
  <c r="H306" i="51"/>
  <c r="H202" i="51"/>
  <c r="C203" i="46"/>
  <c r="C96" i="51"/>
  <c r="C307" i="46"/>
  <c r="F201" i="46"/>
  <c r="F94" i="51"/>
  <c r="F305" i="46"/>
  <c r="H203" i="46"/>
  <c r="H96" i="51"/>
  <c r="H307" i="46"/>
  <c r="F200" i="51"/>
  <c r="F304" i="51"/>
  <c r="L106" i="51" l="1"/>
  <c r="L213" i="46"/>
  <c r="L317" i="46"/>
  <c r="L214" i="46"/>
  <c r="L321" i="46"/>
  <c r="F95" i="51"/>
  <c r="F306" i="46"/>
  <c r="F202" i="46"/>
  <c r="G204" i="46"/>
  <c r="G97" i="51"/>
  <c r="G308" i="46"/>
  <c r="J307" i="46"/>
  <c r="J96" i="51"/>
  <c r="J203" i="46"/>
  <c r="D96" i="51"/>
  <c r="D203" i="46"/>
  <c r="D307" i="46"/>
  <c r="H203" i="51"/>
  <c r="H307" i="51"/>
  <c r="C203" i="51"/>
  <c r="C307" i="51"/>
  <c r="G203" i="51"/>
  <c r="G307" i="51"/>
  <c r="I307" i="51"/>
  <c r="I203" i="51"/>
  <c r="L105" i="51"/>
  <c r="L212" i="46"/>
  <c r="L316" i="46"/>
  <c r="L320" i="46"/>
  <c r="L315" i="51"/>
  <c r="L211" i="51"/>
  <c r="L319" i="51"/>
  <c r="I97" i="51"/>
  <c r="I308" i="46"/>
  <c r="I204" i="46"/>
  <c r="C97" i="51"/>
  <c r="C204" i="46"/>
  <c r="C308" i="46"/>
  <c r="D202" i="51"/>
  <c r="D306" i="51"/>
  <c r="J306" i="51"/>
  <c r="J202" i="51"/>
  <c r="BG52" i="36"/>
  <c r="Q103" i="25"/>
  <c r="H308" i="46"/>
  <c r="H97" i="51"/>
  <c r="H204" i="46"/>
  <c r="F201" i="51"/>
  <c r="F305" i="51"/>
  <c r="D69" i="25"/>
  <c r="J305" i="51"/>
  <c r="J201" i="51"/>
  <c r="D68" i="25"/>
  <c r="F202" i="51" l="1"/>
  <c r="F306" i="51"/>
  <c r="J307" i="51"/>
  <c r="J203" i="51"/>
  <c r="BH52" i="36"/>
  <c r="R103" i="25"/>
  <c r="J97" i="51"/>
  <c r="J204" i="46"/>
  <c r="J308" i="46"/>
  <c r="C204" i="51"/>
  <c r="C308" i="51"/>
  <c r="F96" i="51"/>
  <c r="F307" i="46"/>
  <c r="F203" i="46"/>
  <c r="H309" i="46"/>
  <c r="H205" i="46"/>
  <c r="H98" i="51"/>
  <c r="G204" i="51"/>
  <c r="G308" i="51"/>
  <c r="N103" i="25"/>
  <c r="F103" i="25"/>
  <c r="H204" i="51"/>
  <c r="H308" i="51"/>
  <c r="I308" i="51"/>
  <c r="I204" i="51"/>
  <c r="L212" i="51"/>
  <c r="L316" i="51"/>
  <c r="L320" i="51"/>
  <c r="D307" i="51"/>
  <c r="D203" i="51"/>
  <c r="J102" i="25"/>
  <c r="C205" i="46"/>
  <c r="C309" i="46"/>
  <c r="C98" i="51"/>
  <c r="D308" i="46"/>
  <c r="D97" i="51"/>
  <c r="D204" i="46"/>
  <c r="I103" i="25"/>
  <c r="L317" i="51"/>
  <c r="L213" i="51"/>
  <c r="L214" i="51"/>
  <c r="L321" i="51"/>
  <c r="D67" i="25"/>
  <c r="C205" i="51" l="1"/>
  <c r="C309" i="51"/>
  <c r="J308" i="51"/>
  <c r="J204" i="51"/>
  <c r="H206" i="46"/>
  <c r="H310" i="46"/>
  <c r="H99" i="51"/>
  <c r="F203" i="51"/>
  <c r="F307" i="51"/>
  <c r="K103" i="25"/>
  <c r="H309" i="51"/>
  <c r="H205" i="51"/>
  <c r="F97" i="51"/>
  <c r="F204" i="46"/>
  <c r="F308" i="46"/>
  <c r="D308" i="51"/>
  <c r="D204" i="51"/>
  <c r="C310" i="46"/>
  <c r="C99" i="51"/>
  <c r="C206" i="46"/>
  <c r="D205" i="46"/>
  <c r="D98" i="51"/>
  <c r="D309" i="46"/>
  <c r="D66" i="25"/>
  <c r="H100" i="51" l="1"/>
  <c r="H207" i="46"/>
  <c r="H311" i="46"/>
  <c r="H206" i="51"/>
  <c r="H310" i="51"/>
  <c r="C206" i="51"/>
  <c r="C310" i="51"/>
  <c r="C100" i="51"/>
  <c r="C207" i="46"/>
  <c r="C311" i="46"/>
  <c r="D206" i="46"/>
  <c r="D310" i="46"/>
  <c r="D99" i="51"/>
  <c r="F204" i="51"/>
  <c r="F308" i="51"/>
  <c r="D309" i="51"/>
  <c r="D205" i="51"/>
  <c r="Q104" i="25" l="1"/>
  <c r="BG53" i="36"/>
  <c r="D65" i="25"/>
  <c r="D100" i="51"/>
  <c r="D311" i="46"/>
  <c r="D207" i="46"/>
  <c r="R104" i="25"/>
  <c r="BH53" i="36"/>
  <c r="D310" i="51"/>
  <c r="D206" i="51"/>
  <c r="H208" i="46"/>
  <c r="H312" i="46"/>
  <c r="H101" i="51"/>
  <c r="C312" i="46"/>
  <c r="C101" i="51"/>
  <c r="C208" i="46"/>
  <c r="N104" i="25"/>
  <c r="F104" i="25"/>
  <c r="C311" i="51"/>
  <c r="C207" i="51"/>
  <c r="H311" i="51"/>
  <c r="H207" i="51"/>
  <c r="D64" i="25"/>
  <c r="C208" i="51" l="1"/>
  <c r="C312" i="51"/>
  <c r="D312" i="46"/>
  <c r="D101" i="51"/>
  <c r="D208" i="46"/>
  <c r="S103" i="25"/>
  <c r="K104" i="25"/>
  <c r="J103" i="25"/>
  <c r="J309" i="46"/>
  <c r="J205" i="46"/>
  <c r="J98" i="51"/>
  <c r="H312" i="51"/>
  <c r="H208" i="51"/>
  <c r="I104" i="25"/>
  <c r="H102" i="51"/>
  <c r="H209" i="46"/>
  <c r="H313" i="46"/>
  <c r="C102" i="51"/>
  <c r="C209" i="46"/>
  <c r="C313" i="46"/>
  <c r="D311" i="51"/>
  <c r="D207" i="51"/>
  <c r="S102" i="25"/>
  <c r="D209" i="46" l="1"/>
  <c r="D313" i="46"/>
  <c r="D102" i="51"/>
  <c r="T103" i="25"/>
  <c r="C313" i="51"/>
  <c r="C209" i="51"/>
  <c r="H209" i="51"/>
  <c r="H313" i="51"/>
  <c r="J205" i="51"/>
  <c r="J309" i="51"/>
  <c r="H210" i="46"/>
  <c r="H314" i="46"/>
  <c r="H103" i="51"/>
  <c r="H318" i="46"/>
  <c r="E206" i="46"/>
  <c r="E99" i="51"/>
  <c r="E310" i="46"/>
  <c r="D312" i="51"/>
  <c r="D208" i="51"/>
  <c r="E98" i="51"/>
  <c r="E309" i="46"/>
  <c r="E205" i="46"/>
  <c r="D63" i="25"/>
  <c r="C103" i="51"/>
  <c r="C314" i="46"/>
  <c r="C210" i="46"/>
  <c r="C318" i="46"/>
  <c r="T102" i="25"/>
  <c r="B206" i="46" l="1"/>
  <c r="B310" i="46"/>
  <c r="B99" i="51"/>
  <c r="C314" i="51"/>
  <c r="C210" i="51"/>
  <c r="C318" i="51"/>
  <c r="B205" i="46"/>
  <c r="B309" i="46"/>
  <c r="B98" i="51"/>
  <c r="E206" i="51"/>
  <c r="E310" i="51"/>
  <c r="C211" i="46"/>
  <c r="C104" i="51"/>
  <c r="C315" i="46"/>
  <c r="C319" i="46"/>
  <c r="J100" i="51"/>
  <c r="J311" i="46"/>
  <c r="J207" i="46"/>
  <c r="F205" i="46"/>
  <c r="F309" i="46"/>
  <c r="F98" i="51"/>
  <c r="G205" i="46"/>
  <c r="G309" i="46"/>
  <c r="G98" i="51"/>
  <c r="D62" i="25"/>
  <c r="S101" i="25"/>
  <c r="D313" i="51"/>
  <c r="D209" i="51"/>
  <c r="D210" i="46"/>
  <c r="D314" i="46"/>
  <c r="D103" i="51"/>
  <c r="D318" i="46"/>
  <c r="H210" i="51"/>
  <c r="H314" i="51"/>
  <c r="H318" i="51"/>
  <c r="E205" i="51"/>
  <c r="E309" i="51"/>
  <c r="H104" i="51"/>
  <c r="H211" i="46"/>
  <c r="H315" i="46"/>
  <c r="H319" i="46"/>
  <c r="J206" i="46"/>
  <c r="J99" i="51"/>
  <c r="J310" i="46"/>
  <c r="T101" i="25"/>
  <c r="S100" i="25"/>
  <c r="J206" i="51" l="1"/>
  <c r="J310" i="51"/>
  <c r="J311" i="51"/>
  <c r="J207" i="51"/>
  <c r="B206" i="51"/>
  <c r="B310" i="51"/>
  <c r="C212" i="46"/>
  <c r="C316" i="46"/>
  <c r="C105" i="51"/>
  <c r="C320" i="46"/>
  <c r="B205" i="51"/>
  <c r="B309" i="51"/>
  <c r="D211" i="46"/>
  <c r="D104" i="51"/>
  <c r="D315" i="46"/>
  <c r="D319" i="46"/>
  <c r="F207" i="46"/>
  <c r="F311" i="46"/>
  <c r="F100" i="51"/>
  <c r="D314" i="51"/>
  <c r="D210" i="51"/>
  <c r="D318" i="51"/>
  <c r="G205" i="51"/>
  <c r="G309" i="51"/>
  <c r="F205" i="51"/>
  <c r="F309" i="51"/>
  <c r="B311" i="46"/>
  <c r="B100" i="51"/>
  <c r="B207" i="46"/>
  <c r="F206" i="46"/>
  <c r="F310" i="46"/>
  <c r="F99" i="51"/>
  <c r="H212" i="46"/>
  <c r="H316" i="46"/>
  <c r="H105" i="51"/>
  <c r="H320" i="46"/>
  <c r="H213" i="46"/>
  <c r="H317" i="46"/>
  <c r="H106" i="51"/>
  <c r="H214" i="46"/>
  <c r="H321" i="46"/>
  <c r="F101" i="51"/>
  <c r="F312" i="46"/>
  <c r="F208" i="46"/>
  <c r="R105" i="25"/>
  <c r="BH54" i="36"/>
  <c r="R106" i="25"/>
  <c r="F105" i="25"/>
  <c r="F106" i="25"/>
  <c r="C211" i="51"/>
  <c r="C315" i="51"/>
  <c r="C319" i="51"/>
  <c r="G311" i="46"/>
  <c r="G100" i="51"/>
  <c r="G207" i="46"/>
  <c r="G99" i="51"/>
  <c r="G206" i="46"/>
  <c r="G310" i="46"/>
  <c r="C213" i="46"/>
  <c r="C317" i="46"/>
  <c r="C106" i="51"/>
  <c r="C214" i="46"/>
  <c r="C321" i="46"/>
  <c r="E207" i="46"/>
  <c r="E100" i="51"/>
  <c r="E311" i="46"/>
  <c r="J104" i="25"/>
  <c r="H315" i="51"/>
  <c r="H211" i="51"/>
  <c r="H319" i="51"/>
  <c r="D61" i="25"/>
  <c r="J312" i="46" l="1"/>
  <c r="J208" i="46"/>
  <c r="J101" i="51"/>
  <c r="H316" i="51"/>
  <c r="H212" i="51"/>
  <c r="H320" i="51"/>
  <c r="J314" i="46"/>
  <c r="J103" i="51"/>
  <c r="J318" i="46"/>
  <c r="B311" i="51"/>
  <c r="B207" i="51"/>
  <c r="E207" i="51"/>
  <c r="E311" i="51"/>
  <c r="F102" i="51"/>
  <c r="F209" i="46"/>
  <c r="F313" i="46"/>
  <c r="F210" i="46"/>
  <c r="F103" i="51"/>
  <c r="F314" i="46"/>
  <c r="F318" i="46"/>
  <c r="E312" i="46"/>
  <c r="E208" i="46"/>
  <c r="E101" i="51"/>
  <c r="N105" i="25"/>
  <c r="N106" i="25"/>
  <c r="K105" i="25"/>
  <c r="K106" i="25"/>
  <c r="D212" i="46"/>
  <c r="D105" i="51"/>
  <c r="D316" i="46"/>
  <c r="D320" i="46"/>
  <c r="G206" i="51"/>
  <c r="G310" i="51"/>
  <c r="H317" i="51"/>
  <c r="H213" i="51"/>
  <c r="H214" i="51"/>
  <c r="H321" i="51"/>
  <c r="F310" i="51"/>
  <c r="F206" i="51"/>
  <c r="T100" i="25"/>
  <c r="I105" i="25"/>
  <c r="I106" i="25"/>
  <c r="G208" i="46"/>
  <c r="G312" i="46"/>
  <c r="G101" i="51"/>
  <c r="S99" i="25"/>
  <c r="C213" i="51"/>
  <c r="C317" i="51"/>
  <c r="C214" i="51"/>
  <c r="C321" i="51"/>
  <c r="D315" i="51"/>
  <c r="D211" i="51"/>
  <c r="D319" i="51"/>
  <c r="Q105" i="25"/>
  <c r="BG54" i="36"/>
  <c r="Q106" i="25"/>
  <c r="D213" i="46"/>
  <c r="D106" i="51"/>
  <c r="D317" i="46"/>
  <c r="D214" i="46"/>
  <c r="D321" i="46"/>
  <c r="K98" i="51"/>
  <c r="K205" i="46"/>
  <c r="K309" i="46"/>
  <c r="G311" i="51"/>
  <c r="G207" i="51"/>
  <c r="D60" i="25"/>
  <c r="I205" i="46"/>
  <c r="I98" i="51"/>
  <c r="I309" i="46"/>
  <c r="G102" i="51"/>
  <c r="G313" i="46"/>
  <c r="G209" i="46"/>
  <c r="F208" i="51"/>
  <c r="F312" i="51"/>
  <c r="F311" i="51"/>
  <c r="F207" i="51"/>
  <c r="C316" i="51"/>
  <c r="C212" i="51"/>
  <c r="C320" i="51"/>
  <c r="T99" i="25"/>
  <c r="G213" i="46" l="1"/>
  <c r="G317" i="46"/>
  <c r="G106" i="51"/>
  <c r="G214" i="46"/>
  <c r="G321" i="46"/>
  <c r="J315" i="46"/>
  <c r="J104" i="51"/>
  <c r="J211" i="46"/>
  <c r="J319" i="46"/>
  <c r="G316" i="46"/>
  <c r="G105" i="51"/>
  <c r="G320" i="46"/>
  <c r="I100" i="51"/>
  <c r="I311" i="46"/>
  <c r="I207" i="46"/>
  <c r="F211" i="46"/>
  <c r="F104" i="51"/>
  <c r="F315" i="46"/>
  <c r="F319" i="46"/>
  <c r="F210" i="51"/>
  <c r="F314" i="51"/>
  <c r="F318" i="51"/>
  <c r="D317" i="51"/>
  <c r="D213" i="51"/>
  <c r="D214" i="51"/>
  <c r="D321" i="51"/>
  <c r="F212" i="46"/>
  <c r="F105" i="51"/>
  <c r="F316" i="46"/>
  <c r="F320" i="46"/>
  <c r="J313" i="46"/>
  <c r="J209" i="46"/>
  <c r="J102" i="51"/>
  <c r="I205" i="51"/>
  <c r="I309" i="51"/>
  <c r="K309" i="51"/>
  <c r="K205" i="51"/>
  <c r="F317" i="46"/>
  <c r="F106" i="51"/>
  <c r="F213" i="46"/>
  <c r="F214" i="46"/>
  <c r="F321" i="46"/>
  <c r="B314" i="46"/>
  <c r="B210" i="46"/>
  <c r="B103" i="51"/>
  <c r="B318" i="46"/>
  <c r="M104" i="25"/>
  <c r="E208" i="51"/>
  <c r="E312" i="51"/>
  <c r="E209" i="46"/>
  <c r="E313" i="46"/>
  <c r="E102" i="51"/>
  <c r="G313" i="51"/>
  <c r="G209" i="51"/>
  <c r="B313" i="46"/>
  <c r="B102" i="51"/>
  <c r="B209" i="46"/>
  <c r="S98" i="25"/>
  <c r="D59" i="25"/>
  <c r="J312" i="51"/>
  <c r="J208" i="51"/>
  <c r="G314" i="46"/>
  <c r="G103" i="51"/>
  <c r="G210" i="46"/>
  <c r="G318" i="46"/>
  <c r="B208" i="46"/>
  <c r="B312" i="46"/>
  <c r="B101" i="51"/>
  <c r="E103" i="51"/>
  <c r="E314" i="46"/>
  <c r="E210" i="46"/>
  <c r="E318" i="46"/>
  <c r="J210" i="46"/>
  <c r="I206" i="46"/>
  <c r="I99" i="51"/>
  <c r="I310" i="46"/>
  <c r="G208" i="51"/>
  <c r="G312" i="51"/>
  <c r="D212" i="51"/>
  <c r="D316" i="51"/>
  <c r="D320" i="51"/>
  <c r="F313" i="51"/>
  <c r="F209" i="51"/>
  <c r="J314" i="51"/>
  <c r="J318" i="51"/>
  <c r="D58" i="25"/>
  <c r="G212" i="46"/>
  <c r="J106" i="51" l="1"/>
  <c r="J317" i="46"/>
  <c r="J213" i="46"/>
  <c r="J214" i="46"/>
  <c r="J321" i="46"/>
  <c r="E106" i="51"/>
  <c r="E317" i="46"/>
  <c r="E214" i="46"/>
  <c r="E321" i="46"/>
  <c r="I102" i="51"/>
  <c r="I313" i="46"/>
  <c r="I209" i="46"/>
  <c r="E104" i="51"/>
  <c r="E315" i="46"/>
  <c r="E211" i="46"/>
  <c r="E319" i="46"/>
  <c r="K310" i="46"/>
  <c r="K206" i="46"/>
  <c r="K99" i="51"/>
  <c r="B104" i="51"/>
  <c r="B315" i="46"/>
  <c r="B211" i="46"/>
  <c r="B319" i="46"/>
  <c r="B312" i="51"/>
  <c r="B208" i="51"/>
  <c r="J210" i="51"/>
  <c r="J209" i="51"/>
  <c r="J313" i="51"/>
  <c r="J315" i="51"/>
  <c r="J211" i="51"/>
  <c r="J319" i="51"/>
  <c r="F213" i="51"/>
  <c r="F317" i="51"/>
  <c r="F214" i="51"/>
  <c r="F321" i="51"/>
  <c r="B210" i="51"/>
  <c r="B314" i="51"/>
  <c r="B318" i="51"/>
  <c r="T98" i="25"/>
  <c r="F211" i="51"/>
  <c r="F315" i="51"/>
  <c r="F319" i="51"/>
  <c r="J212" i="46"/>
  <c r="J316" i="46"/>
  <c r="J105" i="51"/>
  <c r="J320" i="46"/>
  <c r="M105" i="25"/>
  <c r="M106" i="25"/>
  <c r="S97" i="25"/>
  <c r="G316" i="51"/>
  <c r="G320" i="51"/>
  <c r="K311" i="46"/>
  <c r="K100" i="51"/>
  <c r="K207" i="46"/>
  <c r="G315" i="46"/>
  <c r="G211" i="46"/>
  <c r="G104" i="51"/>
  <c r="G319" i="46"/>
  <c r="G213" i="51"/>
  <c r="G317" i="51"/>
  <c r="G214" i="51"/>
  <c r="G321" i="51"/>
  <c r="I208" i="46"/>
  <c r="I101" i="51"/>
  <c r="I312" i="46"/>
  <c r="E210" i="51"/>
  <c r="E314" i="51"/>
  <c r="E318" i="51"/>
  <c r="G210" i="51"/>
  <c r="G314" i="51"/>
  <c r="G318" i="51"/>
  <c r="B209" i="51"/>
  <c r="B313" i="51"/>
  <c r="F212" i="51"/>
  <c r="F316" i="51"/>
  <c r="F320" i="51"/>
  <c r="I206" i="51"/>
  <c r="I310" i="51"/>
  <c r="E313" i="51"/>
  <c r="E209" i="51"/>
  <c r="I207" i="51"/>
  <c r="I311" i="51"/>
  <c r="T97" i="25"/>
  <c r="S96" i="25" l="1"/>
  <c r="E317" i="51"/>
  <c r="E214" i="51"/>
  <c r="E321" i="51"/>
  <c r="K315" i="46"/>
  <c r="K104" i="51"/>
  <c r="K211" i="46"/>
  <c r="K319" i="46"/>
  <c r="I208" i="51"/>
  <c r="I312" i="51"/>
  <c r="G211" i="51"/>
  <c r="G315" i="51"/>
  <c r="G319" i="51"/>
  <c r="G212" i="51"/>
  <c r="E105" i="51"/>
  <c r="E213" i="51" s="1"/>
  <c r="E212" i="46"/>
  <c r="E316" i="46"/>
  <c r="E320" i="46"/>
  <c r="S104" i="25"/>
  <c r="I313" i="51"/>
  <c r="I209" i="51"/>
  <c r="J105" i="25"/>
  <c r="J106" i="25"/>
  <c r="J316" i="51"/>
  <c r="J212" i="51"/>
  <c r="J320" i="51"/>
  <c r="I317" i="46"/>
  <c r="I106" i="51"/>
  <c r="I214" i="46"/>
  <c r="I321" i="46"/>
  <c r="B317" i="46"/>
  <c r="B106" i="51"/>
  <c r="B214" i="46"/>
  <c r="B321" i="46"/>
  <c r="I103" i="51"/>
  <c r="I314" i="46"/>
  <c r="I210" i="46"/>
  <c r="I318" i="46"/>
  <c r="B211" i="51"/>
  <c r="B315" i="51"/>
  <c r="B319" i="51"/>
  <c r="K310" i="51"/>
  <c r="K206" i="51"/>
  <c r="K314" i="46"/>
  <c r="K103" i="51"/>
  <c r="K318" i="46"/>
  <c r="K207" i="51"/>
  <c r="K311" i="51"/>
  <c r="E315" i="51"/>
  <c r="E211" i="51"/>
  <c r="E319" i="51"/>
  <c r="E213" i="46"/>
  <c r="J317" i="51"/>
  <c r="J213" i="51"/>
  <c r="J214" i="51"/>
  <c r="J321" i="51"/>
  <c r="B105" i="51" l="1"/>
  <c r="B316" i="46"/>
  <c r="B212" i="46"/>
  <c r="B320" i="46"/>
  <c r="T104" i="25"/>
  <c r="B213" i="46"/>
  <c r="S105" i="25"/>
  <c r="S106" i="25"/>
  <c r="E316" i="51"/>
  <c r="E212" i="51"/>
  <c r="E320" i="51"/>
  <c r="I314" i="51"/>
  <c r="I210" i="51"/>
  <c r="I318" i="51"/>
  <c r="B317" i="51"/>
  <c r="B213" i="51"/>
  <c r="B214" i="51"/>
  <c r="B321" i="51"/>
  <c r="I316" i="46"/>
  <c r="I105" i="51"/>
  <c r="I213" i="51" s="1"/>
  <c r="I212" i="46"/>
  <c r="I320" i="46"/>
  <c r="K314" i="51"/>
  <c r="K318" i="51"/>
  <c r="K211" i="51"/>
  <c r="K315" i="51"/>
  <c r="K319" i="51"/>
  <c r="K208" i="46"/>
  <c r="K101" i="51"/>
  <c r="K312" i="46"/>
  <c r="I317" i="51"/>
  <c r="I214" i="51"/>
  <c r="I321" i="51"/>
  <c r="I211" i="46"/>
  <c r="I315" i="46"/>
  <c r="I104" i="51"/>
  <c r="I319" i="46"/>
  <c r="T96" i="25"/>
  <c r="I213" i="46"/>
  <c r="S95" i="25"/>
  <c r="T95" i="25"/>
  <c r="S94" i="25"/>
  <c r="K317" i="46" l="1"/>
  <c r="K106" i="51"/>
  <c r="K213" i="46"/>
  <c r="K214" i="46"/>
  <c r="K321" i="46"/>
  <c r="K312" i="51"/>
  <c r="K208" i="51"/>
  <c r="I315" i="51"/>
  <c r="I211" i="51"/>
  <c r="I319" i="51"/>
  <c r="K102" i="51"/>
  <c r="K209" i="46"/>
  <c r="K313" i="46"/>
  <c r="K210" i="46"/>
  <c r="T105" i="25"/>
  <c r="T106" i="25"/>
  <c r="I316" i="51"/>
  <c r="I212" i="51"/>
  <c r="I320" i="51"/>
  <c r="K105" i="51"/>
  <c r="K212" i="46"/>
  <c r="K316" i="46"/>
  <c r="K320" i="46"/>
  <c r="B316" i="51"/>
  <c r="B212" i="51"/>
  <c r="B320" i="51"/>
  <c r="K209" i="51" l="1"/>
  <c r="K313" i="51"/>
  <c r="K210" i="51"/>
  <c r="K316" i="51"/>
  <c r="K212" i="51"/>
  <c r="K320" i="51"/>
  <c r="T94" i="25"/>
  <c r="S93" i="25"/>
  <c r="K213" i="51"/>
  <c r="K317" i="51"/>
  <c r="K214" i="51"/>
  <c r="K321" i="51"/>
  <c r="S92" i="25"/>
  <c r="T93" i="25" l="1"/>
  <c r="S91" i="25"/>
  <c r="T92" i="25" l="1"/>
  <c r="T91" i="25" l="1"/>
  <c r="S90" i="25"/>
  <c r="S89" i="25"/>
  <c r="T90" i="25" l="1"/>
  <c r="T89" i="25" l="1"/>
  <c r="S88" i="25"/>
  <c r="S87" i="25"/>
  <c r="T88" i="25" l="1"/>
  <c r="T87" i="25"/>
  <c r="S86" i="25" l="1"/>
  <c r="T86" i="25" l="1"/>
  <c r="S85" i="25"/>
  <c r="S84" i="25"/>
  <c r="T85" i="25" l="1"/>
  <c r="S83" i="25" l="1"/>
  <c r="L14" i="51"/>
  <c r="L229" i="46"/>
  <c r="T84" i="25"/>
  <c r="L10" i="51" l="1"/>
  <c r="L15" i="51"/>
  <c r="L122" i="46"/>
  <c r="L230" i="46"/>
  <c r="L225" i="46"/>
  <c r="T83" i="25"/>
  <c r="L229" i="51"/>
  <c r="S82" i="25"/>
  <c r="L226" i="46"/>
  <c r="T82" i="25"/>
  <c r="L122" i="51" l="1"/>
  <c r="L230" i="51"/>
  <c r="L11" i="51"/>
  <c r="L226" i="51" s="1"/>
  <c r="L118" i="46"/>
  <c r="L6" i="51"/>
  <c r="L221" i="51" s="1"/>
  <c r="S81" i="25"/>
  <c r="L221" i="46"/>
  <c r="L225" i="51"/>
  <c r="L222" i="46"/>
  <c r="T81" i="25"/>
  <c r="L123" i="46" l="1"/>
  <c r="L16" i="51"/>
  <c r="L231" i="46"/>
  <c r="L118" i="51"/>
  <c r="L124" i="46"/>
  <c r="L17" i="51"/>
  <c r="L125" i="46"/>
  <c r="L232" i="46"/>
  <c r="L7" i="51"/>
  <c r="L114" i="51" s="1"/>
  <c r="L114" i="46"/>
  <c r="S80" i="25"/>
  <c r="T80" i="25"/>
  <c r="L228" i="46"/>
  <c r="S79" i="25" l="1"/>
  <c r="L222" i="51"/>
  <c r="L119" i="46"/>
  <c r="L12" i="51"/>
  <c r="L227" i="46"/>
  <c r="U84" i="25"/>
  <c r="L123" i="51"/>
  <c r="L227" i="51"/>
  <c r="L231" i="51"/>
  <c r="L13" i="51"/>
  <c r="L120" i="46"/>
  <c r="L121" i="46"/>
  <c r="L124" i="51"/>
  <c r="L228" i="51"/>
  <c r="L125" i="51"/>
  <c r="L232" i="51"/>
  <c r="T79" i="25"/>
  <c r="L224" i="46"/>
  <c r="U83" i="25"/>
  <c r="L223" i="46"/>
  <c r="L115" i="46" l="1"/>
  <c r="L8" i="51"/>
  <c r="L115" i="51" s="1"/>
  <c r="L9" i="51"/>
  <c r="L116" i="46"/>
  <c r="L117" i="46"/>
  <c r="L120" i="51"/>
  <c r="L121" i="51"/>
  <c r="L119" i="51"/>
  <c r="U82" i="25"/>
  <c r="L223" i="51" l="1"/>
  <c r="T78" i="25"/>
  <c r="L116" i="51"/>
  <c r="L117" i="51"/>
  <c r="S78" i="25"/>
  <c r="L224" i="51"/>
  <c r="U81" i="25"/>
  <c r="U80" i="25" l="1"/>
  <c r="U79" i="25" l="1"/>
  <c r="U78" i="25" l="1"/>
  <c r="G61" i="25" l="1"/>
  <c r="G59" i="25"/>
  <c r="G73" i="25"/>
  <c r="G60" i="25"/>
  <c r="G62" i="25"/>
  <c r="G72" i="25"/>
  <c r="G67" i="25"/>
  <c r="G75" i="25"/>
  <c r="G66" i="25"/>
  <c r="G74" i="25"/>
  <c r="G63" i="25"/>
  <c r="G69" i="25"/>
  <c r="G58" i="25"/>
  <c r="G65" i="25"/>
  <c r="G68" i="25"/>
  <c r="G76" i="25"/>
  <c r="G77" i="25"/>
  <c r="G71" i="25"/>
  <c r="G70" i="25"/>
  <c r="G64" i="25"/>
  <c r="BH25" i="36" l="1"/>
  <c r="R77" i="25"/>
  <c r="BG25" i="36"/>
  <c r="Q77" i="25"/>
  <c r="L77" i="25"/>
  <c r="N77" i="25" l="1"/>
  <c r="K77" i="25"/>
  <c r="O76" i="25"/>
  <c r="O77" i="25"/>
  <c r="I77" i="25"/>
  <c r="M77" i="25"/>
  <c r="L76" i="25"/>
  <c r="I76" i="25"/>
  <c r="K76" i="25"/>
  <c r="H77" i="25" l="1"/>
  <c r="S77" i="25"/>
  <c r="M76" i="25"/>
  <c r="J77" i="25"/>
  <c r="O75" i="25"/>
  <c r="BG24" i="36"/>
  <c r="Q76" i="25"/>
  <c r="S76" i="25"/>
  <c r="J76" i="25"/>
  <c r="H76" i="25"/>
  <c r="T77" i="25" l="1"/>
  <c r="N76" i="25"/>
  <c r="BH24" i="36"/>
  <c r="R76" i="25"/>
  <c r="L75" i="25"/>
  <c r="I75" i="25"/>
  <c r="K75" i="25"/>
  <c r="I74" i="25"/>
  <c r="N75" i="25"/>
  <c r="K74" i="25"/>
  <c r="L74" i="25" l="1"/>
  <c r="BH23" i="36"/>
  <c r="R75" i="25"/>
  <c r="BG23" i="36"/>
  <c r="Q75" i="25"/>
  <c r="M74" i="25"/>
  <c r="M75" i="25"/>
  <c r="O74" i="25"/>
  <c r="K73" i="25"/>
  <c r="I73" i="25"/>
  <c r="R74" i="25"/>
  <c r="T76" i="25" l="1"/>
  <c r="BH22" i="36"/>
  <c r="BG22" i="36"/>
  <c r="Q74" i="25"/>
  <c r="J75" i="25"/>
  <c r="S75" i="25"/>
  <c r="N74" i="25"/>
  <c r="L73" i="25"/>
  <c r="Q73" i="25"/>
  <c r="N73" i="25"/>
  <c r="R73" i="25"/>
  <c r="K72" i="25"/>
  <c r="BH21" i="36" l="1"/>
  <c r="BG21" i="36"/>
  <c r="M73" i="25"/>
  <c r="H75" i="25"/>
  <c r="I72" i="25"/>
  <c r="O73" i="25"/>
  <c r="L72" i="25"/>
  <c r="T75" i="25"/>
  <c r="K71" i="25"/>
  <c r="N72" i="25"/>
  <c r="H74" i="25"/>
  <c r="L71" i="25"/>
  <c r="O72" i="25"/>
  <c r="BH20" i="36" l="1"/>
  <c r="R72" i="25"/>
  <c r="BG20" i="36"/>
  <c r="U77" i="25"/>
  <c r="S74" i="25"/>
  <c r="L70" i="25"/>
  <c r="J74" i="25"/>
  <c r="Q72" i="25"/>
  <c r="U76" i="25"/>
  <c r="O71" i="25"/>
  <c r="N71" i="25"/>
  <c r="H73" i="25"/>
  <c r="J72" i="25" l="1"/>
  <c r="BG19" i="36"/>
  <c r="M72" i="25"/>
  <c r="I71" i="25"/>
  <c r="T74" i="25"/>
  <c r="BH19" i="36"/>
  <c r="J73" i="25"/>
  <c r="Q71" i="25"/>
  <c r="R71" i="25"/>
  <c r="S73" i="25"/>
  <c r="K70" i="25"/>
  <c r="U75" i="25"/>
  <c r="K69" i="25"/>
  <c r="M71" i="25"/>
  <c r="T73" i="25"/>
  <c r="S72" i="25"/>
  <c r="BH18" i="36" l="1"/>
  <c r="BG18" i="36"/>
  <c r="Q70" i="25"/>
  <c r="I70" i="25"/>
  <c r="R70" i="25"/>
  <c r="O70" i="25"/>
  <c r="H72" i="25"/>
  <c r="L69" i="25"/>
  <c r="N70" i="25"/>
  <c r="N69" i="25"/>
  <c r="O69" i="25"/>
  <c r="H71" i="25"/>
  <c r="BG17" i="36" l="1"/>
  <c r="K68" i="25"/>
  <c r="L68" i="25"/>
  <c r="I69" i="25"/>
  <c r="BH17" i="36"/>
  <c r="J71" i="25"/>
  <c r="T72" i="25"/>
  <c r="S71" i="25"/>
  <c r="R69" i="25"/>
  <c r="U74" i="25"/>
  <c r="M70" i="25"/>
  <c r="Q69" i="25"/>
  <c r="R68" i="25"/>
  <c r="O68" i="25"/>
  <c r="S70" i="25"/>
  <c r="H70" i="25"/>
  <c r="Q68" i="25"/>
  <c r="N68" i="25"/>
  <c r="L67" i="25" l="1"/>
  <c r="J69" i="25"/>
  <c r="T71" i="25"/>
  <c r="M69" i="25"/>
  <c r="BG16" i="36"/>
  <c r="BH16" i="36"/>
  <c r="U73" i="25"/>
  <c r="J70" i="25"/>
  <c r="I68" i="25"/>
  <c r="K67" i="25"/>
  <c r="M68" i="25"/>
  <c r="J68" i="25"/>
  <c r="N67" i="25"/>
  <c r="S69" i="25"/>
  <c r="O67" i="25"/>
  <c r="R67" i="25"/>
  <c r="K66" i="25"/>
  <c r="BG15" i="36" l="1"/>
  <c r="H69" i="25"/>
  <c r="I67" i="25"/>
  <c r="Q67" i="25"/>
  <c r="T70" i="25"/>
  <c r="BH15" i="36"/>
  <c r="L66" i="25"/>
  <c r="R66" i="25"/>
  <c r="L65" i="25"/>
  <c r="M67" i="25"/>
  <c r="K65" i="25"/>
  <c r="N66" i="25"/>
  <c r="S68" i="25"/>
  <c r="O66" i="25"/>
  <c r="U72" i="25" l="1"/>
  <c r="T69" i="25"/>
  <c r="BG14" i="36"/>
  <c r="BH14" i="36"/>
  <c r="I66" i="25"/>
  <c r="Q66" i="25"/>
  <c r="H68" i="25"/>
  <c r="L64" i="25"/>
  <c r="R65" i="25"/>
  <c r="U71" i="25"/>
  <c r="I65" i="25"/>
  <c r="K64" i="25"/>
  <c r="N65" i="25"/>
  <c r="O65" i="25" l="1"/>
  <c r="BG13" i="36"/>
  <c r="Q65" i="25"/>
  <c r="J67" i="25"/>
  <c r="M66" i="25"/>
  <c r="S67" i="25"/>
  <c r="H67" i="25"/>
  <c r="BH13" i="36"/>
  <c r="T68" i="25"/>
  <c r="M65" i="25"/>
  <c r="I64" i="25"/>
  <c r="H66" i="25"/>
  <c r="T67" i="25"/>
  <c r="J66" i="25"/>
  <c r="N64" i="25"/>
  <c r="S66" i="25" l="1"/>
  <c r="BH12" i="36"/>
  <c r="L63" i="25"/>
  <c r="BG12" i="36"/>
  <c r="R64" i="25"/>
  <c r="Q64" i="25"/>
  <c r="K63" i="25"/>
  <c r="O64" i="25"/>
  <c r="H65" i="25"/>
  <c r="Q63" i="25"/>
  <c r="N63" i="25"/>
  <c r="S65" i="25"/>
  <c r="I63" i="25"/>
  <c r="J65" i="25"/>
  <c r="K62" i="25" l="1"/>
  <c r="BH11" i="36"/>
  <c r="T66" i="25"/>
  <c r="O63" i="25"/>
  <c r="R63" i="25"/>
  <c r="J64" i="25"/>
  <c r="BG11" i="36"/>
  <c r="U70" i="25"/>
  <c r="M64" i="25"/>
  <c r="L62" i="25"/>
  <c r="K61" i="25"/>
  <c r="H64" i="25"/>
  <c r="L61" i="25"/>
  <c r="R62" i="25"/>
  <c r="S64" i="25"/>
  <c r="U69" i="25" l="1"/>
  <c r="N62" i="25"/>
  <c r="I62" i="25"/>
  <c r="M63" i="25"/>
  <c r="BH10" i="36"/>
  <c r="BG10" i="36"/>
  <c r="Q62" i="25"/>
  <c r="T65" i="25"/>
  <c r="O62" i="25"/>
  <c r="S63" i="25"/>
  <c r="U68" i="25"/>
  <c r="O61" i="25"/>
  <c r="L60" i="25"/>
  <c r="Q61" i="25"/>
  <c r="T64" i="25"/>
  <c r="H63" i="25"/>
  <c r="K60" i="25"/>
  <c r="M62" i="25"/>
  <c r="J63" i="25" l="1"/>
  <c r="BH9" i="36"/>
  <c r="BG9" i="36"/>
  <c r="R61" i="25"/>
  <c r="I61" i="25"/>
  <c r="N61" i="25"/>
  <c r="L59" i="25"/>
  <c r="R60" i="25"/>
  <c r="T63" i="25"/>
  <c r="S62" i="25"/>
  <c r="U67" i="25"/>
  <c r="H62" i="25"/>
  <c r="O60" i="25"/>
  <c r="BG8" i="36" l="1"/>
  <c r="BH8" i="36"/>
  <c r="M61" i="25"/>
  <c r="Q60" i="25"/>
  <c r="K59" i="25"/>
  <c r="I60" i="25"/>
  <c r="N60" i="25"/>
  <c r="J62" i="25"/>
  <c r="R59" i="25"/>
  <c r="N59" i="25"/>
  <c r="I59" i="25"/>
  <c r="L58" i="25"/>
  <c r="T62" i="25"/>
  <c r="O59" i="25" l="1"/>
  <c r="M60" i="25"/>
  <c r="BG7" i="36"/>
  <c r="BH7" i="36"/>
  <c r="Q59" i="25"/>
  <c r="U66" i="25"/>
  <c r="H61" i="25"/>
  <c r="J61" i="25"/>
  <c r="S61" i="25"/>
  <c r="K58" i="25"/>
  <c r="T61" i="25"/>
  <c r="R58" i="25"/>
  <c r="N58" i="25"/>
  <c r="M59" i="25"/>
  <c r="H60" i="25"/>
  <c r="U65" i="25" l="1"/>
  <c r="BH6" i="36"/>
  <c r="BG6" i="36"/>
  <c r="Q58" i="25"/>
  <c r="I58" i="25"/>
  <c r="S60" i="25"/>
  <c r="O58" i="25"/>
  <c r="J60" i="25"/>
  <c r="S59" i="25"/>
  <c r="M58" i="25"/>
  <c r="T60" i="25" l="1"/>
  <c r="J58" i="25"/>
  <c r="J59" i="25"/>
  <c r="H59" i="25"/>
  <c r="U64" i="25"/>
  <c r="S58" i="25"/>
  <c r="H58" i="25"/>
  <c r="U63" i="25" l="1"/>
  <c r="T59" i="25"/>
  <c r="U62" i="25" l="1"/>
  <c r="T58" i="25" l="1"/>
  <c r="U61" i="25"/>
  <c r="U60" i="25"/>
  <c r="U59" i="25" l="1"/>
  <c r="U58" i="25" l="1"/>
  <c r="P25" i="53" l="1"/>
  <c r="P236" i="48"/>
  <c r="P132" i="48"/>
  <c r="P236" i="47"/>
  <c r="P132" i="47"/>
  <c r="Q132" i="48"/>
  <c r="Q236" i="48"/>
  <c r="Q25" i="53"/>
  <c r="Q132" i="47"/>
  <c r="Q236" i="47"/>
  <c r="V25" i="53" l="1"/>
  <c r="V132" i="48"/>
  <c r="V236" i="48"/>
  <c r="V132" i="47"/>
  <c r="V236" i="47"/>
  <c r="P131" i="48"/>
  <c r="P235" i="48"/>
  <c r="P24" i="53"/>
  <c r="P235" i="47"/>
  <c r="P131" i="47"/>
  <c r="O232" i="48"/>
  <c r="O21" i="53"/>
  <c r="O128" i="48"/>
  <c r="O128" i="47"/>
  <c r="O232" i="47"/>
  <c r="S229" i="48"/>
  <c r="S125" i="48"/>
  <c r="S18" i="53"/>
  <c r="S125" i="47"/>
  <c r="S229" i="47"/>
  <c r="Q236" i="49"/>
  <c r="Q132" i="49"/>
  <c r="AC132" i="51"/>
  <c r="AC236" i="51"/>
  <c r="Q131" i="48"/>
  <c r="Q24" i="53"/>
  <c r="Q235" i="48"/>
  <c r="Q235" i="47"/>
  <c r="Q131" i="47"/>
  <c r="S126" i="48"/>
  <c r="S230" i="48"/>
  <c r="S19" i="53"/>
  <c r="S126" i="47"/>
  <c r="S230" i="47"/>
  <c r="O132" i="48"/>
  <c r="O236" i="48"/>
  <c r="O25" i="53"/>
  <c r="O236" i="47"/>
  <c r="O132" i="47"/>
  <c r="V22" i="53"/>
  <c r="V233" i="48"/>
  <c r="V129" i="48"/>
  <c r="V129" i="47"/>
  <c r="V233" i="47"/>
  <c r="P22" i="53"/>
  <c r="P129" i="48"/>
  <c r="P233" i="48"/>
  <c r="P233" i="47"/>
  <c r="P129" i="47"/>
  <c r="S236" i="48"/>
  <c r="S25" i="53"/>
  <c r="S132" i="48"/>
  <c r="S132" i="47"/>
  <c r="S236" i="47"/>
  <c r="O20" i="53"/>
  <c r="O231" i="48"/>
  <c r="O127" i="48"/>
  <c r="O231" i="47"/>
  <c r="O127" i="47"/>
  <c r="P127" i="48"/>
  <c r="P231" i="48"/>
  <c r="P20" i="53"/>
  <c r="P127" i="47"/>
  <c r="P231" i="47"/>
  <c r="P23" i="53"/>
  <c r="P234" i="48"/>
  <c r="P130" i="48"/>
  <c r="P130" i="47"/>
  <c r="P234" i="47"/>
  <c r="S128" i="48"/>
  <c r="S232" i="48"/>
  <c r="S21" i="53"/>
  <c r="S128" i="47"/>
  <c r="S232" i="47"/>
  <c r="R18" i="53"/>
  <c r="R125" i="48"/>
  <c r="R229" i="48"/>
  <c r="R229" i="47"/>
  <c r="R125" i="47"/>
  <c r="V130" i="48"/>
  <c r="V234" i="48"/>
  <c r="V23" i="53"/>
  <c r="V130" i="47"/>
  <c r="V234" i="47"/>
  <c r="U130" i="48"/>
  <c r="U234" i="48"/>
  <c r="U23" i="53"/>
  <c r="U234" i="47"/>
  <c r="U130" i="47"/>
  <c r="R129" i="48"/>
  <c r="R233" i="48"/>
  <c r="R22" i="53"/>
  <c r="R233" i="47"/>
  <c r="R129" i="47"/>
  <c r="N19" i="53"/>
  <c r="N126" i="48"/>
  <c r="N230" i="48"/>
  <c r="N126" i="47"/>
  <c r="N230" i="47"/>
  <c r="T18" i="53"/>
  <c r="T125" i="48"/>
  <c r="T229" i="48"/>
  <c r="T229" i="47"/>
  <c r="T125" i="47"/>
  <c r="Q130" i="48"/>
  <c r="Q234" i="48"/>
  <c r="Q23" i="53"/>
  <c r="Q234" i="47"/>
  <c r="Q130" i="47"/>
  <c r="U236" i="48"/>
  <c r="U25" i="53"/>
  <c r="U132" i="48"/>
  <c r="U236" i="47"/>
  <c r="U132" i="47"/>
  <c r="U233" i="48"/>
  <c r="U129" i="48"/>
  <c r="U22" i="53"/>
  <c r="U233" i="47"/>
  <c r="U129" i="47"/>
  <c r="Q22" i="53"/>
  <c r="Q129" i="48"/>
  <c r="Q233" i="48"/>
  <c r="Q233" i="47"/>
  <c r="Q129" i="47"/>
  <c r="V131" i="48"/>
  <c r="V235" i="48"/>
  <c r="V24" i="53"/>
  <c r="V131" i="47"/>
  <c r="V235" i="47"/>
  <c r="S231" i="48"/>
  <c r="S20" i="53"/>
  <c r="S127" i="48"/>
  <c r="S231" i="47"/>
  <c r="S127" i="47"/>
  <c r="U24" i="53"/>
  <c r="U131" i="48"/>
  <c r="U235" i="48"/>
  <c r="U235" i="47"/>
  <c r="U131" i="47"/>
  <c r="P236" i="49"/>
  <c r="P132" i="49"/>
  <c r="AB132" i="51"/>
  <c r="AB236" i="51"/>
  <c r="O233" i="48" l="1"/>
  <c r="O129" i="48"/>
  <c r="O22" i="53"/>
  <c r="O129" i="47"/>
  <c r="O233" i="47"/>
  <c r="R128" i="48"/>
  <c r="R232" i="48"/>
  <c r="R21" i="53"/>
  <c r="R128" i="47"/>
  <c r="R232" i="47"/>
  <c r="N24" i="53"/>
  <c r="N235" i="48"/>
  <c r="N131" i="48"/>
  <c r="N235" i="47"/>
  <c r="N131" i="47"/>
  <c r="P126" i="48"/>
  <c r="P230" i="48"/>
  <c r="P19" i="53"/>
  <c r="P230" i="47"/>
  <c r="P126" i="47"/>
  <c r="T230" i="48"/>
  <c r="T126" i="48"/>
  <c r="T19" i="53"/>
  <c r="T230" i="47"/>
  <c r="T126" i="47"/>
  <c r="Q233" i="49"/>
  <c r="Q129" i="49"/>
  <c r="AC129" i="51"/>
  <c r="AC233" i="51"/>
  <c r="S232" i="49"/>
  <c r="S128" i="49"/>
  <c r="AE232" i="51"/>
  <c r="AE128" i="51"/>
  <c r="V233" i="49"/>
  <c r="V129" i="49"/>
  <c r="AH233" i="51"/>
  <c r="AH129" i="51"/>
  <c r="S230" i="49"/>
  <c r="S126" i="49"/>
  <c r="AE230" i="51"/>
  <c r="AE126" i="51"/>
  <c r="P131" i="49"/>
  <c r="P235" i="49"/>
  <c r="AB235" i="51"/>
  <c r="AB131" i="51"/>
  <c r="N130" i="48"/>
  <c r="N234" i="48"/>
  <c r="N23" i="53"/>
  <c r="N234" i="47"/>
  <c r="N130" i="47"/>
  <c r="S24" i="53"/>
  <c r="S131" i="48"/>
  <c r="S235" i="48"/>
  <c r="S131" i="47"/>
  <c r="S235" i="47"/>
  <c r="T131" i="48"/>
  <c r="T235" i="48"/>
  <c r="T24" i="53"/>
  <c r="T131" i="47"/>
  <c r="T235" i="47"/>
  <c r="V20" i="53"/>
  <c r="V127" i="48"/>
  <c r="V231" i="48"/>
  <c r="V127" i="47"/>
  <c r="V231" i="47"/>
  <c r="R117" i="48"/>
  <c r="R221" i="48"/>
  <c r="R10" i="53"/>
  <c r="R221" i="47"/>
  <c r="R117" i="47"/>
  <c r="R236" i="48"/>
  <c r="R132" i="48"/>
  <c r="R25" i="53"/>
  <c r="R236" i="47"/>
  <c r="R132" i="47"/>
  <c r="U235" i="49"/>
  <c r="U131" i="49"/>
  <c r="AG235" i="51"/>
  <c r="AG131" i="51"/>
  <c r="V235" i="49"/>
  <c r="V131" i="49"/>
  <c r="AH131" i="51"/>
  <c r="AH235" i="51"/>
  <c r="U236" i="49"/>
  <c r="U132" i="49"/>
  <c r="AG236" i="51"/>
  <c r="AG132" i="51"/>
  <c r="N230" i="49"/>
  <c r="N126" i="49"/>
  <c r="Z126" i="51"/>
  <c r="Z230" i="51"/>
  <c r="U234" i="49"/>
  <c r="U130" i="49"/>
  <c r="AG234" i="51"/>
  <c r="AG130" i="51"/>
  <c r="O127" i="49"/>
  <c r="O231" i="49"/>
  <c r="AA127" i="51"/>
  <c r="AA231" i="51"/>
  <c r="N18" i="53"/>
  <c r="N125" i="48"/>
  <c r="N229" i="48"/>
  <c r="N125" i="47"/>
  <c r="N229" i="47"/>
  <c r="R23" i="53"/>
  <c r="R130" i="48"/>
  <c r="R234" i="48"/>
  <c r="R130" i="47"/>
  <c r="R234" i="47"/>
  <c r="P18" i="53"/>
  <c r="P125" i="48"/>
  <c r="P229" i="48"/>
  <c r="P229" i="47"/>
  <c r="P125" i="47"/>
  <c r="T128" i="48"/>
  <c r="T232" i="48"/>
  <c r="T21" i="53"/>
  <c r="T128" i="47"/>
  <c r="T232" i="47"/>
  <c r="P127" i="49"/>
  <c r="P231" i="49"/>
  <c r="AB127" i="51"/>
  <c r="AB231" i="51"/>
  <c r="O23" i="53"/>
  <c r="O130" i="48"/>
  <c r="O234" i="48"/>
  <c r="O234" i="47"/>
  <c r="O130" i="47"/>
  <c r="N129" i="48"/>
  <c r="N233" i="48"/>
  <c r="N22" i="53"/>
  <c r="N129" i="47"/>
  <c r="N233" i="47"/>
  <c r="T233" i="48"/>
  <c r="T129" i="48"/>
  <c r="T22" i="53"/>
  <c r="T233" i="47"/>
  <c r="T129" i="47"/>
  <c r="U233" i="49"/>
  <c r="U129" i="49"/>
  <c r="AG233" i="51"/>
  <c r="AG129" i="51"/>
  <c r="P129" i="49"/>
  <c r="P233" i="49"/>
  <c r="AB233" i="51"/>
  <c r="AB129" i="51"/>
  <c r="O236" i="49"/>
  <c r="O132" i="49"/>
  <c r="AA132" i="51"/>
  <c r="AA236" i="51"/>
  <c r="O19" i="53"/>
  <c r="O126" i="48"/>
  <c r="O230" i="48"/>
  <c r="O230" i="47"/>
  <c r="O126" i="47"/>
  <c r="R24" i="53"/>
  <c r="R131" i="48"/>
  <c r="R235" i="48"/>
  <c r="R235" i="47"/>
  <c r="R131" i="47"/>
  <c r="T125" i="49"/>
  <c r="T229" i="49"/>
  <c r="AF125" i="51"/>
  <c r="AF229" i="51"/>
  <c r="R233" i="49"/>
  <c r="R129" i="49"/>
  <c r="AD129" i="51"/>
  <c r="AD233" i="51"/>
  <c r="O128" i="49"/>
  <c r="O232" i="49"/>
  <c r="AA128" i="51"/>
  <c r="AA232" i="51"/>
  <c r="T23" i="53"/>
  <c r="T130" i="48"/>
  <c r="T234" i="48"/>
  <c r="T130" i="47"/>
  <c r="T234" i="47"/>
  <c r="R230" i="48"/>
  <c r="R19" i="53"/>
  <c r="R126" i="48"/>
  <c r="R126" i="47"/>
  <c r="R230" i="47"/>
  <c r="N132" i="48"/>
  <c r="N236" i="48"/>
  <c r="N25" i="53"/>
  <c r="N132" i="47"/>
  <c r="N236" i="47"/>
  <c r="O24" i="53"/>
  <c r="O131" i="48"/>
  <c r="O235" i="48"/>
  <c r="O131" i="47"/>
  <c r="O235" i="47"/>
  <c r="S22" i="53"/>
  <c r="S129" i="48"/>
  <c r="S233" i="48"/>
  <c r="S129" i="47"/>
  <c r="S233" i="47"/>
  <c r="T20" i="53"/>
  <c r="T127" i="48"/>
  <c r="T231" i="48"/>
  <c r="T127" i="47"/>
  <c r="T231" i="47"/>
  <c r="S231" i="49"/>
  <c r="S127" i="49"/>
  <c r="AE231" i="51"/>
  <c r="AE127" i="51"/>
  <c r="Q234" i="49"/>
  <c r="Q130" i="49"/>
  <c r="AC234" i="51"/>
  <c r="AC130" i="51"/>
  <c r="R229" i="49"/>
  <c r="R125" i="49"/>
  <c r="AD229" i="51"/>
  <c r="AD125" i="51"/>
  <c r="S132" i="49"/>
  <c r="S236" i="49"/>
  <c r="AE132" i="51"/>
  <c r="AE236" i="51"/>
  <c r="T25" i="53"/>
  <c r="T236" i="48"/>
  <c r="T132" i="48"/>
  <c r="T236" i="47"/>
  <c r="T132" i="47"/>
  <c r="R20" i="53"/>
  <c r="R127" i="48"/>
  <c r="R231" i="48"/>
  <c r="R231" i="47"/>
  <c r="R127" i="47"/>
  <c r="O229" i="48"/>
  <c r="O18" i="53"/>
  <c r="O125" i="48"/>
  <c r="O125" i="47"/>
  <c r="O229" i="47"/>
  <c r="N127" i="48"/>
  <c r="N231" i="48"/>
  <c r="N20" i="53"/>
  <c r="N127" i="47"/>
  <c r="N231" i="47"/>
  <c r="V234" i="49"/>
  <c r="V130" i="49"/>
  <c r="AH130" i="51"/>
  <c r="AH234" i="51"/>
  <c r="Q131" i="49"/>
  <c r="Q235" i="49"/>
  <c r="AC131" i="51"/>
  <c r="AC235" i="51"/>
  <c r="S125" i="49"/>
  <c r="S229" i="49"/>
  <c r="AE229" i="51"/>
  <c r="AE125" i="51"/>
  <c r="P128" i="48"/>
  <c r="P232" i="48"/>
  <c r="P21" i="53"/>
  <c r="P128" i="47"/>
  <c r="P232" i="47"/>
  <c r="S130" i="48"/>
  <c r="S234" i="48"/>
  <c r="S23" i="53"/>
  <c r="S234" i="47"/>
  <c r="S130" i="47"/>
  <c r="P130" i="49"/>
  <c r="P234" i="49"/>
  <c r="AB234" i="51"/>
  <c r="AB130" i="51"/>
  <c r="V132" i="49"/>
  <c r="V236" i="49"/>
  <c r="AH236" i="51"/>
  <c r="AH132" i="51"/>
  <c r="R231" i="49" l="1"/>
  <c r="R127" i="49"/>
  <c r="AD127" i="51"/>
  <c r="AD231" i="51"/>
  <c r="T233" i="49"/>
  <c r="T129" i="49"/>
  <c r="AF129" i="51"/>
  <c r="AF233" i="51"/>
  <c r="N130" i="49"/>
  <c r="N234" i="49"/>
  <c r="Z234" i="51"/>
  <c r="Z130" i="51"/>
  <c r="R128" i="49"/>
  <c r="R232" i="49"/>
  <c r="AD128" i="51"/>
  <c r="AD232" i="51"/>
  <c r="S29" i="53"/>
  <c r="S136" i="48"/>
  <c r="S240" i="48"/>
  <c r="S136" i="47"/>
  <c r="S240" i="47"/>
  <c r="T120" i="48"/>
  <c r="T224" i="48"/>
  <c r="T13" i="53"/>
  <c r="T224" i="47"/>
  <c r="T120" i="47"/>
  <c r="U230" i="48"/>
  <c r="U126" i="48"/>
  <c r="U19" i="53"/>
  <c r="U126" i="47"/>
  <c r="U230" i="47"/>
  <c r="P239" i="48"/>
  <c r="P135" i="48"/>
  <c r="P28" i="53"/>
  <c r="P135" i="47"/>
  <c r="P239" i="47"/>
  <c r="S15" i="53"/>
  <c r="S122" i="48"/>
  <c r="S226" i="48"/>
  <c r="S122" i="47"/>
  <c r="S226" i="47"/>
  <c r="O126" i="49"/>
  <c r="O230" i="49"/>
  <c r="AA126" i="51"/>
  <c r="AA230" i="51"/>
  <c r="T230" i="49"/>
  <c r="T126" i="49"/>
  <c r="AF126" i="51"/>
  <c r="AF230" i="51"/>
  <c r="U128" i="48"/>
  <c r="U232" i="48"/>
  <c r="U21" i="53"/>
  <c r="U232" i="47"/>
  <c r="U128" i="47"/>
  <c r="S17" i="53"/>
  <c r="S124" i="48"/>
  <c r="S228" i="48"/>
  <c r="S228" i="47"/>
  <c r="S124" i="47"/>
  <c r="V18" i="53"/>
  <c r="V125" i="48"/>
  <c r="V229" i="48"/>
  <c r="V229" i="47"/>
  <c r="V125" i="47"/>
  <c r="T122" i="48"/>
  <c r="T226" i="48"/>
  <c r="T15" i="53"/>
  <c r="T226" i="47"/>
  <c r="T122" i="47"/>
  <c r="R120" i="48"/>
  <c r="R224" i="48"/>
  <c r="R13" i="53"/>
  <c r="R224" i="47"/>
  <c r="R120" i="47"/>
  <c r="O16" i="53"/>
  <c r="O123" i="48"/>
  <c r="O227" i="48"/>
  <c r="O227" i="47"/>
  <c r="O123" i="47"/>
  <c r="T124" i="48"/>
  <c r="T228" i="48"/>
  <c r="T17" i="53"/>
  <c r="T228" i="47"/>
  <c r="T124" i="47"/>
  <c r="O229" i="49"/>
  <c r="O125" i="49"/>
  <c r="AA229" i="51"/>
  <c r="AA125" i="51"/>
  <c r="T127" i="49"/>
  <c r="T231" i="49"/>
  <c r="AF127" i="51"/>
  <c r="AF231" i="51"/>
  <c r="P125" i="49"/>
  <c r="P229" i="49"/>
  <c r="AB229" i="51"/>
  <c r="AB125" i="51"/>
  <c r="O124" i="48"/>
  <c r="O228" i="48"/>
  <c r="O17" i="53"/>
  <c r="O124" i="47"/>
  <c r="O228" i="47"/>
  <c r="U20" i="53"/>
  <c r="U127" i="48"/>
  <c r="U231" i="48"/>
  <c r="U127" i="47"/>
  <c r="U231" i="47"/>
  <c r="O136" i="48"/>
  <c r="O240" i="48"/>
  <c r="O29" i="53"/>
  <c r="O240" i="47"/>
  <c r="O136" i="47"/>
  <c r="R228" i="48"/>
  <c r="R17" i="53"/>
  <c r="R124" i="48"/>
  <c r="R124" i="47"/>
  <c r="R228" i="47"/>
  <c r="W136" i="48"/>
  <c r="W240" i="48"/>
  <c r="W29" i="53"/>
  <c r="W240" i="47"/>
  <c r="W136" i="47"/>
  <c r="T29" i="53"/>
  <c r="T136" i="48"/>
  <c r="T240" i="48"/>
  <c r="T136" i="47"/>
  <c r="T240" i="47"/>
  <c r="R14" i="53"/>
  <c r="R121" i="48"/>
  <c r="R225" i="48"/>
  <c r="R121" i="47"/>
  <c r="R225" i="47"/>
  <c r="P128" i="49"/>
  <c r="P232" i="49"/>
  <c r="AB232" i="51"/>
  <c r="AB128" i="51"/>
  <c r="T130" i="49"/>
  <c r="T234" i="49"/>
  <c r="AF234" i="51"/>
  <c r="AF130" i="51"/>
  <c r="T232" i="49"/>
  <c r="T128" i="49"/>
  <c r="AF128" i="51"/>
  <c r="AF232" i="51"/>
  <c r="V231" i="49"/>
  <c r="V127" i="49"/>
  <c r="AH231" i="51"/>
  <c r="AH127" i="51"/>
  <c r="R11" i="53"/>
  <c r="R118" i="48"/>
  <c r="R222" i="48"/>
  <c r="R222" i="47"/>
  <c r="R118" i="47"/>
  <c r="Q21" i="53"/>
  <c r="Q128" i="48"/>
  <c r="Q232" i="48"/>
  <c r="Q232" i="47"/>
  <c r="Q128" i="47"/>
  <c r="P11" i="53"/>
  <c r="P222" i="48"/>
  <c r="P118" i="48"/>
  <c r="P222" i="47"/>
  <c r="P118" i="47"/>
  <c r="Q125" i="48"/>
  <c r="Q229" i="48"/>
  <c r="Q18" i="53"/>
  <c r="Q229" i="47"/>
  <c r="Q125" i="47"/>
  <c r="T121" i="48"/>
  <c r="T225" i="48"/>
  <c r="T14" i="53"/>
  <c r="T121" i="47"/>
  <c r="T225" i="47"/>
  <c r="N127" i="49"/>
  <c r="N231" i="49"/>
  <c r="Z127" i="51"/>
  <c r="Z231" i="51"/>
  <c r="O131" i="49"/>
  <c r="O235" i="49"/>
  <c r="AA131" i="51"/>
  <c r="AA235" i="51"/>
  <c r="R235" i="49"/>
  <c r="R131" i="49"/>
  <c r="AD131" i="51"/>
  <c r="AD235" i="51"/>
  <c r="O130" i="49"/>
  <c r="O234" i="49"/>
  <c r="AA130" i="51"/>
  <c r="AA234" i="51"/>
  <c r="N125" i="49"/>
  <c r="N229" i="49"/>
  <c r="Z229" i="51"/>
  <c r="Z125" i="51"/>
  <c r="R221" i="49"/>
  <c r="R117" i="49"/>
  <c r="AD221" i="51"/>
  <c r="AD117" i="51"/>
  <c r="O14" i="53"/>
  <c r="O121" i="48"/>
  <c r="O225" i="48"/>
  <c r="O121" i="47"/>
  <c r="O225" i="47"/>
  <c r="T123" i="48"/>
  <c r="T227" i="48"/>
  <c r="T16" i="53"/>
  <c r="T123" i="47"/>
  <c r="T227" i="47"/>
  <c r="R15" i="53"/>
  <c r="R122" i="48"/>
  <c r="R226" i="48"/>
  <c r="R122" i="47"/>
  <c r="R226" i="47"/>
  <c r="Q20" i="53"/>
  <c r="Q127" i="48"/>
  <c r="Q231" i="48"/>
  <c r="Q231" i="47"/>
  <c r="Q127" i="47"/>
  <c r="N232" i="48"/>
  <c r="N21" i="53"/>
  <c r="N128" i="48"/>
  <c r="N232" i="47"/>
  <c r="N128" i="47"/>
  <c r="T236" i="49"/>
  <c r="T132" i="49"/>
  <c r="AF132" i="51"/>
  <c r="AF236" i="51"/>
  <c r="R126" i="49"/>
  <c r="R230" i="49"/>
  <c r="AD126" i="51"/>
  <c r="AD230" i="51"/>
  <c r="N233" i="49"/>
  <c r="N129" i="49"/>
  <c r="Z129" i="51"/>
  <c r="Z233" i="51"/>
  <c r="S235" i="49"/>
  <c r="S131" i="49"/>
  <c r="AE131" i="51"/>
  <c r="AE235" i="51"/>
  <c r="N235" i="49"/>
  <c r="N131" i="49"/>
  <c r="Z235" i="51"/>
  <c r="Z131" i="51"/>
  <c r="O233" i="49"/>
  <c r="O129" i="49"/>
  <c r="AA129" i="51"/>
  <c r="AA233" i="51"/>
  <c r="Q126" i="48"/>
  <c r="Q230" i="48"/>
  <c r="Q19" i="53"/>
  <c r="Q230" i="47"/>
  <c r="Q126" i="47"/>
  <c r="S16" i="53"/>
  <c r="S123" i="48"/>
  <c r="S227" i="48"/>
  <c r="S123" i="47"/>
  <c r="S227" i="47"/>
  <c r="S14" i="53"/>
  <c r="S225" i="48"/>
  <c r="S121" i="48"/>
  <c r="S121" i="47"/>
  <c r="S225" i="47"/>
  <c r="R16" i="53"/>
  <c r="R123" i="48"/>
  <c r="R227" i="48"/>
  <c r="R123" i="47"/>
  <c r="R227" i="47"/>
  <c r="V21" i="53"/>
  <c r="V128" i="48"/>
  <c r="V232" i="48"/>
  <c r="V128" i="47"/>
  <c r="V232" i="47"/>
  <c r="O15" i="53"/>
  <c r="O122" i="48"/>
  <c r="O226" i="48"/>
  <c r="O122" i="47"/>
  <c r="O226" i="47"/>
  <c r="N227" i="48"/>
  <c r="N123" i="48"/>
  <c r="N16" i="53"/>
  <c r="N227" i="47"/>
  <c r="N123" i="47"/>
  <c r="P136" i="48"/>
  <c r="P240" i="48"/>
  <c r="P29" i="53"/>
  <c r="P240" i="47"/>
  <c r="P136" i="47"/>
  <c r="V19" i="53"/>
  <c r="V126" i="48"/>
  <c r="V230" i="48"/>
  <c r="V230" i="47"/>
  <c r="V126" i="47"/>
  <c r="U229" i="48"/>
  <c r="U125" i="48"/>
  <c r="U18" i="53"/>
  <c r="U229" i="47"/>
  <c r="U125" i="47"/>
  <c r="S130" i="49"/>
  <c r="S234" i="49"/>
  <c r="AE234" i="51"/>
  <c r="AE130" i="51"/>
  <c r="T131" i="49"/>
  <c r="T235" i="49"/>
  <c r="AF235" i="51"/>
  <c r="AF131" i="51"/>
  <c r="P230" i="49"/>
  <c r="P126" i="49"/>
  <c r="AB126" i="51"/>
  <c r="AB230" i="51"/>
  <c r="O224" i="48"/>
  <c r="O13" i="53"/>
  <c r="O120" i="48"/>
  <c r="O224" i="47"/>
  <c r="O120" i="47"/>
  <c r="R12" i="53"/>
  <c r="R119" i="48"/>
  <c r="R223" i="48"/>
  <c r="R223" i="47"/>
  <c r="R119" i="47"/>
  <c r="X16" i="53"/>
  <c r="X123" i="48"/>
  <c r="X227" i="48"/>
  <c r="X123" i="47"/>
  <c r="X227" i="47"/>
  <c r="S233" i="49"/>
  <c r="S129" i="49"/>
  <c r="AE129" i="51"/>
  <c r="AE233" i="51"/>
  <c r="N132" i="49"/>
  <c r="N236" i="49"/>
  <c r="Z132" i="51"/>
  <c r="Z236" i="51"/>
  <c r="R130" i="49"/>
  <c r="R234" i="49"/>
  <c r="AD234" i="51"/>
  <c r="AD130" i="51"/>
  <c r="R132" i="49"/>
  <c r="R236" i="49"/>
  <c r="AD132" i="51"/>
  <c r="AD236" i="51"/>
  <c r="T26" i="53" l="1"/>
  <c r="T133" i="48"/>
  <c r="T237" i="48"/>
  <c r="T237" i="47"/>
  <c r="T133" i="47"/>
  <c r="P122" i="48"/>
  <c r="P226" i="48"/>
  <c r="P15" i="53"/>
  <c r="P226" i="47"/>
  <c r="P122" i="47"/>
  <c r="V17" i="53"/>
  <c r="V124" i="48"/>
  <c r="V228" i="48"/>
  <c r="V228" i="47"/>
  <c r="V124" i="47"/>
  <c r="O238" i="48"/>
  <c r="O27" i="53"/>
  <c r="O134" i="48"/>
  <c r="O238" i="47"/>
  <c r="O134" i="47"/>
  <c r="S223" i="48"/>
  <c r="S119" i="48"/>
  <c r="S12" i="53"/>
  <c r="S223" i="47"/>
  <c r="S119" i="47"/>
  <c r="W26" i="53"/>
  <c r="W133" i="48"/>
  <c r="W237" i="48"/>
  <c r="W237" i="47"/>
  <c r="W133" i="47"/>
  <c r="N26" i="53"/>
  <c r="N133" i="48"/>
  <c r="N237" i="48"/>
  <c r="N237" i="47"/>
  <c r="N133" i="47"/>
  <c r="N135" i="48"/>
  <c r="N28" i="53"/>
  <c r="N239" i="48"/>
  <c r="N135" i="47"/>
  <c r="N239" i="47"/>
  <c r="W14" i="53"/>
  <c r="W225" i="48"/>
  <c r="W121" i="48"/>
  <c r="W121" i="47"/>
  <c r="W225" i="47"/>
  <c r="O122" i="49"/>
  <c r="O226" i="49"/>
  <c r="AA122" i="51"/>
  <c r="AA226" i="51"/>
  <c r="R122" i="49"/>
  <c r="R226" i="49"/>
  <c r="AD226" i="51"/>
  <c r="AD122" i="51"/>
  <c r="R121" i="49"/>
  <c r="R225" i="49"/>
  <c r="AD121" i="51"/>
  <c r="AD225" i="51"/>
  <c r="W136" i="49"/>
  <c r="W240" i="49"/>
  <c r="AI136" i="51"/>
  <c r="AI240" i="51"/>
  <c r="R120" i="49"/>
  <c r="R224" i="49"/>
  <c r="AD224" i="51"/>
  <c r="AD120" i="51"/>
  <c r="T224" i="49"/>
  <c r="T120" i="49"/>
  <c r="AF120" i="51"/>
  <c r="AF224" i="51"/>
  <c r="W28" i="53"/>
  <c r="W135" i="48"/>
  <c r="W239" i="48"/>
  <c r="W135" i="47"/>
  <c r="W239" i="47"/>
  <c r="N17" i="53"/>
  <c r="N228" i="48"/>
  <c r="N124" i="48"/>
  <c r="N228" i="47"/>
  <c r="N124" i="47"/>
  <c r="N15" i="53"/>
  <c r="N122" i="48"/>
  <c r="N226" i="48"/>
  <c r="N226" i="47"/>
  <c r="N122" i="47"/>
  <c r="W17" i="53"/>
  <c r="W124" i="48"/>
  <c r="W228" i="48"/>
  <c r="W124" i="47"/>
  <c r="W228" i="47"/>
  <c r="R240" i="48"/>
  <c r="R136" i="48"/>
  <c r="R29" i="53"/>
  <c r="R136" i="47"/>
  <c r="R240" i="47"/>
  <c r="N117" i="48"/>
  <c r="N221" i="48"/>
  <c r="N10" i="53"/>
  <c r="N221" i="47"/>
  <c r="N117" i="47"/>
  <c r="O133" i="48"/>
  <c r="O237" i="48"/>
  <c r="O26" i="53"/>
  <c r="O237" i="47"/>
  <c r="O133" i="47"/>
  <c r="T28" i="53"/>
  <c r="T135" i="48"/>
  <c r="T239" i="48"/>
  <c r="T135" i="47"/>
  <c r="T239" i="47"/>
  <c r="N240" i="48"/>
  <c r="N136" i="48"/>
  <c r="N29" i="53"/>
  <c r="N136" i="47"/>
  <c r="N240" i="47"/>
  <c r="N14" i="53"/>
  <c r="N121" i="48"/>
  <c r="N225" i="48"/>
  <c r="N225" i="47"/>
  <c r="N121" i="47"/>
  <c r="X227" i="49"/>
  <c r="X123" i="49"/>
  <c r="AJ123" i="51"/>
  <c r="AJ227" i="51"/>
  <c r="V230" i="49"/>
  <c r="V126" i="49"/>
  <c r="AH230" i="51"/>
  <c r="AH126" i="51"/>
  <c r="N227" i="49"/>
  <c r="N123" i="49"/>
  <c r="Z227" i="51"/>
  <c r="Z123" i="51"/>
  <c r="P118" i="49"/>
  <c r="P222" i="49"/>
  <c r="AB222" i="51"/>
  <c r="AB118" i="51"/>
  <c r="S124" i="49"/>
  <c r="S228" i="49"/>
  <c r="AE124" i="51"/>
  <c r="AE228" i="51"/>
  <c r="O11" i="53"/>
  <c r="O118" i="48"/>
  <c r="O222" i="48"/>
  <c r="O118" i="47"/>
  <c r="O222" i="47"/>
  <c r="N134" i="48"/>
  <c r="N238" i="48"/>
  <c r="N27" i="53"/>
  <c r="N238" i="47"/>
  <c r="N134" i="47"/>
  <c r="R27" i="53"/>
  <c r="R238" i="48"/>
  <c r="R134" i="48"/>
  <c r="R238" i="47"/>
  <c r="R134" i="47"/>
  <c r="R26" i="53"/>
  <c r="R133" i="48"/>
  <c r="R237" i="48"/>
  <c r="R237" i="47"/>
  <c r="R133" i="47"/>
  <c r="Q27" i="53"/>
  <c r="Q134" i="48"/>
  <c r="Q238" i="48"/>
  <c r="Q238" i="47"/>
  <c r="Q134" i="47"/>
  <c r="X136" i="48"/>
  <c r="X240" i="48"/>
  <c r="X29" i="53"/>
  <c r="X136" i="47"/>
  <c r="X240" i="47"/>
  <c r="Q226" i="48"/>
  <c r="Q15" i="53"/>
  <c r="Q122" i="48"/>
  <c r="Q122" i="47"/>
  <c r="Q226" i="47"/>
  <c r="O223" i="48"/>
  <c r="O12" i="53"/>
  <c r="O119" i="48"/>
  <c r="O223" i="47"/>
  <c r="O119" i="47"/>
  <c r="Q121" i="48"/>
  <c r="Q14" i="53"/>
  <c r="Q225" i="48"/>
  <c r="Q121" i="47"/>
  <c r="Q225" i="47"/>
  <c r="O120" i="49"/>
  <c r="O224" i="49"/>
  <c r="AA120" i="51"/>
  <c r="AA224" i="51"/>
  <c r="U229" i="49"/>
  <c r="U125" i="49"/>
  <c r="AG229" i="51"/>
  <c r="AG125" i="51"/>
  <c r="R123" i="49"/>
  <c r="R227" i="49"/>
  <c r="AD123" i="51"/>
  <c r="AD227" i="51"/>
  <c r="O121" i="49"/>
  <c r="O225" i="49"/>
  <c r="AA121" i="51"/>
  <c r="AA225" i="51"/>
  <c r="Q125" i="49"/>
  <c r="Q229" i="49"/>
  <c r="AC229" i="51"/>
  <c r="AC125" i="51"/>
  <c r="O240" i="49"/>
  <c r="O136" i="49"/>
  <c r="AA240" i="51"/>
  <c r="AA136" i="51"/>
  <c r="U231" i="49"/>
  <c r="U127" i="49"/>
  <c r="AG231" i="51"/>
  <c r="AG127" i="51"/>
  <c r="X116" i="48"/>
  <c r="X9" i="53"/>
  <c r="X116" i="47"/>
  <c r="T134" i="48"/>
  <c r="T238" i="48"/>
  <c r="T27" i="53"/>
  <c r="T238" i="47"/>
  <c r="T134" i="47"/>
  <c r="S11" i="53"/>
  <c r="S118" i="48"/>
  <c r="S222" i="48"/>
  <c r="S222" i="47"/>
  <c r="S118" i="47"/>
  <c r="X135" i="48"/>
  <c r="X239" i="48"/>
  <c r="X28" i="53"/>
  <c r="X239" i="47"/>
  <c r="X135" i="47"/>
  <c r="P133" i="48"/>
  <c r="P237" i="48"/>
  <c r="P26" i="53"/>
  <c r="P237" i="47"/>
  <c r="P133" i="47"/>
  <c r="Q124" i="48"/>
  <c r="Q228" i="48"/>
  <c r="Q17" i="53"/>
  <c r="Q124" i="47"/>
  <c r="Q228" i="47"/>
  <c r="S27" i="53"/>
  <c r="S134" i="48"/>
  <c r="S238" i="48"/>
  <c r="S134" i="47"/>
  <c r="S238" i="47"/>
  <c r="U14" i="53"/>
  <c r="U121" i="48"/>
  <c r="U225" i="48"/>
  <c r="U121" i="47"/>
  <c r="U225" i="47"/>
  <c r="Q127" i="49"/>
  <c r="Q231" i="49"/>
  <c r="AC127" i="51"/>
  <c r="AC231" i="51"/>
  <c r="T123" i="49"/>
  <c r="T227" i="49"/>
  <c r="AF123" i="51"/>
  <c r="AF227" i="51"/>
  <c r="R222" i="49"/>
  <c r="R118" i="49"/>
  <c r="AD118" i="51"/>
  <c r="AD222" i="51"/>
  <c r="S226" i="49"/>
  <c r="S122" i="49"/>
  <c r="AE122" i="51"/>
  <c r="AE226" i="51"/>
  <c r="U126" i="49"/>
  <c r="U230" i="49"/>
  <c r="AG126" i="51"/>
  <c r="AG230" i="51"/>
  <c r="W123" i="48"/>
  <c r="W227" i="48"/>
  <c r="W16" i="53"/>
  <c r="W123" i="47"/>
  <c r="W227" i="47"/>
  <c r="S13" i="53"/>
  <c r="S120" i="48"/>
  <c r="S224" i="48"/>
  <c r="S224" i="47"/>
  <c r="S120" i="47"/>
  <c r="Q135" i="48"/>
  <c r="Q239" i="48"/>
  <c r="Q28" i="53"/>
  <c r="Q135" i="47"/>
  <c r="Q239" i="47"/>
  <c r="W27" i="53"/>
  <c r="W134" i="48"/>
  <c r="W238" i="48"/>
  <c r="W134" i="47"/>
  <c r="W238" i="47"/>
  <c r="V123" i="48"/>
  <c r="V227" i="48"/>
  <c r="V16" i="53"/>
  <c r="V123" i="47"/>
  <c r="V227" i="47"/>
  <c r="P12" i="53"/>
  <c r="P223" i="48"/>
  <c r="P119" i="48"/>
  <c r="P223" i="47"/>
  <c r="P119" i="47"/>
  <c r="V122" i="48"/>
  <c r="V226" i="48"/>
  <c r="V15" i="53"/>
  <c r="V226" i="47"/>
  <c r="V122" i="47"/>
  <c r="U122" i="48"/>
  <c r="U226" i="48"/>
  <c r="U15" i="53"/>
  <c r="U226" i="47"/>
  <c r="U122" i="47"/>
  <c r="T118" i="48"/>
  <c r="T222" i="48"/>
  <c r="T11" i="53"/>
  <c r="T118" i="47"/>
  <c r="T222" i="47"/>
  <c r="P136" i="49"/>
  <c r="P240" i="49"/>
  <c r="AB240" i="51"/>
  <c r="AB136" i="51"/>
  <c r="S123" i="49"/>
  <c r="S227" i="49"/>
  <c r="AE123" i="51"/>
  <c r="AE227" i="51"/>
  <c r="V229" i="49"/>
  <c r="V125" i="49"/>
  <c r="AH229" i="51"/>
  <c r="AH125" i="51"/>
  <c r="U232" i="49"/>
  <c r="U128" i="49"/>
  <c r="AG232" i="51"/>
  <c r="AG128" i="51"/>
  <c r="R28" i="53"/>
  <c r="R135" i="48"/>
  <c r="R239" i="48"/>
  <c r="R135" i="47"/>
  <c r="R239" i="47"/>
  <c r="Q29" i="53"/>
  <c r="Q136" i="48"/>
  <c r="Q240" i="48"/>
  <c r="Q240" i="47"/>
  <c r="Q136" i="47"/>
  <c r="Q26" i="53"/>
  <c r="Q237" i="48"/>
  <c r="Q133" i="48"/>
  <c r="Q237" i="47"/>
  <c r="Q133" i="47"/>
  <c r="V121" i="48"/>
  <c r="V225" i="48"/>
  <c r="V14" i="53"/>
  <c r="V121" i="47"/>
  <c r="V225" i="47"/>
  <c r="P10" i="53"/>
  <c r="P117" i="48"/>
  <c r="P221" i="48"/>
  <c r="P221" i="47"/>
  <c r="P117" i="47"/>
  <c r="S28" i="53"/>
  <c r="S135" i="48"/>
  <c r="S239" i="48"/>
  <c r="S239" i="47"/>
  <c r="S135" i="47"/>
  <c r="V232" i="49"/>
  <c r="V128" i="49"/>
  <c r="AH128" i="51"/>
  <c r="AH232" i="51"/>
  <c r="N128" i="49"/>
  <c r="N232" i="49"/>
  <c r="Z232" i="51"/>
  <c r="Z128" i="51"/>
  <c r="T225" i="49"/>
  <c r="T121" i="49"/>
  <c r="AF225" i="51"/>
  <c r="AF121" i="51"/>
  <c r="T136" i="49"/>
  <c r="T240" i="49"/>
  <c r="AF136" i="51"/>
  <c r="AF240" i="51"/>
  <c r="O228" i="49"/>
  <c r="O124" i="49"/>
  <c r="AA228" i="51"/>
  <c r="AA124" i="51"/>
  <c r="O227" i="49"/>
  <c r="O123" i="49"/>
  <c r="AA227" i="51"/>
  <c r="AA123" i="51"/>
  <c r="T122" i="49"/>
  <c r="T226" i="49"/>
  <c r="AF226" i="51"/>
  <c r="AF122" i="51"/>
  <c r="X26" i="53"/>
  <c r="X133" i="48"/>
  <c r="X237" i="48"/>
  <c r="X237" i="47"/>
  <c r="X133" i="47"/>
  <c r="P134" i="48"/>
  <c r="P238" i="48"/>
  <c r="P27" i="53"/>
  <c r="P238" i="47"/>
  <c r="P134" i="47"/>
  <c r="P13" i="53"/>
  <c r="P120" i="48"/>
  <c r="P224" i="48"/>
  <c r="P224" i="47"/>
  <c r="P120" i="47"/>
  <c r="S237" i="48"/>
  <c r="S133" i="48"/>
  <c r="S26" i="53"/>
  <c r="S237" i="47"/>
  <c r="S133" i="47"/>
  <c r="S117" i="48"/>
  <c r="S221" i="48"/>
  <c r="S10" i="53"/>
  <c r="S221" i="47"/>
  <c r="S117" i="47"/>
  <c r="O221" i="48"/>
  <c r="O10" i="53"/>
  <c r="O117" i="48"/>
  <c r="O221" i="47"/>
  <c r="O117" i="47"/>
  <c r="Q16" i="53"/>
  <c r="Q123" i="48"/>
  <c r="Q227" i="48"/>
  <c r="Q123" i="47"/>
  <c r="Q227" i="47"/>
  <c r="T221" i="48"/>
  <c r="T117" i="48"/>
  <c r="T10" i="53"/>
  <c r="T221" i="47"/>
  <c r="T117" i="47"/>
  <c r="T119" i="48"/>
  <c r="T223" i="48"/>
  <c r="T12" i="53"/>
  <c r="T119" i="47"/>
  <c r="T223" i="47"/>
  <c r="R223" i="49"/>
  <c r="R119" i="49"/>
  <c r="AD119" i="51"/>
  <c r="AD223" i="51"/>
  <c r="Q128" i="49"/>
  <c r="Q232" i="49"/>
  <c r="AC232" i="51"/>
  <c r="AC128" i="51"/>
  <c r="R228" i="49"/>
  <c r="R124" i="49"/>
  <c r="AD228" i="51"/>
  <c r="AD124" i="51"/>
  <c r="T228" i="49"/>
  <c r="T124" i="49"/>
  <c r="AF228" i="51"/>
  <c r="AF124" i="51"/>
  <c r="P135" i="49"/>
  <c r="P239" i="49"/>
  <c r="AB135" i="51"/>
  <c r="AB239" i="51"/>
  <c r="P227" i="48"/>
  <c r="P16" i="53"/>
  <c r="P123" i="48"/>
  <c r="P123" i="47"/>
  <c r="P227" i="47"/>
  <c r="P124" i="48"/>
  <c r="P228" i="48"/>
  <c r="P17" i="53"/>
  <c r="P228" i="47"/>
  <c r="P124" i="47"/>
  <c r="X238" i="48"/>
  <c r="X27" i="53"/>
  <c r="X134" i="48"/>
  <c r="X238" i="47"/>
  <c r="X134" i="47"/>
  <c r="P14" i="53"/>
  <c r="P121" i="48"/>
  <c r="P225" i="48"/>
  <c r="P121" i="47"/>
  <c r="P225" i="47"/>
  <c r="W15" i="53"/>
  <c r="W122" i="48"/>
  <c r="W226" i="48"/>
  <c r="W226" i="47"/>
  <c r="W122" i="47"/>
  <c r="O239" i="48"/>
  <c r="O28" i="53"/>
  <c r="O135" i="48"/>
  <c r="O239" i="47"/>
  <c r="O135" i="47"/>
  <c r="S225" i="49"/>
  <c r="S121" i="49"/>
  <c r="AE225" i="51"/>
  <c r="AE121" i="51"/>
  <c r="Q230" i="49"/>
  <c r="Q126" i="49"/>
  <c r="AC230" i="51"/>
  <c r="AC126" i="51"/>
  <c r="S240" i="49"/>
  <c r="S136" i="49"/>
  <c r="AE240" i="51"/>
  <c r="AE136" i="51"/>
  <c r="U133" i="48" l="1"/>
  <c r="U26" i="53"/>
  <c r="U237" i="48"/>
  <c r="U133" i="47"/>
  <c r="U237" i="47"/>
  <c r="W119" i="48"/>
  <c r="W12" i="53"/>
  <c r="W223" i="48"/>
  <c r="W119" i="47"/>
  <c r="W223" i="47"/>
  <c r="X14" i="53"/>
  <c r="X121" i="48"/>
  <c r="X225" i="48"/>
  <c r="X121" i="47"/>
  <c r="X225" i="47"/>
  <c r="P123" i="49"/>
  <c r="P227" i="49"/>
  <c r="AB227" i="51"/>
  <c r="AB123" i="51"/>
  <c r="T119" i="49"/>
  <c r="T223" i="49"/>
  <c r="AF223" i="51"/>
  <c r="AF119" i="51"/>
  <c r="O117" i="49"/>
  <c r="O221" i="49"/>
  <c r="AA117" i="51"/>
  <c r="AA221" i="51"/>
  <c r="P224" i="49"/>
  <c r="P120" i="49"/>
  <c r="AB120" i="51"/>
  <c r="AB224" i="51"/>
  <c r="P221" i="49"/>
  <c r="P117" i="49"/>
  <c r="AB117" i="51"/>
  <c r="AB221" i="51"/>
  <c r="P223" i="49"/>
  <c r="P119" i="49"/>
  <c r="AB119" i="51"/>
  <c r="AB223" i="51"/>
  <c r="O119" i="49"/>
  <c r="O223" i="49"/>
  <c r="AA119" i="51"/>
  <c r="AA223" i="51"/>
  <c r="Q134" i="49"/>
  <c r="Q238" i="49"/>
  <c r="AC134" i="51"/>
  <c r="AC238" i="51"/>
  <c r="N240" i="49"/>
  <c r="N136" i="49"/>
  <c r="Z136" i="51"/>
  <c r="Z240" i="51"/>
  <c r="N122" i="49"/>
  <c r="N226" i="49"/>
  <c r="Z226" i="51"/>
  <c r="Z122" i="51"/>
  <c r="P226" i="49"/>
  <c r="P122" i="49"/>
  <c r="AB122" i="51"/>
  <c r="AB226" i="51"/>
  <c r="N119" i="48"/>
  <c r="N223" i="48"/>
  <c r="N12" i="53"/>
  <c r="N223" i="47"/>
  <c r="N119" i="47"/>
  <c r="V221" i="48"/>
  <c r="V117" i="48"/>
  <c r="V10" i="53"/>
  <c r="V221" i="47"/>
  <c r="V117" i="47"/>
  <c r="U27" i="53"/>
  <c r="U134" i="48"/>
  <c r="U238" i="48"/>
  <c r="U134" i="47"/>
  <c r="U238" i="47"/>
  <c r="N11" i="53"/>
  <c r="N118" i="48"/>
  <c r="N222" i="48"/>
  <c r="N118" i="47"/>
  <c r="N222" i="47"/>
  <c r="V224" i="48"/>
  <c r="V13" i="53"/>
  <c r="V120" i="48"/>
  <c r="V224" i="47"/>
  <c r="V120" i="47"/>
  <c r="U227" i="48"/>
  <c r="U16" i="53"/>
  <c r="U123" i="48"/>
  <c r="U123" i="47"/>
  <c r="U227" i="47"/>
  <c r="X12" i="53"/>
  <c r="X119" i="48"/>
  <c r="X223" i="48"/>
  <c r="X119" i="47"/>
  <c r="X223" i="47"/>
  <c r="W117" i="48"/>
  <c r="W221" i="48"/>
  <c r="W10" i="53"/>
  <c r="W221" i="47"/>
  <c r="W117" i="47"/>
  <c r="U12" i="53"/>
  <c r="U119" i="48"/>
  <c r="U223" i="48"/>
  <c r="U119" i="47"/>
  <c r="U223" i="47"/>
  <c r="S237" i="49"/>
  <c r="S133" i="49"/>
  <c r="AE133" i="51"/>
  <c r="AE237" i="51"/>
  <c r="V226" i="49"/>
  <c r="V122" i="49"/>
  <c r="AH226" i="51"/>
  <c r="AH122" i="51"/>
  <c r="X240" i="49"/>
  <c r="X136" i="49"/>
  <c r="AJ136" i="51"/>
  <c r="AJ240" i="51"/>
  <c r="N133" i="49"/>
  <c r="N237" i="49"/>
  <c r="Z133" i="51"/>
  <c r="Z237" i="51"/>
  <c r="S119" i="49"/>
  <c r="S223" i="49"/>
  <c r="AE223" i="51"/>
  <c r="AE119" i="51"/>
  <c r="U29" i="53"/>
  <c r="U136" i="48"/>
  <c r="U240" i="48"/>
  <c r="U136" i="47"/>
  <c r="U240" i="47"/>
  <c r="Q120" i="48"/>
  <c r="Q224" i="48"/>
  <c r="Q13" i="53"/>
  <c r="Q224" i="47"/>
  <c r="Q120" i="47"/>
  <c r="Q119" i="48"/>
  <c r="Q223" i="48"/>
  <c r="Q12" i="53"/>
  <c r="Q223" i="47"/>
  <c r="Q119" i="47"/>
  <c r="X117" i="48"/>
  <c r="X221" i="48"/>
  <c r="X10" i="53"/>
  <c r="X221" i="47"/>
  <c r="X117" i="47"/>
  <c r="U10" i="53"/>
  <c r="U117" i="48"/>
  <c r="U221" i="48"/>
  <c r="U221" i="47"/>
  <c r="U117" i="47"/>
  <c r="U118" i="48"/>
  <c r="U222" i="48"/>
  <c r="U11" i="53"/>
  <c r="U222" i="47"/>
  <c r="U118" i="47"/>
  <c r="X226" i="48"/>
  <c r="X15" i="53"/>
  <c r="X122" i="48"/>
  <c r="X122" i="47"/>
  <c r="X226" i="47"/>
  <c r="X8" i="53"/>
  <c r="X115" i="48"/>
  <c r="X115" i="47"/>
  <c r="P225" i="49"/>
  <c r="P121" i="49"/>
  <c r="AB121" i="51"/>
  <c r="AB225" i="51"/>
  <c r="P228" i="49"/>
  <c r="P124" i="49"/>
  <c r="AB228" i="51"/>
  <c r="AB124" i="51"/>
  <c r="X133" i="49"/>
  <c r="X237" i="49"/>
  <c r="AJ237" i="51"/>
  <c r="AJ133" i="51"/>
  <c r="Q133" i="49"/>
  <c r="Q237" i="49"/>
  <c r="AC133" i="51"/>
  <c r="AC237" i="51"/>
  <c r="W238" i="49"/>
  <c r="W134" i="49"/>
  <c r="AI134" i="51"/>
  <c r="AI238" i="51"/>
  <c r="U121" i="49"/>
  <c r="U225" i="49"/>
  <c r="AG225" i="51"/>
  <c r="AG121" i="51"/>
  <c r="Q228" i="49"/>
  <c r="Q124" i="49"/>
  <c r="AC124" i="51"/>
  <c r="AC228" i="51"/>
  <c r="X116" i="49"/>
  <c r="AJ116" i="51"/>
  <c r="R238" i="49"/>
  <c r="R134" i="49"/>
  <c r="AD134" i="51"/>
  <c r="AD238" i="51"/>
  <c r="O237" i="49"/>
  <c r="O133" i="49"/>
  <c r="AA133" i="51"/>
  <c r="AA237" i="51"/>
  <c r="W135" i="49"/>
  <c r="W239" i="49"/>
  <c r="AI239" i="51"/>
  <c r="AI135" i="51"/>
  <c r="V29" i="53"/>
  <c r="V136" i="48"/>
  <c r="V240" i="48"/>
  <c r="V240" i="47"/>
  <c r="V136" i="47"/>
  <c r="Q10" i="53"/>
  <c r="Q117" i="48"/>
  <c r="Q221" i="48"/>
  <c r="Q221" i="47"/>
  <c r="Q117" i="47"/>
  <c r="V26" i="53"/>
  <c r="V133" i="48"/>
  <c r="V237" i="48"/>
  <c r="V237" i="47"/>
  <c r="V133" i="47"/>
  <c r="V239" i="48"/>
  <c r="V28" i="53"/>
  <c r="V135" i="48"/>
  <c r="V239" i="47"/>
  <c r="V135" i="47"/>
  <c r="X13" i="53"/>
  <c r="X120" i="48"/>
  <c r="X224" i="48"/>
  <c r="X120" i="47"/>
  <c r="X224" i="47"/>
  <c r="X118" i="48"/>
  <c r="X222" i="48"/>
  <c r="X11" i="53"/>
  <c r="X222" i="47"/>
  <c r="X118" i="47"/>
  <c r="P238" i="49"/>
  <c r="P134" i="49"/>
  <c r="AB134" i="51"/>
  <c r="AB238" i="51"/>
  <c r="S135" i="49"/>
  <c r="S239" i="49"/>
  <c r="AE239" i="51"/>
  <c r="AE135" i="51"/>
  <c r="V121" i="49"/>
  <c r="V225" i="49"/>
  <c r="AH121" i="51"/>
  <c r="AH225" i="51"/>
  <c r="V227" i="49"/>
  <c r="V123" i="49"/>
  <c r="AH227" i="51"/>
  <c r="AH123" i="51"/>
  <c r="S118" i="49"/>
  <c r="S222" i="49"/>
  <c r="AE118" i="51"/>
  <c r="AE222" i="51"/>
  <c r="Q121" i="49"/>
  <c r="Q225" i="49"/>
  <c r="AC121" i="51"/>
  <c r="AC225" i="51"/>
  <c r="W228" i="49"/>
  <c r="W124" i="49"/>
  <c r="AI228" i="51"/>
  <c r="AI124" i="51"/>
  <c r="N135" i="49"/>
  <c r="N239" i="49"/>
  <c r="Z135" i="51"/>
  <c r="Z239" i="51"/>
  <c r="V222" i="48"/>
  <c r="V11" i="53"/>
  <c r="V118" i="48"/>
  <c r="V222" i="47"/>
  <c r="V118" i="47"/>
  <c r="W13" i="53"/>
  <c r="W224" i="48"/>
  <c r="W120" i="48"/>
  <c r="W120" i="47"/>
  <c r="W224" i="47"/>
  <c r="V27" i="53"/>
  <c r="V134" i="48"/>
  <c r="V238" i="48"/>
  <c r="V134" i="47"/>
  <c r="V238" i="47"/>
  <c r="U124" i="48"/>
  <c r="U228" i="48"/>
  <c r="U17" i="53"/>
  <c r="U124" i="47"/>
  <c r="U228" i="47"/>
  <c r="N13" i="53"/>
  <c r="N120" i="48"/>
  <c r="N224" i="48"/>
  <c r="N224" i="47"/>
  <c r="N120" i="47"/>
  <c r="Q222" i="48"/>
  <c r="Q118" i="48"/>
  <c r="Q11" i="53"/>
  <c r="Q222" i="47"/>
  <c r="Q118" i="47"/>
  <c r="X124" i="48"/>
  <c r="X228" i="48"/>
  <c r="X17" i="53"/>
  <c r="X124" i="47"/>
  <c r="X228" i="47"/>
  <c r="Q123" i="49"/>
  <c r="Q227" i="49"/>
  <c r="AC123" i="51"/>
  <c r="AC227" i="51"/>
  <c r="S221" i="49"/>
  <c r="S117" i="49"/>
  <c r="AE117" i="51"/>
  <c r="AE221" i="51"/>
  <c r="R135" i="49"/>
  <c r="R239" i="49"/>
  <c r="AD239" i="51"/>
  <c r="AD135" i="51"/>
  <c r="U226" i="49"/>
  <c r="U122" i="49"/>
  <c r="AG226" i="51"/>
  <c r="AG122" i="51"/>
  <c r="S224" i="49"/>
  <c r="S120" i="49"/>
  <c r="AE224" i="51"/>
  <c r="AE120" i="51"/>
  <c r="X239" i="49"/>
  <c r="X135" i="49"/>
  <c r="AJ135" i="51"/>
  <c r="AJ239" i="51"/>
  <c r="O118" i="49"/>
  <c r="O222" i="49"/>
  <c r="AA118" i="51"/>
  <c r="AA222" i="51"/>
  <c r="R240" i="49"/>
  <c r="R136" i="49"/>
  <c r="AD240" i="51"/>
  <c r="AD136" i="51"/>
  <c r="U120" i="48"/>
  <c r="U224" i="48"/>
  <c r="U13" i="53"/>
  <c r="U224" i="47"/>
  <c r="U120" i="47"/>
  <c r="V12" i="53"/>
  <c r="V119" i="48"/>
  <c r="V223" i="48"/>
  <c r="V223" i="47"/>
  <c r="V119" i="47"/>
  <c r="W118" i="48"/>
  <c r="W222" i="48"/>
  <c r="W11" i="53"/>
  <c r="W118" i="47"/>
  <c r="W222" i="47"/>
  <c r="U28" i="53"/>
  <c r="U239" i="48"/>
  <c r="U135" i="48"/>
  <c r="U239" i="47"/>
  <c r="U135" i="47"/>
  <c r="X114" i="48"/>
  <c r="X7" i="53"/>
  <c r="X114" i="47"/>
  <c r="W122" i="49"/>
  <c r="W226" i="49"/>
  <c r="AI122" i="51"/>
  <c r="AI226" i="51"/>
  <c r="T221" i="49"/>
  <c r="T117" i="49"/>
  <c r="AF221" i="51"/>
  <c r="AF117" i="51"/>
  <c r="Q135" i="49"/>
  <c r="Q239" i="49"/>
  <c r="AC239" i="51"/>
  <c r="AC135" i="51"/>
  <c r="Q226" i="49"/>
  <c r="Q122" i="49"/>
  <c r="AC226" i="51"/>
  <c r="AC122" i="51"/>
  <c r="R133" i="49"/>
  <c r="R237" i="49"/>
  <c r="AD237" i="51"/>
  <c r="AD133" i="51"/>
  <c r="N134" i="49"/>
  <c r="N238" i="49"/>
  <c r="Z134" i="51"/>
  <c r="Z238" i="51"/>
  <c r="N121" i="49"/>
  <c r="N225" i="49"/>
  <c r="Z225" i="51"/>
  <c r="Z121" i="51"/>
  <c r="N228" i="49"/>
  <c r="N124" i="49"/>
  <c r="Z228" i="51"/>
  <c r="Z124" i="51"/>
  <c r="V228" i="49"/>
  <c r="V124" i="49"/>
  <c r="AH124" i="51"/>
  <c r="AH228" i="51"/>
  <c r="X238" i="49"/>
  <c r="X134" i="49"/>
  <c r="AJ134" i="51"/>
  <c r="AJ238" i="51"/>
  <c r="T134" i="49"/>
  <c r="T238" i="49"/>
  <c r="AF238" i="51"/>
  <c r="AF134" i="51"/>
  <c r="W133" i="49"/>
  <c r="W237" i="49"/>
  <c r="AI133" i="51"/>
  <c r="AI237" i="51"/>
  <c r="O239" i="49"/>
  <c r="O135" i="49"/>
  <c r="AA135" i="51"/>
  <c r="AA239" i="51"/>
  <c r="Q240" i="49"/>
  <c r="Q136" i="49"/>
  <c r="AC240" i="51"/>
  <c r="AC136" i="51"/>
  <c r="T118" i="49"/>
  <c r="T222" i="49"/>
  <c r="AF118" i="51"/>
  <c r="AF222" i="51"/>
  <c r="W227" i="49"/>
  <c r="W123" i="49"/>
  <c r="AI123" i="51"/>
  <c r="AI227" i="51"/>
  <c r="S238" i="49"/>
  <c r="S134" i="49"/>
  <c r="AE134" i="51"/>
  <c r="AE238" i="51"/>
  <c r="P237" i="49"/>
  <c r="P133" i="49"/>
  <c r="AB237" i="51"/>
  <c r="AB133" i="51"/>
  <c r="T239" i="49"/>
  <c r="T135" i="49"/>
  <c r="AF239" i="51"/>
  <c r="AF135" i="51"/>
  <c r="N117" i="49"/>
  <c r="N221" i="49"/>
  <c r="Z221" i="51"/>
  <c r="Z117" i="51"/>
  <c r="W225" i="49"/>
  <c r="W121" i="49"/>
  <c r="AI225" i="51"/>
  <c r="AI121" i="51"/>
  <c r="O238" i="49"/>
  <c r="O134" i="49"/>
  <c r="AA238" i="51"/>
  <c r="AA134" i="51"/>
  <c r="T237" i="49"/>
  <c r="T133" i="49"/>
  <c r="AF237" i="51"/>
  <c r="AF133" i="51"/>
  <c r="U120" i="49" l="1"/>
  <c r="U224" i="49"/>
  <c r="AG120" i="51"/>
  <c r="AG224" i="51"/>
  <c r="W224" i="49"/>
  <c r="W120" i="49"/>
  <c r="AI224" i="51"/>
  <c r="AI120" i="51"/>
  <c r="X118" i="49"/>
  <c r="X222" i="49"/>
  <c r="AJ118" i="51"/>
  <c r="AJ222" i="51"/>
  <c r="X115" i="49"/>
  <c r="AJ115" i="51"/>
  <c r="U222" i="49"/>
  <c r="U118" i="49"/>
  <c r="AG118" i="51"/>
  <c r="AG222" i="51"/>
  <c r="N120" i="49"/>
  <c r="N224" i="49"/>
  <c r="Z224" i="51"/>
  <c r="Z120" i="51"/>
  <c r="V237" i="49"/>
  <c r="V133" i="49"/>
  <c r="AH237" i="51"/>
  <c r="AH133" i="51"/>
  <c r="W223" i="49"/>
  <c r="W119" i="49"/>
  <c r="AI119" i="51"/>
  <c r="AI223" i="51"/>
  <c r="Q222" i="49"/>
  <c r="Q118" i="49"/>
  <c r="AC118" i="51"/>
  <c r="AC222" i="51"/>
  <c r="X117" i="49"/>
  <c r="X221" i="49"/>
  <c r="AJ117" i="51"/>
  <c r="AJ221" i="51"/>
  <c r="U123" i="49"/>
  <c r="U227" i="49"/>
  <c r="AG123" i="51"/>
  <c r="AG227" i="51"/>
  <c r="U238" i="49"/>
  <c r="U134" i="49"/>
  <c r="AG238" i="51"/>
  <c r="AG134" i="51"/>
  <c r="N223" i="49"/>
  <c r="N119" i="49"/>
  <c r="Z119" i="51"/>
  <c r="Z223" i="51"/>
  <c r="U135" i="49"/>
  <c r="U239" i="49"/>
  <c r="AG135" i="51"/>
  <c r="AG239" i="51"/>
  <c r="V134" i="49"/>
  <c r="V238" i="49"/>
  <c r="AH134" i="51"/>
  <c r="AH238" i="51"/>
  <c r="V239" i="49"/>
  <c r="V135" i="49"/>
  <c r="AH135" i="51"/>
  <c r="AH239" i="51"/>
  <c r="V136" i="49"/>
  <c r="V240" i="49"/>
  <c r="AH240" i="51"/>
  <c r="AH136" i="51"/>
  <c r="U240" i="49"/>
  <c r="U136" i="49"/>
  <c r="AG240" i="51"/>
  <c r="AG136" i="51"/>
  <c r="U228" i="49"/>
  <c r="U124" i="49"/>
  <c r="AG228" i="51"/>
  <c r="AG124" i="51"/>
  <c r="V118" i="49"/>
  <c r="V222" i="49"/>
  <c r="AH222" i="51"/>
  <c r="AH118" i="51"/>
  <c r="X226" i="49"/>
  <c r="X122" i="49"/>
  <c r="AJ122" i="51"/>
  <c r="AJ226" i="51"/>
  <c r="Q224" i="49"/>
  <c r="Q120" i="49"/>
  <c r="AC224" i="51"/>
  <c r="AC120" i="51"/>
  <c r="U119" i="49"/>
  <c r="U223" i="49"/>
  <c r="AG223" i="51"/>
  <c r="AG119" i="51"/>
  <c r="X114" i="49"/>
  <c r="AJ114" i="51"/>
  <c r="V119" i="49"/>
  <c r="V223" i="49"/>
  <c r="AH223" i="51"/>
  <c r="AH119" i="51"/>
  <c r="X228" i="49"/>
  <c r="X124" i="49"/>
  <c r="AJ124" i="51"/>
  <c r="AJ228" i="51"/>
  <c r="N118" i="49"/>
  <c r="N222" i="49"/>
  <c r="Z222" i="51"/>
  <c r="Z118" i="51"/>
  <c r="V221" i="49"/>
  <c r="V117" i="49"/>
  <c r="AH117" i="51"/>
  <c r="AH221" i="51"/>
  <c r="X121" i="49"/>
  <c r="X225" i="49"/>
  <c r="AJ121" i="51"/>
  <c r="AJ225" i="51"/>
  <c r="W222" i="49"/>
  <c r="W118" i="49"/>
  <c r="AI222" i="51"/>
  <c r="AI118" i="51"/>
  <c r="Q221" i="49"/>
  <c r="Q117" i="49"/>
  <c r="AC117" i="51"/>
  <c r="AC221" i="51"/>
  <c r="X223" i="49"/>
  <c r="X119" i="49"/>
  <c r="AJ223" i="51"/>
  <c r="AJ119" i="51"/>
  <c r="U133" i="49"/>
  <c r="U237" i="49"/>
  <c r="AG237" i="51"/>
  <c r="AG133" i="51"/>
  <c r="X224" i="49"/>
  <c r="X120" i="49"/>
  <c r="AJ224" i="51"/>
  <c r="AJ120" i="51"/>
  <c r="U117" i="49"/>
  <c r="U221" i="49"/>
  <c r="AG221" i="51"/>
  <c r="AG117" i="51"/>
  <c r="Q223" i="49"/>
  <c r="Q119" i="49"/>
  <c r="AC119" i="51"/>
  <c r="AC223" i="51"/>
  <c r="W221" i="49"/>
  <c r="W117" i="49"/>
  <c r="AI117" i="51"/>
  <c r="AI221" i="51"/>
  <c r="V224" i="49"/>
  <c r="V120" i="49"/>
  <c r="AH120" i="51"/>
  <c r="AH224" i="51"/>
  <c r="S244" i="48" l="1"/>
  <c r="S140" i="48"/>
  <c r="S33" i="53"/>
  <c r="S244" i="47"/>
  <c r="S140" i="47"/>
  <c r="P140" i="48"/>
  <c r="P244" i="48"/>
  <c r="P33" i="53"/>
  <c r="P244" i="47"/>
  <c r="P140" i="47"/>
  <c r="S139" i="48"/>
  <c r="S32" i="53"/>
  <c r="S243" i="48"/>
  <c r="S139" i="47"/>
  <c r="S243" i="47"/>
  <c r="O138" i="48"/>
  <c r="O242" i="48"/>
  <c r="O31" i="53"/>
  <c r="O242" i="47"/>
  <c r="O138" i="47"/>
  <c r="S31" i="53"/>
  <c r="S242" i="48"/>
  <c r="S138" i="48"/>
  <c r="S138" i="47"/>
  <c r="S242" i="47"/>
  <c r="R241" i="48"/>
  <c r="R137" i="48"/>
  <c r="R30" i="53"/>
  <c r="R241" i="47"/>
  <c r="R137" i="47"/>
  <c r="S241" i="48"/>
  <c r="S30" i="53"/>
  <c r="S137" i="48"/>
  <c r="S241" i="47"/>
  <c r="S137" i="47"/>
  <c r="R140" i="48" l="1"/>
  <c r="R244" i="48"/>
  <c r="R33" i="53"/>
  <c r="R244" i="47"/>
  <c r="R140" i="47"/>
  <c r="U32" i="53"/>
  <c r="U243" i="48"/>
  <c r="U139" i="48"/>
  <c r="U243" i="47"/>
  <c r="U139" i="47"/>
  <c r="S137" i="49"/>
  <c r="S241" i="49"/>
  <c r="AE137" i="51"/>
  <c r="AE241" i="51"/>
  <c r="P140" i="49"/>
  <c r="P244" i="49"/>
  <c r="AB140" i="51"/>
  <c r="AB244" i="51"/>
  <c r="P139" i="48"/>
  <c r="P243" i="48"/>
  <c r="P32" i="53"/>
  <c r="P243" i="47"/>
  <c r="P139" i="47"/>
  <c r="V243" i="48"/>
  <c r="V139" i="48"/>
  <c r="V32" i="53"/>
  <c r="V243" i="47"/>
  <c r="V139" i="47"/>
  <c r="R32" i="53"/>
  <c r="R139" i="48"/>
  <c r="R243" i="48"/>
  <c r="R243" i="47"/>
  <c r="R139" i="47"/>
  <c r="R138" i="48"/>
  <c r="R242" i="48"/>
  <c r="R31" i="53"/>
  <c r="R138" i="47"/>
  <c r="R242" i="47"/>
  <c r="U138" i="48"/>
  <c r="U242" i="48"/>
  <c r="U31" i="53"/>
  <c r="U138" i="47"/>
  <c r="U242" i="47"/>
  <c r="U241" i="48"/>
  <c r="U30" i="53"/>
  <c r="U137" i="48"/>
  <c r="U241" i="47"/>
  <c r="U137" i="47"/>
  <c r="V30" i="53"/>
  <c r="V137" i="48"/>
  <c r="V241" i="48"/>
  <c r="V137" i="47"/>
  <c r="V241" i="47"/>
  <c r="S138" i="49"/>
  <c r="S242" i="49"/>
  <c r="AE138" i="51"/>
  <c r="AE242" i="51"/>
  <c r="U33" i="53"/>
  <c r="U140" i="48"/>
  <c r="U244" i="48"/>
  <c r="U244" i="47"/>
  <c r="U140" i="47"/>
  <c r="O32" i="53"/>
  <c r="O139" i="48"/>
  <c r="O243" i="48"/>
  <c r="O243" i="47"/>
  <c r="O139" i="47"/>
  <c r="Q30" i="53"/>
  <c r="Q137" i="48"/>
  <c r="Q241" i="48"/>
  <c r="Q241" i="47"/>
  <c r="Q137" i="47"/>
  <c r="V138" i="48"/>
  <c r="V242" i="48"/>
  <c r="V31" i="53"/>
  <c r="V242" i="47"/>
  <c r="V138" i="47"/>
  <c r="P30" i="53"/>
  <c r="P137" i="48"/>
  <c r="P241" i="48"/>
  <c r="P241" i="47"/>
  <c r="P137" i="47"/>
  <c r="Q32" i="53"/>
  <c r="Q243" i="48"/>
  <c r="Q139" i="48"/>
  <c r="Q139" i="47"/>
  <c r="Q243" i="47"/>
  <c r="R241" i="49"/>
  <c r="R137" i="49"/>
  <c r="AD137" i="51"/>
  <c r="AD241" i="51"/>
  <c r="S139" i="49"/>
  <c r="S243" i="49"/>
  <c r="AE243" i="51"/>
  <c r="AE139" i="51"/>
  <c r="Q140" i="48"/>
  <c r="Q244" i="48"/>
  <c r="Q33" i="53"/>
  <c r="Q140" i="47"/>
  <c r="Q244" i="47"/>
  <c r="O137" i="48"/>
  <c r="O30" i="53"/>
  <c r="O241" i="48"/>
  <c r="O137" i="47"/>
  <c r="O241" i="47"/>
  <c r="Q242" i="48"/>
  <c r="Q31" i="53"/>
  <c r="Q138" i="48"/>
  <c r="Q138" i="47"/>
  <c r="Q242" i="47"/>
  <c r="P31" i="53"/>
  <c r="P138" i="48"/>
  <c r="P242" i="48"/>
  <c r="P242" i="47"/>
  <c r="P138" i="47"/>
  <c r="S244" i="49"/>
  <c r="S140" i="49"/>
  <c r="AE140" i="51"/>
  <c r="AE244" i="51"/>
  <c r="O244" i="48"/>
  <c r="O33" i="53"/>
  <c r="O140" i="48"/>
  <c r="O244" i="47"/>
  <c r="O140" i="47"/>
  <c r="V33" i="53"/>
  <c r="V140" i="48"/>
  <c r="V244" i="48"/>
  <c r="V140" i="47"/>
  <c r="V244" i="47"/>
  <c r="O242" i="49"/>
  <c r="O138" i="49"/>
  <c r="AA138" i="51"/>
  <c r="AA242" i="51"/>
  <c r="T139" i="48" l="1"/>
  <c r="T243" i="48"/>
  <c r="T32" i="53"/>
  <c r="T243" i="47"/>
  <c r="T139" i="47"/>
  <c r="W32" i="53"/>
  <c r="W139" i="48"/>
  <c r="W243" i="48"/>
  <c r="W243" i="47"/>
  <c r="W139" i="47"/>
  <c r="X140" i="48"/>
  <c r="X244" i="48"/>
  <c r="X33" i="53"/>
  <c r="X140" i="47"/>
  <c r="X244" i="47"/>
  <c r="N32" i="53"/>
  <c r="N139" i="48"/>
  <c r="N243" i="48"/>
  <c r="N243" i="47"/>
  <c r="N139" i="47"/>
  <c r="P242" i="49"/>
  <c r="P138" i="49"/>
  <c r="AB242" i="51"/>
  <c r="AB138" i="51"/>
  <c r="O243" i="49"/>
  <c r="O139" i="49"/>
  <c r="AA139" i="51"/>
  <c r="AA243" i="51"/>
  <c r="O241" i="49"/>
  <c r="O137" i="49"/>
  <c r="AA137" i="51"/>
  <c r="AA241" i="51"/>
  <c r="P241" i="49"/>
  <c r="P137" i="49"/>
  <c r="AB137" i="51"/>
  <c r="AB241" i="51"/>
  <c r="U139" i="49"/>
  <c r="U243" i="49"/>
  <c r="AG243" i="51"/>
  <c r="AG139" i="51"/>
  <c r="W242" i="48"/>
  <c r="W31" i="53"/>
  <c r="W138" i="48"/>
  <c r="W242" i="47"/>
  <c r="W138" i="47"/>
  <c r="V140" i="49"/>
  <c r="V244" i="49"/>
  <c r="AH140" i="51"/>
  <c r="AH244" i="51"/>
  <c r="U241" i="49"/>
  <c r="U137" i="49"/>
  <c r="AG137" i="51"/>
  <c r="AG241" i="51"/>
  <c r="R243" i="49"/>
  <c r="R139" i="49"/>
  <c r="AD139" i="51"/>
  <c r="AD243" i="51"/>
  <c r="P139" i="49"/>
  <c r="P243" i="49"/>
  <c r="AB139" i="51"/>
  <c r="AB243" i="51"/>
  <c r="N31" i="53"/>
  <c r="N242" i="48"/>
  <c r="N138" i="48"/>
  <c r="N138" i="47"/>
  <c r="N242" i="47"/>
  <c r="X30" i="53"/>
  <c r="X137" i="48"/>
  <c r="X241" i="48"/>
  <c r="X137" i="47"/>
  <c r="X241" i="47"/>
  <c r="X32" i="53"/>
  <c r="X139" i="48"/>
  <c r="X243" i="48"/>
  <c r="X139" i="47"/>
  <c r="X243" i="47"/>
  <c r="W241" i="48"/>
  <c r="W137" i="48"/>
  <c r="W30" i="53"/>
  <c r="W137" i="47"/>
  <c r="W241" i="47"/>
  <c r="Q241" i="49"/>
  <c r="Q137" i="49"/>
  <c r="AC137" i="51"/>
  <c r="AC241" i="51"/>
  <c r="R138" i="49"/>
  <c r="R242" i="49"/>
  <c r="AD138" i="51"/>
  <c r="AD242" i="51"/>
  <c r="T30" i="53"/>
  <c r="T241" i="48"/>
  <c r="T137" i="48"/>
  <c r="T241" i="47"/>
  <c r="T137" i="47"/>
  <c r="N140" i="48"/>
  <c r="N244" i="48"/>
  <c r="N33" i="53"/>
  <c r="N244" i="47"/>
  <c r="N140" i="47"/>
  <c r="Q138" i="49"/>
  <c r="Q242" i="49"/>
  <c r="AC138" i="51"/>
  <c r="AC242" i="51"/>
  <c r="Q243" i="49"/>
  <c r="Q139" i="49"/>
  <c r="AC243" i="51"/>
  <c r="AC139" i="51"/>
  <c r="V242" i="49"/>
  <c r="V138" i="49"/>
  <c r="AH138" i="51"/>
  <c r="AH242" i="51"/>
  <c r="R140" i="49"/>
  <c r="R244" i="49"/>
  <c r="AD244" i="51"/>
  <c r="AD140" i="51"/>
  <c r="X138" i="48"/>
  <c r="X242" i="48"/>
  <c r="X31" i="53"/>
  <c r="X242" i="47"/>
  <c r="X138" i="47"/>
  <c r="Q140" i="49"/>
  <c r="Q244" i="49"/>
  <c r="AC140" i="51"/>
  <c r="AC244" i="51"/>
  <c r="U244" i="49"/>
  <c r="U140" i="49"/>
  <c r="AG244" i="51"/>
  <c r="AG140" i="51"/>
  <c r="V139" i="49"/>
  <c r="V243" i="49"/>
  <c r="AH139" i="51"/>
  <c r="AH243" i="51"/>
  <c r="T140" i="48"/>
  <c r="T244" i="48"/>
  <c r="T33" i="53"/>
  <c r="T244" i="47"/>
  <c r="T140" i="47"/>
  <c r="T31" i="53"/>
  <c r="T138" i="48"/>
  <c r="T242" i="48"/>
  <c r="T138" i="47"/>
  <c r="T242" i="47"/>
  <c r="N137" i="48"/>
  <c r="N241" i="48"/>
  <c r="N30" i="53"/>
  <c r="N241" i="47"/>
  <c r="N137" i="47"/>
  <c r="W33" i="53"/>
  <c r="W140" i="48"/>
  <c r="W244" i="48"/>
  <c r="W244" i="47"/>
  <c r="W140" i="47"/>
  <c r="O244" i="49"/>
  <c r="O140" i="49"/>
  <c r="AA244" i="51"/>
  <c r="AA140" i="51"/>
  <c r="V137" i="49"/>
  <c r="V241" i="49"/>
  <c r="AH241" i="51"/>
  <c r="AH137" i="51"/>
  <c r="U242" i="49"/>
  <c r="U138" i="49"/>
  <c r="AG242" i="51"/>
  <c r="AG138" i="51"/>
  <c r="X139" i="49" l="1"/>
  <c r="X243" i="49"/>
  <c r="AJ139" i="51"/>
  <c r="AJ243" i="51"/>
  <c r="N139" i="49"/>
  <c r="N243" i="49"/>
  <c r="Z243" i="51"/>
  <c r="Z139" i="51"/>
  <c r="S34" i="53"/>
  <c r="S245" i="48"/>
  <c r="S141" i="48"/>
  <c r="S245" i="47"/>
  <c r="S141" i="47"/>
  <c r="T140" i="49"/>
  <c r="T244" i="49"/>
  <c r="AF140" i="51"/>
  <c r="AF244" i="51"/>
  <c r="W137" i="49"/>
  <c r="W241" i="49"/>
  <c r="AI137" i="51"/>
  <c r="AI241" i="51"/>
  <c r="T248" i="48"/>
  <c r="T37" i="53"/>
  <c r="T144" i="48"/>
  <c r="T248" i="47"/>
  <c r="T144" i="47"/>
  <c r="X242" i="49"/>
  <c r="X138" i="49"/>
  <c r="AJ242" i="51"/>
  <c r="AJ138" i="51"/>
  <c r="N138" i="49"/>
  <c r="N242" i="49"/>
  <c r="Z138" i="51"/>
  <c r="Z242" i="51"/>
  <c r="W139" i="49"/>
  <c r="W243" i="49"/>
  <c r="AI139" i="51"/>
  <c r="AI243" i="51"/>
  <c r="X140" i="49"/>
  <c r="X244" i="49"/>
  <c r="AJ140" i="51"/>
  <c r="AJ244" i="51"/>
  <c r="W244" i="49"/>
  <c r="W140" i="49"/>
  <c r="AI140" i="51"/>
  <c r="AI244" i="51"/>
  <c r="S144" i="48"/>
  <c r="S248" i="48"/>
  <c r="S37" i="53"/>
  <c r="S248" i="47"/>
  <c r="S144" i="47"/>
  <c r="S36" i="53"/>
  <c r="S143" i="48"/>
  <c r="S247" i="48"/>
  <c r="S143" i="47"/>
  <c r="S247" i="47"/>
  <c r="X241" i="49"/>
  <c r="X137" i="49"/>
  <c r="AJ241" i="51"/>
  <c r="AJ137" i="51"/>
  <c r="T139" i="49"/>
  <c r="T243" i="49"/>
  <c r="AF139" i="51"/>
  <c r="AF243" i="51"/>
  <c r="S142" i="48"/>
  <c r="S246" i="48"/>
  <c r="S35" i="53"/>
  <c r="S246" i="47"/>
  <c r="S142" i="47"/>
  <c r="T138" i="49"/>
  <c r="T242" i="49"/>
  <c r="AF242" i="51"/>
  <c r="AF138" i="51"/>
  <c r="T137" i="49"/>
  <c r="T241" i="49"/>
  <c r="AF241" i="51"/>
  <c r="AF137" i="51"/>
  <c r="W138" i="49"/>
  <c r="W242" i="49"/>
  <c r="AI242" i="51"/>
  <c r="AI138" i="51"/>
  <c r="N241" i="49"/>
  <c r="N137" i="49"/>
  <c r="Z137" i="51"/>
  <c r="Z241" i="51"/>
  <c r="N140" i="49"/>
  <c r="N244" i="49"/>
  <c r="Z140" i="51"/>
  <c r="Z244" i="51"/>
  <c r="U36" i="53" l="1"/>
  <c r="U247" i="48"/>
  <c r="U143" i="48"/>
  <c r="U247" i="47"/>
  <c r="U143" i="47"/>
  <c r="N36" i="53"/>
  <c r="N143" i="48"/>
  <c r="N247" i="48"/>
  <c r="N247" i="47"/>
  <c r="N143" i="47"/>
  <c r="Q144" i="48"/>
  <c r="Q248" i="48"/>
  <c r="Q37" i="53"/>
  <c r="Q248" i="47"/>
  <c r="Q144" i="47"/>
  <c r="P246" i="48"/>
  <c r="P35" i="53"/>
  <c r="P142" i="48"/>
  <c r="P142" i="47"/>
  <c r="P246" i="47"/>
  <c r="U142" i="48"/>
  <c r="U246" i="48"/>
  <c r="U35" i="53"/>
  <c r="U246" i="47"/>
  <c r="U142" i="47"/>
  <c r="T247" i="48"/>
  <c r="T36" i="53"/>
  <c r="T143" i="48"/>
  <c r="T247" i="47"/>
  <c r="T143" i="47"/>
  <c r="N142" i="48"/>
  <c r="N246" i="48"/>
  <c r="N35" i="53"/>
  <c r="N142" i="47"/>
  <c r="N246" i="47"/>
  <c r="U34" i="53"/>
  <c r="U245" i="48"/>
  <c r="U141" i="48"/>
  <c r="U141" i="47"/>
  <c r="U245" i="47"/>
  <c r="X248" i="48"/>
  <c r="X37" i="53"/>
  <c r="X144" i="48"/>
  <c r="X144" i="47"/>
  <c r="X248" i="47"/>
  <c r="Q35" i="53"/>
  <c r="Q246" i="48"/>
  <c r="Q142" i="48"/>
  <c r="Q142" i="47"/>
  <c r="Q246" i="47"/>
  <c r="T248" i="49"/>
  <c r="T144" i="49"/>
  <c r="AF144" i="51"/>
  <c r="AF248" i="51"/>
  <c r="Q36" i="53"/>
  <c r="Q143" i="48"/>
  <c r="Q247" i="48"/>
  <c r="Q143" i="47"/>
  <c r="Q247" i="47"/>
  <c r="N144" i="48"/>
  <c r="N248" i="48"/>
  <c r="N37" i="53"/>
  <c r="N144" i="47"/>
  <c r="N248" i="47"/>
  <c r="U144" i="48"/>
  <c r="U248" i="48"/>
  <c r="U37" i="53"/>
  <c r="U248" i="47"/>
  <c r="U144" i="47"/>
  <c r="O36" i="53"/>
  <c r="O143" i="48"/>
  <c r="O247" i="48"/>
  <c r="O143" i="47"/>
  <c r="O247" i="47"/>
  <c r="X34" i="53"/>
  <c r="X141" i="48"/>
  <c r="X245" i="48"/>
  <c r="X245" i="47"/>
  <c r="X141" i="47"/>
  <c r="P34" i="53"/>
  <c r="P245" i="48"/>
  <c r="P141" i="48"/>
  <c r="P141" i="47"/>
  <c r="P245" i="47"/>
  <c r="Q141" i="48"/>
  <c r="Q245" i="48"/>
  <c r="Q34" i="53"/>
  <c r="Q141" i="47"/>
  <c r="Q245" i="47"/>
  <c r="S143" i="49"/>
  <c r="S247" i="49"/>
  <c r="AE143" i="51"/>
  <c r="AE247" i="51"/>
  <c r="X36" i="53"/>
  <c r="X143" i="48"/>
  <c r="X247" i="48"/>
  <c r="X247" i="47"/>
  <c r="X143" i="47"/>
  <c r="P247" i="48"/>
  <c r="P36" i="53"/>
  <c r="P143" i="48"/>
  <c r="P247" i="47"/>
  <c r="P143" i="47"/>
  <c r="S142" i="49"/>
  <c r="S246" i="49"/>
  <c r="AE142" i="51"/>
  <c r="AE246" i="51"/>
  <c r="N141" i="48"/>
  <c r="N245" i="48"/>
  <c r="N34" i="53"/>
  <c r="N141" i="47"/>
  <c r="N245" i="47"/>
  <c r="T35" i="53"/>
  <c r="T142" i="48"/>
  <c r="T246" i="48"/>
  <c r="T246" i="47"/>
  <c r="T142" i="47"/>
  <c r="R37" i="53"/>
  <c r="R144" i="48"/>
  <c r="R248" i="48"/>
  <c r="R144" i="47"/>
  <c r="R248" i="47"/>
  <c r="P37" i="53"/>
  <c r="P248" i="48"/>
  <c r="P144" i="48"/>
  <c r="P144" i="47"/>
  <c r="P248" i="47"/>
  <c r="T141" i="48"/>
  <c r="T245" i="48"/>
  <c r="T34" i="53"/>
  <c r="T245" i="47"/>
  <c r="T141" i="47"/>
  <c r="X35" i="53"/>
  <c r="X246" i="48"/>
  <c r="X142" i="48"/>
  <c r="X246" i="47"/>
  <c r="X142" i="47"/>
  <c r="S144" i="49"/>
  <c r="S248" i="49"/>
  <c r="AE144" i="51"/>
  <c r="AE248" i="51"/>
  <c r="S245" i="49"/>
  <c r="S141" i="49"/>
  <c r="AE245" i="51"/>
  <c r="AE141" i="51"/>
  <c r="W34" i="53" l="1"/>
  <c r="W141" i="48"/>
  <c r="W245" i="48"/>
  <c r="W245" i="47"/>
  <c r="W141" i="47"/>
  <c r="W37" i="53"/>
  <c r="W144" i="48"/>
  <c r="W248" i="48"/>
  <c r="W144" i="47"/>
  <c r="W248" i="47"/>
  <c r="P245" i="49"/>
  <c r="P141" i="49"/>
  <c r="AB141" i="51"/>
  <c r="AB245" i="51"/>
  <c r="V141" i="48"/>
  <c r="V245" i="48"/>
  <c r="V34" i="53"/>
  <c r="V141" i="47"/>
  <c r="V245" i="47"/>
  <c r="R247" i="48"/>
  <c r="R36" i="53"/>
  <c r="R143" i="48"/>
  <c r="R247" i="47"/>
  <c r="R143" i="47"/>
  <c r="O144" i="48"/>
  <c r="O248" i="48"/>
  <c r="O37" i="53"/>
  <c r="O248" i="47"/>
  <c r="O144" i="47"/>
  <c r="O245" i="48"/>
  <c r="O141" i="48"/>
  <c r="O34" i="53"/>
  <c r="O141" i="47"/>
  <c r="O245" i="47"/>
  <c r="Q245" i="49"/>
  <c r="Q141" i="49"/>
  <c r="AC141" i="51"/>
  <c r="AC245" i="51"/>
  <c r="Q143" i="49"/>
  <c r="Q247" i="49"/>
  <c r="AC143" i="51"/>
  <c r="AC247" i="51"/>
  <c r="U246" i="49"/>
  <c r="U142" i="49"/>
  <c r="AG142" i="51"/>
  <c r="AG246" i="51"/>
  <c r="O35" i="53"/>
  <c r="O142" i="48"/>
  <c r="O246" i="48"/>
  <c r="O142" i="47"/>
  <c r="O246" i="47"/>
  <c r="R248" i="49"/>
  <c r="R144" i="49"/>
  <c r="AD248" i="51"/>
  <c r="AD144" i="51"/>
  <c r="N141" i="49"/>
  <c r="N245" i="49"/>
  <c r="Z245" i="51"/>
  <c r="Z141" i="51"/>
  <c r="X247" i="49"/>
  <c r="X143" i="49"/>
  <c r="AJ247" i="51"/>
  <c r="AJ143" i="51"/>
  <c r="O143" i="49"/>
  <c r="O247" i="49"/>
  <c r="AA143" i="51"/>
  <c r="AA247" i="51"/>
  <c r="N144" i="49"/>
  <c r="N248" i="49"/>
  <c r="Z144" i="51"/>
  <c r="Z248" i="51"/>
  <c r="Q246" i="49"/>
  <c r="Q142" i="49"/>
  <c r="AC246" i="51"/>
  <c r="AC142" i="51"/>
  <c r="N143" i="49"/>
  <c r="N247" i="49"/>
  <c r="Z143" i="51"/>
  <c r="Z247" i="51"/>
  <c r="V36" i="53"/>
  <c r="V143" i="48"/>
  <c r="V247" i="48"/>
  <c r="V143" i="47"/>
  <c r="V247" i="47"/>
  <c r="R142" i="48"/>
  <c r="R246" i="48"/>
  <c r="R35" i="53"/>
  <c r="R246" i="47"/>
  <c r="R142" i="47"/>
  <c r="R34" i="53"/>
  <c r="R141" i="48"/>
  <c r="R245" i="48"/>
  <c r="R141" i="47"/>
  <c r="R245" i="47"/>
  <c r="X142" i="49"/>
  <c r="X246" i="49"/>
  <c r="AJ142" i="51"/>
  <c r="AJ246" i="51"/>
  <c r="Q248" i="49"/>
  <c r="Q144" i="49"/>
  <c r="AC144" i="51"/>
  <c r="AC248" i="51"/>
  <c r="W143" i="48"/>
  <c r="W247" i="48"/>
  <c r="W36" i="53"/>
  <c r="W143" i="47"/>
  <c r="W247" i="47"/>
  <c r="P143" i="49"/>
  <c r="P247" i="49"/>
  <c r="AB247" i="51"/>
  <c r="AB143" i="51"/>
  <c r="U245" i="49"/>
  <c r="U141" i="49"/>
  <c r="AG141" i="51"/>
  <c r="AG245" i="51"/>
  <c r="P248" i="49"/>
  <c r="P144" i="49"/>
  <c r="AB144" i="51"/>
  <c r="AB248" i="51"/>
  <c r="X141" i="49"/>
  <c r="X245" i="49"/>
  <c r="AJ141" i="51"/>
  <c r="AJ245" i="51"/>
  <c r="U144" i="49"/>
  <c r="U248" i="49"/>
  <c r="AG144" i="51"/>
  <c r="AG248" i="51"/>
  <c r="T247" i="49"/>
  <c r="T143" i="49"/>
  <c r="AF143" i="51"/>
  <c r="AF247" i="51"/>
  <c r="W142" i="48"/>
  <c r="W246" i="48"/>
  <c r="W35" i="53"/>
  <c r="W142" i="47"/>
  <c r="W246" i="47"/>
  <c r="T141" i="49"/>
  <c r="T245" i="49"/>
  <c r="AF245" i="51"/>
  <c r="AF141" i="51"/>
  <c r="X248" i="49"/>
  <c r="X144" i="49"/>
  <c r="AJ144" i="51"/>
  <c r="AJ248" i="51"/>
  <c r="V35" i="53"/>
  <c r="V246" i="48"/>
  <c r="V142" i="48"/>
  <c r="V142" i="47"/>
  <c r="V246" i="47"/>
  <c r="V37" i="53"/>
  <c r="V248" i="48"/>
  <c r="V144" i="48"/>
  <c r="V248" i="47"/>
  <c r="V144" i="47"/>
  <c r="T142" i="49"/>
  <c r="T246" i="49"/>
  <c r="AF246" i="51"/>
  <c r="AF142" i="51"/>
  <c r="N246" i="49"/>
  <c r="N142" i="49"/>
  <c r="Z246" i="51"/>
  <c r="Z142" i="51"/>
  <c r="P246" i="49"/>
  <c r="P142" i="49"/>
  <c r="AB142" i="51"/>
  <c r="AB246" i="51"/>
  <c r="U143" i="49"/>
  <c r="U247" i="49"/>
  <c r="AG247" i="51"/>
  <c r="AG143" i="51"/>
  <c r="V143" i="49" l="1"/>
  <c r="V247" i="49"/>
  <c r="AH247" i="51"/>
  <c r="AH143" i="51"/>
  <c r="O245" i="49"/>
  <c r="O141" i="49"/>
  <c r="AA141" i="51"/>
  <c r="AA245" i="51"/>
  <c r="R142" i="49"/>
  <c r="R246" i="49"/>
  <c r="AD142" i="51"/>
  <c r="AD246" i="51"/>
  <c r="O142" i="49"/>
  <c r="O246" i="49"/>
  <c r="AA246" i="51"/>
  <c r="AA142" i="51"/>
  <c r="V144" i="49"/>
  <c r="V248" i="49"/>
  <c r="AH248" i="51"/>
  <c r="AH144" i="51"/>
  <c r="W142" i="49"/>
  <c r="W246" i="49"/>
  <c r="AI246" i="51"/>
  <c r="AI142" i="51"/>
  <c r="W248" i="49"/>
  <c r="W144" i="49"/>
  <c r="AI248" i="51"/>
  <c r="AI144" i="51"/>
  <c r="R143" i="49"/>
  <c r="R247" i="49"/>
  <c r="AD143" i="51"/>
  <c r="AD247" i="51"/>
  <c r="O144" i="49"/>
  <c r="O248" i="49"/>
  <c r="AA144" i="51"/>
  <c r="AA248" i="51"/>
  <c r="R141" i="49"/>
  <c r="R245" i="49"/>
  <c r="AD245" i="51"/>
  <c r="AD141" i="51"/>
  <c r="V142" i="49"/>
  <c r="V246" i="49"/>
  <c r="AH142" i="51"/>
  <c r="AH246" i="51"/>
  <c r="W143" i="49"/>
  <c r="W247" i="49"/>
  <c r="AI143" i="51"/>
  <c r="AI247" i="51"/>
  <c r="V245" i="49"/>
  <c r="V141" i="49"/>
  <c r="AH245" i="51"/>
  <c r="AH141" i="51"/>
  <c r="W245" i="49"/>
  <c r="W141" i="49"/>
  <c r="AI245" i="51"/>
  <c r="AI141" i="51"/>
  <c r="W148" i="48" l="1"/>
  <c r="W252" i="48"/>
  <c r="W41" i="53"/>
  <c r="W252" i="47"/>
  <c r="W148" i="47"/>
  <c r="T40" i="53"/>
  <c r="T251" i="48"/>
  <c r="T147" i="48"/>
  <c r="T251" i="47"/>
  <c r="T147" i="47"/>
  <c r="U40" i="53"/>
  <c r="U251" i="48"/>
  <c r="U147" i="48"/>
  <c r="U147" i="47"/>
  <c r="U251" i="47"/>
  <c r="V40" i="53" l="1"/>
  <c r="V147" i="48"/>
  <c r="V251" i="48"/>
  <c r="V251" i="47"/>
  <c r="V147" i="47"/>
  <c r="U146" i="48"/>
  <c r="U250" i="48"/>
  <c r="U39" i="53"/>
  <c r="U250" i="47"/>
  <c r="U146" i="47"/>
  <c r="P148" i="48"/>
  <c r="P252" i="48"/>
  <c r="P41" i="53"/>
  <c r="P148" i="47"/>
  <c r="P252" i="47"/>
  <c r="W249" i="48"/>
  <c r="W38" i="53"/>
  <c r="W145" i="48"/>
  <c r="W249" i="47"/>
  <c r="W145" i="47"/>
  <c r="S147" i="48"/>
  <c r="S251" i="48"/>
  <c r="S40" i="53"/>
  <c r="S147" i="47"/>
  <c r="S251" i="47"/>
  <c r="W39" i="53"/>
  <c r="W146" i="48"/>
  <c r="W250" i="48"/>
  <c r="W146" i="47"/>
  <c r="W250" i="47"/>
  <c r="T147" i="49"/>
  <c r="T251" i="49"/>
  <c r="AF251" i="51"/>
  <c r="AF147" i="51"/>
  <c r="V250" i="48"/>
  <c r="V39" i="53"/>
  <c r="V146" i="48"/>
  <c r="V250" i="47"/>
  <c r="V146" i="47"/>
  <c r="X41" i="53"/>
  <c r="X252" i="48"/>
  <c r="X148" i="48"/>
  <c r="X252" i="47"/>
  <c r="X148" i="47"/>
  <c r="X40" i="53"/>
  <c r="X147" i="48"/>
  <c r="X251" i="48"/>
  <c r="X147" i="47"/>
  <c r="X251" i="47"/>
  <c r="O252" i="48"/>
  <c r="O41" i="53"/>
  <c r="O148" i="48"/>
  <c r="O148" i="47"/>
  <c r="O252" i="47"/>
  <c r="T38" i="53"/>
  <c r="T145" i="48"/>
  <c r="T249" i="48"/>
  <c r="T145" i="47"/>
  <c r="T249" i="47"/>
  <c r="U38" i="53"/>
  <c r="U145" i="48"/>
  <c r="U249" i="48"/>
  <c r="U249" i="47"/>
  <c r="U145" i="47"/>
  <c r="V148" i="48"/>
  <c r="V252" i="48"/>
  <c r="V41" i="53"/>
  <c r="V148" i="47"/>
  <c r="V252" i="47"/>
  <c r="U252" i="48"/>
  <c r="U41" i="53"/>
  <c r="U148" i="48"/>
  <c r="U252" i="47"/>
  <c r="U148" i="47"/>
  <c r="W40" i="53"/>
  <c r="W147" i="48"/>
  <c r="W251" i="48"/>
  <c r="W147" i="47"/>
  <c r="W251" i="47"/>
  <c r="T39" i="53"/>
  <c r="T146" i="48"/>
  <c r="T250" i="48"/>
  <c r="T250" i="47"/>
  <c r="T146" i="47"/>
  <c r="X146" i="48"/>
  <c r="X250" i="48"/>
  <c r="X39" i="53"/>
  <c r="X146" i="47"/>
  <c r="X250" i="47"/>
  <c r="S249" i="48"/>
  <c r="S38" i="53"/>
  <c r="S145" i="48"/>
  <c r="S249" i="47"/>
  <c r="S145" i="47"/>
  <c r="P40" i="53"/>
  <c r="P251" i="48"/>
  <c r="P147" i="48"/>
  <c r="P251" i="47"/>
  <c r="P147" i="47"/>
  <c r="U147" i="49"/>
  <c r="U251" i="49"/>
  <c r="AG251" i="51"/>
  <c r="AG147" i="51"/>
  <c r="W252" i="49"/>
  <c r="W148" i="49"/>
  <c r="AI252" i="51"/>
  <c r="AI148" i="51"/>
  <c r="S148" i="48"/>
  <c r="S252" i="48"/>
  <c r="S41" i="53"/>
  <c r="S252" i="47"/>
  <c r="S148" i="47"/>
  <c r="V145" i="48"/>
  <c r="V249" i="48"/>
  <c r="V38" i="53"/>
  <c r="V145" i="47"/>
  <c r="V249" i="47"/>
  <c r="T41" i="53"/>
  <c r="T148" i="48"/>
  <c r="T252" i="48"/>
  <c r="T252" i="47"/>
  <c r="T148" i="47"/>
  <c r="X145" i="48"/>
  <c r="X249" i="48"/>
  <c r="X38" i="53"/>
  <c r="X145" i="47"/>
  <c r="X249" i="47"/>
  <c r="R251" i="48"/>
  <c r="R40" i="53"/>
  <c r="R147" i="48"/>
  <c r="R147" i="47"/>
  <c r="R251" i="47"/>
  <c r="S146" i="48"/>
  <c r="S250" i="48"/>
  <c r="S39" i="53"/>
  <c r="S250" i="47"/>
  <c r="S146" i="47"/>
  <c r="R249" i="48" l="1"/>
  <c r="R38" i="53"/>
  <c r="R145" i="48"/>
  <c r="R145" i="47"/>
  <c r="R249" i="47"/>
  <c r="P38" i="53"/>
  <c r="P145" i="48"/>
  <c r="P249" i="48"/>
  <c r="P145" i="47"/>
  <c r="P249" i="47"/>
  <c r="R39" i="53"/>
  <c r="R146" i="48"/>
  <c r="R250" i="48"/>
  <c r="R146" i="47"/>
  <c r="R250" i="47"/>
  <c r="T146" i="49"/>
  <c r="T250" i="49"/>
  <c r="AF146" i="51"/>
  <c r="AF250" i="51"/>
  <c r="X148" i="49"/>
  <c r="X252" i="49"/>
  <c r="AJ252" i="51"/>
  <c r="AJ148" i="51"/>
  <c r="U250" i="49"/>
  <c r="U146" i="49"/>
  <c r="AG146" i="51"/>
  <c r="AG250" i="51"/>
  <c r="N147" i="48"/>
  <c r="N251" i="48"/>
  <c r="N40" i="53"/>
  <c r="N147" i="47"/>
  <c r="N251" i="47"/>
  <c r="N38" i="53"/>
  <c r="N145" i="48"/>
  <c r="N249" i="48"/>
  <c r="N249" i="47"/>
  <c r="N145" i="47"/>
  <c r="S146" i="49"/>
  <c r="S250" i="49"/>
  <c r="AE146" i="51"/>
  <c r="AE250" i="51"/>
  <c r="P147" i="49"/>
  <c r="P251" i="49"/>
  <c r="AB251" i="51"/>
  <c r="AB147" i="51"/>
  <c r="X146" i="49"/>
  <c r="X250" i="49"/>
  <c r="AJ146" i="51"/>
  <c r="AJ250" i="51"/>
  <c r="U148" i="49"/>
  <c r="U252" i="49"/>
  <c r="AG252" i="51"/>
  <c r="AG148" i="51"/>
  <c r="T249" i="49"/>
  <c r="T145" i="49"/>
  <c r="AF249" i="51"/>
  <c r="AF145" i="51"/>
  <c r="S251" i="49"/>
  <c r="S147" i="49"/>
  <c r="AE251" i="51"/>
  <c r="AE147" i="51"/>
  <c r="R41" i="53"/>
  <c r="R148" i="48"/>
  <c r="R252" i="48"/>
  <c r="R252" i="47"/>
  <c r="R148" i="47"/>
  <c r="P146" i="48"/>
  <c r="P250" i="48"/>
  <c r="P39" i="53"/>
  <c r="P146" i="47"/>
  <c r="P250" i="47"/>
  <c r="T252" i="49"/>
  <c r="T148" i="49"/>
  <c r="AF148" i="51"/>
  <c r="AF252" i="51"/>
  <c r="S252" i="49"/>
  <c r="S148" i="49"/>
  <c r="AE252" i="51"/>
  <c r="AE148" i="51"/>
  <c r="O39" i="53"/>
  <c r="O146" i="48"/>
  <c r="O250" i="48"/>
  <c r="O146" i="47"/>
  <c r="O250" i="47"/>
  <c r="Q145" i="48"/>
  <c r="Q249" i="48"/>
  <c r="Q38" i="53"/>
  <c r="Q249" i="47"/>
  <c r="Q145" i="47"/>
  <c r="X249" i="49"/>
  <c r="X145" i="49"/>
  <c r="AJ145" i="51"/>
  <c r="AJ249" i="51"/>
  <c r="X147" i="49"/>
  <c r="X251" i="49"/>
  <c r="AJ251" i="51"/>
  <c r="AJ147" i="51"/>
  <c r="P148" i="49"/>
  <c r="P252" i="49"/>
  <c r="AB148" i="51"/>
  <c r="AB252" i="51"/>
  <c r="O40" i="53"/>
  <c r="O147" i="48"/>
  <c r="O251" i="48"/>
  <c r="O147" i="47"/>
  <c r="O251" i="47"/>
  <c r="Q41" i="53"/>
  <c r="Q148" i="48"/>
  <c r="Q252" i="48"/>
  <c r="Q148" i="47"/>
  <c r="Q252" i="47"/>
  <c r="Q250" i="48"/>
  <c r="Q146" i="48"/>
  <c r="Q39" i="53"/>
  <c r="Q146" i="47"/>
  <c r="Q250" i="47"/>
  <c r="N41" i="53"/>
  <c r="N148" i="48"/>
  <c r="N252" i="48"/>
  <c r="N252" i="47"/>
  <c r="N148" i="47"/>
  <c r="U249" i="49"/>
  <c r="U145" i="49"/>
  <c r="AG145" i="51"/>
  <c r="AG249" i="51"/>
  <c r="V250" i="49"/>
  <c r="V146" i="49"/>
  <c r="AH146" i="51"/>
  <c r="AH250" i="51"/>
  <c r="O249" i="48"/>
  <c r="O38" i="53"/>
  <c r="O145" i="48"/>
  <c r="O249" i="47"/>
  <c r="O145" i="47"/>
  <c r="Q147" i="48"/>
  <c r="Q251" i="48"/>
  <c r="Q40" i="53"/>
  <c r="Q147" i="47"/>
  <c r="Q251" i="47"/>
  <c r="N250" i="48"/>
  <c r="N39" i="53"/>
  <c r="N146" i="48"/>
  <c r="N146" i="47"/>
  <c r="N250" i="47"/>
  <c r="V249" i="49"/>
  <c r="V145" i="49"/>
  <c r="AH249" i="51"/>
  <c r="AH145" i="51"/>
  <c r="S249" i="49"/>
  <c r="S145" i="49"/>
  <c r="AE145" i="51"/>
  <c r="AE249" i="51"/>
  <c r="W251" i="49"/>
  <c r="W147" i="49"/>
  <c r="AI147" i="51"/>
  <c r="AI251" i="51"/>
  <c r="V252" i="49"/>
  <c r="V148" i="49"/>
  <c r="AH252" i="51"/>
  <c r="AH148" i="51"/>
  <c r="O148" i="49"/>
  <c r="O252" i="49"/>
  <c r="AA252" i="51"/>
  <c r="AA148" i="51"/>
  <c r="W146" i="49"/>
  <c r="W250" i="49"/>
  <c r="AI146" i="51"/>
  <c r="AI250" i="51"/>
  <c r="R147" i="49"/>
  <c r="R251" i="49"/>
  <c r="AD251" i="51"/>
  <c r="AD147" i="51"/>
  <c r="W145" i="49"/>
  <c r="W249" i="49"/>
  <c r="AI249" i="51"/>
  <c r="AI145" i="51"/>
  <c r="V251" i="49"/>
  <c r="V147" i="49"/>
  <c r="AH251" i="51"/>
  <c r="AH147" i="51"/>
  <c r="P152" i="48" l="1"/>
  <c r="P45" i="53"/>
  <c r="P256" i="48"/>
  <c r="P152" i="47"/>
  <c r="P256" i="47"/>
  <c r="Q44" i="53"/>
  <c r="Q255" i="48"/>
  <c r="Q151" i="48"/>
  <c r="Q255" i="47"/>
  <c r="Q151" i="47"/>
  <c r="O250" i="49"/>
  <c r="O146" i="49"/>
  <c r="AA146" i="51"/>
  <c r="AA250" i="51"/>
  <c r="Q249" i="49"/>
  <c r="Q145" i="49"/>
  <c r="AC249" i="51"/>
  <c r="AC145" i="51"/>
  <c r="O147" i="49"/>
  <c r="O251" i="49"/>
  <c r="AA147" i="51"/>
  <c r="AA251" i="51"/>
  <c r="R252" i="49"/>
  <c r="R148" i="49"/>
  <c r="AD148" i="51"/>
  <c r="AD252" i="51"/>
  <c r="N251" i="49"/>
  <c r="N147" i="49"/>
  <c r="Z251" i="51"/>
  <c r="Z147" i="51"/>
  <c r="P249" i="49"/>
  <c r="P145" i="49"/>
  <c r="AB145" i="51"/>
  <c r="AB249" i="51"/>
  <c r="N146" i="49"/>
  <c r="N250" i="49"/>
  <c r="Z250" i="51"/>
  <c r="Z146" i="51"/>
  <c r="N252" i="49"/>
  <c r="N148" i="49"/>
  <c r="Z148" i="51"/>
  <c r="Z252" i="51"/>
  <c r="P250" i="49"/>
  <c r="P146" i="49"/>
  <c r="AB250" i="51"/>
  <c r="AB146" i="51"/>
  <c r="O249" i="49"/>
  <c r="O145" i="49"/>
  <c r="AA249" i="51"/>
  <c r="AA145" i="51"/>
  <c r="Q252" i="49"/>
  <c r="Q148" i="49"/>
  <c r="AC252" i="51"/>
  <c r="AC148" i="51"/>
  <c r="R146" i="49"/>
  <c r="R250" i="49"/>
  <c r="AD250" i="51"/>
  <c r="AD146" i="51"/>
  <c r="Q146" i="49"/>
  <c r="Q250" i="49"/>
  <c r="AC250" i="51"/>
  <c r="AC146" i="51"/>
  <c r="R145" i="49"/>
  <c r="R249" i="49"/>
  <c r="AD145" i="51"/>
  <c r="AD249" i="51"/>
  <c r="Q147" i="49"/>
  <c r="Q251" i="49"/>
  <c r="AC147" i="51"/>
  <c r="AC251" i="51"/>
  <c r="N145" i="49"/>
  <c r="N249" i="49"/>
  <c r="Z145" i="51"/>
  <c r="Z249" i="51"/>
  <c r="Q149" i="48" l="1"/>
  <c r="Q253" i="48"/>
  <c r="Q42" i="53"/>
  <c r="Q253" i="47"/>
  <c r="Q149" i="47"/>
  <c r="W43" i="53"/>
  <c r="W150" i="48"/>
  <c r="W254" i="48"/>
  <c r="W254" i="47"/>
  <c r="W150" i="47"/>
  <c r="T45" i="53"/>
  <c r="T256" i="48"/>
  <c r="T152" i="48"/>
  <c r="T152" i="47"/>
  <c r="T256" i="47"/>
  <c r="Q45" i="53"/>
  <c r="Q152" i="48"/>
  <c r="Q256" i="48"/>
  <c r="Q152" i="47"/>
  <c r="Q256" i="47"/>
  <c r="W44" i="53"/>
  <c r="W151" i="48"/>
  <c r="W255" i="48"/>
  <c r="W151" i="47"/>
  <c r="W255" i="47"/>
  <c r="Q255" i="49"/>
  <c r="Q151" i="49"/>
  <c r="AC151" i="51"/>
  <c r="AC255" i="51"/>
  <c r="N43" i="53"/>
  <c r="N150" i="48"/>
  <c r="N254" i="48"/>
  <c r="N254" i="47"/>
  <c r="N150" i="47"/>
  <c r="N253" i="48"/>
  <c r="N42" i="53"/>
  <c r="N149" i="48"/>
  <c r="N149" i="47"/>
  <c r="N253" i="47"/>
  <c r="P253" i="48"/>
  <c r="P42" i="53"/>
  <c r="P149" i="48"/>
  <c r="P149" i="47"/>
  <c r="P253" i="47"/>
  <c r="W152" i="48"/>
  <c r="W256" i="48"/>
  <c r="W45" i="53"/>
  <c r="W256" i="47"/>
  <c r="W152" i="47"/>
  <c r="P151" i="48"/>
  <c r="P255" i="48"/>
  <c r="P44" i="53"/>
  <c r="P151" i="47"/>
  <c r="P255" i="47"/>
  <c r="P254" i="48"/>
  <c r="P43" i="53"/>
  <c r="P150" i="48"/>
  <c r="P254" i="47"/>
  <c r="P150" i="47"/>
  <c r="O152" i="48"/>
  <c r="O45" i="53"/>
  <c r="O256" i="48"/>
  <c r="O152" i="47"/>
  <c r="O256" i="47"/>
  <c r="W42" i="53"/>
  <c r="W149" i="48"/>
  <c r="W253" i="48"/>
  <c r="W253" i="47"/>
  <c r="W149" i="47"/>
  <c r="N152" i="48"/>
  <c r="N256" i="48"/>
  <c r="N45" i="53"/>
  <c r="N152" i="47"/>
  <c r="N256" i="47"/>
  <c r="P152" i="49"/>
  <c r="P256" i="49"/>
  <c r="AB256" i="51"/>
  <c r="AB152" i="51"/>
  <c r="R44" i="53"/>
  <c r="R255" i="48"/>
  <c r="R151" i="48"/>
  <c r="R151" i="47"/>
  <c r="R255" i="47"/>
  <c r="N151" i="48"/>
  <c r="N255" i="48"/>
  <c r="N44" i="53"/>
  <c r="N255" i="47"/>
  <c r="N151" i="47"/>
  <c r="Q254" i="48"/>
  <c r="Q150" i="48"/>
  <c r="Q43" i="53"/>
  <c r="Q150" i="47"/>
  <c r="Q254" i="47"/>
  <c r="O151" i="48"/>
  <c r="O255" i="48"/>
  <c r="O44" i="53"/>
  <c r="O255" i="47"/>
  <c r="O151" i="47"/>
  <c r="U43" i="53" l="1"/>
  <c r="U150" i="48"/>
  <c r="U254" i="48"/>
  <c r="U150" i="47"/>
  <c r="U254" i="47"/>
  <c r="O255" i="49"/>
  <c r="O151" i="49"/>
  <c r="AA255" i="51"/>
  <c r="AA151" i="51"/>
  <c r="N152" i="49"/>
  <c r="N256" i="49"/>
  <c r="Z256" i="51"/>
  <c r="Z152" i="51"/>
  <c r="P254" i="49"/>
  <c r="P150" i="49"/>
  <c r="AB150" i="51"/>
  <c r="AB254" i="51"/>
  <c r="Q256" i="49"/>
  <c r="Q152" i="49"/>
  <c r="AC256" i="51"/>
  <c r="AC152" i="51"/>
  <c r="V255" i="48"/>
  <c r="V44" i="53"/>
  <c r="V151" i="48"/>
  <c r="V255" i="47"/>
  <c r="V151" i="47"/>
  <c r="R255" i="49"/>
  <c r="R151" i="49"/>
  <c r="AD151" i="51"/>
  <c r="AD255" i="51"/>
  <c r="W152" i="49"/>
  <c r="W256" i="49"/>
  <c r="AI256" i="51"/>
  <c r="AI152" i="51"/>
  <c r="S43" i="53"/>
  <c r="S254" i="48"/>
  <c r="S150" i="48"/>
  <c r="S254" i="47"/>
  <c r="S150" i="47"/>
  <c r="S44" i="53"/>
  <c r="S255" i="48"/>
  <c r="S151" i="48"/>
  <c r="S255" i="47"/>
  <c r="S151" i="47"/>
  <c r="R152" i="48"/>
  <c r="R45" i="53"/>
  <c r="R256" i="48"/>
  <c r="R256" i="47"/>
  <c r="R152" i="47"/>
  <c r="N255" i="49"/>
  <c r="N151" i="49"/>
  <c r="Z255" i="51"/>
  <c r="Z151" i="51"/>
  <c r="N150" i="49"/>
  <c r="N254" i="49"/>
  <c r="Z150" i="51"/>
  <c r="Z254" i="51"/>
  <c r="W150" i="49"/>
  <c r="W254" i="49"/>
  <c r="AI150" i="51"/>
  <c r="AI254" i="51"/>
  <c r="T44" i="53"/>
  <c r="T151" i="48"/>
  <c r="T255" i="48"/>
  <c r="T151" i="47"/>
  <c r="T255" i="47"/>
  <c r="T43" i="53"/>
  <c r="T150" i="48"/>
  <c r="T254" i="48"/>
  <c r="T254" i="47"/>
  <c r="T150" i="47"/>
  <c r="T149" i="48"/>
  <c r="T253" i="48"/>
  <c r="T42" i="53"/>
  <c r="T253" i="47"/>
  <c r="T149" i="47"/>
  <c r="S253" i="48"/>
  <c r="S42" i="53"/>
  <c r="S149" i="48"/>
  <c r="S253" i="47"/>
  <c r="S149" i="47"/>
  <c r="V42" i="53"/>
  <c r="V149" i="48"/>
  <c r="V253" i="48"/>
  <c r="V253" i="47"/>
  <c r="V149" i="47"/>
  <c r="X149" i="48"/>
  <c r="X253" i="48"/>
  <c r="X42" i="53"/>
  <c r="X149" i="47"/>
  <c r="X253" i="47"/>
  <c r="O42" i="53"/>
  <c r="O149" i="48"/>
  <c r="O253" i="48"/>
  <c r="O253" i="47"/>
  <c r="O149" i="47"/>
  <c r="R150" i="48"/>
  <c r="R254" i="48"/>
  <c r="R43" i="53"/>
  <c r="R254" i="47"/>
  <c r="R150" i="47"/>
  <c r="O256" i="49"/>
  <c r="O152" i="49"/>
  <c r="AA152" i="51"/>
  <c r="AA256" i="51"/>
  <c r="W151" i="49"/>
  <c r="W255" i="49"/>
  <c r="AI151" i="51"/>
  <c r="AI255" i="51"/>
  <c r="U149" i="48"/>
  <c r="U253" i="48"/>
  <c r="U42" i="53"/>
  <c r="U149" i="47"/>
  <c r="U253" i="47"/>
  <c r="P255" i="49"/>
  <c r="P151" i="49"/>
  <c r="AB151" i="51"/>
  <c r="AB255" i="51"/>
  <c r="N149" i="49"/>
  <c r="N253" i="49"/>
  <c r="Z253" i="51"/>
  <c r="Z149" i="51"/>
  <c r="V150" i="48"/>
  <c r="V254" i="48"/>
  <c r="V43" i="53"/>
  <c r="V254" i="47"/>
  <c r="V150" i="47"/>
  <c r="V152" i="48"/>
  <c r="V256" i="48"/>
  <c r="V45" i="53"/>
  <c r="V256" i="47"/>
  <c r="V152" i="47"/>
  <c r="Q254" i="49"/>
  <c r="Q150" i="49"/>
  <c r="AC254" i="51"/>
  <c r="AC150" i="51"/>
  <c r="T152" i="49"/>
  <c r="T256" i="49"/>
  <c r="AF152" i="51"/>
  <c r="AF256" i="51"/>
  <c r="Q253" i="49"/>
  <c r="Q149" i="49"/>
  <c r="AC149" i="51"/>
  <c r="AC253" i="51"/>
  <c r="X152" i="48"/>
  <c r="X256" i="48"/>
  <c r="X45" i="53"/>
  <c r="X256" i="47"/>
  <c r="X152" i="47"/>
  <c r="R149" i="48"/>
  <c r="R253" i="48"/>
  <c r="R42" i="53"/>
  <c r="R253" i="47"/>
  <c r="R149" i="47"/>
  <c r="O43" i="53"/>
  <c r="O150" i="48"/>
  <c r="O254" i="48"/>
  <c r="O150" i="47"/>
  <c r="O254" i="47"/>
  <c r="X43" i="53"/>
  <c r="X150" i="48"/>
  <c r="X254" i="48"/>
  <c r="X254" i="47"/>
  <c r="X150" i="47"/>
  <c r="U152" i="48"/>
  <c r="U256" i="48"/>
  <c r="U45" i="53"/>
  <c r="U152" i="47"/>
  <c r="U256" i="47"/>
  <c r="X44" i="53"/>
  <c r="X255" i="48"/>
  <c r="X151" i="48"/>
  <c r="X151" i="47"/>
  <c r="X255" i="47"/>
  <c r="U255" i="48"/>
  <c r="U44" i="53"/>
  <c r="U151" i="48"/>
  <c r="U255" i="47"/>
  <c r="U151" i="47"/>
  <c r="S45" i="53"/>
  <c r="S152" i="48"/>
  <c r="S256" i="48"/>
  <c r="S256" i="47"/>
  <c r="S152" i="47"/>
  <c r="W149" i="49"/>
  <c r="W253" i="49"/>
  <c r="AI149" i="51"/>
  <c r="AI253" i="51"/>
  <c r="P253" i="49"/>
  <c r="P149" i="49"/>
  <c r="AB149" i="51"/>
  <c r="AB253" i="51"/>
  <c r="U255" i="49" l="1"/>
  <c r="U151" i="49"/>
  <c r="AG151" i="51"/>
  <c r="AG255" i="51"/>
  <c r="X150" i="49"/>
  <c r="X254" i="49"/>
  <c r="AJ150" i="51"/>
  <c r="AJ254" i="51"/>
  <c r="R253" i="49"/>
  <c r="R149" i="49"/>
  <c r="AD253" i="51"/>
  <c r="AD149" i="51"/>
  <c r="U149" i="49"/>
  <c r="U253" i="49"/>
  <c r="AG253" i="51"/>
  <c r="AG149" i="51"/>
  <c r="S151" i="49"/>
  <c r="S255" i="49"/>
  <c r="AE255" i="51"/>
  <c r="AE151" i="51"/>
  <c r="U152" i="49"/>
  <c r="U256" i="49"/>
  <c r="AG152" i="51"/>
  <c r="AG256" i="51"/>
  <c r="V255" i="49"/>
  <c r="V151" i="49"/>
  <c r="AH151" i="51"/>
  <c r="AH255" i="51"/>
  <c r="S253" i="49"/>
  <c r="S149" i="49"/>
  <c r="AE149" i="51"/>
  <c r="AE253" i="51"/>
  <c r="T255" i="49"/>
  <c r="T151" i="49"/>
  <c r="AF151" i="51"/>
  <c r="AF255" i="51"/>
  <c r="R152" i="49"/>
  <c r="R256" i="49"/>
  <c r="AD256" i="51"/>
  <c r="AD152" i="51"/>
  <c r="V254" i="49"/>
  <c r="V150" i="49"/>
  <c r="AH150" i="51"/>
  <c r="AH254" i="51"/>
  <c r="S256" i="49"/>
  <c r="S152" i="49"/>
  <c r="AE152" i="51"/>
  <c r="AE256" i="51"/>
  <c r="O253" i="49"/>
  <c r="O149" i="49"/>
  <c r="AA149" i="51"/>
  <c r="AA253" i="51"/>
  <c r="O150" i="49"/>
  <c r="O254" i="49"/>
  <c r="AA150" i="51"/>
  <c r="AA254" i="51"/>
  <c r="X256" i="49"/>
  <c r="X152" i="49"/>
  <c r="AJ256" i="51"/>
  <c r="AJ152" i="51"/>
  <c r="R254" i="49"/>
  <c r="R150" i="49"/>
  <c r="AD254" i="51"/>
  <c r="AD150" i="51"/>
  <c r="T254" i="49"/>
  <c r="T150" i="49"/>
  <c r="AF150" i="51"/>
  <c r="AF254" i="51"/>
  <c r="S150" i="49"/>
  <c r="S254" i="49"/>
  <c r="AE254" i="51"/>
  <c r="AE150" i="51"/>
  <c r="X255" i="49"/>
  <c r="X151" i="49"/>
  <c r="AJ255" i="51"/>
  <c r="AJ151" i="51"/>
  <c r="V256" i="49"/>
  <c r="V152" i="49"/>
  <c r="AH152" i="51"/>
  <c r="AH256" i="51"/>
  <c r="V253" i="49"/>
  <c r="V149" i="49"/>
  <c r="AH253" i="51"/>
  <c r="AH149" i="51"/>
  <c r="T253" i="49"/>
  <c r="T149" i="49"/>
  <c r="AF149" i="51"/>
  <c r="AF253" i="51"/>
  <c r="X253" i="49"/>
  <c r="X149" i="49"/>
  <c r="AJ149" i="51"/>
  <c r="AJ253" i="51"/>
  <c r="U254" i="49"/>
  <c r="U150" i="49"/>
  <c r="AG254" i="51"/>
  <c r="AG150" i="51"/>
  <c r="R48" i="53" l="1"/>
  <c r="R155" i="48"/>
  <c r="R259" i="48"/>
  <c r="R155" i="47"/>
  <c r="R259" i="47"/>
  <c r="V48" i="53" l="1"/>
  <c r="V155" i="48"/>
  <c r="V259" i="48"/>
  <c r="V155" i="47"/>
  <c r="V259" i="47"/>
  <c r="O47" i="53"/>
  <c r="O154" i="48"/>
  <c r="O258" i="48"/>
  <c r="O258" i="47"/>
  <c r="O154" i="47"/>
  <c r="N47" i="53"/>
  <c r="N154" i="48"/>
  <c r="N258" i="48"/>
  <c r="N154" i="47"/>
  <c r="N258" i="47"/>
  <c r="P156" i="48"/>
  <c r="P260" i="48"/>
  <c r="P49" i="53"/>
  <c r="P156" i="47"/>
  <c r="P260" i="47"/>
  <c r="T260" i="48"/>
  <c r="T49" i="53"/>
  <c r="T156" i="48"/>
  <c r="T260" i="47"/>
  <c r="T156" i="47"/>
  <c r="Q156" i="48"/>
  <c r="Q260" i="48"/>
  <c r="Q49" i="53"/>
  <c r="Q260" i="47"/>
  <c r="Q156" i="47"/>
  <c r="Q155" i="48"/>
  <c r="Q259" i="48"/>
  <c r="Q48" i="53"/>
  <c r="Q259" i="47"/>
  <c r="Q155" i="47"/>
  <c r="R156" i="48"/>
  <c r="R260" i="48"/>
  <c r="R49" i="53"/>
  <c r="R260" i="47"/>
  <c r="R156" i="47"/>
  <c r="R154" i="48"/>
  <c r="R258" i="48"/>
  <c r="R47" i="53"/>
  <c r="R258" i="47"/>
  <c r="R154" i="47"/>
  <c r="Q153" i="48"/>
  <c r="Q257" i="48"/>
  <c r="Q46" i="53"/>
  <c r="Q153" i="47"/>
  <c r="Q257" i="47"/>
  <c r="N49" i="53"/>
  <c r="N260" i="48"/>
  <c r="N156" i="48"/>
  <c r="N156" i="47"/>
  <c r="N260" i="47"/>
  <c r="V156" i="48"/>
  <c r="V260" i="48"/>
  <c r="V49" i="53"/>
  <c r="V156" i="47"/>
  <c r="V260" i="47"/>
  <c r="N48" i="53"/>
  <c r="N155" i="48"/>
  <c r="N259" i="48"/>
  <c r="N155" i="47"/>
  <c r="N259" i="47"/>
  <c r="U257" i="48"/>
  <c r="U153" i="48"/>
  <c r="U46" i="53"/>
  <c r="U153" i="47"/>
  <c r="U257" i="47"/>
  <c r="N46" i="53"/>
  <c r="N153" i="48"/>
  <c r="N257" i="48"/>
  <c r="N153" i="47"/>
  <c r="N257" i="47"/>
  <c r="S155" i="48"/>
  <c r="S259" i="48"/>
  <c r="S48" i="53"/>
  <c r="S155" i="47"/>
  <c r="S259" i="47"/>
  <c r="U49" i="53"/>
  <c r="U156" i="48"/>
  <c r="U260" i="48"/>
  <c r="U260" i="47"/>
  <c r="U156" i="47"/>
  <c r="V153" i="48"/>
  <c r="V257" i="48"/>
  <c r="V46" i="53"/>
  <c r="V257" i="47"/>
  <c r="V153" i="47"/>
  <c r="O46" i="53"/>
  <c r="O153" i="48"/>
  <c r="O257" i="48"/>
  <c r="O153" i="47"/>
  <c r="O257" i="47"/>
  <c r="O49" i="53"/>
  <c r="O156" i="48"/>
  <c r="O260" i="48"/>
  <c r="O156" i="47"/>
  <c r="O260" i="47"/>
  <c r="Q47" i="53"/>
  <c r="Q154" i="48"/>
  <c r="Q258" i="48"/>
  <c r="Q258" i="47"/>
  <c r="Q154" i="47"/>
  <c r="U48" i="53"/>
  <c r="U259" i="48"/>
  <c r="U155" i="48"/>
  <c r="U155" i="47"/>
  <c r="U259" i="47"/>
  <c r="R153" i="48"/>
  <c r="R257" i="48"/>
  <c r="R46" i="53"/>
  <c r="R257" i="47"/>
  <c r="R153" i="47"/>
  <c r="U47" i="53"/>
  <c r="U258" i="48"/>
  <c r="U154" i="48"/>
  <c r="U258" i="47"/>
  <c r="U154" i="47"/>
  <c r="O48" i="53"/>
  <c r="O259" i="48"/>
  <c r="O155" i="48"/>
  <c r="O259" i="47"/>
  <c r="O155" i="47"/>
  <c r="V258" i="48"/>
  <c r="V154" i="48"/>
  <c r="V47" i="53"/>
  <c r="V154" i="47"/>
  <c r="V258" i="47"/>
  <c r="R155" i="49"/>
  <c r="R259" i="49"/>
  <c r="AD259" i="51"/>
  <c r="AD155" i="51"/>
  <c r="W153" i="48" l="1"/>
  <c r="W257" i="48"/>
  <c r="W46" i="53"/>
  <c r="W257" i="47"/>
  <c r="W153" i="47"/>
  <c r="P258" i="48"/>
  <c r="P154" i="48"/>
  <c r="P47" i="53"/>
  <c r="P258" i="47"/>
  <c r="P154" i="47"/>
  <c r="V154" i="49"/>
  <c r="V258" i="49"/>
  <c r="AH154" i="51"/>
  <c r="AH258" i="51"/>
  <c r="O156" i="49"/>
  <c r="O260" i="49"/>
  <c r="AA156" i="51"/>
  <c r="AA260" i="51"/>
  <c r="V257" i="49"/>
  <c r="V153" i="49"/>
  <c r="AH153" i="51"/>
  <c r="AH257" i="51"/>
  <c r="Q153" i="49"/>
  <c r="Q257" i="49"/>
  <c r="AC257" i="51"/>
  <c r="AC153" i="51"/>
  <c r="X49" i="53"/>
  <c r="X156" i="48"/>
  <c r="X260" i="48"/>
  <c r="X260" i="47"/>
  <c r="X156" i="47"/>
  <c r="N153" i="49"/>
  <c r="N257" i="49"/>
  <c r="Z153" i="51"/>
  <c r="Z257" i="51"/>
  <c r="W258" i="48"/>
  <c r="W154" i="48"/>
  <c r="W47" i="53"/>
  <c r="W154" i="47"/>
  <c r="W258" i="47"/>
  <c r="X154" i="48"/>
  <c r="X258" i="48"/>
  <c r="X47" i="53"/>
  <c r="X154" i="47"/>
  <c r="X258" i="47"/>
  <c r="X46" i="53"/>
  <c r="X153" i="48"/>
  <c r="X257" i="48"/>
  <c r="X153" i="47"/>
  <c r="X257" i="47"/>
  <c r="S154" i="48"/>
  <c r="S258" i="48"/>
  <c r="S47" i="53"/>
  <c r="S154" i="47"/>
  <c r="S258" i="47"/>
  <c r="P155" i="48"/>
  <c r="P259" i="48"/>
  <c r="P48" i="53"/>
  <c r="P259" i="47"/>
  <c r="P155" i="47"/>
  <c r="S155" i="49"/>
  <c r="S259" i="49"/>
  <c r="AE259" i="51"/>
  <c r="AE155" i="51"/>
  <c r="R156" i="49"/>
  <c r="R260" i="49"/>
  <c r="AD156" i="51"/>
  <c r="AD260" i="51"/>
  <c r="T260" i="49"/>
  <c r="T156" i="49"/>
  <c r="AF260" i="51"/>
  <c r="AF156" i="51"/>
  <c r="O154" i="49"/>
  <c r="O258" i="49"/>
  <c r="AA154" i="51"/>
  <c r="AA258" i="51"/>
  <c r="W260" i="48"/>
  <c r="W49" i="53"/>
  <c r="W156" i="48"/>
  <c r="W260" i="47"/>
  <c r="W156" i="47"/>
  <c r="S49" i="53"/>
  <c r="S156" i="48"/>
  <c r="S260" i="48"/>
  <c r="S260" i="47"/>
  <c r="S156" i="47"/>
  <c r="Q154" i="49"/>
  <c r="Q258" i="49"/>
  <c r="AC154" i="51"/>
  <c r="AC258" i="51"/>
  <c r="N155" i="49"/>
  <c r="N259" i="49"/>
  <c r="Z259" i="51"/>
  <c r="Z155" i="51"/>
  <c r="T47" i="53"/>
  <c r="T154" i="48"/>
  <c r="T258" i="48"/>
  <c r="T154" i="47"/>
  <c r="T258" i="47"/>
  <c r="U154" i="49"/>
  <c r="U258" i="49"/>
  <c r="AG258" i="51"/>
  <c r="AG154" i="51"/>
  <c r="U257" i="49"/>
  <c r="U153" i="49"/>
  <c r="AG153" i="51"/>
  <c r="AG257" i="51"/>
  <c r="Q156" i="49"/>
  <c r="Q260" i="49"/>
  <c r="AC156" i="51"/>
  <c r="AC260" i="51"/>
  <c r="W155" i="48"/>
  <c r="W259" i="48"/>
  <c r="W48" i="53"/>
  <c r="W259" i="47"/>
  <c r="W155" i="47"/>
  <c r="X48" i="53"/>
  <c r="X155" i="48"/>
  <c r="X259" i="48"/>
  <c r="X155" i="47"/>
  <c r="X259" i="47"/>
  <c r="S46" i="53"/>
  <c r="S153" i="48"/>
  <c r="S257" i="48"/>
  <c r="S153" i="47"/>
  <c r="S257" i="47"/>
  <c r="O153" i="49"/>
  <c r="O257" i="49"/>
  <c r="AA257" i="51"/>
  <c r="AA153" i="51"/>
  <c r="N260" i="49"/>
  <c r="N156" i="49"/>
  <c r="Z260" i="51"/>
  <c r="Z156" i="51"/>
  <c r="R154" i="49"/>
  <c r="R258" i="49"/>
  <c r="AD258" i="51"/>
  <c r="AD154" i="51"/>
  <c r="N154" i="49"/>
  <c r="N258" i="49"/>
  <c r="Z258" i="51"/>
  <c r="Z154" i="51"/>
  <c r="T48" i="53"/>
  <c r="T155" i="48"/>
  <c r="T259" i="48"/>
  <c r="T259" i="47"/>
  <c r="T155" i="47"/>
  <c r="T46" i="53"/>
  <c r="T257" i="48"/>
  <c r="T153" i="48"/>
  <c r="T153" i="47"/>
  <c r="T257" i="47"/>
  <c r="P46" i="53"/>
  <c r="P153" i="48"/>
  <c r="P257" i="48"/>
  <c r="P153" i="47"/>
  <c r="P257" i="47"/>
  <c r="U259" i="49"/>
  <c r="U155" i="49"/>
  <c r="AG155" i="51"/>
  <c r="AG259" i="51"/>
  <c r="V260" i="49"/>
  <c r="V156" i="49"/>
  <c r="AH156" i="51"/>
  <c r="AH260" i="51"/>
  <c r="P156" i="49"/>
  <c r="P260" i="49"/>
  <c r="AB156" i="51"/>
  <c r="AB260" i="51"/>
  <c r="O259" i="49"/>
  <c r="O155" i="49"/>
  <c r="AA155" i="51"/>
  <c r="AA259" i="51"/>
  <c r="R153" i="49"/>
  <c r="R257" i="49"/>
  <c r="AD153" i="51"/>
  <c r="AD257" i="51"/>
  <c r="U156" i="49"/>
  <c r="U260" i="49"/>
  <c r="AG156" i="51"/>
  <c r="AG260" i="51"/>
  <c r="Q155" i="49"/>
  <c r="Q259" i="49"/>
  <c r="AC259" i="51"/>
  <c r="AC155" i="51"/>
  <c r="V259" i="49"/>
  <c r="V155" i="49"/>
  <c r="AH259" i="51"/>
  <c r="AH155" i="51"/>
  <c r="P258" i="49" l="1"/>
  <c r="P154" i="49"/>
  <c r="AB258" i="51"/>
  <c r="AB154" i="51"/>
  <c r="T155" i="49"/>
  <c r="T259" i="49"/>
  <c r="AF155" i="51"/>
  <c r="AF259" i="51"/>
  <c r="T258" i="49"/>
  <c r="T154" i="49"/>
  <c r="AF154" i="51"/>
  <c r="AF258" i="51"/>
  <c r="W260" i="49"/>
  <c r="W156" i="49"/>
  <c r="AI156" i="51"/>
  <c r="AI260" i="51"/>
  <c r="X153" i="49"/>
  <c r="X257" i="49"/>
  <c r="AJ257" i="51"/>
  <c r="AJ153" i="51"/>
  <c r="W258" i="49"/>
  <c r="W154" i="49"/>
  <c r="AI258" i="51"/>
  <c r="AI154" i="51"/>
  <c r="X155" i="49"/>
  <c r="X259" i="49"/>
  <c r="AJ259" i="51"/>
  <c r="AJ155" i="51"/>
  <c r="S258" i="49"/>
  <c r="S154" i="49"/>
  <c r="AE258" i="51"/>
  <c r="AE154" i="51"/>
  <c r="T153" i="49"/>
  <c r="T257" i="49"/>
  <c r="AF153" i="51"/>
  <c r="AF257" i="51"/>
  <c r="X258" i="49"/>
  <c r="X154" i="49"/>
  <c r="AJ154" i="51"/>
  <c r="AJ258" i="51"/>
  <c r="X260" i="49"/>
  <c r="X156" i="49"/>
  <c r="AJ260" i="51"/>
  <c r="AJ156" i="51"/>
  <c r="W153" i="49"/>
  <c r="W257" i="49"/>
  <c r="AI257" i="51"/>
  <c r="AI153" i="51"/>
  <c r="S257" i="49"/>
  <c r="S153" i="49"/>
  <c r="AE257" i="51"/>
  <c r="AE153" i="51"/>
  <c r="W155" i="49"/>
  <c r="W259" i="49"/>
  <c r="AI155" i="51"/>
  <c r="AI259" i="51"/>
  <c r="S260" i="49"/>
  <c r="S156" i="49"/>
  <c r="AE156" i="51"/>
  <c r="AE260" i="51"/>
  <c r="P155" i="49"/>
  <c r="P259" i="49"/>
  <c r="AB259" i="51"/>
  <c r="AB155" i="51"/>
  <c r="P153" i="49"/>
  <c r="P257" i="49"/>
  <c r="AB153" i="51"/>
  <c r="AB257" i="51"/>
  <c r="V53" i="53" l="1"/>
  <c r="V264" i="48"/>
  <c r="V160" i="48"/>
  <c r="V264" i="47"/>
  <c r="V160" i="47"/>
  <c r="T160" i="48"/>
  <c r="T264" i="48"/>
  <c r="T53" i="53"/>
  <c r="T160" i="47"/>
  <c r="T264" i="47"/>
  <c r="P160" i="48" l="1"/>
  <c r="P264" i="48"/>
  <c r="P53" i="53"/>
  <c r="P160" i="47"/>
  <c r="P264" i="47"/>
  <c r="W51" i="53"/>
  <c r="W262" i="48"/>
  <c r="W158" i="48"/>
  <c r="W158" i="47"/>
  <c r="W262" i="47"/>
  <c r="T160" i="49"/>
  <c r="T264" i="49"/>
  <c r="AF264" i="51"/>
  <c r="AF160" i="51"/>
  <c r="W157" i="48"/>
  <c r="W261" i="48"/>
  <c r="W50" i="53"/>
  <c r="W157" i="47"/>
  <c r="W261" i="47"/>
  <c r="U51" i="53"/>
  <c r="U158" i="48"/>
  <c r="U262" i="48"/>
  <c r="U262" i="47"/>
  <c r="U158" i="47"/>
  <c r="O264" i="48"/>
  <c r="O160" i="48"/>
  <c r="O53" i="53"/>
  <c r="O264" i="47"/>
  <c r="O160" i="47"/>
  <c r="R160" i="48"/>
  <c r="R53" i="53"/>
  <c r="R264" i="48"/>
  <c r="R160" i="47"/>
  <c r="R264" i="47"/>
  <c r="N261" i="48"/>
  <c r="N157" i="48"/>
  <c r="N50" i="53"/>
  <c r="N261" i="47"/>
  <c r="N157" i="47"/>
  <c r="T159" i="48"/>
  <c r="T263" i="48"/>
  <c r="T52" i="53"/>
  <c r="T159" i="47"/>
  <c r="T263" i="47"/>
  <c r="N263" i="48"/>
  <c r="N52" i="53"/>
  <c r="N159" i="48"/>
  <c r="N159" i="47"/>
  <c r="N263" i="47"/>
  <c r="N53" i="53"/>
  <c r="N160" i="48"/>
  <c r="N264" i="48"/>
  <c r="N160" i="47"/>
  <c r="N264" i="47"/>
  <c r="V159" i="48"/>
  <c r="V263" i="48"/>
  <c r="V52" i="53"/>
  <c r="V263" i="47"/>
  <c r="V159" i="47"/>
  <c r="U53" i="53"/>
  <c r="U160" i="48"/>
  <c r="U264" i="48"/>
  <c r="U160" i="47"/>
  <c r="U264" i="47"/>
  <c r="V51" i="53"/>
  <c r="V262" i="48"/>
  <c r="V158" i="48"/>
  <c r="V262" i="47"/>
  <c r="V158" i="47"/>
  <c r="T50" i="53"/>
  <c r="T261" i="48"/>
  <c r="T157" i="48"/>
  <c r="T261" i="47"/>
  <c r="T157" i="47"/>
  <c r="S160" i="48"/>
  <c r="S264" i="48"/>
  <c r="S53" i="53"/>
  <c r="S264" i="47"/>
  <c r="S160" i="47"/>
  <c r="W159" i="48"/>
  <c r="W263" i="48"/>
  <c r="W52" i="53"/>
  <c r="W159" i="47"/>
  <c r="W263" i="47"/>
  <c r="U50" i="53"/>
  <c r="U261" i="48"/>
  <c r="U157" i="48"/>
  <c r="U157" i="47"/>
  <c r="U261" i="47"/>
  <c r="V50" i="53"/>
  <c r="V157" i="48"/>
  <c r="V261" i="48"/>
  <c r="V261" i="47"/>
  <c r="V157" i="47"/>
  <c r="W160" i="48"/>
  <c r="W264" i="48"/>
  <c r="W53" i="53"/>
  <c r="W160" i="47"/>
  <c r="W264" i="47"/>
  <c r="N51" i="53"/>
  <c r="N158" i="48"/>
  <c r="N262" i="48"/>
  <c r="N262" i="47"/>
  <c r="N158" i="47"/>
  <c r="T51" i="53"/>
  <c r="T158" i="48"/>
  <c r="T262" i="48"/>
  <c r="T158" i="47"/>
  <c r="T262" i="47"/>
  <c r="U52" i="53"/>
  <c r="U159" i="48"/>
  <c r="U263" i="48"/>
  <c r="U159" i="47"/>
  <c r="U263" i="47"/>
  <c r="V264" i="49"/>
  <c r="V160" i="49"/>
  <c r="AH160" i="51"/>
  <c r="AH264" i="51"/>
  <c r="Q160" i="48" l="1"/>
  <c r="Q264" i="48"/>
  <c r="Q53" i="53"/>
  <c r="Q264" i="47"/>
  <c r="Q160" i="47"/>
  <c r="P51" i="53"/>
  <c r="P262" i="48"/>
  <c r="P158" i="48"/>
  <c r="P158" i="47"/>
  <c r="P262" i="47"/>
  <c r="S158" i="48"/>
  <c r="S262" i="48"/>
  <c r="S51" i="53"/>
  <c r="S262" i="47"/>
  <c r="S158" i="47"/>
  <c r="R160" i="49"/>
  <c r="R264" i="49"/>
  <c r="AD160" i="51"/>
  <c r="AD264" i="51"/>
  <c r="Q52" i="53"/>
  <c r="Q159" i="48"/>
  <c r="Q263" i="48"/>
  <c r="Q159" i="47"/>
  <c r="Q263" i="47"/>
  <c r="P159" i="48"/>
  <c r="P263" i="48"/>
  <c r="P52" i="53"/>
  <c r="P159" i="47"/>
  <c r="P263" i="47"/>
  <c r="R51" i="53"/>
  <c r="R262" i="48"/>
  <c r="R158" i="48"/>
  <c r="R262" i="47"/>
  <c r="R158" i="47"/>
  <c r="U263" i="49"/>
  <c r="U159" i="49"/>
  <c r="AG263" i="51"/>
  <c r="AG159" i="51"/>
  <c r="T261" i="49"/>
  <c r="T157" i="49"/>
  <c r="AF157" i="51"/>
  <c r="AF261" i="51"/>
  <c r="N159" i="49"/>
  <c r="N263" i="49"/>
  <c r="Z263" i="51"/>
  <c r="Z159" i="51"/>
  <c r="W262" i="49"/>
  <c r="W158" i="49"/>
  <c r="AI262" i="51"/>
  <c r="AI158" i="51"/>
  <c r="S157" i="48"/>
  <c r="S261" i="48"/>
  <c r="S50" i="53"/>
  <c r="S157" i="47"/>
  <c r="S261" i="47"/>
  <c r="U157" i="49"/>
  <c r="U261" i="49"/>
  <c r="AG157" i="51"/>
  <c r="AG261" i="51"/>
  <c r="S264" i="49"/>
  <c r="S160" i="49"/>
  <c r="AE160" i="51"/>
  <c r="AE264" i="51"/>
  <c r="N261" i="49"/>
  <c r="N157" i="49"/>
  <c r="Z157" i="51"/>
  <c r="Z261" i="51"/>
  <c r="O51" i="53"/>
  <c r="O158" i="48"/>
  <c r="O262" i="48"/>
  <c r="O262" i="47"/>
  <c r="O158" i="47"/>
  <c r="X157" i="48"/>
  <c r="X261" i="48"/>
  <c r="X50" i="53"/>
  <c r="X261" i="47"/>
  <c r="X157" i="47"/>
  <c r="Q50" i="53"/>
  <c r="Q261" i="48"/>
  <c r="Q157" i="48"/>
  <c r="Q157" i="47"/>
  <c r="Q261" i="47"/>
  <c r="S263" i="48"/>
  <c r="S159" i="48"/>
  <c r="S52" i="53"/>
  <c r="S159" i="47"/>
  <c r="S263" i="47"/>
  <c r="N158" i="49"/>
  <c r="N262" i="49"/>
  <c r="Z158" i="51"/>
  <c r="Z262" i="51"/>
  <c r="U264" i="49"/>
  <c r="U160" i="49"/>
  <c r="AG160" i="51"/>
  <c r="AG264" i="51"/>
  <c r="U262" i="49"/>
  <c r="U158" i="49"/>
  <c r="AG262" i="51"/>
  <c r="AG158" i="51"/>
  <c r="O159" i="48"/>
  <c r="O263" i="48"/>
  <c r="O52" i="53"/>
  <c r="O159" i="47"/>
  <c r="O263" i="47"/>
  <c r="O264" i="49"/>
  <c r="O160" i="49"/>
  <c r="AA160" i="51"/>
  <c r="AA264" i="51"/>
  <c r="P264" i="49"/>
  <c r="P160" i="49"/>
  <c r="AB160" i="51"/>
  <c r="AB264" i="51"/>
  <c r="X262" i="48"/>
  <c r="X51" i="53"/>
  <c r="X158" i="48"/>
  <c r="X262" i="47"/>
  <c r="X158" i="47"/>
  <c r="P157" i="48"/>
  <c r="P261" i="48"/>
  <c r="P50" i="53"/>
  <c r="P261" i="47"/>
  <c r="P157" i="47"/>
  <c r="X263" i="48"/>
  <c r="X52" i="53"/>
  <c r="X159" i="48"/>
  <c r="X263" i="47"/>
  <c r="X159" i="47"/>
  <c r="O157" i="48"/>
  <c r="O50" i="53"/>
  <c r="O261" i="48"/>
  <c r="O261" i="47"/>
  <c r="O157" i="47"/>
  <c r="X53" i="53"/>
  <c r="X160" i="48"/>
  <c r="X264" i="48"/>
  <c r="X160" i="47"/>
  <c r="X264" i="47"/>
  <c r="V261" i="49"/>
  <c r="V157" i="49"/>
  <c r="AH261" i="51"/>
  <c r="AH157" i="51"/>
  <c r="W263" i="49"/>
  <c r="W159" i="49"/>
  <c r="AI159" i="51"/>
  <c r="AI263" i="51"/>
  <c r="N160" i="49"/>
  <c r="N264" i="49"/>
  <c r="Z160" i="51"/>
  <c r="Z264" i="51"/>
  <c r="T159" i="49"/>
  <c r="T263" i="49"/>
  <c r="AF263" i="51"/>
  <c r="AF159" i="51"/>
  <c r="R52" i="53"/>
  <c r="R159" i="48"/>
  <c r="R263" i="48"/>
  <c r="R263" i="47"/>
  <c r="R159" i="47"/>
  <c r="R50" i="53"/>
  <c r="R157" i="48"/>
  <c r="R261" i="48"/>
  <c r="R261" i="47"/>
  <c r="R157" i="47"/>
  <c r="Q158" i="48"/>
  <c r="Q262" i="48"/>
  <c r="Q51" i="53"/>
  <c r="Q262" i="47"/>
  <c r="Q158" i="47"/>
  <c r="T262" i="49"/>
  <c r="T158" i="49"/>
  <c r="AF262" i="51"/>
  <c r="AF158" i="51"/>
  <c r="W264" i="49"/>
  <c r="W160" i="49"/>
  <c r="AI264" i="51"/>
  <c r="AI160" i="51"/>
  <c r="V158" i="49"/>
  <c r="V262" i="49"/>
  <c r="AH262" i="51"/>
  <c r="AH158" i="51"/>
  <c r="V159" i="49"/>
  <c r="V263" i="49"/>
  <c r="AH263" i="51"/>
  <c r="AH159" i="51"/>
  <c r="W157" i="49"/>
  <c r="W261" i="49"/>
  <c r="AI261" i="51"/>
  <c r="AI157" i="51"/>
  <c r="P157" i="49" l="1"/>
  <c r="P261" i="49"/>
  <c r="AB261" i="51"/>
  <c r="AB157" i="51"/>
  <c r="R157" i="49"/>
  <c r="R261" i="49"/>
  <c r="AD261" i="51"/>
  <c r="AD157" i="51"/>
  <c r="Q262" i="49"/>
  <c r="Q158" i="49"/>
  <c r="AC262" i="51"/>
  <c r="AC158" i="51"/>
  <c r="O263" i="49"/>
  <c r="O159" i="49"/>
  <c r="AA159" i="51"/>
  <c r="AA263" i="51"/>
  <c r="Q261" i="49"/>
  <c r="Q157" i="49"/>
  <c r="AC261" i="51"/>
  <c r="AC157" i="51"/>
  <c r="R158" i="49"/>
  <c r="R262" i="49"/>
  <c r="AD158" i="51"/>
  <c r="AD262" i="51"/>
  <c r="P262" i="49"/>
  <c r="P158" i="49"/>
  <c r="AB158" i="51"/>
  <c r="AB262" i="51"/>
  <c r="X264" i="49"/>
  <c r="X160" i="49"/>
  <c r="AJ160" i="51"/>
  <c r="AJ264" i="51"/>
  <c r="S263" i="49"/>
  <c r="S159" i="49"/>
  <c r="AE263" i="51"/>
  <c r="AE159" i="51"/>
  <c r="S261" i="49"/>
  <c r="S157" i="49"/>
  <c r="AE157" i="51"/>
  <c r="AE261" i="51"/>
  <c r="S262" i="49"/>
  <c r="S158" i="49"/>
  <c r="AE158" i="51"/>
  <c r="AE262" i="51"/>
  <c r="X159" i="49"/>
  <c r="X263" i="49"/>
  <c r="AJ159" i="51"/>
  <c r="AJ263" i="51"/>
  <c r="O262" i="49"/>
  <c r="O158" i="49"/>
  <c r="AA158" i="51"/>
  <c r="AA262" i="51"/>
  <c r="Q263" i="49"/>
  <c r="Q159" i="49"/>
  <c r="AC263" i="51"/>
  <c r="AC159" i="51"/>
  <c r="X157" i="49"/>
  <c r="X261" i="49"/>
  <c r="AJ157" i="51"/>
  <c r="AJ261" i="51"/>
  <c r="P159" i="49"/>
  <c r="P263" i="49"/>
  <c r="AB263" i="51"/>
  <c r="AB159" i="51"/>
  <c r="Q160" i="49"/>
  <c r="Q264" i="49"/>
  <c r="AC264" i="51"/>
  <c r="AC160" i="51"/>
  <c r="R263" i="49"/>
  <c r="R159" i="49"/>
  <c r="AD159" i="51"/>
  <c r="AD263" i="51"/>
  <c r="X262" i="49"/>
  <c r="X158" i="49"/>
  <c r="AJ158" i="51"/>
  <c r="AJ262" i="51"/>
  <c r="O157" i="49"/>
  <c r="O261" i="49"/>
  <c r="AA261" i="51"/>
  <c r="AA157" i="51"/>
  <c r="N57" i="53" l="1"/>
  <c r="N164" i="48"/>
  <c r="N268" i="48"/>
  <c r="N164" i="47"/>
  <c r="N268" i="47"/>
  <c r="O161" i="48"/>
  <c r="O265" i="48"/>
  <c r="O54" i="53"/>
  <c r="O265" i="47"/>
  <c r="O161" i="47"/>
  <c r="S162" i="48"/>
  <c r="S266" i="48"/>
  <c r="S55" i="53"/>
  <c r="S266" i="47"/>
  <c r="S162" i="47"/>
  <c r="O267" i="48"/>
  <c r="O56" i="53"/>
  <c r="O163" i="48"/>
  <c r="O267" i="47"/>
  <c r="O163" i="47"/>
  <c r="S57" i="53"/>
  <c r="S268" i="48"/>
  <c r="S164" i="48"/>
  <c r="S164" i="47"/>
  <c r="S268" i="47"/>
  <c r="O268" i="48" l="1"/>
  <c r="O57" i="53"/>
  <c r="O164" i="48"/>
  <c r="O164" i="47"/>
  <c r="O268" i="47"/>
  <c r="S56" i="53"/>
  <c r="S163" i="48"/>
  <c r="S267" i="48"/>
  <c r="S163" i="47"/>
  <c r="S267" i="47"/>
  <c r="O161" i="49"/>
  <c r="O265" i="49"/>
  <c r="AA265" i="51"/>
  <c r="AA161" i="51"/>
  <c r="P267" i="48"/>
  <c r="P163" i="48"/>
  <c r="P56" i="53"/>
  <c r="P163" i="47"/>
  <c r="P267" i="47"/>
  <c r="X266" i="48"/>
  <c r="X55" i="53"/>
  <c r="X162" i="48"/>
  <c r="X266" i="47"/>
  <c r="X162" i="47"/>
  <c r="P164" i="48"/>
  <c r="P268" i="48"/>
  <c r="P57" i="53"/>
  <c r="P164" i="47"/>
  <c r="P268" i="47"/>
  <c r="T268" i="48"/>
  <c r="T164" i="48"/>
  <c r="T57" i="53"/>
  <c r="T268" i="47"/>
  <c r="T164" i="47"/>
  <c r="R266" i="48"/>
  <c r="R55" i="53"/>
  <c r="R162" i="48"/>
  <c r="R266" i="47"/>
  <c r="R162" i="47"/>
  <c r="O162" i="48"/>
  <c r="O55" i="53"/>
  <c r="O266" i="48"/>
  <c r="O266" i="47"/>
  <c r="O162" i="47"/>
  <c r="S161" i="48"/>
  <c r="S265" i="48"/>
  <c r="S54" i="53"/>
  <c r="S161" i="47"/>
  <c r="S265" i="47"/>
  <c r="N56" i="53"/>
  <c r="N163" i="48"/>
  <c r="N267" i="48"/>
  <c r="N163" i="47"/>
  <c r="N267" i="47"/>
  <c r="R57" i="53"/>
  <c r="R164" i="48"/>
  <c r="R268" i="48"/>
  <c r="R268" i="47"/>
  <c r="R164" i="47"/>
  <c r="S268" i="49"/>
  <c r="S164" i="49"/>
  <c r="AE268" i="51"/>
  <c r="AE164" i="51"/>
  <c r="S266" i="49"/>
  <c r="S162" i="49"/>
  <c r="AE162" i="51"/>
  <c r="AE266" i="51"/>
  <c r="T161" i="48"/>
  <c r="T265" i="48"/>
  <c r="T54" i="53"/>
  <c r="T265" i="47"/>
  <c r="T161" i="47"/>
  <c r="X57" i="53"/>
  <c r="X164" i="48"/>
  <c r="X268" i="48"/>
  <c r="X268" i="47"/>
  <c r="X164" i="47"/>
  <c r="T55" i="53"/>
  <c r="T266" i="48"/>
  <c r="T162" i="48"/>
  <c r="T162" i="47"/>
  <c r="T266" i="47"/>
  <c r="X56" i="53"/>
  <c r="X163" i="48"/>
  <c r="X267" i="48"/>
  <c r="X267" i="47"/>
  <c r="X163" i="47"/>
  <c r="T163" i="48"/>
  <c r="T267" i="48"/>
  <c r="T56" i="53"/>
  <c r="T267" i="47"/>
  <c r="T163" i="47"/>
  <c r="X265" i="48"/>
  <c r="X54" i="53"/>
  <c r="X161" i="48"/>
  <c r="X265" i="47"/>
  <c r="X161" i="47"/>
  <c r="N162" i="48"/>
  <c r="N266" i="48"/>
  <c r="N55" i="53"/>
  <c r="N162" i="47"/>
  <c r="N266" i="47"/>
  <c r="N54" i="53"/>
  <c r="N265" i="48"/>
  <c r="N161" i="48"/>
  <c r="N265" i="47"/>
  <c r="N161" i="47"/>
  <c r="O163" i="49"/>
  <c r="O267" i="49"/>
  <c r="AA267" i="51"/>
  <c r="AA163" i="51"/>
  <c r="N268" i="49"/>
  <c r="N164" i="49"/>
  <c r="Z164" i="51"/>
  <c r="Z268" i="51"/>
  <c r="R163" i="48" l="1"/>
  <c r="R56" i="53"/>
  <c r="R267" i="48"/>
  <c r="R163" i="47"/>
  <c r="R267" i="47"/>
  <c r="W56" i="53"/>
  <c r="W163" i="48"/>
  <c r="W267" i="48"/>
  <c r="W267" i="47"/>
  <c r="W163" i="47"/>
  <c r="U162" i="48"/>
  <c r="U266" i="48"/>
  <c r="U55" i="53"/>
  <c r="U162" i="47"/>
  <c r="U266" i="47"/>
  <c r="T268" i="49"/>
  <c r="T164" i="49"/>
  <c r="AF268" i="51"/>
  <c r="AF164" i="51"/>
  <c r="W54" i="53"/>
  <c r="W161" i="48"/>
  <c r="W265" i="48"/>
  <c r="W161" i="47"/>
  <c r="W265" i="47"/>
  <c r="V163" i="48"/>
  <c r="V267" i="48"/>
  <c r="V56" i="53"/>
  <c r="V163" i="47"/>
  <c r="V267" i="47"/>
  <c r="V57" i="53"/>
  <c r="V164" i="48"/>
  <c r="V268" i="48"/>
  <c r="V164" i="47"/>
  <c r="V268" i="47"/>
  <c r="V55" i="53"/>
  <c r="V266" i="48"/>
  <c r="V162" i="48"/>
  <c r="V162" i="47"/>
  <c r="V266" i="47"/>
  <c r="N265" i="49"/>
  <c r="N161" i="49"/>
  <c r="Z161" i="51"/>
  <c r="Z265" i="51"/>
  <c r="R164" i="49"/>
  <c r="R268" i="49"/>
  <c r="AD268" i="51"/>
  <c r="AD164" i="51"/>
  <c r="S161" i="49"/>
  <c r="S265" i="49"/>
  <c r="AE265" i="51"/>
  <c r="AE161" i="51"/>
  <c r="Q55" i="53"/>
  <c r="Q162" i="48"/>
  <c r="Q266" i="48"/>
  <c r="Q162" i="47"/>
  <c r="Q266" i="47"/>
  <c r="Q163" i="48"/>
  <c r="Q267" i="48"/>
  <c r="Q56" i="53"/>
  <c r="Q267" i="47"/>
  <c r="Q163" i="47"/>
  <c r="U54" i="53"/>
  <c r="U161" i="48"/>
  <c r="U265" i="48"/>
  <c r="U161" i="47"/>
  <c r="U265" i="47"/>
  <c r="X161" i="49"/>
  <c r="X265" i="49"/>
  <c r="AJ265" i="51"/>
  <c r="AJ161" i="51"/>
  <c r="T162" i="49"/>
  <c r="T266" i="49"/>
  <c r="AF266" i="51"/>
  <c r="AF162" i="51"/>
  <c r="T161" i="49"/>
  <c r="T265" i="49"/>
  <c r="AF265" i="51"/>
  <c r="AF161" i="51"/>
  <c r="S163" i="49"/>
  <c r="S267" i="49"/>
  <c r="AE163" i="51"/>
  <c r="AE267" i="51"/>
  <c r="Q54" i="53"/>
  <c r="Q265" i="48"/>
  <c r="Q161" i="48"/>
  <c r="Q265" i="47"/>
  <c r="Q161" i="47"/>
  <c r="X266" i="49"/>
  <c r="X162" i="49"/>
  <c r="AJ162" i="51"/>
  <c r="AJ266" i="51"/>
  <c r="W57" i="53"/>
  <c r="W164" i="48"/>
  <c r="W268" i="48"/>
  <c r="W164" i="47"/>
  <c r="W268" i="47"/>
  <c r="U267" i="48"/>
  <c r="U56" i="53"/>
  <c r="U163" i="48"/>
  <c r="U163" i="47"/>
  <c r="U267" i="47"/>
  <c r="N162" i="49"/>
  <c r="N266" i="49"/>
  <c r="Z266" i="51"/>
  <c r="Z162" i="51"/>
  <c r="R162" i="49"/>
  <c r="R266" i="49"/>
  <c r="AD266" i="51"/>
  <c r="AD162" i="51"/>
  <c r="U164" i="48"/>
  <c r="U268" i="48"/>
  <c r="U57" i="53"/>
  <c r="U164" i="47"/>
  <c r="U268" i="47"/>
  <c r="R54" i="53"/>
  <c r="R161" i="48"/>
  <c r="R265" i="48"/>
  <c r="R265" i="47"/>
  <c r="R161" i="47"/>
  <c r="W162" i="48"/>
  <c r="W266" i="48"/>
  <c r="W55" i="53"/>
  <c r="W162" i="47"/>
  <c r="W266" i="47"/>
  <c r="X163" i="49"/>
  <c r="X267" i="49"/>
  <c r="AJ267" i="51"/>
  <c r="AJ163" i="51"/>
  <c r="P268" i="49"/>
  <c r="P164" i="49"/>
  <c r="AB164" i="51"/>
  <c r="AB268" i="51"/>
  <c r="Q57" i="53"/>
  <c r="Q268" i="48"/>
  <c r="Q164" i="48"/>
  <c r="Q268" i="47"/>
  <c r="Q164" i="47"/>
  <c r="P161" i="48"/>
  <c r="P265" i="48"/>
  <c r="P54" i="53"/>
  <c r="P265" i="47"/>
  <c r="P161" i="47"/>
  <c r="T267" i="49"/>
  <c r="T163" i="49"/>
  <c r="AF163" i="51"/>
  <c r="AF267" i="51"/>
  <c r="N267" i="49"/>
  <c r="N163" i="49"/>
  <c r="Z267" i="51"/>
  <c r="Z163" i="51"/>
  <c r="O164" i="49"/>
  <c r="O268" i="49"/>
  <c r="AA268" i="51"/>
  <c r="AA164" i="51"/>
  <c r="V54" i="53"/>
  <c r="V161" i="48"/>
  <c r="V265" i="48"/>
  <c r="V161" i="47"/>
  <c r="V265" i="47"/>
  <c r="P162" i="48"/>
  <c r="P266" i="48"/>
  <c r="P55" i="53"/>
  <c r="P266" i="47"/>
  <c r="P162" i="47"/>
  <c r="X268" i="49"/>
  <c r="X164" i="49"/>
  <c r="AJ268" i="51"/>
  <c r="AJ164" i="51"/>
  <c r="O266" i="49"/>
  <c r="O162" i="49"/>
  <c r="AA162" i="51"/>
  <c r="AA266" i="51"/>
  <c r="P267" i="49"/>
  <c r="P163" i="49"/>
  <c r="AB267" i="51"/>
  <c r="AB163" i="51"/>
  <c r="P59" i="53" l="1"/>
  <c r="P166" i="48"/>
  <c r="P270" i="48"/>
  <c r="P270" i="47"/>
  <c r="P166" i="47"/>
  <c r="U268" i="49"/>
  <c r="U164" i="49"/>
  <c r="AG164" i="51"/>
  <c r="AG268" i="51"/>
  <c r="U265" i="49"/>
  <c r="U161" i="49"/>
  <c r="AG265" i="51"/>
  <c r="AG161" i="51"/>
  <c r="V268" i="49"/>
  <c r="V164" i="49"/>
  <c r="AH164" i="51"/>
  <c r="AH268" i="51"/>
  <c r="W267" i="49"/>
  <c r="W163" i="49"/>
  <c r="AI267" i="51"/>
  <c r="AI163" i="51"/>
  <c r="Q164" i="49"/>
  <c r="Q268" i="49"/>
  <c r="AC164" i="51"/>
  <c r="AC268" i="51"/>
  <c r="U162" i="49"/>
  <c r="U266" i="49"/>
  <c r="AG162" i="51"/>
  <c r="AG266" i="51"/>
  <c r="P161" i="49"/>
  <c r="P265" i="49"/>
  <c r="AB265" i="51"/>
  <c r="AB161" i="51"/>
  <c r="W268" i="49"/>
  <c r="W164" i="49"/>
  <c r="AI268" i="51"/>
  <c r="AI164" i="51"/>
  <c r="Q162" i="49"/>
  <c r="Q266" i="49"/>
  <c r="AC162" i="51"/>
  <c r="AC266" i="51"/>
  <c r="W265" i="49"/>
  <c r="W161" i="49"/>
  <c r="AI161" i="51"/>
  <c r="AI265" i="51"/>
  <c r="V265" i="49"/>
  <c r="V161" i="49"/>
  <c r="AH265" i="51"/>
  <c r="AH161" i="51"/>
  <c r="R161" i="49"/>
  <c r="R265" i="49"/>
  <c r="AD161" i="51"/>
  <c r="AD265" i="51"/>
  <c r="Q265" i="49"/>
  <c r="Q161" i="49"/>
  <c r="AC265" i="51"/>
  <c r="AC161" i="51"/>
  <c r="Q267" i="49"/>
  <c r="Q163" i="49"/>
  <c r="AC163" i="51"/>
  <c r="AC267" i="51"/>
  <c r="V266" i="49"/>
  <c r="V162" i="49"/>
  <c r="AH162" i="51"/>
  <c r="AH266" i="51"/>
  <c r="V163" i="49"/>
  <c r="V267" i="49"/>
  <c r="AH163" i="51"/>
  <c r="AH267" i="51"/>
  <c r="P266" i="49"/>
  <c r="P162" i="49"/>
  <c r="AB266" i="51"/>
  <c r="AB162" i="51"/>
  <c r="W162" i="49"/>
  <c r="W266" i="49"/>
  <c r="AI266" i="51"/>
  <c r="AI162" i="51"/>
  <c r="U163" i="49"/>
  <c r="U267" i="49"/>
  <c r="AG267" i="51"/>
  <c r="AG163" i="51"/>
  <c r="R163" i="49"/>
  <c r="R267" i="49"/>
  <c r="AD267" i="51"/>
  <c r="AD163" i="51"/>
  <c r="N167" i="48" l="1"/>
  <c r="N60" i="53"/>
  <c r="N271" i="48"/>
  <c r="N271" i="47"/>
  <c r="N167" i="47"/>
  <c r="R165" i="48"/>
  <c r="R269" i="48"/>
  <c r="R58" i="53"/>
  <c r="R269" i="47"/>
  <c r="R165" i="47"/>
  <c r="R61" i="53"/>
  <c r="R168" i="48"/>
  <c r="R272" i="48"/>
  <c r="R168" i="47"/>
  <c r="R272" i="47"/>
  <c r="S59" i="53"/>
  <c r="S166" i="48"/>
  <c r="S270" i="48"/>
  <c r="S166" i="47"/>
  <c r="S270" i="47"/>
  <c r="T272" i="48"/>
  <c r="T168" i="48"/>
  <c r="T61" i="53"/>
  <c r="T168" i="47"/>
  <c r="T272" i="47"/>
  <c r="P269" i="48"/>
  <c r="P58" i="53"/>
  <c r="P165" i="48"/>
  <c r="P165" i="47"/>
  <c r="P269" i="47"/>
  <c r="X269" i="48"/>
  <c r="X58" i="53"/>
  <c r="X165" i="48"/>
  <c r="X165" i="47"/>
  <c r="X269" i="47"/>
  <c r="N58" i="53"/>
  <c r="N165" i="48"/>
  <c r="N269" i="48"/>
  <c r="N165" i="47"/>
  <c r="N269" i="47"/>
  <c r="Q60" i="53"/>
  <c r="Q271" i="48"/>
  <c r="Q167" i="48"/>
  <c r="Q271" i="47"/>
  <c r="Q167" i="47"/>
  <c r="X166" i="48"/>
  <c r="X270" i="48"/>
  <c r="X59" i="53"/>
  <c r="X166" i="47"/>
  <c r="X270" i="47"/>
  <c r="Q61" i="53"/>
  <c r="Q168" i="48"/>
  <c r="Q272" i="48"/>
  <c r="Q272" i="47"/>
  <c r="Q168" i="47"/>
  <c r="O165" i="48"/>
  <c r="O269" i="48"/>
  <c r="O58" i="53"/>
  <c r="O269" i="47"/>
  <c r="O165" i="47"/>
  <c r="R270" i="48"/>
  <c r="R59" i="53"/>
  <c r="R166" i="48"/>
  <c r="R270" i="47"/>
  <c r="R166" i="47"/>
  <c r="N59" i="53"/>
  <c r="N166" i="48"/>
  <c r="N270" i="48"/>
  <c r="N166" i="47"/>
  <c r="N270" i="47"/>
  <c r="X60" i="53"/>
  <c r="X271" i="48"/>
  <c r="X167" i="48"/>
  <c r="X271" i="47"/>
  <c r="X167" i="47"/>
  <c r="P60" i="53"/>
  <c r="P167" i="48"/>
  <c r="P271" i="48"/>
  <c r="P167" i="47"/>
  <c r="P271" i="47"/>
  <c r="O271" i="48"/>
  <c r="O60" i="53"/>
  <c r="O167" i="48"/>
  <c r="O167" i="47"/>
  <c r="O271" i="47"/>
  <c r="R271" i="48"/>
  <c r="R167" i="48"/>
  <c r="R60" i="53"/>
  <c r="R167" i="47"/>
  <c r="R271" i="47"/>
  <c r="Q270" i="48"/>
  <c r="Q59" i="53"/>
  <c r="Q166" i="48"/>
  <c r="Q166" i="47"/>
  <c r="Q270" i="47"/>
  <c r="Q269" i="48"/>
  <c r="Q58" i="53"/>
  <c r="Q165" i="48"/>
  <c r="Q269" i="47"/>
  <c r="Q165" i="47"/>
  <c r="N61" i="53"/>
  <c r="N272" i="48"/>
  <c r="N168" i="48"/>
  <c r="N168" i="47"/>
  <c r="N272" i="47"/>
  <c r="S272" i="48"/>
  <c r="S168" i="48"/>
  <c r="S61" i="53"/>
  <c r="S168" i="47"/>
  <c r="S272" i="47"/>
  <c r="S58" i="53"/>
  <c r="S165" i="48"/>
  <c r="S269" i="48"/>
  <c r="S269" i="47"/>
  <c r="S165" i="47"/>
  <c r="S167" i="48"/>
  <c r="S271" i="48"/>
  <c r="S60" i="53"/>
  <c r="S271" i="47"/>
  <c r="S167" i="47"/>
  <c r="O61" i="53"/>
  <c r="O168" i="48"/>
  <c r="O272" i="48"/>
  <c r="O168" i="47"/>
  <c r="O272" i="47"/>
  <c r="O166" i="48"/>
  <c r="O270" i="48"/>
  <c r="O59" i="53"/>
  <c r="O270" i="47"/>
  <c r="O166" i="47"/>
  <c r="X61" i="53"/>
  <c r="X168" i="48"/>
  <c r="X272" i="48"/>
  <c r="X272" i="47"/>
  <c r="X168" i="47"/>
  <c r="P272" i="48"/>
  <c r="P168" i="48"/>
  <c r="P61" i="53"/>
  <c r="P168" i="47"/>
  <c r="P272" i="47"/>
  <c r="P270" i="49"/>
  <c r="P166" i="49"/>
  <c r="AB270" i="51"/>
  <c r="AB166" i="51"/>
  <c r="O166" i="49" l="1"/>
  <c r="O270" i="49"/>
  <c r="AA166" i="51"/>
  <c r="AA270" i="51"/>
  <c r="R167" i="49"/>
  <c r="R271" i="49"/>
  <c r="AD167" i="51"/>
  <c r="AD271" i="51"/>
  <c r="X270" i="49"/>
  <c r="X166" i="49"/>
  <c r="AJ166" i="51"/>
  <c r="AJ270" i="51"/>
  <c r="X269" i="49"/>
  <c r="X165" i="49"/>
  <c r="AJ165" i="51"/>
  <c r="AJ269" i="51"/>
  <c r="S270" i="49"/>
  <c r="S166" i="49"/>
  <c r="AE166" i="51"/>
  <c r="AE270" i="51"/>
  <c r="R269" i="49"/>
  <c r="R165" i="49"/>
  <c r="AD165" i="51"/>
  <c r="AD269" i="51"/>
  <c r="W270" i="48"/>
  <c r="W166" i="48"/>
  <c r="W59" i="53"/>
  <c r="W270" i="47"/>
  <c r="W166" i="47"/>
  <c r="W269" i="48"/>
  <c r="W58" i="53"/>
  <c r="W165" i="48"/>
  <c r="W269" i="47"/>
  <c r="W165" i="47"/>
  <c r="U270" i="48"/>
  <c r="U166" i="48"/>
  <c r="U59" i="53"/>
  <c r="U166" i="47"/>
  <c r="U270" i="47"/>
  <c r="S269" i="49"/>
  <c r="S165" i="49"/>
  <c r="AE269" i="51"/>
  <c r="AE165" i="51"/>
  <c r="X271" i="49"/>
  <c r="X167" i="49"/>
  <c r="AJ271" i="51"/>
  <c r="AJ167" i="51"/>
  <c r="T168" i="49"/>
  <c r="T272" i="49"/>
  <c r="AF168" i="51"/>
  <c r="AF272" i="51"/>
  <c r="U167" i="48"/>
  <c r="U60" i="53"/>
  <c r="U271" i="48"/>
  <c r="U271" i="47"/>
  <c r="U167" i="47"/>
  <c r="U61" i="53"/>
  <c r="U272" i="48"/>
  <c r="U168" i="48"/>
  <c r="U272" i="47"/>
  <c r="U168" i="47"/>
  <c r="S271" i="49"/>
  <c r="S167" i="49"/>
  <c r="AE271" i="51"/>
  <c r="AE167" i="51"/>
  <c r="R166" i="49"/>
  <c r="R270" i="49"/>
  <c r="AD166" i="51"/>
  <c r="AD270" i="51"/>
  <c r="N168" i="49"/>
  <c r="N272" i="49"/>
  <c r="Z272" i="51"/>
  <c r="Z168" i="51"/>
  <c r="U269" i="48"/>
  <c r="U58" i="53"/>
  <c r="U165" i="48"/>
  <c r="U269" i="47"/>
  <c r="U165" i="47"/>
  <c r="V60" i="53"/>
  <c r="V271" i="48"/>
  <c r="V167" i="48"/>
  <c r="V167" i="47"/>
  <c r="V271" i="47"/>
  <c r="T270" i="48"/>
  <c r="T166" i="48"/>
  <c r="T59" i="53"/>
  <c r="T270" i="47"/>
  <c r="T166" i="47"/>
  <c r="V61" i="53"/>
  <c r="V168" i="48"/>
  <c r="V272" i="48"/>
  <c r="V272" i="47"/>
  <c r="V168" i="47"/>
  <c r="S272" i="49"/>
  <c r="S168" i="49"/>
  <c r="AE168" i="51"/>
  <c r="AE272" i="51"/>
  <c r="Q166" i="49"/>
  <c r="Q270" i="49"/>
  <c r="AC166" i="51"/>
  <c r="AC270" i="51"/>
  <c r="P167" i="49"/>
  <c r="P271" i="49"/>
  <c r="AB167" i="51"/>
  <c r="AB271" i="51"/>
  <c r="N165" i="49"/>
  <c r="N269" i="49"/>
  <c r="Z165" i="51"/>
  <c r="Z269" i="51"/>
  <c r="T271" i="48"/>
  <c r="T60" i="53"/>
  <c r="T167" i="48"/>
  <c r="T167" i="47"/>
  <c r="T271" i="47"/>
  <c r="V59" i="53"/>
  <c r="V270" i="48"/>
  <c r="V166" i="48"/>
  <c r="V270" i="47"/>
  <c r="V166" i="47"/>
  <c r="X168" i="49"/>
  <c r="X272" i="49"/>
  <c r="AJ168" i="51"/>
  <c r="AJ272" i="51"/>
  <c r="Q272" i="49"/>
  <c r="Q168" i="49"/>
  <c r="AC168" i="51"/>
  <c r="AC272" i="51"/>
  <c r="P269" i="49"/>
  <c r="P165" i="49"/>
  <c r="AB269" i="51"/>
  <c r="AB165" i="51"/>
  <c r="R168" i="49"/>
  <c r="R272" i="49"/>
  <c r="AD272" i="51"/>
  <c r="AD168" i="51"/>
  <c r="W168" i="48"/>
  <c r="W272" i="48"/>
  <c r="W61" i="53"/>
  <c r="W272" i="47"/>
  <c r="W168" i="47"/>
  <c r="P168" i="49"/>
  <c r="P272" i="49"/>
  <c r="AB272" i="51"/>
  <c r="AB168" i="51"/>
  <c r="O167" i="49"/>
  <c r="O271" i="49"/>
  <c r="AA271" i="51"/>
  <c r="AA167" i="51"/>
  <c r="N270" i="49"/>
  <c r="N166" i="49"/>
  <c r="Z270" i="51"/>
  <c r="Z166" i="51"/>
  <c r="O165" i="49"/>
  <c r="O269" i="49"/>
  <c r="AA165" i="51"/>
  <c r="AA269" i="51"/>
  <c r="N167" i="49"/>
  <c r="N271" i="49"/>
  <c r="Z167" i="51"/>
  <c r="Z271" i="51"/>
  <c r="T165" i="48"/>
  <c r="T269" i="48"/>
  <c r="T58" i="53"/>
  <c r="T269" i="47"/>
  <c r="T165" i="47"/>
  <c r="V269" i="48"/>
  <c r="V58" i="53"/>
  <c r="V165" i="48"/>
  <c r="V269" i="47"/>
  <c r="V165" i="47"/>
  <c r="W60" i="53"/>
  <c r="W271" i="48"/>
  <c r="W167" i="48"/>
  <c r="W271" i="47"/>
  <c r="W167" i="47"/>
  <c r="O168" i="49"/>
  <c r="O272" i="49"/>
  <c r="AA168" i="51"/>
  <c r="AA272" i="51"/>
  <c r="Q269" i="49"/>
  <c r="Q165" i="49"/>
  <c r="AC269" i="51"/>
  <c r="AC165" i="51"/>
  <c r="Q167" i="49"/>
  <c r="Q271" i="49"/>
  <c r="AC271" i="51"/>
  <c r="AC167" i="51"/>
  <c r="V269" i="49" l="1"/>
  <c r="V165" i="49"/>
  <c r="AH165" i="51"/>
  <c r="AH269" i="51"/>
  <c r="T167" i="49"/>
  <c r="T271" i="49"/>
  <c r="AF167" i="51"/>
  <c r="AF271" i="51"/>
  <c r="V271" i="49"/>
  <c r="V167" i="49"/>
  <c r="AH271" i="51"/>
  <c r="AH167" i="51"/>
  <c r="W165" i="49"/>
  <c r="W269" i="49"/>
  <c r="AI269" i="51"/>
  <c r="AI165" i="51"/>
  <c r="T270" i="49"/>
  <c r="T166" i="49"/>
  <c r="AF166" i="51"/>
  <c r="AF270" i="51"/>
  <c r="U271" i="49"/>
  <c r="U167" i="49"/>
  <c r="AG167" i="51"/>
  <c r="AG271" i="51"/>
  <c r="U166" i="49"/>
  <c r="U270" i="49"/>
  <c r="AG270" i="51"/>
  <c r="AG166" i="51"/>
  <c r="W271" i="49"/>
  <c r="W167" i="49"/>
  <c r="AI167" i="51"/>
  <c r="AI271" i="51"/>
  <c r="T165" i="49"/>
  <c r="T269" i="49"/>
  <c r="AF269" i="51"/>
  <c r="AF165" i="51"/>
  <c r="V166" i="49"/>
  <c r="V270" i="49"/>
  <c r="AH166" i="51"/>
  <c r="AH270" i="51"/>
  <c r="U165" i="49"/>
  <c r="U269" i="49"/>
  <c r="AG165" i="51"/>
  <c r="AG269" i="51"/>
  <c r="W166" i="49"/>
  <c r="W270" i="49"/>
  <c r="AI270" i="51"/>
  <c r="AI166" i="51"/>
  <c r="W168" i="49"/>
  <c r="W272" i="49"/>
  <c r="AI272" i="51"/>
  <c r="AI168" i="51"/>
  <c r="V272" i="49"/>
  <c r="V168" i="49"/>
  <c r="AH272" i="51"/>
  <c r="AH168" i="51"/>
  <c r="U168" i="49"/>
  <c r="U272" i="49"/>
  <c r="AG272" i="51"/>
  <c r="AG168" i="51"/>
  <c r="R273" i="48" l="1"/>
  <c r="R62" i="53"/>
  <c r="R169" i="48"/>
  <c r="R169" i="47"/>
  <c r="R273" i="47"/>
  <c r="R65" i="53"/>
  <c r="R172" i="48"/>
  <c r="R276" i="48"/>
  <c r="R276" i="47"/>
  <c r="R172" i="47"/>
  <c r="S171" i="48"/>
  <c r="S275" i="48"/>
  <c r="S64" i="53"/>
  <c r="S171" i="47"/>
  <c r="S275" i="47"/>
  <c r="Q64" i="53"/>
  <c r="Q171" i="48"/>
  <c r="Q275" i="48"/>
  <c r="Q171" i="47"/>
  <c r="Q275" i="47"/>
  <c r="Q63" i="53"/>
  <c r="Q274" i="48"/>
  <c r="Q170" i="48"/>
  <c r="Q274" i="47"/>
  <c r="Q170" i="47"/>
  <c r="Q62" i="53"/>
  <c r="Q273" i="48"/>
  <c r="Q169" i="48"/>
  <c r="Q273" i="47"/>
  <c r="Q169" i="47"/>
  <c r="R63" i="53"/>
  <c r="R274" i="48"/>
  <c r="R170" i="48"/>
  <c r="R274" i="47"/>
  <c r="R170" i="47"/>
  <c r="Q172" i="48"/>
  <c r="Q276" i="48"/>
  <c r="Q65" i="53"/>
  <c r="Q172" i="47"/>
  <c r="Q276" i="47"/>
  <c r="R275" i="48"/>
  <c r="R64" i="53"/>
  <c r="R171" i="48"/>
  <c r="R171" i="47"/>
  <c r="R275" i="47"/>
  <c r="S276" i="48" l="1"/>
  <c r="S172" i="48"/>
  <c r="S65" i="53"/>
  <c r="S276" i="47"/>
  <c r="S172" i="47"/>
  <c r="Q171" i="49"/>
  <c r="Q275" i="49"/>
  <c r="AC275" i="51"/>
  <c r="AC171" i="51"/>
  <c r="R170" i="49"/>
  <c r="R274" i="49"/>
  <c r="AD274" i="51"/>
  <c r="AD170" i="51"/>
  <c r="V169" i="48"/>
  <c r="V62" i="53"/>
  <c r="V273" i="48"/>
  <c r="V273" i="47"/>
  <c r="V169" i="47"/>
  <c r="T63" i="53"/>
  <c r="T274" i="48"/>
  <c r="T170" i="48"/>
  <c r="T274" i="47"/>
  <c r="T170" i="47"/>
  <c r="Q276" i="49"/>
  <c r="Q172" i="49"/>
  <c r="AC172" i="51"/>
  <c r="AC276" i="51"/>
  <c r="R276" i="49"/>
  <c r="R172" i="49"/>
  <c r="AD276" i="51"/>
  <c r="AD172" i="51"/>
  <c r="O170" i="48"/>
  <c r="O274" i="48"/>
  <c r="O63" i="53"/>
  <c r="O170" i="47"/>
  <c r="O274" i="47"/>
  <c r="T65" i="53"/>
  <c r="T172" i="48"/>
  <c r="T276" i="48"/>
  <c r="T172" i="47"/>
  <c r="T276" i="47"/>
  <c r="Q274" i="49"/>
  <c r="Q170" i="49"/>
  <c r="AC274" i="51"/>
  <c r="AC170" i="51"/>
  <c r="S171" i="49"/>
  <c r="S275" i="49"/>
  <c r="AE275" i="51"/>
  <c r="AE171" i="51"/>
  <c r="V275" i="48"/>
  <c r="V64" i="53"/>
  <c r="V171" i="48"/>
  <c r="V275" i="47"/>
  <c r="V171" i="47"/>
  <c r="X172" i="48"/>
  <c r="X65" i="53"/>
  <c r="X276" i="48"/>
  <c r="X172" i="47"/>
  <c r="X276" i="47"/>
  <c r="S62" i="53"/>
  <c r="S273" i="48"/>
  <c r="S169" i="48"/>
  <c r="S273" i="47"/>
  <c r="S169" i="47"/>
  <c r="V172" i="48"/>
  <c r="V65" i="53"/>
  <c r="V276" i="48"/>
  <c r="V276" i="47"/>
  <c r="V172" i="47"/>
  <c r="X64" i="53"/>
  <c r="X171" i="48"/>
  <c r="X275" i="48"/>
  <c r="X275" i="47"/>
  <c r="X171" i="47"/>
  <c r="R275" i="49"/>
  <c r="R171" i="49"/>
  <c r="AD275" i="51"/>
  <c r="AD171" i="51"/>
  <c r="Q273" i="49"/>
  <c r="Q169" i="49"/>
  <c r="AC169" i="51"/>
  <c r="AC273" i="51"/>
  <c r="R169" i="49"/>
  <c r="R273" i="49"/>
  <c r="AD169" i="51"/>
  <c r="AD273" i="51"/>
  <c r="X62" i="53"/>
  <c r="X169" i="48"/>
  <c r="X273" i="48"/>
  <c r="X169" i="47"/>
  <c r="X273" i="47"/>
  <c r="X170" i="48"/>
  <c r="X274" i="48"/>
  <c r="X63" i="53"/>
  <c r="X274" i="47"/>
  <c r="X170" i="47"/>
  <c r="S63" i="53"/>
  <c r="S170" i="48"/>
  <c r="S274" i="48"/>
  <c r="S274" i="47"/>
  <c r="S170" i="47"/>
  <c r="V63" i="53"/>
  <c r="V274" i="48"/>
  <c r="V170" i="48"/>
  <c r="V170" i="47"/>
  <c r="V274" i="47"/>
  <c r="W275" i="48" l="1"/>
  <c r="W64" i="53"/>
  <c r="W171" i="48"/>
  <c r="W275" i="47"/>
  <c r="W171" i="47"/>
  <c r="W62" i="53"/>
  <c r="W273" i="48"/>
  <c r="W169" i="48"/>
  <c r="W169" i="47"/>
  <c r="W273" i="47"/>
  <c r="N276" i="48"/>
  <c r="N65" i="53"/>
  <c r="N172" i="48"/>
  <c r="N276" i="47"/>
  <c r="N172" i="47"/>
  <c r="T62" i="53"/>
  <c r="T169" i="48"/>
  <c r="T273" i="48"/>
  <c r="T169" i="47"/>
  <c r="T273" i="47"/>
  <c r="X172" i="49"/>
  <c r="X276" i="49"/>
  <c r="AJ172" i="51"/>
  <c r="AJ276" i="51"/>
  <c r="P62" i="53"/>
  <c r="P169" i="48"/>
  <c r="P273" i="48"/>
  <c r="P169" i="47"/>
  <c r="P273" i="47"/>
  <c r="P64" i="53"/>
  <c r="P275" i="48"/>
  <c r="P171" i="48"/>
  <c r="P275" i="47"/>
  <c r="P171" i="47"/>
  <c r="U63" i="53"/>
  <c r="U170" i="48"/>
  <c r="U274" i="48"/>
  <c r="U170" i="47"/>
  <c r="U274" i="47"/>
  <c r="X169" i="49"/>
  <c r="X273" i="49"/>
  <c r="AJ273" i="51"/>
  <c r="AJ169" i="51"/>
  <c r="V273" i="49"/>
  <c r="V169" i="49"/>
  <c r="AH169" i="51"/>
  <c r="AH273" i="51"/>
  <c r="T64" i="53"/>
  <c r="T275" i="48"/>
  <c r="T171" i="48"/>
  <c r="T275" i="47"/>
  <c r="T171" i="47"/>
  <c r="U171" i="48"/>
  <c r="U64" i="53"/>
  <c r="U275" i="48"/>
  <c r="U275" i="47"/>
  <c r="U171" i="47"/>
  <c r="W63" i="53"/>
  <c r="W274" i="48"/>
  <c r="W170" i="48"/>
  <c r="W170" i="47"/>
  <c r="W274" i="47"/>
  <c r="O273" i="48"/>
  <c r="O62" i="53"/>
  <c r="O169" i="48"/>
  <c r="O169" i="47"/>
  <c r="O273" i="47"/>
  <c r="V274" i="49"/>
  <c r="V170" i="49"/>
  <c r="AH170" i="51"/>
  <c r="AH274" i="51"/>
  <c r="X274" i="49"/>
  <c r="X170" i="49"/>
  <c r="AJ170" i="51"/>
  <c r="AJ274" i="51"/>
  <c r="X171" i="49"/>
  <c r="X275" i="49"/>
  <c r="AJ275" i="51"/>
  <c r="AJ171" i="51"/>
  <c r="O64" i="53"/>
  <c r="O171" i="48"/>
  <c r="O275" i="48"/>
  <c r="O171" i="47"/>
  <c r="O275" i="47"/>
  <c r="T276" i="49"/>
  <c r="T172" i="49"/>
  <c r="AF276" i="51"/>
  <c r="AF172" i="51"/>
  <c r="O65" i="53"/>
  <c r="O172" i="48"/>
  <c r="O276" i="48"/>
  <c r="O276" i="47"/>
  <c r="O172" i="47"/>
  <c r="N63" i="53"/>
  <c r="N170" i="48"/>
  <c r="N274" i="48"/>
  <c r="N274" i="47"/>
  <c r="N170" i="47"/>
  <c r="U62" i="53"/>
  <c r="U273" i="48"/>
  <c r="U169" i="48"/>
  <c r="U273" i="47"/>
  <c r="U169" i="47"/>
  <c r="S273" i="49"/>
  <c r="S169" i="49"/>
  <c r="AE169" i="51"/>
  <c r="AE273" i="51"/>
  <c r="V275" i="49"/>
  <c r="V171" i="49"/>
  <c r="AH171" i="51"/>
  <c r="AH275" i="51"/>
  <c r="T274" i="49"/>
  <c r="T170" i="49"/>
  <c r="AF274" i="51"/>
  <c r="AF170" i="51"/>
  <c r="S172" i="49"/>
  <c r="S276" i="49"/>
  <c r="AE276" i="51"/>
  <c r="AE172" i="51"/>
  <c r="W172" i="48"/>
  <c r="W276" i="48"/>
  <c r="W65" i="53"/>
  <c r="W276" i="47"/>
  <c r="W172" i="47"/>
  <c r="V276" i="49"/>
  <c r="V172" i="49"/>
  <c r="AH276" i="51"/>
  <c r="AH172" i="51"/>
  <c r="O274" i="49"/>
  <c r="O170" i="49"/>
  <c r="AA170" i="51"/>
  <c r="AA274" i="51"/>
  <c r="N169" i="48"/>
  <c r="N273" i="48"/>
  <c r="N62" i="53"/>
  <c r="N169" i="47"/>
  <c r="N273" i="47"/>
  <c r="U172" i="48"/>
  <c r="U65" i="53"/>
  <c r="U276" i="48"/>
  <c r="U276" i="47"/>
  <c r="U172" i="47"/>
  <c r="P276" i="48"/>
  <c r="P172" i="48"/>
  <c r="P65" i="53"/>
  <c r="P276" i="47"/>
  <c r="P172" i="47"/>
  <c r="P63" i="53"/>
  <c r="P274" i="48"/>
  <c r="P170" i="48"/>
  <c r="P274" i="47"/>
  <c r="P170" i="47"/>
  <c r="N64" i="53"/>
  <c r="N171" i="48"/>
  <c r="N275" i="48"/>
  <c r="N171" i="47"/>
  <c r="N275" i="47"/>
  <c r="S274" i="49"/>
  <c r="S170" i="49"/>
  <c r="AE170" i="51"/>
  <c r="AE274" i="51"/>
  <c r="P67" i="53" l="1"/>
  <c r="P278" i="48"/>
  <c r="P174" i="48"/>
  <c r="P174" i="47"/>
  <c r="P278" i="47"/>
  <c r="P173" i="48"/>
  <c r="P66" i="53"/>
  <c r="P277" i="48"/>
  <c r="P277" i="47"/>
  <c r="P173" i="47"/>
  <c r="N169" i="49"/>
  <c r="N273" i="49"/>
  <c r="Z273" i="51"/>
  <c r="Z169" i="51"/>
  <c r="O171" i="49"/>
  <c r="O275" i="49"/>
  <c r="AA171" i="51"/>
  <c r="AA275" i="51"/>
  <c r="T273" i="49"/>
  <c r="T169" i="49"/>
  <c r="AF273" i="51"/>
  <c r="AF169" i="51"/>
  <c r="P175" i="48"/>
  <c r="P68" i="53"/>
  <c r="P279" i="48"/>
  <c r="P279" i="47"/>
  <c r="P175" i="47"/>
  <c r="N274" i="49"/>
  <c r="N170" i="49"/>
  <c r="Z274" i="51"/>
  <c r="Z170" i="51"/>
  <c r="U275" i="49"/>
  <c r="U171" i="49"/>
  <c r="AG171" i="51"/>
  <c r="AG275" i="51"/>
  <c r="P171" i="49"/>
  <c r="P275" i="49"/>
  <c r="AB275" i="51"/>
  <c r="AB171" i="51"/>
  <c r="W169" i="49"/>
  <c r="W273" i="49"/>
  <c r="AI169" i="51"/>
  <c r="AI273" i="51"/>
  <c r="O169" i="49"/>
  <c r="O273" i="49"/>
  <c r="AA169" i="51"/>
  <c r="AA273" i="51"/>
  <c r="P176" i="48"/>
  <c r="P280" i="48"/>
  <c r="P69" i="53"/>
  <c r="P176" i="47"/>
  <c r="P280" i="47"/>
  <c r="P170" i="49"/>
  <c r="P274" i="49"/>
  <c r="AB274" i="51"/>
  <c r="AB170" i="51"/>
  <c r="N276" i="49"/>
  <c r="N172" i="49"/>
  <c r="Z172" i="51"/>
  <c r="Z276" i="51"/>
  <c r="U172" i="49"/>
  <c r="U276" i="49"/>
  <c r="AG276" i="51"/>
  <c r="AG172" i="51"/>
  <c r="U273" i="49"/>
  <c r="U169" i="49"/>
  <c r="AG273" i="51"/>
  <c r="AG169" i="51"/>
  <c r="U274" i="49"/>
  <c r="U170" i="49"/>
  <c r="AG274" i="51"/>
  <c r="AG170" i="51"/>
  <c r="T171" i="49"/>
  <c r="T275" i="49"/>
  <c r="AF171" i="51"/>
  <c r="AF275" i="51"/>
  <c r="W172" i="49"/>
  <c r="W276" i="49"/>
  <c r="AI172" i="51"/>
  <c r="AI276" i="51"/>
  <c r="W274" i="49"/>
  <c r="W170" i="49"/>
  <c r="AI170" i="51"/>
  <c r="AI274" i="51"/>
  <c r="W275" i="49"/>
  <c r="W171" i="49"/>
  <c r="AI171" i="51"/>
  <c r="AI275" i="51"/>
  <c r="N171" i="49"/>
  <c r="N275" i="49"/>
  <c r="Z275" i="51"/>
  <c r="Z171" i="51"/>
  <c r="P172" i="49"/>
  <c r="P276" i="49"/>
  <c r="AB276" i="51"/>
  <c r="AB172" i="51"/>
  <c r="O276" i="49"/>
  <c r="O172" i="49"/>
  <c r="AA276" i="51"/>
  <c r="AA172" i="51"/>
  <c r="P273" i="49"/>
  <c r="P169" i="49"/>
  <c r="AB169" i="51"/>
  <c r="AB273" i="51"/>
  <c r="O69" i="53" l="1"/>
  <c r="O280" i="48"/>
  <c r="O176" i="48"/>
  <c r="O176" i="47"/>
  <c r="O280" i="47"/>
  <c r="P173" i="49"/>
  <c r="P277" i="49"/>
  <c r="AB277" i="51"/>
  <c r="AB173" i="51"/>
  <c r="P279" i="49"/>
  <c r="P175" i="49"/>
  <c r="AB279" i="51"/>
  <c r="AB175" i="51"/>
  <c r="T176" i="48"/>
  <c r="T280" i="48"/>
  <c r="T69" i="53"/>
  <c r="T176" i="47"/>
  <c r="T280" i="47"/>
  <c r="P176" i="49"/>
  <c r="P280" i="49"/>
  <c r="AB176" i="51"/>
  <c r="AB280" i="51"/>
  <c r="P278" i="49"/>
  <c r="P174" i="49"/>
  <c r="AB174" i="51"/>
  <c r="AB278" i="51"/>
  <c r="T277" i="48" l="1"/>
  <c r="T173" i="48"/>
  <c r="T66" i="53"/>
  <c r="T173" i="47"/>
  <c r="T277" i="47"/>
  <c r="R280" i="48"/>
  <c r="R176" i="48"/>
  <c r="R69" i="53"/>
  <c r="R280" i="47"/>
  <c r="R176" i="47"/>
  <c r="X280" i="48"/>
  <c r="X176" i="48"/>
  <c r="X69" i="53"/>
  <c r="X176" i="47"/>
  <c r="X280" i="47"/>
  <c r="T176" i="49"/>
  <c r="T280" i="49"/>
  <c r="AF176" i="51"/>
  <c r="AF280" i="51"/>
  <c r="O67" i="53"/>
  <c r="O174" i="48"/>
  <c r="O278" i="48"/>
  <c r="O174" i="47"/>
  <c r="O278" i="47"/>
  <c r="T174" i="48"/>
  <c r="T67" i="53"/>
  <c r="T278" i="48"/>
  <c r="T278" i="47"/>
  <c r="T174" i="47"/>
  <c r="W175" i="48"/>
  <c r="W279" i="48"/>
  <c r="W68" i="53"/>
  <c r="W175" i="47"/>
  <c r="W279" i="47"/>
  <c r="W67" i="53"/>
  <c r="W174" i="48"/>
  <c r="W278" i="48"/>
  <c r="W174" i="47"/>
  <c r="W278" i="47"/>
  <c r="X68" i="53"/>
  <c r="X175" i="48"/>
  <c r="X279" i="48"/>
  <c r="X279" i="47"/>
  <c r="X175" i="47"/>
  <c r="W176" i="48"/>
  <c r="W69" i="53"/>
  <c r="W280" i="48"/>
  <c r="W280" i="47"/>
  <c r="W176" i="47"/>
  <c r="T68" i="53"/>
  <c r="T279" i="48"/>
  <c r="T175" i="48"/>
  <c r="T175" i="47"/>
  <c r="T279" i="47"/>
  <c r="X277" i="48"/>
  <c r="X66" i="53"/>
  <c r="X173" i="48"/>
  <c r="X277" i="47"/>
  <c r="X173" i="47"/>
  <c r="W66" i="53"/>
  <c r="W173" i="48"/>
  <c r="W277" i="48"/>
  <c r="W277" i="47"/>
  <c r="W173" i="47"/>
  <c r="X67" i="53"/>
  <c r="X278" i="48"/>
  <c r="X174" i="48"/>
  <c r="X174" i="47"/>
  <c r="X278" i="47"/>
  <c r="O173" i="48"/>
  <c r="O277" i="48"/>
  <c r="O66" i="53"/>
  <c r="O277" i="47"/>
  <c r="O173" i="47"/>
  <c r="O175" i="48"/>
  <c r="O68" i="53"/>
  <c r="O279" i="48"/>
  <c r="O175" i="47"/>
  <c r="O279" i="47"/>
  <c r="S69" i="53"/>
  <c r="S280" i="48"/>
  <c r="S176" i="48"/>
  <c r="S176" i="47"/>
  <c r="S280" i="47"/>
  <c r="O280" i="49"/>
  <c r="O176" i="49"/>
  <c r="AA280" i="51"/>
  <c r="AA176" i="51"/>
  <c r="O277" i="49" l="1"/>
  <c r="O173" i="49"/>
  <c r="AA173" i="51"/>
  <c r="AA277" i="51"/>
  <c r="R176" i="49"/>
  <c r="R280" i="49"/>
  <c r="AD280" i="51"/>
  <c r="AD176" i="51"/>
  <c r="N67" i="53"/>
  <c r="N174" i="48"/>
  <c r="N278" i="48"/>
  <c r="N278" i="47"/>
  <c r="N174" i="47"/>
  <c r="V279" i="48"/>
  <c r="V175" i="48"/>
  <c r="V68" i="53"/>
  <c r="V279" i="47"/>
  <c r="V175" i="47"/>
  <c r="Q175" i="48"/>
  <c r="Q279" i="48"/>
  <c r="Q68" i="53"/>
  <c r="Q279" i="47"/>
  <c r="Q175" i="47"/>
  <c r="R173" i="48"/>
  <c r="R277" i="48"/>
  <c r="R66" i="53"/>
  <c r="R277" i="47"/>
  <c r="R173" i="47"/>
  <c r="N69" i="53"/>
  <c r="N280" i="48"/>
  <c r="N176" i="48"/>
  <c r="N280" i="47"/>
  <c r="N176" i="47"/>
  <c r="U66" i="53"/>
  <c r="U173" i="48"/>
  <c r="U277" i="48"/>
  <c r="U277" i="47"/>
  <c r="U173" i="47"/>
  <c r="V173" i="48"/>
  <c r="V277" i="48"/>
  <c r="V66" i="53"/>
  <c r="V173" i="47"/>
  <c r="V277" i="47"/>
  <c r="S280" i="49"/>
  <c r="S176" i="49"/>
  <c r="AE280" i="51"/>
  <c r="AE176" i="51"/>
  <c r="R175" i="48"/>
  <c r="R68" i="53"/>
  <c r="R279" i="48"/>
  <c r="R279" i="47"/>
  <c r="R175" i="47"/>
  <c r="U279" i="48"/>
  <c r="U68" i="53"/>
  <c r="U175" i="48"/>
  <c r="U175" i="47"/>
  <c r="U279" i="47"/>
  <c r="W176" i="49"/>
  <c r="W280" i="49"/>
  <c r="AI176" i="51"/>
  <c r="AI280" i="51"/>
  <c r="X277" i="49"/>
  <c r="X173" i="49"/>
  <c r="AJ173" i="51"/>
  <c r="AJ277" i="51"/>
  <c r="V67" i="53"/>
  <c r="V278" i="48"/>
  <c r="V174" i="48"/>
  <c r="V278" i="47"/>
  <c r="V174" i="47"/>
  <c r="N66" i="53"/>
  <c r="N173" i="48"/>
  <c r="N277" i="48"/>
  <c r="N173" i="47"/>
  <c r="N277" i="47"/>
  <c r="Q69" i="53"/>
  <c r="Q176" i="48"/>
  <c r="Q280" i="48"/>
  <c r="Q280" i="47"/>
  <c r="Q176" i="47"/>
  <c r="X176" i="49"/>
  <c r="X280" i="49"/>
  <c r="AJ176" i="51"/>
  <c r="AJ280" i="51"/>
  <c r="S68" i="53"/>
  <c r="S175" i="48"/>
  <c r="S279" i="48"/>
  <c r="S279" i="47"/>
  <c r="S175" i="47"/>
  <c r="O175" i="49"/>
  <c r="O279" i="49"/>
  <c r="AA279" i="51"/>
  <c r="AA175" i="51"/>
  <c r="W277" i="49"/>
  <c r="W173" i="49"/>
  <c r="AI173" i="51"/>
  <c r="AI277" i="51"/>
  <c r="O278" i="49"/>
  <c r="O174" i="49"/>
  <c r="AA278" i="51"/>
  <c r="AA174" i="51"/>
  <c r="X175" i="49"/>
  <c r="X279" i="49"/>
  <c r="AJ279" i="51"/>
  <c r="AJ175" i="51"/>
  <c r="Q66" i="53"/>
  <c r="Q173" i="48"/>
  <c r="Q277" i="48"/>
  <c r="Q173" i="47"/>
  <c r="Q277" i="47"/>
  <c r="R67" i="53"/>
  <c r="R278" i="48"/>
  <c r="R174" i="48"/>
  <c r="R278" i="47"/>
  <c r="R174" i="47"/>
  <c r="S277" i="48"/>
  <c r="S173" i="48"/>
  <c r="S66" i="53"/>
  <c r="S173" i="47"/>
  <c r="S277" i="47"/>
  <c r="W174" i="49"/>
  <c r="W278" i="49"/>
  <c r="AI174" i="51"/>
  <c r="AI278" i="51"/>
  <c r="T277" i="49"/>
  <c r="T173" i="49"/>
  <c r="AF173" i="51"/>
  <c r="AF277" i="51"/>
  <c r="W175" i="49"/>
  <c r="W279" i="49"/>
  <c r="AI279" i="51"/>
  <c r="AI175" i="51"/>
  <c r="Q67" i="53"/>
  <c r="Q278" i="48"/>
  <c r="Q174" i="48"/>
  <c r="Q174" i="47"/>
  <c r="Q278" i="47"/>
  <c r="N68" i="53"/>
  <c r="N175" i="48"/>
  <c r="N279" i="48"/>
  <c r="N279" i="47"/>
  <c r="N175" i="47"/>
  <c r="U280" i="48"/>
  <c r="U176" i="48"/>
  <c r="U69" i="53"/>
  <c r="U176" i="47"/>
  <c r="U280" i="47"/>
  <c r="U278" i="48"/>
  <c r="U67" i="53"/>
  <c r="U174" i="48"/>
  <c r="U174" i="47"/>
  <c r="U278" i="47"/>
  <c r="T279" i="49"/>
  <c r="T175" i="49"/>
  <c r="AF175" i="51"/>
  <c r="AF279" i="51"/>
  <c r="T174" i="49"/>
  <c r="T278" i="49"/>
  <c r="AF174" i="51"/>
  <c r="AF278" i="51"/>
  <c r="V69" i="53"/>
  <c r="V176" i="48"/>
  <c r="V280" i="48"/>
  <c r="V280" i="47"/>
  <c r="V176" i="47"/>
  <c r="S67" i="53"/>
  <c r="S174" i="48"/>
  <c r="S278" i="48"/>
  <c r="S174" i="47"/>
  <c r="S278" i="47"/>
  <c r="X174" i="49"/>
  <c r="X278" i="49"/>
  <c r="AJ174" i="51"/>
  <c r="AJ278" i="51"/>
  <c r="V279" i="49" l="1"/>
  <c r="V175" i="49"/>
  <c r="AH175" i="51"/>
  <c r="AH279" i="51"/>
  <c r="R278" i="49"/>
  <c r="R174" i="49"/>
  <c r="AD174" i="51"/>
  <c r="AD278" i="51"/>
  <c r="N277" i="49"/>
  <c r="N173" i="49"/>
  <c r="Z277" i="51"/>
  <c r="Z173" i="51"/>
  <c r="S278" i="49"/>
  <c r="S174" i="49"/>
  <c r="AE174" i="51"/>
  <c r="AE278" i="51"/>
  <c r="S173" i="49"/>
  <c r="S277" i="49"/>
  <c r="AE277" i="51"/>
  <c r="AE173" i="51"/>
  <c r="U279" i="49"/>
  <c r="U175" i="49"/>
  <c r="AG175" i="51"/>
  <c r="AG279" i="51"/>
  <c r="U278" i="49"/>
  <c r="U174" i="49"/>
  <c r="AG174" i="51"/>
  <c r="AG278" i="51"/>
  <c r="Q278" i="49"/>
  <c r="Q174" i="49"/>
  <c r="AC278" i="51"/>
  <c r="AC174" i="51"/>
  <c r="S175" i="49"/>
  <c r="S279" i="49"/>
  <c r="AE175" i="51"/>
  <c r="AE279" i="51"/>
  <c r="N280" i="49"/>
  <c r="N176" i="49"/>
  <c r="Z280" i="51"/>
  <c r="Z176" i="51"/>
  <c r="Q175" i="49"/>
  <c r="Q279" i="49"/>
  <c r="AC279" i="51"/>
  <c r="AC175" i="51"/>
  <c r="Q280" i="49"/>
  <c r="Q176" i="49"/>
  <c r="AC280" i="51"/>
  <c r="AC176" i="51"/>
  <c r="N175" i="49"/>
  <c r="N279" i="49"/>
  <c r="Z175" i="51"/>
  <c r="Z279" i="51"/>
  <c r="Q277" i="49"/>
  <c r="Q173" i="49"/>
  <c r="AC173" i="51"/>
  <c r="AC277" i="51"/>
  <c r="V278" i="49"/>
  <c r="V174" i="49"/>
  <c r="AH278" i="51"/>
  <c r="AH174" i="51"/>
  <c r="U277" i="49"/>
  <c r="U173" i="49"/>
  <c r="AG277" i="51"/>
  <c r="AG173" i="51"/>
  <c r="R173" i="49"/>
  <c r="R277" i="49"/>
  <c r="AD173" i="51"/>
  <c r="AD277" i="51"/>
  <c r="V176" i="49"/>
  <c r="V280" i="49"/>
  <c r="AH280" i="51"/>
  <c r="AH176" i="51"/>
  <c r="U176" i="49"/>
  <c r="U280" i="49"/>
  <c r="AG280" i="51"/>
  <c r="AG176" i="51"/>
  <c r="R279" i="49"/>
  <c r="R175" i="49"/>
  <c r="AD279" i="51"/>
  <c r="AD175" i="51"/>
  <c r="V277" i="49"/>
  <c r="V173" i="49"/>
  <c r="AH173" i="51"/>
  <c r="AH277" i="51"/>
  <c r="N278" i="49"/>
  <c r="N174" i="49"/>
  <c r="Z174" i="51"/>
  <c r="Z278" i="51"/>
  <c r="O284" i="48" l="1"/>
  <c r="O180" i="48"/>
  <c r="O73" i="53"/>
  <c r="O180" i="47"/>
  <c r="O284" i="47"/>
  <c r="O71" i="53"/>
  <c r="O178" i="48"/>
  <c r="O282" i="48"/>
  <c r="O178" i="47"/>
  <c r="O282" i="47"/>
  <c r="N70" i="53" l="1"/>
  <c r="N177" i="48"/>
  <c r="N281" i="48"/>
  <c r="N177" i="47"/>
  <c r="N281" i="47"/>
  <c r="Q179" i="48"/>
  <c r="Q72" i="53"/>
  <c r="Q283" i="48"/>
  <c r="Q283" i="47"/>
  <c r="Q179" i="47"/>
  <c r="N73" i="53"/>
  <c r="N284" i="48"/>
  <c r="N180" i="48"/>
  <c r="N180" i="47"/>
  <c r="N284" i="47"/>
  <c r="W73" i="53"/>
  <c r="W284" i="48"/>
  <c r="W180" i="48"/>
  <c r="W284" i="47"/>
  <c r="W180" i="47"/>
  <c r="U177" i="48"/>
  <c r="U70" i="53"/>
  <c r="U281" i="48"/>
  <c r="U281" i="47"/>
  <c r="U177" i="47"/>
  <c r="U179" i="48"/>
  <c r="U72" i="53"/>
  <c r="U283" i="48"/>
  <c r="U179" i="47"/>
  <c r="U283" i="47"/>
  <c r="V180" i="48"/>
  <c r="V284" i="48"/>
  <c r="V73" i="53"/>
  <c r="V284" i="47"/>
  <c r="V180" i="47"/>
  <c r="Q177" i="48"/>
  <c r="Q281" i="48"/>
  <c r="Q70" i="53"/>
  <c r="Q177" i="47"/>
  <c r="Q281" i="47"/>
  <c r="W281" i="48"/>
  <c r="W70" i="53"/>
  <c r="W177" i="48"/>
  <c r="W177" i="47"/>
  <c r="W281" i="47"/>
  <c r="X283" i="48"/>
  <c r="X179" i="48"/>
  <c r="X72" i="53"/>
  <c r="X283" i="47"/>
  <c r="X179" i="47"/>
  <c r="O282" i="49"/>
  <c r="O178" i="49"/>
  <c r="AA178" i="51"/>
  <c r="AA282" i="51"/>
  <c r="N283" i="48"/>
  <c r="N72" i="53"/>
  <c r="N179" i="48"/>
  <c r="N179" i="47"/>
  <c r="N283" i="47"/>
  <c r="V71" i="53"/>
  <c r="V178" i="48"/>
  <c r="V282" i="48"/>
  <c r="V282" i="47"/>
  <c r="V178" i="47"/>
  <c r="W283" i="48"/>
  <c r="W179" i="48"/>
  <c r="W72" i="53"/>
  <c r="W179" i="47"/>
  <c r="W283" i="47"/>
  <c r="V177" i="48"/>
  <c r="V70" i="53"/>
  <c r="V281" i="48"/>
  <c r="V281" i="47"/>
  <c r="V177" i="47"/>
  <c r="U73" i="53"/>
  <c r="U284" i="48"/>
  <c r="U180" i="48"/>
  <c r="U180" i="47"/>
  <c r="U284" i="47"/>
  <c r="V283" i="48"/>
  <c r="V72" i="53"/>
  <c r="V179" i="48"/>
  <c r="V283" i="47"/>
  <c r="V179" i="47"/>
  <c r="Q73" i="53"/>
  <c r="Q284" i="48"/>
  <c r="Q180" i="48"/>
  <c r="Q180" i="47"/>
  <c r="Q284" i="47"/>
  <c r="U71" i="53"/>
  <c r="U178" i="48"/>
  <c r="U282" i="48"/>
  <c r="U282" i="47"/>
  <c r="U178" i="47"/>
  <c r="X70" i="53"/>
  <c r="X281" i="48"/>
  <c r="X177" i="48"/>
  <c r="X281" i="47"/>
  <c r="X177" i="47"/>
  <c r="Q71" i="53"/>
  <c r="Q282" i="48"/>
  <c r="Q178" i="48"/>
  <c r="Q282" i="47"/>
  <c r="Q178" i="47"/>
  <c r="X71" i="53"/>
  <c r="X178" i="48"/>
  <c r="X282" i="48"/>
  <c r="X178" i="47"/>
  <c r="X282" i="47"/>
  <c r="W71" i="53"/>
  <c r="W178" i="48"/>
  <c r="W282" i="48"/>
  <c r="W282" i="47"/>
  <c r="W178" i="47"/>
  <c r="O70" i="53"/>
  <c r="O177" i="48"/>
  <c r="O281" i="48"/>
  <c r="O177" i="47"/>
  <c r="O281" i="47"/>
  <c r="O180" i="49"/>
  <c r="O284" i="49"/>
  <c r="AA284" i="51"/>
  <c r="AA180" i="51"/>
  <c r="P73" i="53"/>
  <c r="P284" i="48"/>
  <c r="P180" i="48"/>
  <c r="P180" i="47"/>
  <c r="P284" i="47"/>
  <c r="N282" i="48"/>
  <c r="N71" i="53"/>
  <c r="N178" i="48"/>
  <c r="N178" i="47"/>
  <c r="N282" i="47"/>
  <c r="X73" i="53"/>
  <c r="X284" i="48"/>
  <c r="X180" i="48"/>
  <c r="X284" i="47"/>
  <c r="X180" i="47"/>
  <c r="R180" i="48"/>
  <c r="R284" i="48"/>
  <c r="R73" i="53"/>
  <c r="R180" i="47"/>
  <c r="R284" i="47"/>
  <c r="S73" i="53"/>
  <c r="S180" i="48"/>
  <c r="S284" i="48"/>
  <c r="S180" i="47"/>
  <c r="S284" i="47"/>
  <c r="O179" i="48"/>
  <c r="O283" i="48"/>
  <c r="O72" i="53"/>
  <c r="O283" i="47"/>
  <c r="O179" i="47"/>
  <c r="S180" i="49" l="1"/>
  <c r="S284" i="49"/>
  <c r="AE284" i="51"/>
  <c r="AE180" i="51"/>
  <c r="N283" i="49"/>
  <c r="N179" i="49"/>
  <c r="Z179" i="51"/>
  <c r="Z283" i="51"/>
  <c r="X283" i="49"/>
  <c r="X179" i="49"/>
  <c r="AJ283" i="51"/>
  <c r="AJ179" i="51"/>
  <c r="W180" i="49"/>
  <c r="W284" i="49"/>
  <c r="AI180" i="51"/>
  <c r="AI284" i="51"/>
  <c r="T282" i="48"/>
  <c r="T71" i="53"/>
  <c r="T178" i="48"/>
  <c r="T282" i="47"/>
  <c r="T178" i="47"/>
  <c r="O283" i="49"/>
  <c r="O179" i="49"/>
  <c r="AA179" i="51"/>
  <c r="AA283" i="51"/>
  <c r="X281" i="49"/>
  <c r="X177" i="49"/>
  <c r="AJ281" i="51"/>
  <c r="AJ177" i="51"/>
  <c r="V281" i="49"/>
  <c r="V177" i="49"/>
  <c r="AH281" i="51"/>
  <c r="AH177" i="51"/>
  <c r="Q283" i="49"/>
  <c r="Q179" i="49"/>
  <c r="AC179" i="51"/>
  <c r="AC283" i="51"/>
  <c r="X180" i="49"/>
  <c r="X284" i="49"/>
  <c r="AJ180" i="51"/>
  <c r="AJ284" i="51"/>
  <c r="W282" i="49"/>
  <c r="W178" i="49"/>
  <c r="AI178" i="51"/>
  <c r="AI282" i="51"/>
  <c r="Q177" i="49"/>
  <c r="Q281" i="49"/>
  <c r="AC281" i="51"/>
  <c r="AC177" i="51"/>
  <c r="U177" i="49"/>
  <c r="U281" i="49"/>
  <c r="AG177" i="51"/>
  <c r="AG281" i="51"/>
  <c r="T283" i="48"/>
  <c r="T179" i="48"/>
  <c r="T72" i="53"/>
  <c r="T179" i="47"/>
  <c r="T283" i="47"/>
  <c r="S72" i="53"/>
  <c r="S179" i="48"/>
  <c r="S283" i="48"/>
  <c r="S179" i="47"/>
  <c r="S283" i="47"/>
  <c r="R71" i="53"/>
  <c r="R178" i="48"/>
  <c r="R282" i="48"/>
  <c r="R178" i="47"/>
  <c r="R282" i="47"/>
  <c r="R180" i="49"/>
  <c r="R284" i="49"/>
  <c r="AD284" i="51"/>
  <c r="AD180" i="51"/>
  <c r="Q284" i="49"/>
  <c r="Q180" i="49"/>
  <c r="AC180" i="51"/>
  <c r="AC284" i="51"/>
  <c r="R283" i="48"/>
  <c r="R179" i="48"/>
  <c r="R72" i="53"/>
  <c r="R283" i="47"/>
  <c r="R179" i="47"/>
  <c r="P180" i="49"/>
  <c r="P284" i="49"/>
  <c r="AB284" i="51"/>
  <c r="AB180" i="51"/>
  <c r="Q178" i="49"/>
  <c r="Q282" i="49"/>
  <c r="AC178" i="51"/>
  <c r="AC282" i="51"/>
  <c r="V178" i="49"/>
  <c r="V282" i="49"/>
  <c r="AH282" i="51"/>
  <c r="AH178" i="51"/>
  <c r="R281" i="48"/>
  <c r="R177" i="48"/>
  <c r="R70" i="53"/>
  <c r="R177" i="47"/>
  <c r="R281" i="47"/>
  <c r="S70" i="53"/>
  <c r="S281" i="48"/>
  <c r="S177" i="48"/>
  <c r="S281" i="47"/>
  <c r="S177" i="47"/>
  <c r="T73" i="53"/>
  <c r="T284" i="48"/>
  <c r="T180" i="48"/>
  <c r="T180" i="47"/>
  <c r="T284" i="47"/>
  <c r="P71" i="53"/>
  <c r="P178" i="48"/>
  <c r="P282" i="48"/>
  <c r="P282" i="47"/>
  <c r="P178" i="47"/>
  <c r="O281" i="49"/>
  <c r="O177" i="49"/>
  <c r="AA177" i="51"/>
  <c r="AA281" i="51"/>
  <c r="U180" i="49"/>
  <c r="U284" i="49"/>
  <c r="AG284" i="51"/>
  <c r="AG180" i="51"/>
  <c r="W283" i="49"/>
  <c r="W179" i="49"/>
  <c r="AI283" i="51"/>
  <c r="AI179" i="51"/>
  <c r="U283" i="49"/>
  <c r="U179" i="49"/>
  <c r="AG283" i="51"/>
  <c r="AG179" i="51"/>
  <c r="N284" i="49"/>
  <c r="N180" i="49"/>
  <c r="Z284" i="51"/>
  <c r="Z180" i="51"/>
  <c r="S178" i="48"/>
  <c r="S282" i="48"/>
  <c r="S71" i="53"/>
  <c r="S178" i="47"/>
  <c r="S282" i="47"/>
  <c r="T177" i="48"/>
  <c r="T281" i="48"/>
  <c r="T70" i="53"/>
  <c r="T281" i="47"/>
  <c r="T177" i="47"/>
  <c r="P72" i="53"/>
  <c r="P283" i="48"/>
  <c r="P179" i="48"/>
  <c r="P283" i="47"/>
  <c r="P179" i="47"/>
  <c r="N282" i="49"/>
  <c r="N178" i="49"/>
  <c r="Z282" i="51"/>
  <c r="Z178" i="51"/>
  <c r="U282" i="49"/>
  <c r="U178" i="49"/>
  <c r="AG178" i="51"/>
  <c r="AG282" i="51"/>
  <c r="W177" i="49"/>
  <c r="W281" i="49"/>
  <c r="AI177" i="51"/>
  <c r="AI281" i="51"/>
  <c r="P70" i="53"/>
  <c r="P177" i="48"/>
  <c r="P281" i="48"/>
  <c r="P177" i="47"/>
  <c r="P281" i="47"/>
  <c r="X282" i="49"/>
  <c r="X178" i="49"/>
  <c r="AJ282" i="51"/>
  <c r="AJ178" i="51"/>
  <c r="V179" i="49"/>
  <c r="V283" i="49"/>
  <c r="AH179" i="51"/>
  <c r="AH283" i="51"/>
  <c r="V180" i="49"/>
  <c r="V284" i="49"/>
  <c r="AH180" i="51"/>
  <c r="AH284" i="51"/>
  <c r="N281" i="49"/>
  <c r="N177" i="49"/>
  <c r="Z177" i="51"/>
  <c r="Z281" i="51"/>
  <c r="P179" i="49" l="1"/>
  <c r="P283" i="49"/>
  <c r="AB179" i="51"/>
  <c r="AB283" i="51"/>
  <c r="S178" i="49"/>
  <c r="S282" i="49"/>
  <c r="AE282" i="51"/>
  <c r="AE178" i="51"/>
  <c r="T284" i="49"/>
  <c r="T180" i="49"/>
  <c r="AF180" i="51"/>
  <c r="AF284" i="51"/>
  <c r="R281" i="49"/>
  <c r="R177" i="49"/>
  <c r="AD177" i="51"/>
  <c r="AD281" i="51"/>
  <c r="R282" i="49"/>
  <c r="R178" i="49"/>
  <c r="AD178" i="51"/>
  <c r="AD282" i="51"/>
  <c r="T283" i="49"/>
  <c r="T179" i="49"/>
  <c r="AF283" i="51"/>
  <c r="AF179" i="51"/>
  <c r="R179" i="49"/>
  <c r="R283" i="49"/>
  <c r="AD283" i="51"/>
  <c r="AD179" i="51"/>
  <c r="T281" i="49"/>
  <c r="T177" i="49"/>
  <c r="AF281" i="51"/>
  <c r="AF177" i="51"/>
  <c r="P282" i="49"/>
  <c r="P178" i="49"/>
  <c r="AB178" i="51"/>
  <c r="AB282" i="51"/>
  <c r="S177" i="49"/>
  <c r="S281" i="49"/>
  <c r="AE281" i="51"/>
  <c r="AE177" i="51"/>
  <c r="S283" i="49"/>
  <c r="S179" i="49"/>
  <c r="AE283" i="51"/>
  <c r="AE179" i="51"/>
  <c r="T282" i="49"/>
  <c r="T178" i="49"/>
  <c r="AF178" i="51"/>
  <c r="AF282" i="51"/>
  <c r="P281" i="49"/>
  <c r="P177" i="49"/>
  <c r="AB281" i="51"/>
  <c r="AB177" i="51"/>
  <c r="S285" i="48" l="1"/>
  <c r="S181" i="48"/>
  <c r="S74" i="53"/>
  <c r="S285" i="47"/>
  <c r="S181" i="47"/>
  <c r="P74" i="53"/>
  <c r="P285" i="48"/>
  <c r="P181" i="48"/>
  <c r="P285" i="47"/>
  <c r="P181" i="47"/>
  <c r="O75" i="53"/>
  <c r="O182" i="48"/>
  <c r="O286" i="48"/>
  <c r="O286" i="47"/>
  <c r="O182" i="47"/>
  <c r="T287" i="48"/>
  <c r="T76" i="53"/>
  <c r="T183" i="48"/>
  <c r="T183" i="47"/>
  <c r="T287" i="47"/>
  <c r="Q288" i="48"/>
  <c r="Q77" i="53"/>
  <c r="Q184" i="48"/>
  <c r="Q288" i="47"/>
  <c r="Q184" i="47"/>
  <c r="P76" i="53" l="1"/>
  <c r="P287" i="48"/>
  <c r="P183" i="48"/>
  <c r="P183" i="47"/>
  <c r="P287" i="47"/>
  <c r="T74" i="53"/>
  <c r="T285" i="48"/>
  <c r="T181" i="48"/>
  <c r="T285" i="47"/>
  <c r="T181" i="47"/>
  <c r="X76" i="53"/>
  <c r="X287" i="48"/>
  <c r="X183" i="48"/>
  <c r="X287" i="47"/>
  <c r="X183" i="47"/>
  <c r="N77" i="53"/>
  <c r="N184" i="48"/>
  <c r="N288" i="48"/>
  <c r="N288" i="47"/>
  <c r="N184" i="47"/>
  <c r="V75" i="53"/>
  <c r="V286" i="48"/>
  <c r="V182" i="48"/>
  <c r="V286" i="47"/>
  <c r="V182" i="47"/>
  <c r="U76" i="53"/>
  <c r="U183" i="48"/>
  <c r="U287" i="48"/>
  <c r="U183" i="47"/>
  <c r="U287" i="47"/>
  <c r="R74" i="53"/>
  <c r="R181" i="48"/>
  <c r="R285" i="48"/>
  <c r="R285" i="47"/>
  <c r="R181" i="47"/>
  <c r="S286" i="48"/>
  <c r="S182" i="48"/>
  <c r="S75" i="53"/>
  <c r="S182" i="47"/>
  <c r="S286" i="47"/>
  <c r="U75" i="53"/>
  <c r="U182" i="48"/>
  <c r="U286" i="48"/>
  <c r="U182" i="47"/>
  <c r="U286" i="47"/>
  <c r="T182" i="48"/>
  <c r="T286" i="48"/>
  <c r="T75" i="53"/>
  <c r="T182" i="47"/>
  <c r="T286" i="47"/>
  <c r="R182" i="48"/>
  <c r="R75" i="53"/>
  <c r="R286" i="48"/>
  <c r="R182" i="47"/>
  <c r="R286" i="47"/>
  <c r="W285" i="48"/>
  <c r="W74" i="53"/>
  <c r="W181" i="48"/>
  <c r="W285" i="47"/>
  <c r="W181" i="47"/>
  <c r="O76" i="53"/>
  <c r="O287" i="48"/>
  <c r="O183" i="48"/>
  <c r="O183" i="47"/>
  <c r="O287" i="47"/>
  <c r="W76" i="53"/>
  <c r="W183" i="48"/>
  <c r="W287" i="48"/>
  <c r="W183" i="47"/>
  <c r="W287" i="47"/>
  <c r="Q288" i="49"/>
  <c r="Q184" i="49"/>
  <c r="AC288" i="51"/>
  <c r="AC184" i="51"/>
  <c r="P181" i="49"/>
  <c r="P285" i="49"/>
  <c r="AB181" i="51"/>
  <c r="AB285" i="51"/>
  <c r="Q74" i="53"/>
  <c r="Q181" i="48"/>
  <c r="Q285" i="48"/>
  <c r="Q181" i="47"/>
  <c r="Q285" i="47"/>
  <c r="N75" i="53"/>
  <c r="N286" i="48"/>
  <c r="N182" i="48"/>
  <c r="N182" i="47"/>
  <c r="N286" i="47"/>
  <c r="R76" i="53"/>
  <c r="R183" i="48"/>
  <c r="R287" i="48"/>
  <c r="R183" i="47"/>
  <c r="R287" i="47"/>
  <c r="P286" i="48"/>
  <c r="P75" i="53"/>
  <c r="P182" i="48"/>
  <c r="P286" i="47"/>
  <c r="P182" i="47"/>
  <c r="O77" i="53"/>
  <c r="O184" i="48"/>
  <c r="O288" i="48"/>
  <c r="O288" i="47"/>
  <c r="O184" i="47"/>
  <c r="S184" i="48"/>
  <c r="S77" i="53"/>
  <c r="S288" i="48"/>
  <c r="S288" i="47"/>
  <c r="S184" i="47"/>
  <c r="U74" i="53"/>
  <c r="U181" i="48"/>
  <c r="U285" i="48"/>
  <c r="U181" i="47"/>
  <c r="U285" i="47"/>
  <c r="W184" i="48"/>
  <c r="W288" i="48"/>
  <c r="W77" i="53"/>
  <c r="W184" i="47"/>
  <c r="W288" i="47"/>
  <c r="Q286" i="48"/>
  <c r="Q75" i="53"/>
  <c r="Q182" i="48"/>
  <c r="Q182" i="47"/>
  <c r="Q286" i="47"/>
  <c r="Q287" i="48"/>
  <c r="Q183" i="48"/>
  <c r="Q76" i="53"/>
  <c r="Q287" i="47"/>
  <c r="Q183" i="47"/>
  <c r="O181" i="48"/>
  <c r="O285" i="48"/>
  <c r="O74" i="53"/>
  <c r="O181" i="47"/>
  <c r="O285" i="47"/>
  <c r="X74" i="53"/>
  <c r="X285" i="48"/>
  <c r="X181" i="48"/>
  <c r="X285" i="47"/>
  <c r="X181" i="47"/>
  <c r="N181" i="48"/>
  <c r="N285" i="48"/>
  <c r="N74" i="53"/>
  <c r="N181" i="47"/>
  <c r="N285" i="47"/>
  <c r="U288" i="48"/>
  <c r="U184" i="48"/>
  <c r="U77" i="53"/>
  <c r="U184" i="47"/>
  <c r="U288" i="47"/>
  <c r="O182" i="49"/>
  <c r="O286" i="49"/>
  <c r="AA182" i="51"/>
  <c r="AA286" i="51"/>
  <c r="S181" i="49"/>
  <c r="S285" i="49"/>
  <c r="AE285" i="51"/>
  <c r="AE181" i="51"/>
  <c r="W182" i="48"/>
  <c r="W75" i="53"/>
  <c r="W286" i="48"/>
  <c r="W182" i="47"/>
  <c r="W286" i="47"/>
  <c r="V183" i="48"/>
  <c r="V76" i="53"/>
  <c r="V287" i="48"/>
  <c r="V287" i="47"/>
  <c r="V183" i="47"/>
  <c r="P77" i="53"/>
  <c r="P288" i="48"/>
  <c r="P184" i="48"/>
  <c r="P184" i="47"/>
  <c r="P288" i="47"/>
  <c r="R288" i="48"/>
  <c r="R77" i="53"/>
  <c r="R184" i="48"/>
  <c r="R288" i="47"/>
  <c r="R184" i="47"/>
  <c r="V288" i="48"/>
  <c r="V77" i="53"/>
  <c r="V184" i="48"/>
  <c r="V288" i="47"/>
  <c r="V184" i="47"/>
  <c r="S183" i="48"/>
  <c r="S76" i="53"/>
  <c r="S287" i="48"/>
  <c r="S183" i="47"/>
  <c r="S287" i="47"/>
  <c r="X182" i="48"/>
  <c r="X286" i="48"/>
  <c r="X75" i="53"/>
  <c r="X182" i="47"/>
  <c r="X286" i="47"/>
  <c r="V74" i="53"/>
  <c r="V181" i="48"/>
  <c r="V285" i="48"/>
  <c r="V285" i="47"/>
  <c r="V181" i="47"/>
  <c r="T77" i="53"/>
  <c r="T288" i="48"/>
  <c r="T184" i="48"/>
  <c r="T288" i="47"/>
  <c r="T184" i="47"/>
  <c r="X77" i="53"/>
  <c r="X184" i="48"/>
  <c r="X288" i="48"/>
  <c r="X184" i="47"/>
  <c r="X288" i="47"/>
  <c r="N183" i="48"/>
  <c r="N287" i="48"/>
  <c r="N76" i="53"/>
  <c r="N183" i="47"/>
  <c r="N287" i="47"/>
  <c r="T183" i="49"/>
  <c r="T287" i="49"/>
  <c r="AF287" i="51"/>
  <c r="AF183" i="51"/>
  <c r="V285" i="49" l="1"/>
  <c r="V181" i="49"/>
  <c r="AH181" i="51"/>
  <c r="AH285" i="51"/>
  <c r="Q182" i="49"/>
  <c r="Q286" i="49"/>
  <c r="AC286" i="51"/>
  <c r="AC182" i="51"/>
  <c r="T286" i="49"/>
  <c r="T182" i="49"/>
  <c r="AF182" i="51"/>
  <c r="AF286" i="51"/>
  <c r="N184" i="49"/>
  <c r="N288" i="49"/>
  <c r="Z184" i="51"/>
  <c r="Z288" i="51"/>
  <c r="S287" i="49"/>
  <c r="S183" i="49"/>
  <c r="AE287" i="51"/>
  <c r="AE183" i="51"/>
  <c r="P184" i="49"/>
  <c r="P288" i="49"/>
  <c r="AB184" i="51"/>
  <c r="AB288" i="51"/>
  <c r="P182" i="49"/>
  <c r="P286" i="49"/>
  <c r="AB182" i="51"/>
  <c r="AB286" i="51"/>
  <c r="Q285" i="49"/>
  <c r="Q181" i="49"/>
  <c r="AC285" i="51"/>
  <c r="AC181" i="51"/>
  <c r="R285" i="49"/>
  <c r="R181" i="49"/>
  <c r="AD285" i="51"/>
  <c r="AD181" i="51"/>
  <c r="W286" i="49"/>
  <c r="W182" i="49"/>
  <c r="AI182" i="51"/>
  <c r="AI286" i="51"/>
  <c r="X285" i="49"/>
  <c r="X181" i="49"/>
  <c r="AJ181" i="51"/>
  <c r="AJ285" i="51"/>
  <c r="Q287" i="49"/>
  <c r="Q183" i="49"/>
  <c r="AC287" i="51"/>
  <c r="AC183" i="51"/>
  <c r="S182" i="49"/>
  <c r="S286" i="49"/>
  <c r="AE286" i="51"/>
  <c r="AE182" i="51"/>
  <c r="T285" i="49"/>
  <c r="T181" i="49"/>
  <c r="AF285" i="51"/>
  <c r="AF181" i="51"/>
  <c r="T184" i="49"/>
  <c r="T288" i="49"/>
  <c r="AF184" i="51"/>
  <c r="AF288" i="51"/>
  <c r="X182" i="49"/>
  <c r="X286" i="49"/>
  <c r="AJ286" i="51"/>
  <c r="AJ182" i="51"/>
  <c r="R184" i="49"/>
  <c r="R288" i="49"/>
  <c r="AD288" i="51"/>
  <c r="AD184" i="51"/>
  <c r="N181" i="49"/>
  <c r="N285" i="49"/>
  <c r="Z181" i="51"/>
  <c r="Z285" i="51"/>
  <c r="U181" i="49"/>
  <c r="U285" i="49"/>
  <c r="AG181" i="51"/>
  <c r="AG285" i="51"/>
  <c r="O183" i="49"/>
  <c r="O287" i="49"/>
  <c r="AA287" i="51"/>
  <c r="AA183" i="51"/>
  <c r="V286" i="49"/>
  <c r="V182" i="49"/>
  <c r="AH182" i="51"/>
  <c r="AH286" i="51"/>
  <c r="W184" i="49"/>
  <c r="W288" i="49"/>
  <c r="AI288" i="51"/>
  <c r="AI184" i="51"/>
  <c r="N286" i="49"/>
  <c r="N182" i="49"/>
  <c r="Z286" i="51"/>
  <c r="Z182" i="51"/>
  <c r="R286" i="49"/>
  <c r="R182" i="49"/>
  <c r="AD182" i="51"/>
  <c r="AD286" i="51"/>
  <c r="V183" i="49"/>
  <c r="V287" i="49"/>
  <c r="AH287" i="51"/>
  <c r="AH183" i="51"/>
  <c r="O285" i="49"/>
  <c r="O181" i="49"/>
  <c r="AA285" i="51"/>
  <c r="AA181" i="51"/>
  <c r="O288" i="49"/>
  <c r="O184" i="49"/>
  <c r="AA288" i="51"/>
  <c r="AA184" i="51"/>
  <c r="X183" i="49"/>
  <c r="X287" i="49"/>
  <c r="AJ287" i="51"/>
  <c r="AJ183" i="51"/>
  <c r="X288" i="49"/>
  <c r="X184" i="49"/>
  <c r="AJ184" i="51"/>
  <c r="AJ288" i="51"/>
  <c r="V184" i="49"/>
  <c r="V288" i="49"/>
  <c r="AH288" i="51"/>
  <c r="AH184" i="51"/>
  <c r="U288" i="49"/>
  <c r="U184" i="49"/>
  <c r="AG288" i="51"/>
  <c r="AG184" i="51"/>
  <c r="W183" i="49"/>
  <c r="W287" i="49"/>
  <c r="AI183" i="51"/>
  <c r="AI287" i="51"/>
  <c r="U287" i="49"/>
  <c r="U183" i="49"/>
  <c r="AG183" i="51"/>
  <c r="AG287" i="51"/>
  <c r="N287" i="49"/>
  <c r="N183" i="49"/>
  <c r="Z183" i="51"/>
  <c r="Z287" i="51"/>
  <c r="S288" i="49"/>
  <c r="S184" i="49"/>
  <c r="AE288" i="51"/>
  <c r="AE184" i="51"/>
  <c r="R183" i="49"/>
  <c r="R287" i="49"/>
  <c r="AD287" i="51"/>
  <c r="AD183" i="51"/>
  <c r="W285" i="49"/>
  <c r="W181" i="49"/>
  <c r="AI181" i="51"/>
  <c r="AI285" i="51"/>
  <c r="U182" i="49"/>
  <c r="U286" i="49"/>
  <c r="AG286" i="51"/>
  <c r="AG182" i="51"/>
  <c r="P287" i="49"/>
  <c r="P183" i="49"/>
  <c r="AB183" i="51"/>
  <c r="AB287" i="51"/>
  <c r="R81" i="53" l="1"/>
  <c r="R188" i="48"/>
  <c r="R292" i="48"/>
  <c r="R188" i="47"/>
  <c r="R292" i="47"/>
  <c r="T186" i="48" l="1"/>
  <c r="T79" i="53"/>
  <c r="T290" i="48"/>
  <c r="T186" i="47"/>
  <c r="T290" i="47"/>
  <c r="Q80" i="53"/>
  <c r="Q291" i="48"/>
  <c r="Q187" i="48"/>
  <c r="Q291" i="47"/>
  <c r="Q187" i="47"/>
  <c r="Q289" i="48"/>
  <c r="Q185" i="48"/>
  <c r="Q78" i="53"/>
  <c r="Q289" i="47"/>
  <c r="Q185" i="47"/>
  <c r="Q188" i="48"/>
  <c r="Q292" i="48"/>
  <c r="Q81" i="53"/>
  <c r="Q188" i="47"/>
  <c r="Q292" i="47"/>
  <c r="R289" i="48"/>
  <c r="R78" i="53"/>
  <c r="R185" i="48"/>
  <c r="R185" i="47"/>
  <c r="R289" i="47"/>
  <c r="T185" i="48"/>
  <c r="T289" i="48"/>
  <c r="T78" i="53"/>
  <c r="T185" i="47"/>
  <c r="T289" i="47"/>
  <c r="S188" i="48"/>
  <c r="S292" i="48"/>
  <c r="S81" i="53"/>
  <c r="S188" i="47"/>
  <c r="S292" i="47"/>
  <c r="R80" i="53"/>
  <c r="R187" i="48"/>
  <c r="R291" i="48"/>
  <c r="R291" i="47"/>
  <c r="R187" i="47"/>
  <c r="S290" i="48"/>
  <c r="S79" i="53"/>
  <c r="S186" i="48"/>
  <c r="S186" i="47"/>
  <c r="S290" i="47"/>
  <c r="O78" i="53"/>
  <c r="O289" i="48"/>
  <c r="O185" i="48"/>
  <c r="O185" i="47"/>
  <c r="O289" i="47"/>
  <c r="V78" i="53"/>
  <c r="V289" i="48"/>
  <c r="V185" i="48"/>
  <c r="V185" i="47"/>
  <c r="V289" i="47"/>
  <c r="V80" i="53"/>
  <c r="V291" i="48"/>
  <c r="V187" i="48"/>
  <c r="V291" i="47"/>
  <c r="V187" i="47"/>
  <c r="R290" i="48"/>
  <c r="R79" i="53"/>
  <c r="R186" i="48"/>
  <c r="R186" i="47"/>
  <c r="R290" i="47"/>
  <c r="T292" i="48"/>
  <c r="T81" i="53"/>
  <c r="T188" i="48"/>
  <c r="T292" i="47"/>
  <c r="T188" i="47"/>
  <c r="V81" i="53"/>
  <c r="V188" i="48"/>
  <c r="V292" i="48"/>
  <c r="V292" i="47"/>
  <c r="V188" i="47"/>
  <c r="S78" i="53"/>
  <c r="S185" i="48"/>
  <c r="S289" i="48"/>
  <c r="S185" i="47"/>
  <c r="S289" i="47"/>
  <c r="V290" i="48"/>
  <c r="V186" i="48"/>
  <c r="V79" i="53"/>
  <c r="V290" i="47"/>
  <c r="V186" i="47"/>
  <c r="Q79" i="53"/>
  <c r="Q186" i="48"/>
  <c r="Q290" i="48"/>
  <c r="Q290" i="47"/>
  <c r="Q186" i="47"/>
  <c r="S291" i="48"/>
  <c r="S80" i="53"/>
  <c r="S187" i="48"/>
  <c r="S291" i="47"/>
  <c r="S187" i="47"/>
  <c r="R188" i="49"/>
  <c r="R292" i="49"/>
  <c r="AD188" i="51"/>
  <c r="AD292" i="51"/>
  <c r="W81" i="53" l="1"/>
  <c r="W292" i="48"/>
  <c r="W188" i="48"/>
  <c r="W188" i="47"/>
  <c r="W292" i="47"/>
  <c r="V291" i="49"/>
  <c r="V187" i="49"/>
  <c r="AH291" i="51"/>
  <c r="AH187" i="51"/>
  <c r="N186" i="48"/>
  <c r="N290" i="48"/>
  <c r="N79" i="53"/>
  <c r="N290" i="47"/>
  <c r="N186" i="47"/>
  <c r="W289" i="48"/>
  <c r="W78" i="53"/>
  <c r="W185" i="48"/>
  <c r="W185" i="47"/>
  <c r="W289" i="47"/>
  <c r="P78" i="53"/>
  <c r="P185" i="48"/>
  <c r="P289" i="48"/>
  <c r="P185" i="47"/>
  <c r="P289" i="47"/>
  <c r="V188" i="49"/>
  <c r="V292" i="49"/>
  <c r="AH292" i="51"/>
  <c r="AH188" i="51"/>
  <c r="O79" i="53"/>
  <c r="O186" i="48"/>
  <c r="O290" i="48"/>
  <c r="O290" i="47"/>
  <c r="O186" i="47"/>
  <c r="W291" i="48"/>
  <c r="W80" i="53"/>
  <c r="W187" i="48"/>
  <c r="W291" i="47"/>
  <c r="W187" i="47"/>
  <c r="Q290" i="49"/>
  <c r="Q186" i="49"/>
  <c r="AC290" i="51"/>
  <c r="AC186" i="51"/>
  <c r="R186" i="49"/>
  <c r="R290" i="49"/>
  <c r="AD186" i="51"/>
  <c r="AD290" i="51"/>
  <c r="O289" i="49"/>
  <c r="O185" i="49"/>
  <c r="AA185" i="51"/>
  <c r="AA289" i="51"/>
  <c r="R289" i="49"/>
  <c r="R185" i="49"/>
  <c r="AD185" i="51"/>
  <c r="AD289" i="51"/>
  <c r="Q291" i="49"/>
  <c r="Q187" i="49"/>
  <c r="AC187" i="51"/>
  <c r="AC291" i="51"/>
  <c r="N81" i="53"/>
  <c r="N292" i="48"/>
  <c r="N188" i="48"/>
  <c r="N292" i="47"/>
  <c r="N188" i="47"/>
  <c r="W186" i="48"/>
  <c r="W290" i="48"/>
  <c r="W79" i="53"/>
  <c r="W290" i="47"/>
  <c r="W186" i="47"/>
  <c r="U80" i="53"/>
  <c r="U291" i="48"/>
  <c r="U187" i="48"/>
  <c r="U187" i="47"/>
  <c r="U291" i="47"/>
  <c r="O80" i="53"/>
  <c r="O187" i="48"/>
  <c r="O291" i="48"/>
  <c r="O187" i="47"/>
  <c r="O291" i="47"/>
  <c r="N289" i="48"/>
  <c r="N185" i="48"/>
  <c r="N78" i="53"/>
  <c r="N185" i="47"/>
  <c r="N289" i="47"/>
  <c r="T80" i="53"/>
  <c r="T291" i="48"/>
  <c r="T187" i="48"/>
  <c r="T291" i="47"/>
  <c r="T187" i="47"/>
  <c r="Q185" i="49"/>
  <c r="Q289" i="49"/>
  <c r="AC185" i="51"/>
  <c r="AC289" i="51"/>
  <c r="S187" i="49"/>
  <c r="S291" i="49"/>
  <c r="AE291" i="51"/>
  <c r="AE187" i="51"/>
  <c r="S289" i="49"/>
  <c r="S185" i="49"/>
  <c r="AE185" i="51"/>
  <c r="AE289" i="51"/>
  <c r="R291" i="49"/>
  <c r="R187" i="49"/>
  <c r="AD187" i="51"/>
  <c r="AD291" i="51"/>
  <c r="T289" i="49"/>
  <c r="T185" i="49"/>
  <c r="AF289" i="51"/>
  <c r="AF185" i="51"/>
  <c r="P81" i="53"/>
  <c r="P292" i="48"/>
  <c r="P188" i="48"/>
  <c r="P292" i="47"/>
  <c r="P188" i="47"/>
  <c r="U79" i="53"/>
  <c r="U186" i="48"/>
  <c r="U290" i="48"/>
  <c r="U186" i="47"/>
  <c r="U290" i="47"/>
  <c r="N187" i="48"/>
  <c r="N291" i="48"/>
  <c r="N80" i="53"/>
  <c r="N291" i="47"/>
  <c r="N187" i="47"/>
  <c r="V290" i="49"/>
  <c r="V186" i="49"/>
  <c r="AH290" i="51"/>
  <c r="AH186" i="51"/>
  <c r="T292" i="49"/>
  <c r="T188" i="49"/>
  <c r="AF188" i="51"/>
  <c r="AF292" i="51"/>
  <c r="V289" i="49"/>
  <c r="V185" i="49"/>
  <c r="AH289" i="51"/>
  <c r="AH185" i="51"/>
  <c r="X79" i="53"/>
  <c r="X186" i="48"/>
  <c r="X290" i="48"/>
  <c r="X186" i="47"/>
  <c r="X290" i="47"/>
  <c r="X289" i="48"/>
  <c r="X78" i="53"/>
  <c r="X185" i="48"/>
  <c r="X185" i="47"/>
  <c r="X289" i="47"/>
  <c r="X292" i="48"/>
  <c r="X81" i="53"/>
  <c r="X188" i="48"/>
  <c r="X188" i="47"/>
  <c r="X292" i="47"/>
  <c r="P186" i="48"/>
  <c r="P290" i="48"/>
  <c r="P79" i="53"/>
  <c r="P290" i="47"/>
  <c r="P186" i="47"/>
  <c r="O188" i="48"/>
  <c r="O81" i="53"/>
  <c r="O292" i="48"/>
  <c r="O292" i="47"/>
  <c r="O188" i="47"/>
  <c r="S290" i="49"/>
  <c r="S186" i="49"/>
  <c r="AE186" i="51"/>
  <c r="AE290" i="51"/>
  <c r="Q188" i="49"/>
  <c r="Q292" i="49"/>
  <c r="AC188" i="51"/>
  <c r="AC292" i="51"/>
  <c r="T186" i="49"/>
  <c r="T290" i="49"/>
  <c r="AF186" i="51"/>
  <c r="AF290" i="51"/>
  <c r="P187" i="48"/>
  <c r="P291" i="48"/>
  <c r="P80" i="53"/>
  <c r="P291" i="47"/>
  <c r="P187" i="47"/>
  <c r="X187" i="48"/>
  <c r="X291" i="48"/>
  <c r="X80" i="53"/>
  <c r="X187" i="47"/>
  <c r="X291" i="47"/>
  <c r="U185" i="48"/>
  <c r="U78" i="53"/>
  <c r="U289" i="48"/>
  <c r="U289" i="47"/>
  <c r="U185" i="47"/>
  <c r="U81" i="53"/>
  <c r="U188" i="48"/>
  <c r="U292" i="48"/>
  <c r="U188" i="47"/>
  <c r="U292" i="47"/>
  <c r="S188" i="49"/>
  <c r="S292" i="49"/>
  <c r="AE188" i="51"/>
  <c r="AE292" i="51"/>
  <c r="U185" i="49" l="1"/>
  <c r="U289" i="49"/>
  <c r="AG185" i="51"/>
  <c r="AG289" i="51"/>
  <c r="X290" i="49"/>
  <c r="X186" i="49"/>
  <c r="AJ186" i="51"/>
  <c r="AJ290" i="51"/>
  <c r="W289" i="49"/>
  <c r="W185" i="49"/>
  <c r="AI185" i="51"/>
  <c r="AI289" i="51"/>
  <c r="P291" i="49"/>
  <c r="P187" i="49"/>
  <c r="AB187" i="51"/>
  <c r="AB291" i="51"/>
  <c r="X185" i="49"/>
  <c r="X289" i="49"/>
  <c r="AJ289" i="51"/>
  <c r="AJ185" i="51"/>
  <c r="O188" i="49"/>
  <c r="O292" i="49"/>
  <c r="AA188" i="51"/>
  <c r="AA292" i="51"/>
  <c r="P292" i="49"/>
  <c r="P188" i="49"/>
  <c r="AB188" i="51"/>
  <c r="AB292" i="51"/>
  <c r="U187" i="49"/>
  <c r="U291" i="49"/>
  <c r="AG291" i="51"/>
  <c r="AG187" i="51"/>
  <c r="O290" i="49"/>
  <c r="O186" i="49"/>
  <c r="AA186" i="51"/>
  <c r="AA290" i="51"/>
  <c r="U292" i="49"/>
  <c r="U188" i="49"/>
  <c r="AG188" i="51"/>
  <c r="AG292" i="51"/>
  <c r="X291" i="49"/>
  <c r="X187" i="49"/>
  <c r="AJ187" i="51"/>
  <c r="AJ291" i="51"/>
  <c r="T187" i="49"/>
  <c r="T291" i="49"/>
  <c r="AF291" i="51"/>
  <c r="AF187" i="51"/>
  <c r="P289" i="49"/>
  <c r="P185" i="49"/>
  <c r="AB185" i="51"/>
  <c r="AB289" i="51"/>
  <c r="N290" i="49"/>
  <c r="N186" i="49"/>
  <c r="Z186" i="51"/>
  <c r="Z290" i="51"/>
  <c r="X292" i="49"/>
  <c r="X188" i="49"/>
  <c r="AJ188" i="51"/>
  <c r="AJ292" i="51"/>
  <c r="N292" i="49"/>
  <c r="N188" i="49"/>
  <c r="Z188" i="51"/>
  <c r="Z292" i="51"/>
  <c r="W187" i="49"/>
  <c r="W291" i="49"/>
  <c r="AI291" i="51"/>
  <c r="AI187" i="51"/>
  <c r="U186" i="49"/>
  <c r="U290" i="49"/>
  <c r="AG186" i="51"/>
  <c r="AG290" i="51"/>
  <c r="O187" i="49"/>
  <c r="O291" i="49"/>
  <c r="AA291" i="51"/>
  <c r="AA187" i="51"/>
  <c r="W186" i="49"/>
  <c r="W290" i="49"/>
  <c r="AI186" i="51"/>
  <c r="AI290" i="51"/>
  <c r="P186" i="49"/>
  <c r="P290" i="49"/>
  <c r="AB186" i="51"/>
  <c r="AB290" i="51"/>
  <c r="N291" i="49"/>
  <c r="N187" i="49"/>
  <c r="Z291" i="51"/>
  <c r="Z187" i="51"/>
  <c r="N289" i="49"/>
  <c r="N185" i="49"/>
  <c r="Z289" i="51"/>
  <c r="Z185" i="51"/>
  <c r="W292" i="49"/>
  <c r="W188" i="49"/>
  <c r="AI188" i="51"/>
  <c r="AI292" i="51"/>
  <c r="T295" i="48" l="1"/>
  <c r="T191" i="48"/>
  <c r="T84" i="53"/>
  <c r="T295" i="47"/>
  <c r="T191" i="47"/>
  <c r="S82" i="53"/>
  <c r="S293" i="48"/>
  <c r="S189" i="48"/>
  <c r="S293" i="47"/>
  <c r="S189" i="47"/>
  <c r="O189" i="48"/>
  <c r="O82" i="53"/>
  <c r="O293" i="48"/>
  <c r="O293" i="47"/>
  <c r="O189" i="47"/>
  <c r="W85" i="53"/>
  <c r="W296" i="48"/>
  <c r="W192" i="48"/>
  <c r="W192" i="47"/>
  <c r="W296" i="47"/>
  <c r="O85" i="53"/>
  <c r="O192" i="48"/>
  <c r="O296" i="48"/>
  <c r="O296" i="47"/>
  <c r="O192" i="47"/>
  <c r="S84" i="53"/>
  <c r="S191" i="48"/>
  <c r="S295" i="48"/>
  <c r="S295" i="47"/>
  <c r="S191" i="47"/>
  <c r="W84" i="53" l="1"/>
  <c r="W295" i="48"/>
  <c r="W191" i="48"/>
  <c r="W191" i="47"/>
  <c r="W295" i="47"/>
  <c r="W83" i="53"/>
  <c r="W190" i="48"/>
  <c r="W294" i="48"/>
  <c r="W294" i="47"/>
  <c r="W190" i="47"/>
  <c r="V85" i="53"/>
  <c r="V192" i="48"/>
  <c r="V296" i="48"/>
  <c r="V192" i="47"/>
  <c r="V296" i="47"/>
  <c r="W296" i="49"/>
  <c r="W192" i="49"/>
  <c r="AI192" i="51"/>
  <c r="AI296" i="51"/>
  <c r="T82" i="53"/>
  <c r="T293" i="48"/>
  <c r="T189" i="48"/>
  <c r="T293" i="47"/>
  <c r="T189" i="47"/>
  <c r="V190" i="48"/>
  <c r="V294" i="48"/>
  <c r="V83" i="53"/>
  <c r="V190" i="47"/>
  <c r="V294" i="47"/>
  <c r="S189" i="49"/>
  <c r="S293" i="49"/>
  <c r="AE189" i="51"/>
  <c r="AE293" i="51"/>
  <c r="V84" i="53"/>
  <c r="V191" i="48"/>
  <c r="V295" i="48"/>
  <c r="V191" i="47"/>
  <c r="V295" i="47"/>
  <c r="S192" i="48"/>
  <c r="S85" i="53"/>
  <c r="S296" i="48"/>
  <c r="S296" i="47"/>
  <c r="S192" i="47"/>
  <c r="O192" i="49"/>
  <c r="O296" i="49"/>
  <c r="AA192" i="51"/>
  <c r="AA296" i="51"/>
  <c r="Q82" i="53"/>
  <c r="Q293" i="48"/>
  <c r="Q189" i="48"/>
  <c r="Q293" i="47"/>
  <c r="Q189" i="47"/>
  <c r="R192" i="48"/>
  <c r="R85" i="53"/>
  <c r="R296" i="48"/>
  <c r="R296" i="47"/>
  <c r="R192" i="47"/>
  <c r="S294" i="48"/>
  <c r="S190" i="48"/>
  <c r="S83" i="53"/>
  <c r="S190" i="47"/>
  <c r="S294" i="47"/>
  <c r="O84" i="53"/>
  <c r="O191" i="48"/>
  <c r="O295" i="48"/>
  <c r="O191" i="47"/>
  <c r="O295" i="47"/>
  <c r="O293" i="49"/>
  <c r="O189" i="49"/>
  <c r="AA189" i="51"/>
  <c r="AA293" i="51"/>
  <c r="Q83" i="53"/>
  <c r="Q190" i="48"/>
  <c r="Q294" i="48"/>
  <c r="Q294" i="47"/>
  <c r="Q190" i="47"/>
  <c r="T85" i="53"/>
  <c r="T192" i="48"/>
  <c r="T296" i="48"/>
  <c r="T296" i="47"/>
  <c r="T192" i="47"/>
  <c r="O83" i="53"/>
  <c r="O190" i="48"/>
  <c r="O294" i="48"/>
  <c r="O190" i="47"/>
  <c r="O294" i="47"/>
  <c r="T191" i="49"/>
  <c r="T295" i="49"/>
  <c r="AF191" i="51"/>
  <c r="AF295" i="51"/>
  <c r="V189" i="48"/>
  <c r="V293" i="48"/>
  <c r="V82" i="53"/>
  <c r="V189" i="47"/>
  <c r="V293" i="47"/>
  <c r="W82" i="53"/>
  <c r="W189" i="48"/>
  <c r="W293" i="48"/>
  <c r="W189" i="47"/>
  <c r="W293" i="47"/>
  <c r="S295" i="49"/>
  <c r="S191" i="49"/>
  <c r="AE191" i="51"/>
  <c r="AE295" i="51"/>
  <c r="Q192" i="48"/>
  <c r="Q296" i="48"/>
  <c r="Q85" i="53"/>
  <c r="Q192" i="47"/>
  <c r="Q296" i="47"/>
  <c r="P82" i="53"/>
  <c r="P293" i="48"/>
  <c r="P189" i="48"/>
  <c r="P189" i="47"/>
  <c r="P293" i="47"/>
  <c r="Q191" i="48"/>
  <c r="Q84" i="53"/>
  <c r="Q295" i="48"/>
  <c r="Q295" i="47"/>
  <c r="Q191" i="47"/>
  <c r="T83" i="53"/>
  <c r="T190" i="48"/>
  <c r="T294" i="48"/>
  <c r="T190" i="47"/>
  <c r="T294" i="47"/>
  <c r="R84" i="53" l="1"/>
  <c r="R295" i="48"/>
  <c r="R191" i="48"/>
  <c r="R191" i="47"/>
  <c r="R295" i="47"/>
  <c r="U293" i="48"/>
  <c r="U82" i="53"/>
  <c r="U189" i="48"/>
  <c r="U189" i="47"/>
  <c r="U293" i="47"/>
  <c r="T294" i="49"/>
  <c r="T190" i="49"/>
  <c r="AF190" i="51"/>
  <c r="AF294" i="51"/>
  <c r="W293" i="49"/>
  <c r="W189" i="49"/>
  <c r="AI189" i="51"/>
  <c r="AI293" i="51"/>
  <c r="Q294" i="49"/>
  <c r="Q190" i="49"/>
  <c r="AC190" i="51"/>
  <c r="AC294" i="51"/>
  <c r="Q189" i="49"/>
  <c r="Q293" i="49"/>
  <c r="AC293" i="51"/>
  <c r="AC189" i="51"/>
  <c r="S192" i="49"/>
  <c r="S296" i="49"/>
  <c r="AE192" i="51"/>
  <c r="AE296" i="51"/>
  <c r="X82" i="53"/>
  <c r="X293" i="48"/>
  <c r="X189" i="48"/>
  <c r="X293" i="47"/>
  <c r="X189" i="47"/>
  <c r="P294" i="48"/>
  <c r="P190" i="48"/>
  <c r="P83" i="53"/>
  <c r="P294" i="47"/>
  <c r="P190" i="47"/>
  <c r="X85" i="53"/>
  <c r="X192" i="48"/>
  <c r="X296" i="48"/>
  <c r="X296" i="47"/>
  <c r="X192" i="47"/>
  <c r="P296" i="48"/>
  <c r="P85" i="53"/>
  <c r="P192" i="48"/>
  <c r="P192" i="47"/>
  <c r="P296" i="47"/>
  <c r="N295" i="48"/>
  <c r="N84" i="53"/>
  <c r="N191" i="48"/>
  <c r="N295" i="47"/>
  <c r="N191" i="47"/>
  <c r="O295" i="49"/>
  <c r="O191" i="49"/>
  <c r="AA191" i="51"/>
  <c r="AA295" i="51"/>
  <c r="N192" i="48"/>
  <c r="N85" i="53"/>
  <c r="N296" i="48"/>
  <c r="N296" i="47"/>
  <c r="N192" i="47"/>
  <c r="P189" i="49"/>
  <c r="P293" i="49"/>
  <c r="AB189" i="51"/>
  <c r="AB293" i="51"/>
  <c r="R296" i="49"/>
  <c r="R192" i="49"/>
  <c r="AD296" i="51"/>
  <c r="AD192" i="51"/>
  <c r="W190" i="49"/>
  <c r="W294" i="49"/>
  <c r="AI294" i="51"/>
  <c r="AI190" i="51"/>
  <c r="U85" i="53"/>
  <c r="U296" i="48"/>
  <c r="U192" i="48"/>
  <c r="U296" i="47"/>
  <c r="U192" i="47"/>
  <c r="N83" i="53"/>
  <c r="N294" i="48"/>
  <c r="N190" i="48"/>
  <c r="N190" i="47"/>
  <c r="N294" i="47"/>
  <c r="P295" i="48"/>
  <c r="P84" i="53"/>
  <c r="P191" i="48"/>
  <c r="P191" i="47"/>
  <c r="P295" i="47"/>
  <c r="V189" i="49"/>
  <c r="V293" i="49"/>
  <c r="AH293" i="51"/>
  <c r="AH189" i="51"/>
  <c r="T296" i="49"/>
  <c r="T192" i="49"/>
  <c r="AF192" i="51"/>
  <c r="AF296" i="51"/>
  <c r="Q191" i="49"/>
  <c r="Q295" i="49"/>
  <c r="AC191" i="51"/>
  <c r="AC295" i="51"/>
  <c r="S190" i="49"/>
  <c r="S294" i="49"/>
  <c r="AE190" i="51"/>
  <c r="AE294" i="51"/>
  <c r="T189" i="49"/>
  <c r="T293" i="49"/>
  <c r="AF293" i="51"/>
  <c r="AF189" i="51"/>
  <c r="U294" i="48"/>
  <c r="U83" i="53"/>
  <c r="U190" i="48"/>
  <c r="U294" i="47"/>
  <c r="U190" i="47"/>
  <c r="X295" i="48"/>
  <c r="X84" i="53"/>
  <c r="X191" i="48"/>
  <c r="X191" i="47"/>
  <c r="X295" i="47"/>
  <c r="R293" i="48"/>
  <c r="R189" i="48"/>
  <c r="R82" i="53"/>
  <c r="R293" i="47"/>
  <c r="R189" i="47"/>
  <c r="U84" i="53"/>
  <c r="U191" i="48"/>
  <c r="U295" i="48"/>
  <c r="U295" i="47"/>
  <c r="U191" i="47"/>
  <c r="Q296" i="49"/>
  <c r="Q192" i="49"/>
  <c r="AC296" i="51"/>
  <c r="AC192" i="51"/>
  <c r="V190" i="49"/>
  <c r="V294" i="49"/>
  <c r="AH190" i="51"/>
  <c r="AH294" i="51"/>
  <c r="V192" i="49"/>
  <c r="V296" i="49"/>
  <c r="AH192" i="51"/>
  <c r="AH296" i="51"/>
  <c r="N82" i="53"/>
  <c r="N293" i="48"/>
  <c r="N189" i="48"/>
  <c r="N293" i="47"/>
  <c r="N189" i="47"/>
  <c r="R190" i="48"/>
  <c r="R294" i="48"/>
  <c r="R83" i="53"/>
  <c r="R190" i="47"/>
  <c r="R294" i="47"/>
  <c r="O294" i="49"/>
  <c r="O190" i="49"/>
  <c r="AA190" i="51"/>
  <c r="AA294" i="51"/>
  <c r="V295" i="49"/>
  <c r="V191" i="49"/>
  <c r="AH295" i="51"/>
  <c r="AH191" i="51"/>
  <c r="X83" i="53"/>
  <c r="X190" i="48"/>
  <c r="X294" i="48"/>
  <c r="X190" i="47"/>
  <c r="X294" i="47"/>
  <c r="W191" i="49"/>
  <c r="W295" i="49"/>
  <c r="AI191" i="51"/>
  <c r="AI295" i="51"/>
  <c r="N189" i="49" l="1"/>
  <c r="N293" i="49"/>
  <c r="Z189" i="51"/>
  <c r="Z293" i="51"/>
  <c r="P295" i="49"/>
  <c r="P191" i="49"/>
  <c r="AB191" i="51"/>
  <c r="AB295" i="51"/>
  <c r="R190" i="49"/>
  <c r="R294" i="49"/>
  <c r="AD190" i="51"/>
  <c r="AD294" i="51"/>
  <c r="U295" i="49"/>
  <c r="U191" i="49"/>
  <c r="AG191" i="51"/>
  <c r="AG295" i="51"/>
  <c r="P192" i="49"/>
  <c r="P296" i="49"/>
  <c r="AB192" i="51"/>
  <c r="AB296" i="51"/>
  <c r="X189" i="49"/>
  <c r="X293" i="49"/>
  <c r="AJ293" i="51"/>
  <c r="AJ189" i="51"/>
  <c r="U189" i="49"/>
  <c r="U293" i="49"/>
  <c r="AG189" i="51"/>
  <c r="AG293" i="51"/>
  <c r="X295" i="49"/>
  <c r="X191" i="49"/>
  <c r="AJ191" i="51"/>
  <c r="AJ295" i="51"/>
  <c r="P190" i="49"/>
  <c r="P294" i="49"/>
  <c r="AB190" i="51"/>
  <c r="AB294" i="51"/>
  <c r="U296" i="49"/>
  <c r="U192" i="49"/>
  <c r="AG192" i="51"/>
  <c r="AG296" i="51"/>
  <c r="N192" i="49"/>
  <c r="N296" i="49"/>
  <c r="Z192" i="51"/>
  <c r="Z296" i="51"/>
  <c r="R293" i="49"/>
  <c r="R189" i="49"/>
  <c r="AD293" i="51"/>
  <c r="AD189" i="51"/>
  <c r="N191" i="49"/>
  <c r="N295" i="49"/>
  <c r="Z191" i="51"/>
  <c r="Z295" i="51"/>
  <c r="X190" i="49"/>
  <c r="X294" i="49"/>
  <c r="AJ294" i="51"/>
  <c r="AJ190" i="51"/>
  <c r="N294" i="49"/>
  <c r="N190" i="49"/>
  <c r="Z190" i="51"/>
  <c r="Z294" i="51"/>
  <c r="U294" i="49"/>
  <c r="U190" i="49"/>
  <c r="AG294" i="51"/>
  <c r="AG190" i="51"/>
  <c r="X296" i="49"/>
  <c r="X192" i="49"/>
  <c r="AJ296" i="51"/>
  <c r="AJ192" i="51"/>
  <c r="R191" i="49"/>
  <c r="R295" i="49"/>
  <c r="AD191" i="51"/>
  <c r="AD295" i="51"/>
  <c r="U299" i="48" l="1"/>
  <c r="U88" i="53"/>
  <c r="U195" i="48"/>
  <c r="U195" i="47"/>
  <c r="U299" i="47"/>
  <c r="V89" i="53"/>
  <c r="V196" i="48"/>
  <c r="V300" i="48"/>
  <c r="V196" i="47"/>
  <c r="V300" i="47"/>
  <c r="U86" i="53"/>
  <c r="U297" i="48"/>
  <c r="U193" i="48"/>
  <c r="U297" i="47"/>
  <c r="U193" i="47"/>
  <c r="T89" i="53"/>
  <c r="T300" i="48"/>
  <c r="T196" i="48"/>
  <c r="T300" i="47"/>
  <c r="T196" i="47"/>
  <c r="N194" i="48"/>
  <c r="N298" i="48"/>
  <c r="N87" i="53"/>
  <c r="N194" i="47"/>
  <c r="N298" i="47"/>
  <c r="U196" i="48"/>
  <c r="U89" i="53"/>
  <c r="U300" i="48"/>
  <c r="U196" i="47"/>
  <c r="U300" i="47"/>
  <c r="V88" i="53"/>
  <c r="V299" i="48"/>
  <c r="V195" i="48"/>
  <c r="V195" i="47"/>
  <c r="V299" i="47"/>
  <c r="R300" i="48"/>
  <c r="R89" i="53"/>
  <c r="R196" i="48"/>
  <c r="R196" i="47"/>
  <c r="R300" i="47"/>
  <c r="U194" i="48"/>
  <c r="U298" i="48"/>
  <c r="U87" i="53"/>
  <c r="U298" i="47"/>
  <c r="U194" i="47"/>
  <c r="P89" i="53"/>
  <c r="P196" i="48"/>
  <c r="P300" i="48"/>
  <c r="P196" i="47"/>
  <c r="P300" i="47"/>
  <c r="O89" i="53"/>
  <c r="O300" i="48"/>
  <c r="O196" i="48"/>
  <c r="O300" i="47"/>
  <c r="O196" i="47"/>
  <c r="N193" i="48"/>
  <c r="N86" i="53"/>
  <c r="N297" i="48"/>
  <c r="N193" i="47"/>
  <c r="N297" i="47"/>
  <c r="N299" i="48"/>
  <c r="N195" i="48"/>
  <c r="N88" i="53"/>
  <c r="N299" i="47"/>
  <c r="N195" i="47"/>
  <c r="N196" i="48"/>
  <c r="N89" i="53"/>
  <c r="N300" i="48"/>
  <c r="N300" i="47"/>
  <c r="N196" i="47"/>
  <c r="X300" i="48" l="1"/>
  <c r="X196" i="48"/>
  <c r="X89" i="53"/>
  <c r="X300" i="47"/>
  <c r="X196" i="47"/>
  <c r="T299" i="48"/>
  <c r="T88" i="53"/>
  <c r="T195" i="48"/>
  <c r="T195" i="47"/>
  <c r="T299" i="47"/>
  <c r="T196" i="49"/>
  <c r="T300" i="49"/>
  <c r="AF196" i="51"/>
  <c r="AF300" i="51"/>
  <c r="O86" i="53"/>
  <c r="O193" i="48"/>
  <c r="O297" i="48"/>
  <c r="O193" i="47"/>
  <c r="O297" i="47"/>
  <c r="N195" i="49"/>
  <c r="N299" i="49"/>
  <c r="Z299" i="51"/>
  <c r="Z195" i="51"/>
  <c r="V299" i="49"/>
  <c r="V195" i="49"/>
  <c r="AH195" i="51"/>
  <c r="AH299" i="51"/>
  <c r="N298" i="49"/>
  <c r="N194" i="49"/>
  <c r="Z194" i="51"/>
  <c r="Z298" i="51"/>
  <c r="S89" i="53"/>
  <c r="S300" i="48"/>
  <c r="S196" i="48"/>
  <c r="S196" i="47"/>
  <c r="S300" i="47"/>
  <c r="W88" i="53"/>
  <c r="W195" i="48"/>
  <c r="W299" i="48"/>
  <c r="W299" i="47"/>
  <c r="W195" i="47"/>
  <c r="X298" i="48"/>
  <c r="X194" i="48"/>
  <c r="X87" i="53"/>
  <c r="X298" i="47"/>
  <c r="X194" i="47"/>
  <c r="V87" i="53"/>
  <c r="V298" i="48"/>
  <c r="V194" i="48"/>
  <c r="V298" i="47"/>
  <c r="V194" i="47"/>
  <c r="T193" i="48"/>
  <c r="T86" i="53"/>
  <c r="T297" i="48"/>
  <c r="T193" i="47"/>
  <c r="T297" i="47"/>
  <c r="P300" i="49"/>
  <c r="P196" i="49"/>
  <c r="AB196" i="51"/>
  <c r="AB300" i="51"/>
  <c r="V300" i="49"/>
  <c r="V196" i="49"/>
  <c r="AH196" i="51"/>
  <c r="AH300" i="51"/>
  <c r="R87" i="53"/>
  <c r="R194" i="48"/>
  <c r="R298" i="48"/>
  <c r="R194" i="47"/>
  <c r="R298" i="47"/>
  <c r="Q86" i="53"/>
  <c r="Q193" i="48"/>
  <c r="Q297" i="48"/>
  <c r="Q297" i="47"/>
  <c r="Q193" i="47"/>
  <c r="W297" i="48"/>
  <c r="W86" i="53"/>
  <c r="W193" i="48"/>
  <c r="W193" i="47"/>
  <c r="W297" i="47"/>
  <c r="R297" i="48"/>
  <c r="R86" i="53"/>
  <c r="R193" i="48"/>
  <c r="R297" i="47"/>
  <c r="R193" i="47"/>
  <c r="S88" i="53"/>
  <c r="S195" i="48"/>
  <c r="S299" i="48"/>
  <c r="S299" i="47"/>
  <c r="S195" i="47"/>
  <c r="P88" i="53"/>
  <c r="P299" i="48"/>
  <c r="P195" i="48"/>
  <c r="P195" i="47"/>
  <c r="P299" i="47"/>
  <c r="T87" i="53"/>
  <c r="T298" i="48"/>
  <c r="T194" i="48"/>
  <c r="T194" i="47"/>
  <c r="T298" i="47"/>
  <c r="R196" i="49"/>
  <c r="R300" i="49"/>
  <c r="AD300" i="51"/>
  <c r="AD196" i="51"/>
  <c r="W87" i="53"/>
  <c r="W298" i="48"/>
  <c r="W194" i="48"/>
  <c r="W298" i="47"/>
  <c r="W194" i="47"/>
  <c r="X195" i="48"/>
  <c r="X299" i="48"/>
  <c r="X88" i="53"/>
  <c r="X299" i="47"/>
  <c r="X195" i="47"/>
  <c r="Q88" i="53"/>
  <c r="Q195" i="48"/>
  <c r="Q299" i="48"/>
  <c r="Q195" i="47"/>
  <c r="Q299" i="47"/>
  <c r="S297" i="48"/>
  <c r="S86" i="53"/>
  <c r="S193" i="48"/>
  <c r="S297" i="47"/>
  <c r="S193" i="47"/>
  <c r="W89" i="53"/>
  <c r="W196" i="48"/>
  <c r="W300" i="48"/>
  <c r="W196" i="47"/>
  <c r="W300" i="47"/>
  <c r="S87" i="53"/>
  <c r="S194" i="48"/>
  <c r="S298" i="48"/>
  <c r="S194" i="47"/>
  <c r="S298" i="47"/>
  <c r="R88" i="53"/>
  <c r="R195" i="48"/>
  <c r="R299" i="48"/>
  <c r="R299" i="47"/>
  <c r="R195" i="47"/>
  <c r="P193" i="48"/>
  <c r="P86" i="53"/>
  <c r="P297" i="48"/>
  <c r="P297" i="47"/>
  <c r="P193" i="47"/>
  <c r="N300" i="49"/>
  <c r="N196" i="49"/>
  <c r="Z196" i="51"/>
  <c r="Z300" i="51"/>
  <c r="O196" i="49"/>
  <c r="O300" i="49"/>
  <c r="AA300" i="51"/>
  <c r="AA196" i="51"/>
  <c r="U298" i="49"/>
  <c r="U194" i="49"/>
  <c r="AG194" i="51"/>
  <c r="AG298" i="51"/>
  <c r="U300" i="49"/>
  <c r="U196" i="49"/>
  <c r="AG300" i="51"/>
  <c r="AG196" i="51"/>
  <c r="U297" i="49"/>
  <c r="U193" i="49"/>
  <c r="AG297" i="51"/>
  <c r="AG193" i="51"/>
  <c r="P87" i="53"/>
  <c r="P298" i="48"/>
  <c r="P194" i="48"/>
  <c r="P194" i="47"/>
  <c r="P298" i="47"/>
  <c r="X86" i="53"/>
  <c r="X297" i="48"/>
  <c r="X193" i="48"/>
  <c r="X297" i="47"/>
  <c r="X193" i="47"/>
  <c r="V193" i="48"/>
  <c r="V297" i="48"/>
  <c r="V86" i="53"/>
  <c r="V297" i="47"/>
  <c r="V193" i="47"/>
  <c r="U195" i="49"/>
  <c r="U299" i="49"/>
  <c r="AG299" i="51"/>
  <c r="AG195" i="51"/>
  <c r="Q87" i="53"/>
  <c r="Q298" i="48"/>
  <c r="Q194" i="48"/>
  <c r="Q298" i="47"/>
  <c r="Q194" i="47"/>
  <c r="Q196" i="48"/>
  <c r="Q300" i="48"/>
  <c r="Q89" i="53"/>
  <c r="Q300" i="47"/>
  <c r="Q196" i="47"/>
  <c r="O194" i="48"/>
  <c r="O298" i="48"/>
  <c r="O87" i="53"/>
  <c r="O194" i="47"/>
  <c r="O298" i="47"/>
  <c r="O299" i="48"/>
  <c r="O88" i="53"/>
  <c r="O195" i="48"/>
  <c r="O195" i="47"/>
  <c r="O299" i="47"/>
  <c r="N193" i="49"/>
  <c r="N297" i="49"/>
  <c r="Z193" i="51"/>
  <c r="Z297" i="51"/>
  <c r="V193" i="49" l="1"/>
  <c r="V297" i="49"/>
  <c r="AH193" i="51"/>
  <c r="AH297" i="51"/>
  <c r="S193" i="49"/>
  <c r="S297" i="49"/>
  <c r="AE193" i="51"/>
  <c r="AE297" i="51"/>
  <c r="W298" i="49"/>
  <c r="W194" i="49"/>
  <c r="AI298" i="51"/>
  <c r="AI194" i="51"/>
  <c r="S196" i="49"/>
  <c r="S300" i="49"/>
  <c r="AE196" i="51"/>
  <c r="AE300" i="51"/>
  <c r="O195" i="49"/>
  <c r="O299" i="49"/>
  <c r="AA299" i="51"/>
  <c r="AA195" i="51"/>
  <c r="Q298" i="49"/>
  <c r="Q194" i="49"/>
  <c r="AC298" i="51"/>
  <c r="AC194" i="51"/>
  <c r="X195" i="49"/>
  <c r="X299" i="49"/>
  <c r="AJ195" i="51"/>
  <c r="AJ299" i="51"/>
  <c r="T298" i="49"/>
  <c r="T194" i="49"/>
  <c r="AF298" i="51"/>
  <c r="AF194" i="51"/>
  <c r="V194" i="49"/>
  <c r="V298" i="49"/>
  <c r="AH298" i="51"/>
  <c r="AH194" i="51"/>
  <c r="O193" i="49"/>
  <c r="O297" i="49"/>
  <c r="AA193" i="51"/>
  <c r="AA297" i="51"/>
  <c r="T299" i="49"/>
  <c r="T195" i="49"/>
  <c r="AF195" i="51"/>
  <c r="AF299" i="51"/>
  <c r="Q196" i="49"/>
  <c r="Q300" i="49"/>
  <c r="AC196" i="51"/>
  <c r="AC300" i="51"/>
  <c r="R195" i="49"/>
  <c r="R299" i="49"/>
  <c r="AD299" i="51"/>
  <c r="AD195" i="51"/>
  <c r="Q297" i="49"/>
  <c r="Q193" i="49"/>
  <c r="AC297" i="51"/>
  <c r="AC193" i="51"/>
  <c r="S299" i="49"/>
  <c r="S195" i="49"/>
  <c r="AE195" i="51"/>
  <c r="AE299" i="51"/>
  <c r="T193" i="49"/>
  <c r="T297" i="49"/>
  <c r="AF193" i="51"/>
  <c r="AF297" i="51"/>
  <c r="W195" i="49"/>
  <c r="W299" i="49"/>
  <c r="AI195" i="51"/>
  <c r="AI299" i="51"/>
  <c r="P298" i="49"/>
  <c r="P194" i="49"/>
  <c r="AB194" i="51"/>
  <c r="AB298" i="51"/>
  <c r="P193" i="49"/>
  <c r="P297" i="49"/>
  <c r="AB297" i="51"/>
  <c r="AB193" i="51"/>
  <c r="W196" i="49"/>
  <c r="W300" i="49"/>
  <c r="AI300" i="51"/>
  <c r="AI196" i="51"/>
  <c r="W193" i="49"/>
  <c r="W297" i="49"/>
  <c r="AI193" i="51"/>
  <c r="AI297" i="51"/>
  <c r="X194" i="49"/>
  <c r="X298" i="49"/>
  <c r="AJ298" i="51"/>
  <c r="AJ194" i="51"/>
  <c r="O194" i="49"/>
  <c r="O298" i="49"/>
  <c r="AA194" i="51"/>
  <c r="AA298" i="51"/>
  <c r="X196" i="49"/>
  <c r="X300" i="49"/>
  <c r="AJ196" i="51"/>
  <c r="AJ300" i="51"/>
  <c r="Q299" i="49"/>
  <c r="Q195" i="49"/>
  <c r="AC299" i="51"/>
  <c r="AC195" i="51"/>
  <c r="P299" i="49"/>
  <c r="P195" i="49"/>
  <c r="AB299" i="51"/>
  <c r="AB195" i="51"/>
  <c r="X297" i="49"/>
  <c r="X193" i="49"/>
  <c r="AJ193" i="51"/>
  <c r="AJ297" i="51"/>
  <c r="S298" i="49"/>
  <c r="S194" i="49"/>
  <c r="AE298" i="51"/>
  <c r="AE194" i="51"/>
  <c r="R193" i="49"/>
  <c r="R297" i="49"/>
  <c r="AD193" i="51"/>
  <c r="AD297" i="51"/>
  <c r="R194" i="49"/>
  <c r="R298" i="49"/>
  <c r="AD298" i="51"/>
  <c r="AD194" i="51"/>
  <c r="T198" i="48" l="1"/>
  <c r="T302" i="48"/>
  <c r="T91" i="53"/>
  <c r="T302" i="47"/>
  <c r="T198" i="47"/>
  <c r="V199" i="48" l="1"/>
  <c r="V92" i="53"/>
  <c r="V303" i="48"/>
  <c r="V303" i="47"/>
  <c r="V199" i="47"/>
  <c r="T304" i="48"/>
  <c r="T93" i="53"/>
  <c r="T200" i="48"/>
  <c r="T200" i="47"/>
  <c r="T304" i="47"/>
  <c r="P92" i="53"/>
  <c r="P303" i="48"/>
  <c r="P199" i="48"/>
  <c r="P199" i="47"/>
  <c r="P303" i="47"/>
  <c r="O93" i="53"/>
  <c r="O200" i="48"/>
  <c r="O304" i="48"/>
  <c r="O200" i="47"/>
  <c r="O304" i="47"/>
  <c r="P304" i="48"/>
  <c r="P93" i="53"/>
  <c r="P200" i="48"/>
  <c r="P304" i="47"/>
  <c r="P200" i="47"/>
  <c r="T197" i="48"/>
  <c r="T90" i="53"/>
  <c r="T301" i="48"/>
  <c r="T197" i="47"/>
  <c r="T301" i="47"/>
  <c r="Q91" i="53"/>
  <c r="Q302" i="48"/>
  <c r="Q198" i="48"/>
  <c r="Q198" i="47"/>
  <c r="Q302" i="47"/>
  <c r="P91" i="53"/>
  <c r="P302" i="48"/>
  <c r="P198" i="48"/>
  <c r="P302" i="47"/>
  <c r="P198" i="47"/>
  <c r="P90" i="53"/>
  <c r="P197" i="48"/>
  <c r="P301" i="48"/>
  <c r="P301" i="47"/>
  <c r="P197" i="47"/>
  <c r="T302" i="49"/>
  <c r="T198" i="49"/>
  <c r="AF198" i="51"/>
  <c r="AF302" i="51"/>
  <c r="Q304" i="48"/>
  <c r="Q200" i="48"/>
  <c r="Q93" i="53"/>
  <c r="Q200" i="47"/>
  <c r="Q304" i="47"/>
  <c r="Q197" i="48"/>
  <c r="Q90" i="53"/>
  <c r="Q301" i="48"/>
  <c r="Q197" i="47"/>
  <c r="Q301" i="47"/>
  <c r="Q303" i="48"/>
  <c r="Q199" i="48"/>
  <c r="Q92" i="53"/>
  <c r="Q303" i="47"/>
  <c r="Q199" i="47"/>
  <c r="R304" i="48"/>
  <c r="R200" i="48"/>
  <c r="R93" i="53"/>
  <c r="R304" i="47"/>
  <c r="R200" i="47"/>
  <c r="S90" i="53"/>
  <c r="S301" i="48"/>
  <c r="S197" i="48"/>
  <c r="S197" i="47"/>
  <c r="S301" i="47"/>
  <c r="T199" i="48"/>
  <c r="T303" i="48"/>
  <c r="T92" i="53"/>
  <c r="T303" i="47"/>
  <c r="T199" i="47"/>
  <c r="U92" i="53" l="1"/>
  <c r="U199" i="48"/>
  <c r="U303" i="48"/>
  <c r="U199" i="47"/>
  <c r="U303" i="47"/>
  <c r="V301" i="48"/>
  <c r="V90" i="53"/>
  <c r="V197" i="48"/>
  <c r="V301" i="47"/>
  <c r="V197" i="47"/>
  <c r="O301" i="48"/>
  <c r="O90" i="53"/>
  <c r="O197" i="48"/>
  <c r="O197" i="47"/>
  <c r="O301" i="47"/>
  <c r="Q197" i="49"/>
  <c r="Q301" i="49"/>
  <c r="AC301" i="51"/>
  <c r="AC197" i="51"/>
  <c r="O200" i="49"/>
  <c r="O304" i="49"/>
  <c r="AA304" i="51"/>
  <c r="AA200" i="51"/>
  <c r="W92" i="53"/>
  <c r="W199" i="48"/>
  <c r="W303" i="48"/>
  <c r="W199" i="47"/>
  <c r="W303" i="47"/>
  <c r="R90" i="53"/>
  <c r="R301" i="48"/>
  <c r="R197" i="48"/>
  <c r="R301" i="47"/>
  <c r="R197" i="47"/>
  <c r="N303" i="48"/>
  <c r="N199" i="48"/>
  <c r="N92" i="53"/>
  <c r="N303" i="47"/>
  <c r="N199" i="47"/>
  <c r="X197" i="48"/>
  <c r="X90" i="53"/>
  <c r="X301" i="48"/>
  <c r="X197" i="47"/>
  <c r="X301" i="47"/>
  <c r="V304" i="48"/>
  <c r="V200" i="48"/>
  <c r="V93" i="53"/>
  <c r="V200" i="47"/>
  <c r="V304" i="47"/>
  <c r="S93" i="53"/>
  <c r="S304" i="48"/>
  <c r="S200" i="48"/>
  <c r="S200" i="47"/>
  <c r="S304" i="47"/>
  <c r="Q198" i="49"/>
  <c r="Q302" i="49"/>
  <c r="AC198" i="51"/>
  <c r="AC302" i="51"/>
  <c r="T304" i="49"/>
  <c r="T200" i="49"/>
  <c r="AF200" i="51"/>
  <c r="AF304" i="51"/>
  <c r="N302" i="48"/>
  <c r="N91" i="53"/>
  <c r="N198" i="48"/>
  <c r="N198" i="47"/>
  <c r="N302" i="47"/>
  <c r="R92" i="53"/>
  <c r="R303" i="48"/>
  <c r="R199" i="48"/>
  <c r="R199" i="47"/>
  <c r="R303" i="47"/>
  <c r="S197" i="49"/>
  <c r="S301" i="49"/>
  <c r="AE197" i="51"/>
  <c r="AE301" i="51"/>
  <c r="Q303" i="49"/>
  <c r="Q199" i="49"/>
  <c r="AC303" i="51"/>
  <c r="AC199" i="51"/>
  <c r="P304" i="49"/>
  <c r="P200" i="49"/>
  <c r="AB304" i="51"/>
  <c r="AB200" i="51"/>
  <c r="X92" i="53"/>
  <c r="X199" i="48"/>
  <c r="X303" i="48"/>
  <c r="X303" i="47"/>
  <c r="X199" i="47"/>
  <c r="U93" i="53"/>
  <c r="U200" i="48"/>
  <c r="U304" i="48"/>
  <c r="U200" i="47"/>
  <c r="U304" i="47"/>
  <c r="T199" i="49"/>
  <c r="T303" i="49"/>
  <c r="AF303" i="51"/>
  <c r="AF199" i="51"/>
  <c r="S303" i="48"/>
  <c r="S92" i="53"/>
  <c r="S199" i="48"/>
  <c r="S303" i="47"/>
  <c r="S199" i="47"/>
  <c r="W198" i="48"/>
  <c r="W91" i="53"/>
  <c r="W302" i="48"/>
  <c r="W302" i="47"/>
  <c r="W198" i="47"/>
  <c r="N301" i="48"/>
  <c r="N90" i="53"/>
  <c r="N197" i="48"/>
  <c r="N301" i="47"/>
  <c r="N197" i="47"/>
  <c r="W197" i="48"/>
  <c r="W90" i="53"/>
  <c r="W301" i="48"/>
  <c r="W301" i="47"/>
  <c r="W197" i="47"/>
  <c r="X91" i="53"/>
  <c r="X302" i="48"/>
  <c r="X198" i="48"/>
  <c r="X302" i="47"/>
  <c r="X198" i="47"/>
  <c r="Q304" i="49"/>
  <c r="Q200" i="49"/>
  <c r="AC304" i="51"/>
  <c r="AC200" i="51"/>
  <c r="P302" i="49"/>
  <c r="P198" i="49"/>
  <c r="AB198" i="51"/>
  <c r="AB302" i="51"/>
  <c r="U301" i="48"/>
  <c r="U197" i="48"/>
  <c r="U90" i="53"/>
  <c r="U197" i="47"/>
  <c r="U301" i="47"/>
  <c r="W200" i="48"/>
  <c r="W93" i="53"/>
  <c r="W304" i="48"/>
  <c r="W200" i="47"/>
  <c r="W304" i="47"/>
  <c r="U91" i="53"/>
  <c r="U302" i="48"/>
  <c r="U198" i="48"/>
  <c r="U198" i="47"/>
  <c r="U302" i="47"/>
  <c r="R200" i="49"/>
  <c r="R304" i="49"/>
  <c r="AD200" i="51"/>
  <c r="AD304" i="51"/>
  <c r="T197" i="49"/>
  <c r="T301" i="49"/>
  <c r="AF301" i="51"/>
  <c r="AF197" i="51"/>
  <c r="P303" i="49"/>
  <c r="P199" i="49"/>
  <c r="AB303" i="51"/>
  <c r="AB199" i="51"/>
  <c r="O199" i="48"/>
  <c r="O303" i="48"/>
  <c r="O92" i="53"/>
  <c r="O199" i="47"/>
  <c r="O303" i="47"/>
  <c r="X200" i="48"/>
  <c r="X93" i="53"/>
  <c r="X304" i="48"/>
  <c r="X304" i="47"/>
  <c r="X200" i="47"/>
  <c r="V302" i="48"/>
  <c r="V198" i="48"/>
  <c r="V91" i="53"/>
  <c r="V198" i="47"/>
  <c r="V302" i="47"/>
  <c r="S198" i="48"/>
  <c r="S302" i="48"/>
  <c r="S91" i="53"/>
  <c r="S198" i="47"/>
  <c r="S302" i="47"/>
  <c r="V199" i="49"/>
  <c r="V303" i="49"/>
  <c r="AH199" i="51"/>
  <c r="AH303" i="51"/>
  <c r="R198" i="48"/>
  <c r="R91" i="53"/>
  <c r="R302" i="48"/>
  <c r="R198" i="47"/>
  <c r="R302" i="47"/>
  <c r="O91" i="53"/>
  <c r="O198" i="48"/>
  <c r="O302" i="48"/>
  <c r="O198" i="47"/>
  <c r="O302" i="47"/>
  <c r="N93" i="53"/>
  <c r="N304" i="48"/>
  <c r="N200" i="48"/>
  <c r="N304" i="47"/>
  <c r="N200" i="47"/>
  <c r="P197" i="49"/>
  <c r="P301" i="49"/>
  <c r="AB301" i="51"/>
  <c r="AB197" i="51"/>
  <c r="N200" i="49" l="1"/>
  <c r="N304" i="49"/>
  <c r="Z304" i="51"/>
  <c r="Z200" i="51"/>
  <c r="O199" i="49"/>
  <c r="O303" i="49"/>
  <c r="AA303" i="51"/>
  <c r="AA199" i="51"/>
  <c r="W302" i="49"/>
  <c r="W198" i="49"/>
  <c r="AI302" i="51"/>
  <c r="AI198" i="51"/>
  <c r="X301" i="49"/>
  <c r="X197" i="49"/>
  <c r="AJ301" i="51"/>
  <c r="AJ197" i="51"/>
  <c r="W199" i="49"/>
  <c r="W303" i="49"/>
  <c r="AI303" i="51"/>
  <c r="AI199" i="51"/>
  <c r="R198" i="49"/>
  <c r="R302" i="49"/>
  <c r="AD302" i="51"/>
  <c r="AD198" i="51"/>
  <c r="S198" i="49"/>
  <c r="S302" i="49"/>
  <c r="AE198" i="51"/>
  <c r="AE302" i="51"/>
  <c r="N198" i="49"/>
  <c r="N302" i="49"/>
  <c r="Z302" i="51"/>
  <c r="Z198" i="51"/>
  <c r="V301" i="49"/>
  <c r="V197" i="49"/>
  <c r="AH301" i="51"/>
  <c r="AH197" i="51"/>
  <c r="X302" i="49"/>
  <c r="X198" i="49"/>
  <c r="AJ302" i="51"/>
  <c r="AJ198" i="51"/>
  <c r="V200" i="49"/>
  <c r="V304" i="49"/>
  <c r="AH304" i="51"/>
  <c r="AH200" i="51"/>
  <c r="U302" i="49"/>
  <c r="U198" i="49"/>
  <c r="AG198" i="51"/>
  <c r="AG302" i="51"/>
  <c r="U197" i="49"/>
  <c r="U301" i="49"/>
  <c r="AG197" i="51"/>
  <c r="AG301" i="51"/>
  <c r="N301" i="49"/>
  <c r="N197" i="49"/>
  <c r="Z197" i="51"/>
  <c r="Z301" i="51"/>
  <c r="R301" i="49"/>
  <c r="R197" i="49"/>
  <c r="AD301" i="51"/>
  <c r="AD197" i="51"/>
  <c r="X304" i="49"/>
  <c r="X200" i="49"/>
  <c r="AJ304" i="51"/>
  <c r="AJ200" i="51"/>
  <c r="X199" i="49"/>
  <c r="X303" i="49"/>
  <c r="AJ303" i="51"/>
  <c r="AJ199" i="51"/>
  <c r="N199" i="49"/>
  <c r="N303" i="49"/>
  <c r="Z303" i="51"/>
  <c r="Z199" i="51"/>
  <c r="O197" i="49"/>
  <c r="O301" i="49"/>
  <c r="AA301" i="51"/>
  <c r="AA197" i="51"/>
  <c r="O198" i="49"/>
  <c r="O302" i="49"/>
  <c r="AA302" i="51"/>
  <c r="AA198" i="51"/>
  <c r="S303" i="49"/>
  <c r="S199" i="49"/>
  <c r="AE303" i="51"/>
  <c r="AE199" i="51"/>
  <c r="R303" i="49"/>
  <c r="R199" i="49"/>
  <c r="AD303" i="51"/>
  <c r="AD199" i="51"/>
  <c r="V302" i="49"/>
  <c r="V198" i="49"/>
  <c r="AH198" i="51"/>
  <c r="AH302" i="51"/>
  <c r="W301" i="49"/>
  <c r="W197" i="49"/>
  <c r="AI301" i="51"/>
  <c r="AI197" i="51"/>
  <c r="W200" i="49"/>
  <c r="W304" i="49"/>
  <c r="AI200" i="51"/>
  <c r="AI304" i="51"/>
  <c r="U200" i="49"/>
  <c r="U304" i="49"/>
  <c r="AG304" i="51"/>
  <c r="AG200" i="51"/>
  <c r="S304" i="49"/>
  <c r="S200" i="49"/>
  <c r="AE200" i="51"/>
  <c r="AE304" i="51"/>
  <c r="U199" i="49"/>
  <c r="U303" i="49"/>
  <c r="AG199" i="51"/>
  <c r="AG303" i="51"/>
  <c r="R96" i="53" l="1"/>
  <c r="R307" i="48"/>
  <c r="R203" i="48"/>
  <c r="R203" i="47"/>
  <c r="R307" i="47"/>
  <c r="Q202" i="48"/>
  <c r="Q306" i="48"/>
  <c r="Q95" i="53"/>
  <c r="Q202" i="47"/>
  <c r="Q306" i="47"/>
  <c r="R94" i="53"/>
  <c r="R201" i="48"/>
  <c r="R305" i="48"/>
  <c r="R201" i="47"/>
  <c r="R305" i="47"/>
  <c r="O97" i="53"/>
  <c r="O308" i="48"/>
  <c r="O204" i="48"/>
  <c r="O204" i="47"/>
  <c r="O308" i="47"/>
  <c r="P204" i="48"/>
  <c r="P97" i="53"/>
  <c r="P308" i="48"/>
  <c r="P308" i="47"/>
  <c r="P204" i="47"/>
  <c r="Q97" i="53"/>
  <c r="Q308" i="48"/>
  <c r="Q204" i="48"/>
  <c r="Q204" i="47"/>
  <c r="Q308" i="47"/>
  <c r="T203" i="48"/>
  <c r="T96" i="53"/>
  <c r="T307" i="48"/>
  <c r="T203" i="47"/>
  <c r="T307" i="47"/>
  <c r="R306" i="48"/>
  <c r="R95" i="53"/>
  <c r="R202" i="48"/>
  <c r="R306" i="47"/>
  <c r="R202" i="47"/>
  <c r="W94" i="53"/>
  <c r="W201" i="48"/>
  <c r="W305" i="48"/>
  <c r="W201" i="47"/>
  <c r="W305" i="47"/>
  <c r="W202" i="48"/>
  <c r="W95" i="53"/>
  <c r="W306" i="48"/>
  <c r="W202" i="47"/>
  <c r="W306" i="47"/>
  <c r="W308" i="48"/>
  <c r="W97" i="53"/>
  <c r="W204" i="48"/>
  <c r="W308" i="47"/>
  <c r="W204" i="47"/>
  <c r="Q96" i="53"/>
  <c r="Q307" i="48"/>
  <c r="Q203" i="48"/>
  <c r="Q307" i="47"/>
  <c r="Q203" i="47"/>
  <c r="W96" i="53"/>
  <c r="W307" i="48"/>
  <c r="W203" i="48"/>
  <c r="W203" i="47"/>
  <c r="W307" i="47"/>
  <c r="Q201" i="48"/>
  <c r="Q305" i="48"/>
  <c r="Q94" i="53"/>
  <c r="Q305" i="47"/>
  <c r="Q201" i="47"/>
  <c r="S95" i="53"/>
  <c r="S306" i="48"/>
  <c r="S202" i="48"/>
  <c r="S306" i="47"/>
  <c r="S202" i="47"/>
  <c r="R97" i="53"/>
  <c r="R204" i="48"/>
  <c r="R308" i="48"/>
  <c r="R308" i="47"/>
  <c r="R204" i="47"/>
  <c r="P96" i="53" l="1"/>
  <c r="P307" i="48"/>
  <c r="P203" i="48"/>
  <c r="P307" i="47"/>
  <c r="P203" i="47"/>
  <c r="O305" i="48"/>
  <c r="O94" i="53"/>
  <c r="O201" i="48"/>
  <c r="O305" i="47"/>
  <c r="O201" i="47"/>
  <c r="U203" i="48"/>
  <c r="U96" i="53"/>
  <c r="U307" i="48"/>
  <c r="U307" i="47"/>
  <c r="U203" i="47"/>
  <c r="V306" i="48"/>
  <c r="V95" i="53"/>
  <c r="V202" i="48"/>
  <c r="V202" i="47"/>
  <c r="V306" i="47"/>
  <c r="S308" i="48"/>
  <c r="S97" i="53"/>
  <c r="S204" i="48"/>
  <c r="S308" i="47"/>
  <c r="S204" i="47"/>
  <c r="T204" i="48"/>
  <c r="T308" i="48"/>
  <c r="T97" i="53"/>
  <c r="T308" i="47"/>
  <c r="T204" i="47"/>
  <c r="U201" i="48"/>
  <c r="U305" i="48"/>
  <c r="U94" i="53"/>
  <c r="U201" i="47"/>
  <c r="U305" i="47"/>
  <c r="Q307" i="49"/>
  <c r="Q203" i="49"/>
  <c r="AC203" i="51"/>
  <c r="AC307" i="51"/>
  <c r="T307" i="49"/>
  <c r="T203" i="49"/>
  <c r="AF307" i="51"/>
  <c r="AF203" i="51"/>
  <c r="O204" i="49"/>
  <c r="O308" i="49"/>
  <c r="AA308" i="51"/>
  <c r="AA204" i="51"/>
  <c r="Q306" i="49"/>
  <c r="Q202" i="49"/>
  <c r="AC202" i="51"/>
  <c r="AC306" i="51"/>
  <c r="N95" i="53"/>
  <c r="N202" i="48"/>
  <c r="N306" i="48"/>
  <c r="N202" i="47"/>
  <c r="N306" i="47"/>
  <c r="X97" i="53"/>
  <c r="X308" i="48"/>
  <c r="X204" i="48"/>
  <c r="X204" i="47"/>
  <c r="X308" i="47"/>
  <c r="V96" i="53"/>
  <c r="V203" i="48"/>
  <c r="V307" i="48"/>
  <c r="V203" i="47"/>
  <c r="V307" i="47"/>
  <c r="S306" i="49"/>
  <c r="S202" i="49"/>
  <c r="AE306" i="51"/>
  <c r="AE202" i="51"/>
  <c r="W306" i="49"/>
  <c r="W202" i="49"/>
  <c r="AI202" i="51"/>
  <c r="AI306" i="51"/>
  <c r="X94" i="53"/>
  <c r="X305" i="48"/>
  <c r="X201" i="48"/>
  <c r="X305" i="47"/>
  <c r="X201" i="47"/>
  <c r="P201" i="48"/>
  <c r="P305" i="48"/>
  <c r="P94" i="53"/>
  <c r="P305" i="47"/>
  <c r="P201" i="47"/>
  <c r="P308" i="49"/>
  <c r="P204" i="49"/>
  <c r="AB308" i="51"/>
  <c r="AB204" i="51"/>
  <c r="S96" i="53"/>
  <c r="S307" i="48"/>
  <c r="S203" i="48"/>
  <c r="S307" i="47"/>
  <c r="S203" i="47"/>
  <c r="N204" i="48"/>
  <c r="N308" i="48"/>
  <c r="N97" i="53"/>
  <c r="N204" i="47"/>
  <c r="N308" i="47"/>
  <c r="W307" i="49"/>
  <c r="W203" i="49"/>
  <c r="AI307" i="51"/>
  <c r="AI203" i="51"/>
  <c r="R202" i="49"/>
  <c r="R306" i="49"/>
  <c r="AD306" i="51"/>
  <c r="AD202" i="51"/>
  <c r="T94" i="53"/>
  <c r="T305" i="48"/>
  <c r="T201" i="48"/>
  <c r="T305" i="47"/>
  <c r="T201" i="47"/>
  <c r="P202" i="48"/>
  <c r="P306" i="48"/>
  <c r="P95" i="53"/>
  <c r="P306" i="47"/>
  <c r="P202" i="47"/>
  <c r="V305" i="48"/>
  <c r="V201" i="48"/>
  <c r="V94" i="53"/>
  <c r="V305" i="47"/>
  <c r="V201" i="47"/>
  <c r="O203" i="48"/>
  <c r="O96" i="53"/>
  <c r="O307" i="48"/>
  <c r="O203" i="47"/>
  <c r="O307" i="47"/>
  <c r="R204" i="49"/>
  <c r="R308" i="49"/>
  <c r="AD204" i="51"/>
  <c r="AD308" i="51"/>
  <c r="Q201" i="49"/>
  <c r="Q305" i="49"/>
  <c r="AC201" i="51"/>
  <c r="AC305" i="51"/>
  <c r="W308" i="49"/>
  <c r="W204" i="49"/>
  <c r="AI204" i="51"/>
  <c r="AI308" i="51"/>
  <c r="U306" i="48"/>
  <c r="U202" i="48"/>
  <c r="U95" i="53"/>
  <c r="U306" i="47"/>
  <c r="U202" i="47"/>
  <c r="V97" i="53"/>
  <c r="V308" i="48"/>
  <c r="V204" i="48"/>
  <c r="V204" i="47"/>
  <c r="V308" i="47"/>
  <c r="R305" i="49"/>
  <c r="R201" i="49"/>
  <c r="AD201" i="51"/>
  <c r="AD305" i="51"/>
  <c r="S201" i="48"/>
  <c r="S305" i="48"/>
  <c r="S94" i="53"/>
  <c r="S201" i="47"/>
  <c r="S305" i="47"/>
  <c r="Q308" i="49"/>
  <c r="Q204" i="49"/>
  <c r="AC308" i="51"/>
  <c r="AC204" i="51"/>
  <c r="X306" i="48"/>
  <c r="X95" i="53"/>
  <c r="X202" i="48"/>
  <c r="X202" i="47"/>
  <c r="X306" i="47"/>
  <c r="O95" i="53"/>
  <c r="O202" i="48"/>
  <c r="O306" i="48"/>
  <c r="O306" i="47"/>
  <c r="O202" i="47"/>
  <c r="N96" i="53"/>
  <c r="N203" i="48"/>
  <c r="N307" i="48"/>
  <c r="N307" i="47"/>
  <c r="N203" i="47"/>
  <c r="U204" i="48"/>
  <c r="U97" i="53"/>
  <c r="U308" i="48"/>
  <c r="U308" i="47"/>
  <c r="U204" i="47"/>
  <c r="X307" i="48"/>
  <c r="X96" i="53"/>
  <c r="X203" i="48"/>
  <c r="X203" i="47"/>
  <c r="X307" i="47"/>
  <c r="N94" i="53"/>
  <c r="N201" i="48"/>
  <c r="N305" i="48"/>
  <c r="N201" i="47"/>
  <c r="N305" i="47"/>
  <c r="T95" i="53"/>
  <c r="T306" i="48"/>
  <c r="T202" i="48"/>
  <c r="T306" i="47"/>
  <c r="T202" i="47"/>
  <c r="W201" i="49"/>
  <c r="W305" i="49"/>
  <c r="AI201" i="51"/>
  <c r="AI305" i="51"/>
  <c r="R307" i="49"/>
  <c r="R203" i="49"/>
  <c r="AD203" i="51"/>
  <c r="AD307" i="51"/>
  <c r="T202" i="49" l="1"/>
  <c r="T306" i="49"/>
  <c r="AF306" i="51"/>
  <c r="AF202" i="51"/>
  <c r="V204" i="49"/>
  <c r="V308" i="49"/>
  <c r="AH308" i="51"/>
  <c r="AH204" i="51"/>
  <c r="N204" i="49"/>
  <c r="N308" i="49"/>
  <c r="Z204" i="51"/>
  <c r="Z308" i="51"/>
  <c r="X307" i="49"/>
  <c r="X203" i="49"/>
  <c r="AJ307" i="51"/>
  <c r="AJ203" i="51"/>
  <c r="O306" i="49"/>
  <c r="O202" i="49"/>
  <c r="AA306" i="51"/>
  <c r="AA202" i="51"/>
  <c r="V305" i="49"/>
  <c r="V201" i="49"/>
  <c r="AH305" i="51"/>
  <c r="AH201" i="51"/>
  <c r="O305" i="49"/>
  <c r="O201" i="49"/>
  <c r="AA201" i="51"/>
  <c r="AA305" i="51"/>
  <c r="V307" i="49"/>
  <c r="V203" i="49"/>
  <c r="AH307" i="51"/>
  <c r="AH203" i="51"/>
  <c r="S308" i="49"/>
  <c r="S204" i="49"/>
  <c r="AE308" i="51"/>
  <c r="AE204" i="51"/>
  <c r="U202" i="49"/>
  <c r="U306" i="49"/>
  <c r="AG306" i="51"/>
  <c r="AG202" i="51"/>
  <c r="N307" i="49"/>
  <c r="N203" i="49"/>
  <c r="Z307" i="51"/>
  <c r="Z203" i="51"/>
  <c r="N306" i="49"/>
  <c r="N202" i="49"/>
  <c r="Z202" i="51"/>
  <c r="Z306" i="51"/>
  <c r="T308" i="49"/>
  <c r="T204" i="49"/>
  <c r="AF204" i="51"/>
  <c r="AF308" i="51"/>
  <c r="U307" i="49"/>
  <c r="U203" i="49"/>
  <c r="AG307" i="51"/>
  <c r="AG203" i="51"/>
  <c r="N201" i="49"/>
  <c r="N305" i="49"/>
  <c r="Z305" i="51"/>
  <c r="Z201" i="51"/>
  <c r="X306" i="49"/>
  <c r="X202" i="49"/>
  <c r="AJ306" i="51"/>
  <c r="AJ202" i="51"/>
  <c r="S201" i="49"/>
  <c r="S305" i="49"/>
  <c r="AE201" i="51"/>
  <c r="AE305" i="51"/>
  <c r="O307" i="49"/>
  <c r="O203" i="49"/>
  <c r="AA203" i="51"/>
  <c r="AA307" i="51"/>
  <c r="T201" i="49"/>
  <c r="T305" i="49"/>
  <c r="AF305" i="51"/>
  <c r="AF201" i="51"/>
  <c r="X305" i="49"/>
  <c r="X201" i="49"/>
  <c r="AJ201" i="51"/>
  <c r="AJ305" i="51"/>
  <c r="U308" i="49"/>
  <c r="U204" i="49"/>
  <c r="AG308" i="51"/>
  <c r="AG204" i="51"/>
  <c r="P306" i="49"/>
  <c r="P202" i="49"/>
  <c r="AB306" i="51"/>
  <c r="AB202" i="51"/>
  <c r="P201" i="49"/>
  <c r="P305" i="49"/>
  <c r="AB305" i="51"/>
  <c r="AB201" i="51"/>
  <c r="S307" i="49"/>
  <c r="S203" i="49"/>
  <c r="AE203" i="51"/>
  <c r="AE307" i="51"/>
  <c r="X308" i="49"/>
  <c r="X204" i="49"/>
  <c r="AJ204" i="51"/>
  <c r="AJ308" i="51"/>
  <c r="U201" i="49"/>
  <c r="U305" i="49"/>
  <c r="AG201" i="51"/>
  <c r="AG305" i="51"/>
  <c r="V202" i="49"/>
  <c r="V306" i="49"/>
  <c r="AH202" i="51"/>
  <c r="AH306" i="51"/>
  <c r="P307" i="49"/>
  <c r="P203" i="49"/>
  <c r="AB203" i="51"/>
  <c r="AB307" i="51"/>
  <c r="P101" i="53" l="1"/>
  <c r="P312" i="48"/>
  <c r="P208" i="48"/>
  <c r="P208" i="47"/>
  <c r="P312" i="47"/>
  <c r="P99" i="53"/>
  <c r="P310" i="48"/>
  <c r="P206" i="48"/>
  <c r="P310" i="47"/>
  <c r="P206" i="47"/>
  <c r="P98" i="53" l="1"/>
  <c r="P309" i="48"/>
  <c r="P205" i="48"/>
  <c r="P309" i="47"/>
  <c r="P205" i="47"/>
  <c r="P206" i="49"/>
  <c r="P310" i="49"/>
  <c r="AB310" i="51"/>
  <c r="AB206" i="51"/>
  <c r="P311" i="48"/>
  <c r="P100" i="53"/>
  <c r="P207" i="48"/>
  <c r="P207" i="47"/>
  <c r="P311" i="47"/>
  <c r="P208" i="49"/>
  <c r="P312" i="49"/>
  <c r="AB312" i="51"/>
  <c r="AB208" i="51"/>
  <c r="T98" i="53" l="1"/>
  <c r="T205" i="48"/>
  <c r="T309" i="48"/>
  <c r="T309" i="47"/>
  <c r="T205" i="47"/>
  <c r="P311" i="49"/>
  <c r="P207" i="49"/>
  <c r="AB207" i="51"/>
  <c r="AB311" i="51"/>
  <c r="P309" i="49"/>
  <c r="P205" i="49"/>
  <c r="AB205" i="51"/>
  <c r="AB309" i="51"/>
  <c r="V205" i="48" l="1"/>
  <c r="V309" i="48"/>
  <c r="V98" i="53"/>
  <c r="V205" i="47"/>
  <c r="V309" i="47"/>
  <c r="O101" i="53"/>
  <c r="O312" i="48"/>
  <c r="O208" i="48"/>
  <c r="O208" i="47"/>
  <c r="O312" i="47"/>
  <c r="W311" i="48"/>
  <c r="W207" i="48"/>
  <c r="W100" i="53"/>
  <c r="W207" i="47"/>
  <c r="W311" i="47"/>
  <c r="T99" i="53"/>
  <c r="T206" i="48"/>
  <c r="T310" i="48"/>
  <c r="T310" i="47"/>
  <c r="T206" i="47"/>
  <c r="T312" i="48"/>
  <c r="T208" i="48"/>
  <c r="T101" i="53"/>
  <c r="T208" i="47"/>
  <c r="T312" i="47"/>
  <c r="R100" i="53"/>
  <c r="R311" i="48"/>
  <c r="R207" i="48"/>
  <c r="R311" i="47"/>
  <c r="R207" i="47"/>
  <c r="S101" i="53"/>
  <c r="S312" i="48"/>
  <c r="S208" i="48"/>
  <c r="S208" i="47"/>
  <c r="S312" i="47"/>
  <c r="T100" i="53"/>
  <c r="T207" i="48"/>
  <c r="T311" i="48"/>
  <c r="T311" i="47"/>
  <c r="T207" i="47"/>
  <c r="O99" i="53"/>
  <c r="O206" i="48"/>
  <c r="O310" i="48"/>
  <c r="O310" i="47"/>
  <c r="O206" i="47"/>
  <c r="U207" i="48"/>
  <c r="U311" i="48"/>
  <c r="U100" i="53"/>
  <c r="U311" i="47"/>
  <c r="U207" i="47"/>
  <c r="T309" i="49"/>
  <c r="T205" i="49"/>
  <c r="AF309" i="51"/>
  <c r="AF205" i="51"/>
  <c r="R309" i="48" l="1"/>
  <c r="R205" i="48"/>
  <c r="R98" i="53"/>
  <c r="R309" i="47"/>
  <c r="R205" i="47"/>
  <c r="Q100" i="53"/>
  <c r="Q207" i="48"/>
  <c r="Q311" i="48"/>
  <c r="Q207" i="47"/>
  <c r="Q311" i="47"/>
  <c r="S98" i="53"/>
  <c r="S309" i="48"/>
  <c r="S205" i="48"/>
  <c r="S309" i="47"/>
  <c r="S205" i="47"/>
  <c r="W208" i="48"/>
  <c r="W101" i="53"/>
  <c r="W312" i="48"/>
  <c r="W208" i="47"/>
  <c r="W312" i="47"/>
  <c r="U207" i="49"/>
  <c r="U311" i="49"/>
  <c r="AG207" i="51"/>
  <c r="AG311" i="51"/>
  <c r="T206" i="49"/>
  <c r="T310" i="49"/>
  <c r="AF310" i="51"/>
  <c r="AF206" i="51"/>
  <c r="R208" i="48"/>
  <c r="R101" i="53"/>
  <c r="R312" i="48"/>
  <c r="R312" i="47"/>
  <c r="R208" i="47"/>
  <c r="O100" i="53"/>
  <c r="O207" i="48"/>
  <c r="O311" i="48"/>
  <c r="O311" i="47"/>
  <c r="O207" i="47"/>
  <c r="S312" i="49"/>
  <c r="S208" i="49"/>
  <c r="AE312" i="51"/>
  <c r="AE208" i="51"/>
  <c r="T208" i="49"/>
  <c r="T312" i="49"/>
  <c r="AF312" i="51"/>
  <c r="AF208" i="51"/>
  <c r="V208" i="48"/>
  <c r="V101" i="53"/>
  <c r="V312" i="48"/>
  <c r="V208" i="47"/>
  <c r="V312" i="47"/>
  <c r="W99" i="53"/>
  <c r="W310" i="48"/>
  <c r="W206" i="48"/>
  <c r="W310" i="47"/>
  <c r="W206" i="47"/>
  <c r="O208" i="49"/>
  <c r="O312" i="49"/>
  <c r="AA312" i="51"/>
  <c r="AA208" i="51"/>
  <c r="Q312" i="48"/>
  <c r="Q101" i="53"/>
  <c r="Q208" i="48"/>
  <c r="Q208" i="47"/>
  <c r="Q312" i="47"/>
  <c r="U310" i="48"/>
  <c r="U206" i="48"/>
  <c r="U99" i="53"/>
  <c r="U310" i="47"/>
  <c r="U206" i="47"/>
  <c r="O98" i="53"/>
  <c r="O309" i="48"/>
  <c r="O205" i="48"/>
  <c r="O205" i="47"/>
  <c r="O309" i="47"/>
  <c r="V99" i="53"/>
  <c r="V206" i="48"/>
  <c r="V310" i="48"/>
  <c r="V206" i="47"/>
  <c r="V310" i="47"/>
  <c r="V207" i="48"/>
  <c r="V311" i="48"/>
  <c r="V100" i="53"/>
  <c r="V207" i="47"/>
  <c r="V311" i="47"/>
  <c r="W311" i="49"/>
  <c r="W207" i="49"/>
  <c r="AI311" i="51"/>
  <c r="AI207" i="51"/>
  <c r="Q309" i="48"/>
  <c r="Q205" i="48"/>
  <c r="Q98" i="53"/>
  <c r="Q309" i="47"/>
  <c r="Q205" i="47"/>
  <c r="U312" i="48"/>
  <c r="U208" i="48"/>
  <c r="U101" i="53"/>
  <c r="U208" i="47"/>
  <c r="U312" i="47"/>
  <c r="T207" i="49"/>
  <c r="T311" i="49"/>
  <c r="AF207" i="51"/>
  <c r="AF311" i="51"/>
  <c r="S99" i="53"/>
  <c r="S206" i="48"/>
  <c r="S310" i="48"/>
  <c r="S206" i="47"/>
  <c r="S310" i="47"/>
  <c r="S311" i="48"/>
  <c r="S207" i="48"/>
  <c r="S100" i="53"/>
  <c r="S207" i="47"/>
  <c r="S311" i="47"/>
  <c r="V205" i="49"/>
  <c r="V309" i="49"/>
  <c r="AH205" i="51"/>
  <c r="AH309" i="51"/>
  <c r="U309" i="48"/>
  <c r="U205" i="48"/>
  <c r="U98" i="53"/>
  <c r="U309" i="47"/>
  <c r="U205" i="47"/>
  <c r="R99" i="53"/>
  <c r="R310" i="48"/>
  <c r="R206" i="48"/>
  <c r="R206" i="47"/>
  <c r="R310" i="47"/>
  <c r="R311" i="49"/>
  <c r="R207" i="49"/>
  <c r="AD207" i="51"/>
  <c r="AD311" i="51"/>
  <c r="Q99" i="53"/>
  <c r="Q206" i="48"/>
  <c r="Q310" i="48"/>
  <c r="Q310" i="47"/>
  <c r="Q206" i="47"/>
  <c r="W309" i="48"/>
  <c r="W205" i="48"/>
  <c r="W98" i="53"/>
  <c r="W205" i="47"/>
  <c r="W309" i="47"/>
  <c r="O206" i="49"/>
  <c r="O310" i="49"/>
  <c r="AA206" i="51"/>
  <c r="AA310" i="51"/>
  <c r="U309" i="49" l="1"/>
  <c r="U205" i="49"/>
  <c r="AG309" i="51"/>
  <c r="AG205" i="51"/>
  <c r="S206" i="49"/>
  <c r="S310" i="49"/>
  <c r="AE206" i="51"/>
  <c r="AE310" i="51"/>
  <c r="V208" i="49"/>
  <c r="V312" i="49"/>
  <c r="AH312" i="51"/>
  <c r="AH208" i="51"/>
  <c r="S311" i="49"/>
  <c r="S207" i="49"/>
  <c r="AE207" i="51"/>
  <c r="AE311" i="51"/>
  <c r="O309" i="49"/>
  <c r="O205" i="49"/>
  <c r="AA309" i="51"/>
  <c r="AA205" i="51"/>
  <c r="Q312" i="49"/>
  <c r="Q208" i="49"/>
  <c r="AC208" i="51"/>
  <c r="AC312" i="51"/>
  <c r="R312" i="49"/>
  <c r="R208" i="49"/>
  <c r="AD208" i="51"/>
  <c r="AD312" i="51"/>
  <c r="Q311" i="49"/>
  <c r="Q207" i="49"/>
  <c r="AC207" i="51"/>
  <c r="AC311" i="51"/>
  <c r="Q206" i="49"/>
  <c r="Q310" i="49"/>
  <c r="AC310" i="51"/>
  <c r="AC206" i="51"/>
  <c r="Q309" i="49"/>
  <c r="Q205" i="49"/>
  <c r="AC309" i="51"/>
  <c r="AC205" i="51"/>
  <c r="V310" i="49"/>
  <c r="V206" i="49"/>
  <c r="AH206" i="51"/>
  <c r="AH310" i="51"/>
  <c r="U206" i="49"/>
  <c r="U310" i="49"/>
  <c r="AG206" i="51"/>
  <c r="AG310" i="51"/>
  <c r="W310" i="49"/>
  <c r="W206" i="49"/>
  <c r="AI310" i="51"/>
  <c r="AI206" i="51"/>
  <c r="W205" i="49"/>
  <c r="W309" i="49"/>
  <c r="AI205" i="51"/>
  <c r="AI309" i="51"/>
  <c r="R206" i="49"/>
  <c r="R310" i="49"/>
  <c r="AD310" i="51"/>
  <c r="AD206" i="51"/>
  <c r="V207" i="49"/>
  <c r="V311" i="49"/>
  <c r="AH207" i="51"/>
  <c r="AH311" i="51"/>
  <c r="S309" i="49"/>
  <c r="S205" i="49"/>
  <c r="AE309" i="51"/>
  <c r="AE205" i="51"/>
  <c r="R309" i="49"/>
  <c r="R205" i="49"/>
  <c r="AD205" i="51"/>
  <c r="AD309" i="51"/>
  <c r="O311" i="49"/>
  <c r="O207" i="49"/>
  <c r="AA207" i="51"/>
  <c r="AA311" i="51"/>
  <c r="U312" i="49"/>
  <c r="U208" i="49"/>
  <c r="AG312" i="51"/>
  <c r="AG208" i="51"/>
  <c r="W312" i="49"/>
  <c r="W208" i="49"/>
  <c r="AI312" i="51"/>
  <c r="AI208" i="51"/>
  <c r="X232" i="48" l="1"/>
  <c r="X21" i="53"/>
  <c r="X128" i="48"/>
  <c r="X128" i="47"/>
  <c r="X232" i="47"/>
  <c r="X20" i="53"/>
  <c r="X127" i="48"/>
  <c r="X231" i="48"/>
  <c r="X127" i="47"/>
  <c r="X231" i="47"/>
  <c r="W130" i="48"/>
  <c r="W234" i="48"/>
  <c r="W23" i="53"/>
  <c r="W130" i="47"/>
  <c r="W234" i="47"/>
  <c r="W233" i="48"/>
  <c r="W22" i="53"/>
  <c r="W129" i="48"/>
  <c r="W129" i="47"/>
  <c r="W233" i="47"/>
  <c r="W24" i="53"/>
  <c r="W131" i="48"/>
  <c r="W235" i="48"/>
  <c r="W131" i="47"/>
  <c r="W235" i="47"/>
  <c r="P316" i="48"/>
  <c r="P212" i="48"/>
  <c r="P105" i="53"/>
  <c r="P316" i="47"/>
  <c r="P212" i="47"/>
  <c r="W132" i="48"/>
  <c r="W236" i="48"/>
  <c r="W25" i="53"/>
  <c r="W132" i="47"/>
  <c r="W236" i="47"/>
  <c r="X18" i="53"/>
  <c r="X229" i="48"/>
  <c r="X125" i="48"/>
  <c r="X229" i="47"/>
  <c r="X125" i="47"/>
  <c r="X230" i="48"/>
  <c r="X19" i="53"/>
  <c r="X126" i="48"/>
  <c r="X230" i="47"/>
  <c r="X126" i="47"/>
  <c r="W231" i="48" l="1"/>
  <c r="W20" i="53"/>
  <c r="W127" i="48"/>
  <c r="W127" i="47"/>
  <c r="W231" i="47"/>
  <c r="P314" i="48"/>
  <c r="P103" i="53"/>
  <c r="P210" i="48"/>
  <c r="P314" i="47"/>
  <c r="P210" i="47"/>
  <c r="U212" i="48"/>
  <c r="U316" i="48"/>
  <c r="U105" i="53"/>
  <c r="U212" i="47"/>
  <c r="U316" i="47"/>
  <c r="W102" i="53"/>
  <c r="W313" i="48"/>
  <c r="W209" i="48"/>
  <c r="W209" i="47"/>
  <c r="W313" i="47"/>
  <c r="U211" i="48"/>
  <c r="U315" i="48"/>
  <c r="U104" i="53"/>
  <c r="U211" i="47"/>
  <c r="U315" i="47"/>
  <c r="Q105" i="53"/>
  <c r="Q316" i="48"/>
  <c r="Q212" i="48"/>
  <c r="Q212" i="47"/>
  <c r="Q316" i="47"/>
  <c r="W125" i="48"/>
  <c r="W229" i="48"/>
  <c r="W18" i="53"/>
  <c r="W229" i="47"/>
  <c r="W125" i="47"/>
  <c r="R103" i="53"/>
  <c r="R210" i="48"/>
  <c r="R314" i="48"/>
  <c r="R210" i="47"/>
  <c r="R314" i="47"/>
  <c r="X129" i="48"/>
  <c r="X22" i="53"/>
  <c r="X233" i="48"/>
  <c r="X129" i="47"/>
  <c r="X233" i="47"/>
  <c r="W21" i="53"/>
  <c r="W128" i="48"/>
  <c r="W232" i="48"/>
  <c r="W232" i="47"/>
  <c r="W128" i="47"/>
  <c r="X131" i="48"/>
  <c r="X235" i="48"/>
  <c r="X24" i="53"/>
  <c r="X131" i="47"/>
  <c r="X235" i="47"/>
  <c r="P211" i="48"/>
  <c r="P315" i="48"/>
  <c r="P104" i="53"/>
  <c r="P315" i="47"/>
  <c r="P211" i="47"/>
  <c r="O102" i="53"/>
  <c r="O209" i="48"/>
  <c r="O313" i="48"/>
  <c r="O313" i="47"/>
  <c r="O209" i="47"/>
  <c r="P111" i="53"/>
  <c r="P322" i="48"/>
  <c r="P218" i="48"/>
  <c r="P322" i="47"/>
  <c r="P218" i="47"/>
  <c r="X231" i="49"/>
  <c r="X127" i="49"/>
  <c r="AJ127" i="51"/>
  <c r="AJ231" i="51"/>
  <c r="P213" i="48"/>
  <c r="P317" i="48"/>
  <c r="P106" i="53"/>
  <c r="P317" i="47"/>
  <c r="P213" i="47"/>
  <c r="U210" i="48"/>
  <c r="U103" i="53"/>
  <c r="U314" i="48"/>
  <c r="U314" i="47"/>
  <c r="U210" i="47"/>
  <c r="P217" i="48"/>
  <c r="P321" i="48"/>
  <c r="P110" i="53"/>
  <c r="P321" i="47"/>
  <c r="P217" i="47"/>
  <c r="W235" i="49"/>
  <c r="W131" i="49"/>
  <c r="AI235" i="51"/>
  <c r="AI131" i="51"/>
  <c r="W130" i="49"/>
  <c r="W234" i="49"/>
  <c r="AI234" i="51"/>
  <c r="AI130" i="51"/>
  <c r="W19" i="53"/>
  <c r="W126" i="48"/>
  <c r="W230" i="48"/>
  <c r="W230" i="47"/>
  <c r="W126" i="47"/>
  <c r="P313" i="48"/>
  <c r="P102" i="53"/>
  <c r="P209" i="48"/>
  <c r="P209" i="47"/>
  <c r="P313" i="47"/>
  <c r="X229" i="49"/>
  <c r="X125" i="49"/>
  <c r="AJ125" i="51"/>
  <c r="AJ229" i="51"/>
  <c r="P212" i="49"/>
  <c r="P316" i="49"/>
  <c r="AB212" i="51"/>
  <c r="AB316" i="51"/>
  <c r="S314" i="48"/>
  <c r="S210" i="48"/>
  <c r="S103" i="53"/>
  <c r="S314" i="47"/>
  <c r="S210" i="47"/>
  <c r="P109" i="53"/>
  <c r="P216" i="48"/>
  <c r="P320" i="48"/>
  <c r="P320" i="47"/>
  <c r="P216" i="47"/>
  <c r="X126" i="49"/>
  <c r="X230" i="49"/>
  <c r="AJ126" i="51"/>
  <c r="AJ230" i="51"/>
  <c r="X128" i="49"/>
  <c r="X232" i="49"/>
  <c r="AJ128" i="51"/>
  <c r="AJ232" i="51"/>
  <c r="T102" i="53"/>
  <c r="T209" i="48"/>
  <c r="T313" i="48"/>
  <c r="T209" i="47"/>
  <c r="T313" i="47"/>
  <c r="X132" i="48"/>
  <c r="X236" i="48"/>
  <c r="X25" i="53"/>
  <c r="X236" i="47"/>
  <c r="X132" i="47"/>
  <c r="X23" i="53"/>
  <c r="X130" i="48"/>
  <c r="X234" i="48"/>
  <c r="X234" i="47"/>
  <c r="X130" i="47"/>
  <c r="U102" i="53"/>
  <c r="U209" i="48"/>
  <c r="U313" i="48"/>
  <c r="U209" i="47"/>
  <c r="U313" i="47"/>
  <c r="W236" i="49"/>
  <c r="W132" i="49"/>
  <c r="AI132" i="51"/>
  <c r="AI236" i="51"/>
  <c r="W233" i="49"/>
  <c r="W129" i="49"/>
  <c r="AI233" i="51"/>
  <c r="AI129" i="51"/>
  <c r="V313" i="48" l="1"/>
  <c r="V209" i="48"/>
  <c r="V102" i="53"/>
  <c r="V313" i="47"/>
  <c r="V209" i="47"/>
  <c r="Q103" i="53"/>
  <c r="Q210" i="48"/>
  <c r="Q314" i="48"/>
  <c r="Q314" i="47"/>
  <c r="Q210" i="47"/>
  <c r="X234" i="49"/>
  <c r="X130" i="49"/>
  <c r="AJ130" i="51"/>
  <c r="AJ234" i="51"/>
  <c r="P313" i="49"/>
  <c r="P209" i="49"/>
  <c r="AB209" i="51"/>
  <c r="AB313" i="51"/>
  <c r="W313" i="49"/>
  <c r="W209" i="49"/>
  <c r="AI209" i="51"/>
  <c r="AI313" i="51"/>
  <c r="P319" i="48"/>
  <c r="P215" i="48"/>
  <c r="P108" i="53"/>
  <c r="P215" i="47"/>
  <c r="P319" i="47"/>
  <c r="T315" i="48"/>
  <c r="T104" i="53"/>
  <c r="T211" i="48"/>
  <c r="T315" i="47"/>
  <c r="T211" i="47"/>
  <c r="P321" i="49"/>
  <c r="P217" i="49"/>
  <c r="AB321" i="51"/>
  <c r="AB217" i="51"/>
  <c r="U211" i="49"/>
  <c r="U315" i="49"/>
  <c r="AG211" i="51"/>
  <c r="AG315" i="51"/>
  <c r="P314" i="49"/>
  <c r="P210" i="49"/>
  <c r="AB314" i="51"/>
  <c r="AB210" i="51"/>
  <c r="R105" i="53"/>
  <c r="R316" i="48"/>
  <c r="R212" i="48"/>
  <c r="R316" i="47"/>
  <c r="R212" i="47"/>
  <c r="S111" i="53"/>
  <c r="S218" i="48"/>
  <c r="S322" i="48"/>
  <c r="S322" i="47"/>
  <c r="S218" i="47"/>
  <c r="T209" i="49"/>
  <c r="T313" i="49"/>
  <c r="AF313" i="51"/>
  <c r="AF209" i="51"/>
  <c r="S314" i="49"/>
  <c r="S210" i="49"/>
  <c r="AE210" i="51"/>
  <c r="AE314" i="51"/>
  <c r="W128" i="49"/>
  <c r="W232" i="49"/>
  <c r="AI128" i="51"/>
  <c r="AI232" i="51"/>
  <c r="S315" i="48"/>
  <c r="S104" i="53"/>
  <c r="S211" i="48"/>
  <c r="S211" i="47"/>
  <c r="S315" i="47"/>
  <c r="O105" i="53"/>
  <c r="O212" i="48"/>
  <c r="O316" i="48"/>
  <c r="O316" i="47"/>
  <c r="O212" i="47"/>
  <c r="W211" i="48"/>
  <c r="W104" i="53"/>
  <c r="W315" i="48"/>
  <c r="W315" i="47"/>
  <c r="W211" i="47"/>
  <c r="U313" i="49"/>
  <c r="U209" i="49"/>
  <c r="AG313" i="51"/>
  <c r="AG209" i="51"/>
  <c r="X236" i="49"/>
  <c r="X132" i="49"/>
  <c r="AJ236" i="51"/>
  <c r="AJ132" i="51"/>
  <c r="P317" i="49"/>
  <c r="P213" i="49"/>
  <c r="AB213" i="51"/>
  <c r="AB317" i="51"/>
  <c r="O313" i="49"/>
  <c r="O209" i="49"/>
  <c r="AA313" i="51"/>
  <c r="AA209" i="51"/>
  <c r="X235" i="49"/>
  <c r="X131" i="49"/>
  <c r="AJ131" i="51"/>
  <c r="AJ235" i="51"/>
  <c r="U212" i="49"/>
  <c r="U316" i="49"/>
  <c r="AG212" i="51"/>
  <c r="AG316" i="51"/>
  <c r="S316" i="48"/>
  <c r="S212" i="48"/>
  <c r="S105" i="53"/>
  <c r="S316" i="47"/>
  <c r="S212" i="47"/>
  <c r="T103" i="53"/>
  <c r="T314" i="48"/>
  <c r="T210" i="48"/>
  <c r="T314" i="47"/>
  <c r="T210" i="47"/>
  <c r="Q102" i="53"/>
  <c r="Q313" i="48"/>
  <c r="Q209" i="48"/>
  <c r="Q209" i="47"/>
  <c r="Q313" i="47"/>
  <c r="R314" i="49"/>
  <c r="R210" i="49"/>
  <c r="AD210" i="51"/>
  <c r="AD314" i="51"/>
  <c r="W103" i="53"/>
  <c r="W314" i="48"/>
  <c r="W210" i="48"/>
  <c r="W314" i="47"/>
  <c r="W210" i="47"/>
  <c r="R102" i="53"/>
  <c r="R209" i="48"/>
  <c r="R313" i="48"/>
  <c r="R209" i="47"/>
  <c r="R313" i="47"/>
  <c r="V105" i="53"/>
  <c r="V316" i="48"/>
  <c r="V212" i="48"/>
  <c r="V212" i="47"/>
  <c r="V316" i="47"/>
  <c r="O211" i="48"/>
  <c r="O315" i="48"/>
  <c r="O104" i="53"/>
  <c r="O211" i="47"/>
  <c r="O315" i="47"/>
  <c r="R104" i="53"/>
  <c r="R211" i="48"/>
  <c r="R315" i="48"/>
  <c r="R211" i="47"/>
  <c r="R315" i="47"/>
  <c r="O210" i="48"/>
  <c r="O103" i="53"/>
  <c r="O314" i="48"/>
  <c r="O210" i="47"/>
  <c r="O314" i="47"/>
  <c r="W105" i="53"/>
  <c r="W212" i="48"/>
  <c r="W316" i="48"/>
  <c r="W316" i="47"/>
  <c r="W212" i="47"/>
  <c r="S102" i="53"/>
  <c r="S313" i="48"/>
  <c r="S209" i="48"/>
  <c r="S209" i="47"/>
  <c r="S313" i="47"/>
  <c r="V210" i="48"/>
  <c r="V314" i="48"/>
  <c r="V103" i="53"/>
  <c r="V210" i="47"/>
  <c r="V314" i="47"/>
  <c r="T316" i="48"/>
  <c r="T212" i="48"/>
  <c r="T105" i="53"/>
  <c r="T212" i="47"/>
  <c r="T316" i="47"/>
  <c r="V104" i="53"/>
  <c r="V211" i="48"/>
  <c r="V315" i="48"/>
  <c r="V211" i="47"/>
  <c r="V315" i="47"/>
  <c r="W126" i="49"/>
  <c r="W230" i="49"/>
  <c r="AI230" i="51"/>
  <c r="AI126" i="51"/>
  <c r="P322" i="49"/>
  <c r="AB322" i="51"/>
  <c r="P218" i="49"/>
  <c r="AB218" i="51"/>
  <c r="P211" i="49"/>
  <c r="P315" i="49"/>
  <c r="AB211" i="51"/>
  <c r="AB315" i="51"/>
  <c r="X233" i="49"/>
  <c r="X129" i="49"/>
  <c r="AJ233" i="51"/>
  <c r="AJ129" i="51"/>
  <c r="Q212" i="49"/>
  <c r="Q316" i="49"/>
  <c r="AC316" i="51"/>
  <c r="AC212" i="51"/>
  <c r="W127" i="49"/>
  <c r="W231" i="49"/>
  <c r="AI231" i="51"/>
  <c r="AI127" i="51"/>
  <c r="S318" i="48"/>
  <c r="S214" i="48"/>
  <c r="S107" i="53"/>
  <c r="S318" i="47"/>
  <c r="S214" i="47"/>
  <c r="Q315" i="48"/>
  <c r="Q211" i="48"/>
  <c r="Q104" i="53"/>
  <c r="Q315" i="47"/>
  <c r="Q211" i="47"/>
  <c r="P216" i="49"/>
  <c r="P320" i="49"/>
  <c r="AB216" i="51"/>
  <c r="AB320" i="51"/>
  <c r="U314" i="49"/>
  <c r="U210" i="49"/>
  <c r="AG314" i="51"/>
  <c r="AG210" i="51"/>
  <c r="W229" i="49"/>
  <c r="W125" i="49"/>
  <c r="AI229" i="51"/>
  <c r="AI125" i="51"/>
  <c r="S317" i="48" l="1"/>
  <c r="S106" i="53"/>
  <c r="S213" i="48"/>
  <c r="S317" i="47"/>
  <c r="S213" i="47"/>
  <c r="T318" i="48"/>
  <c r="T214" i="48"/>
  <c r="T107" i="53"/>
  <c r="T214" i="47"/>
  <c r="T318" i="47"/>
  <c r="T106" i="53"/>
  <c r="T213" i="48"/>
  <c r="T317" i="48"/>
  <c r="T317" i="47"/>
  <c r="T213" i="47"/>
  <c r="O110" i="53"/>
  <c r="O217" i="48"/>
  <c r="O321" i="48"/>
  <c r="O321" i="47"/>
  <c r="O217" i="47"/>
  <c r="S214" i="49"/>
  <c r="S318" i="49"/>
  <c r="AE318" i="51"/>
  <c r="AE214" i="51"/>
  <c r="O315" i="49"/>
  <c r="O211" i="49"/>
  <c r="AA211" i="51"/>
  <c r="AA315" i="51"/>
  <c r="W315" i="49"/>
  <c r="W211" i="49"/>
  <c r="AI211" i="51"/>
  <c r="AI315" i="51"/>
  <c r="W320" i="48"/>
  <c r="W216" i="48"/>
  <c r="W109" i="53"/>
  <c r="W320" i="47"/>
  <c r="W216" i="47"/>
  <c r="U106" i="53"/>
  <c r="U317" i="48"/>
  <c r="U213" i="48"/>
  <c r="U317" i="47"/>
  <c r="U213" i="47"/>
  <c r="V111" i="53"/>
  <c r="V322" i="48"/>
  <c r="V218" i="48"/>
  <c r="V322" i="47"/>
  <c r="V218" i="47"/>
  <c r="W210" i="49"/>
  <c r="W314" i="49"/>
  <c r="AI210" i="51"/>
  <c r="AI314" i="51"/>
  <c r="R212" i="49"/>
  <c r="R316" i="49"/>
  <c r="AD212" i="51"/>
  <c r="AD316" i="51"/>
  <c r="R106" i="53"/>
  <c r="R317" i="48"/>
  <c r="R213" i="48"/>
  <c r="R213" i="47"/>
  <c r="R317" i="47"/>
  <c r="W106" i="53"/>
  <c r="W213" i="48"/>
  <c r="W317" i="48"/>
  <c r="W213" i="47"/>
  <c r="W317" i="47"/>
  <c r="O317" i="48"/>
  <c r="O213" i="48"/>
  <c r="O106" i="53"/>
  <c r="O317" i="47"/>
  <c r="O213" i="47"/>
  <c r="U217" i="48"/>
  <c r="U321" i="48"/>
  <c r="U110" i="53"/>
  <c r="U321" i="47"/>
  <c r="U217" i="47"/>
  <c r="T212" i="49"/>
  <c r="T316" i="49"/>
  <c r="AF212" i="51"/>
  <c r="AF316" i="51"/>
  <c r="Q209" i="49"/>
  <c r="Q313" i="49"/>
  <c r="AC209" i="51"/>
  <c r="AC313" i="51"/>
  <c r="S316" i="49"/>
  <c r="S212" i="49"/>
  <c r="AE212" i="51"/>
  <c r="AE316" i="51"/>
  <c r="S315" i="49"/>
  <c r="S211" i="49"/>
  <c r="AE211" i="51"/>
  <c r="AE315" i="51"/>
  <c r="P107" i="53"/>
  <c r="P214" i="48"/>
  <c r="P318" i="48"/>
  <c r="P318" i="47"/>
  <c r="P214" i="47"/>
  <c r="Q314" i="49"/>
  <c r="Q210" i="49"/>
  <c r="AC210" i="51"/>
  <c r="AC314" i="51"/>
  <c r="V317" i="48"/>
  <c r="V213" i="48"/>
  <c r="V106" i="53"/>
  <c r="V213" i="47"/>
  <c r="V317" i="47"/>
  <c r="R215" i="48"/>
  <c r="R108" i="53"/>
  <c r="R319" i="48"/>
  <c r="R215" i="47"/>
  <c r="R319" i="47"/>
  <c r="W111" i="53"/>
  <c r="W218" i="48"/>
  <c r="W322" i="48"/>
  <c r="W322" i="47"/>
  <c r="W218" i="47"/>
  <c r="S109" i="53"/>
  <c r="S216" i="48"/>
  <c r="S320" i="48"/>
  <c r="S320" i="47"/>
  <c r="S216" i="47"/>
  <c r="Q211" i="49"/>
  <c r="Q315" i="49"/>
  <c r="AC211" i="51"/>
  <c r="AC315" i="51"/>
  <c r="W316" i="49"/>
  <c r="W212" i="49"/>
  <c r="AI212" i="51"/>
  <c r="AI316" i="51"/>
  <c r="T315" i="49"/>
  <c r="T211" i="49"/>
  <c r="AF211" i="51"/>
  <c r="AF315" i="51"/>
  <c r="R320" i="48"/>
  <c r="R109" i="53"/>
  <c r="R216" i="48"/>
  <c r="R216" i="47"/>
  <c r="R320" i="47"/>
  <c r="V216" i="48"/>
  <c r="V109" i="53"/>
  <c r="V320" i="48"/>
  <c r="V216" i="47"/>
  <c r="V320" i="47"/>
  <c r="W319" i="48"/>
  <c r="W215" i="48"/>
  <c r="W108" i="53"/>
  <c r="W319" i="47"/>
  <c r="W215" i="47"/>
  <c r="U107" i="53"/>
  <c r="U214" i="48"/>
  <c r="U318" i="48"/>
  <c r="U318" i="47"/>
  <c r="U214" i="47"/>
  <c r="V319" i="48"/>
  <c r="V108" i="53"/>
  <c r="V215" i="48"/>
  <c r="V319" i="47"/>
  <c r="V215" i="47"/>
  <c r="T111" i="53"/>
  <c r="T322" i="48"/>
  <c r="T218" i="48"/>
  <c r="T322" i="47"/>
  <c r="T218" i="47"/>
  <c r="R107" i="53"/>
  <c r="R214" i="48"/>
  <c r="R318" i="48"/>
  <c r="R214" i="47"/>
  <c r="R318" i="47"/>
  <c r="T110" i="53"/>
  <c r="T217" i="48"/>
  <c r="T321" i="48"/>
  <c r="T217" i="47"/>
  <c r="T321" i="47"/>
  <c r="R209" i="49"/>
  <c r="R313" i="49"/>
  <c r="AD209" i="51"/>
  <c r="AD313" i="51"/>
  <c r="S322" i="49"/>
  <c r="AE322" i="51"/>
  <c r="S218" i="49"/>
  <c r="AE218" i="51"/>
  <c r="O108" i="53"/>
  <c r="O215" i="48"/>
  <c r="O319" i="48"/>
  <c r="O319" i="47"/>
  <c r="O215" i="47"/>
  <c r="T320" i="48"/>
  <c r="T109" i="53"/>
  <c r="T216" i="48"/>
  <c r="T216" i="47"/>
  <c r="T320" i="47"/>
  <c r="R315" i="49"/>
  <c r="R211" i="49"/>
  <c r="AD315" i="51"/>
  <c r="AD211" i="51"/>
  <c r="V313" i="49"/>
  <c r="V209" i="49"/>
  <c r="AH209" i="51"/>
  <c r="AH313" i="51"/>
  <c r="V214" i="48"/>
  <c r="V107" i="53"/>
  <c r="V318" i="48"/>
  <c r="V214" i="47"/>
  <c r="V318" i="47"/>
  <c r="S108" i="53"/>
  <c r="S215" i="48"/>
  <c r="S319" i="48"/>
  <c r="S319" i="47"/>
  <c r="S215" i="47"/>
  <c r="T108" i="53"/>
  <c r="T215" i="48"/>
  <c r="T319" i="48"/>
  <c r="T319" i="47"/>
  <c r="T215" i="47"/>
  <c r="U109" i="53"/>
  <c r="U216" i="48"/>
  <c r="U320" i="48"/>
  <c r="U320" i="47"/>
  <c r="U216" i="47"/>
  <c r="V110" i="53"/>
  <c r="V321" i="48"/>
  <c r="V217" i="48"/>
  <c r="V321" i="47"/>
  <c r="V217" i="47"/>
  <c r="R110" i="53"/>
  <c r="R217" i="48"/>
  <c r="R321" i="48"/>
  <c r="R217" i="47"/>
  <c r="R321" i="47"/>
  <c r="S313" i="49"/>
  <c r="S209" i="49"/>
  <c r="AE209" i="51"/>
  <c r="AE313" i="51"/>
  <c r="O212" i="49"/>
  <c r="O316" i="49"/>
  <c r="AA316" i="51"/>
  <c r="AA212" i="51"/>
  <c r="W107" i="53"/>
  <c r="W318" i="48"/>
  <c r="W214" i="48"/>
  <c r="W318" i="47"/>
  <c r="W214" i="47"/>
  <c r="O107" i="53"/>
  <c r="O318" i="48"/>
  <c r="O214" i="48"/>
  <c r="O214" i="47"/>
  <c r="O318" i="47"/>
  <c r="U319" i="48"/>
  <c r="U215" i="48"/>
  <c r="U108" i="53"/>
  <c r="U215" i="47"/>
  <c r="U319" i="47"/>
  <c r="O109" i="53"/>
  <c r="O216" i="48"/>
  <c r="O320" i="48"/>
  <c r="O216" i="47"/>
  <c r="O320" i="47"/>
  <c r="V211" i="49"/>
  <c r="V315" i="49"/>
  <c r="AH315" i="51"/>
  <c r="AH211" i="51"/>
  <c r="V314" i="49"/>
  <c r="V210" i="49"/>
  <c r="AH210" i="51"/>
  <c r="AH314" i="51"/>
  <c r="O210" i="49"/>
  <c r="O314" i="49"/>
  <c r="AA210" i="51"/>
  <c r="AA314" i="51"/>
  <c r="V316" i="49"/>
  <c r="V212" i="49"/>
  <c r="AH316" i="51"/>
  <c r="AH212" i="51"/>
  <c r="T210" i="49"/>
  <c r="T314" i="49"/>
  <c r="AF314" i="51"/>
  <c r="AF210" i="51"/>
  <c r="P319" i="49"/>
  <c r="P215" i="49"/>
  <c r="AB319" i="51"/>
  <c r="AB215" i="51"/>
  <c r="R111" i="53" l="1"/>
  <c r="R218" i="48"/>
  <c r="R322" i="48"/>
  <c r="R322" i="47"/>
  <c r="R218" i="47"/>
  <c r="Q217" i="48"/>
  <c r="Q321" i="48"/>
  <c r="Q110" i="53"/>
  <c r="Q321" i="47"/>
  <c r="Q217" i="47"/>
  <c r="U320" i="49"/>
  <c r="U216" i="49"/>
  <c r="AG216" i="51"/>
  <c r="AG320" i="51"/>
  <c r="T322" i="49"/>
  <c r="AF322" i="51"/>
  <c r="T218" i="49"/>
  <c r="AF218" i="51"/>
  <c r="R320" i="49"/>
  <c r="R216" i="49"/>
  <c r="AD216" i="51"/>
  <c r="AD320" i="51"/>
  <c r="U213" i="49"/>
  <c r="U317" i="49"/>
  <c r="AG213" i="51"/>
  <c r="AG317" i="51"/>
  <c r="O321" i="49"/>
  <c r="O217" i="49"/>
  <c r="AA321" i="51"/>
  <c r="AA217" i="51"/>
  <c r="T318" i="49"/>
  <c r="T214" i="49"/>
  <c r="AF214" i="51"/>
  <c r="AF318" i="51"/>
  <c r="Q107" i="53"/>
  <c r="Q318" i="48"/>
  <c r="Q214" i="48"/>
  <c r="Q318" i="47"/>
  <c r="Q214" i="47"/>
  <c r="Q213" i="48"/>
  <c r="Q317" i="48"/>
  <c r="Q106" i="53"/>
  <c r="Q317" i="47"/>
  <c r="Q213" i="47"/>
  <c r="W214" i="49"/>
  <c r="W318" i="49"/>
  <c r="AI214" i="51"/>
  <c r="AI318" i="51"/>
  <c r="O215" i="49"/>
  <c r="O319" i="49"/>
  <c r="AA215" i="51"/>
  <c r="AA319" i="51"/>
  <c r="W317" i="49"/>
  <c r="W213" i="49"/>
  <c r="AI213" i="51"/>
  <c r="AI317" i="51"/>
  <c r="U322" i="48"/>
  <c r="U218" i="48"/>
  <c r="U111" i="53"/>
  <c r="U322" i="47"/>
  <c r="U218" i="47"/>
  <c r="O320" i="49"/>
  <c r="O216" i="49"/>
  <c r="AA320" i="51"/>
  <c r="AA216" i="51"/>
  <c r="S319" i="49"/>
  <c r="S215" i="49"/>
  <c r="AE319" i="51"/>
  <c r="AE215" i="51"/>
  <c r="U318" i="49"/>
  <c r="U214" i="49"/>
  <c r="AG214" i="51"/>
  <c r="AG318" i="51"/>
  <c r="S216" i="49"/>
  <c r="S320" i="49"/>
  <c r="AE320" i="51"/>
  <c r="AE216" i="51"/>
  <c r="P318" i="49"/>
  <c r="P214" i="49"/>
  <c r="AB214" i="51"/>
  <c r="AB318" i="51"/>
  <c r="O317" i="49"/>
  <c r="O213" i="49"/>
  <c r="AA213" i="51"/>
  <c r="AA317" i="51"/>
  <c r="S321" i="48"/>
  <c r="S110" i="53"/>
  <c r="S217" i="48"/>
  <c r="S321" i="47"/>
  <c r="S217" i="47"/>
  <c r="O111" i="53"/>
  <c r="O218" i="48"/>
  <c r="O322" i="48"/>
  <c r="O322" i="47"/>
  <c r="O218" i="47"/>
  <c r="V321" i="49"/>
  <c r="V217" i="49"/>
  <c r="AH321" i="51"/>
  <c r="AH217" i="51"/>
  <c r="T216" i="49"/>
  <c r="T320" i="49"/>
  <c r="AF320" i="51"/>
  <c r="AF216" i="51"/>
  <c r="R214" i="49"/>
  <c r="R318" i="49"/>
  <c r="AD214" i="51"/>
  <c r="AD318" i="51"/>
  <c r="V216" i="49"/>
  <c r="V320" i="49"/>
  <c r="AH216" i="51"/>
  <c r="AH320" i="51"/>
  <c r="R215" i="49"/>
  <c r="R319" i="49"/>
  <c r="AD319" i="51"/>
  <c r="AD215" i="51"/>
  <c r="V322" i="49"/>
  <c r="AH322" i="51"/>
  <c r="V218" i="49"/>
  <c r="AH218" i="51"/>
  <c r="W216" i="49"/>
  <c r="W320" i="49"/>
  <c r="AI320" i="51"/>
  <c r="AI216" i="51"/>
  <c r="Q108" i="53"/>
  <c r="Q215" i="48"/>
  <c r="Q319" i="48"/>
  <c r="Q319" i="47"/>
  <c r="Q215" i="47"/>
  <c r="O214" i="49"/>
  <c r="O318" i="49"/>
  <c r="AA318" i="51"/>
  <c r="AA214" i="51"/>
  <c r="V215" i="49"/>
  <c r="V319" i="49"/>
  <c r="AH319" i="51"/>
  <c r="AH215" i="51"/>
  <c r="Q216" i="48"/>
  <c r="Q320" i="48"/>
  <c r="Q109" i="53"/>
  <c r="Q320" i="47"/>
  <c r="Q216" i="47"/>
  <c r="Q111" i="53"/>
  <c r="Q218" i="48"/>
  <c r="Q322" i="48"/>
  <c r="Q322" i="47"/>
  <c r="Q218" i="47"/>
  <c r="U319" i="49"/>
  <c r="U215" i="49"/>
  <c r="AG215" i="51"/>
  <c r="AG319" i="51"/>
  <c r="T215" i="49"/>
  <c r="T319" i="49"/>
  <c r="AF215" i="51"/>
  <c r="AF319" i="51"/>
  <c r="W215" i="49"/>
  <c r="W319" i="49"/>
  <c r="AI319" i="51"/>
  <c r="AI215" i="51"/>
  <c r="U217" i="49"/>
  <c r="U321" i="49"/>
  <c r="AG217" i="51"/>
  <c r="AG321" i="51"/>
  <c r="T213" i="49"/>
  <c r="T317" i="49"/>
  <c r="AF213" i="51"/>
  <c r="AF317" i="51"/>
  <c r="R217" i="49"/>
  <c r="R321" i="49"/>
  <c r="AD217" i="51"/>
  <c r="AD321" i="51"/>
  <c r="V214" i="49"/>
  <c r="V318" i="49"/>
  <c r="AH214" i="51"/>
  <c r="AH318" i="51"/>
  <c r="T321" i="49"/>
  <c r="T217" i="49"/>
  <c r="AF217" i="51"/>
  <c r="AF321" i="51"/>
  <c r="R213" i="49"/>
  <c r="R317" i="49"/>
  <c r="AD317" i="51"/>
  <c r="AD213" i="51"/>
  <c r="S213" i="49"/>
  <c r="S317" i="49"/>
  <c r="AE213" i="51"/>
  <c r="AE317" i="51"/>
  <c r="W322" i="49"/>
  <c r="AI322" i="51"/>
  <c r="W218" i="49"/>
  <c r="AI218" i="51"/>
  <c r="V317" i="49"/>
  <c r="V213" i="49"/>
  <c r="AH317" i="51"/>
  <c r="AH213" i="51"/>
  <c r="Q321" i="49" l="1"/>
  <c r="Q217" i="49"/>
  <c r="AC321" i="51"/>
  <c r="AC217" i="51"/>
  <c r="S321" i="49"/>
  <c r="S217" i="49"/>
  <c r="AE217" i="51"/>
  <c r="AE321" i="51"/>
  <c r="Q322" i="49"/>
  <c r="AC322" i="51"/>
  <c r="Q218" i="49"/>
  <c r="AC218" i="51"/>
  <c r="W321" i="48"/>
  <c r="W217" i="48"/>
  <c r="W110" i="53"/>
  <c r="W217" i="47"/>
  <c r="W321" i="47"/>
  <c r="Q319" i="49"/>
  <c r="Q215" i="49"/>
  <c r="AC215" i="51"/>
  <c r="AC319" i="51"/>
  <c r="Q216" i="49"/>
  <c r="Q320" i="49"/>
  <c r="AC320" i="51"/>
  <c r="AC216" i="51"/>
  <c r="O322" i="49"/>
  <c r="AA322" i="51"/>
  <c r="O218" i="49"/>
  <c r="AA218" i="51"/>
  <c r="U218" i="49"/>
  <c r="U322" i="49"/>
  <c r="AG322" i="51"/>
  <c r="AG218" i="51"/>
  <c r="Q214" i="49"/>
  <c r="Q318" i="49"/>
  <c r="AC318" i="51"/>
  <c r="AC214" i="51"/>
  <c r="Q213" i="49"/>
  <c r="Q317" i="49"/>
  <c r="AC317" i="51"/>
  <c r="AC213" i="51"/>
  <c r="R322" i="49"/>
  <c r="AD322" i="51"/>
  <c r="R218" i="49"/>
  <c r="AD218" i="51"/>
  <c r="W217" i="49" l="1"/>
  <c r="W321" i="49"/>
  <c r="AI217" i="51"/>
  <c r="AI321" i="51"/>
  <c r="X206" i="48" l="1"/>
  <c r="X99" i="53"/>
  <c r="X310" i="48"/>
  <c r="X310" i="47"/>
  <c r="X206" i="47"/>
  <c r="X100" i="53"/>
  <c r="X207" i="48"/>
  <c r="X311" i="48"/>
  <c r="X207" i="47"/>
  <c r="X311" i="47"/>
  <c r="N101" i="53"/>
  <c r="N312" i="48"/>
  <c r="N208" i="48"/>
  <c r="N312" i="47"/>
  <c r="N208" i="47"/>
  <c r="X208" i="48"/>
  <c r="X101" i="53"/>
  <c r="X312" i="48"/>
  <c r="X208" i="47"/>
  <c r="X312" i="47"/>
  <c r="X205" i="48"/>
  <c r="X309" i="48"/>
  <c r="X98" i="53"/>
  <c r="X309" i="47"/>
  <c r="X205" i="47"/>
  <c r="N99" i="53"/>
  <c r="N310" i="48"/>
  <c r="N206" i="48"/>
  <c r="N310" i="47"/>
  <c r="N206" i="47"/>
  <c r="N205" i="48"/>
  <c r="N309" i="48"/>
  <c r="N98" i="53"/>
  <c r="N205" i="47"/>
  <c r="N309" i="47"/>
  <c r="N100" i="53"/>
  <c r="N311" i="48"/>
  <c r="N207" i="48"/>
  <c r="N207" i="47"/>
  <c r="N311" i="47"/>
  <c r="X309" i="49" l="1"/>
  <c r="X205" i="49"/>
  <c r="AJ309" i="51"/>
  <c r="AJ205" i="51"/>
  <c r="X207" i="49"/>
  <c r="X311" i="49"/>
  <c r="AJ311" i="51"/>
  <c r="AJ207" i="51"/>
  <c r="N311" i="49"/>
  <c r="N207" i="49"/>
  <c r="Z311" i="51"/>
  <c r="Z207" i="51"/>
  <c r="N208" i="49"/>
  <c r="N312" i="49"/>
  <c r="Z312" i="51"/>
  <c r="Z208" i="51"/>
  <c r="N310" i="49"/>
  <c r="N206" i="49"/>
  <c r="Z206" i="51"/>
  <c r="Z310" i="51"/>
  <c r="X310" i="49"/>
  <c r="X206" i="49"/>
  <c r="AJ206" i="51"/>
  <c r="AJ310" i="51"/>
  <c r="N205" i="49"/>
  <c r="N309" i="49"/>
  <c r="Z205" i="51"/>
  <c r="Z309" i="51"/>
  <c r="X312" i="49"/>
  <c r="X208" i="49"/>
  <c r="AJ312" i="51"/>
  <c r="AJ208" i="51"/>
  <c r="X313" i="48" l="1"/>
  <c r="X209" i="48"/>
  <c r="X102" i="53"/>
  <c r="X313" i="47"/>
  <c r="X209" i="47"/>
  <c r="N210" i="48"/>
  <c r="N103" i="53"/>
  <c r="N314" i="48"/>
  <c r="N314" i="47"/>
  <c r="N210" i="47"/>
  <c r="N209" i="48" l="1"/>
  <c r="N102" i="53"/>
  <c r="N313" i="48"/>
  <c r="N313" i="47"/>
  <c r="N209" i="47"/>
  <c r="X315" i="48"/>
  <c r="X104" i="53"/>
  <c r="X211" i="48"/>
  <c r="X315" i="47"/>
  <c r="X211" i="47"/>
  <c r="N314" i="49"/>
  <c r="N210" i="49"/>
  <c r="Z210" i="51"/>
  <c r="Z314" i="51"/>
  <c r="N105" i="53"/>
  <c r="N316" i="48"/>
  <c r="N212" i="48"/>
  <c r="N212" i="47"/>
  <c r="N316" i="47"/>
  <c r="X316" i="48"/>
  <c r="X105" i="53"/>
  <c r="X212" i="48"/>
  <c r="X316" i="47"/>
  <c r="X212" i="47"/>
  <c r="X209" i="49"/>
  <c r="X313" i="49"/>
  <c r="AJ313" i="51"/>
  <c r="AJ209" i="51"/>
  <c r="X103" i="53"/>
  <c r="X210" i="48"/>
  <c r="X314" i="48"/>
  <c r="X210" i="47"/>
  <c r="X314" i="47"/>
  <c r="N104" i="53"/>
  <c r="N211" i="48"/>
  <c r="N315" i="48"/>
  <c r="N315" i="47"/>
  <c r="N211" i="47"/>
  <c r="N317" i="48" l="1"/>
  <c r="N106" i="53"/>
  <c r="N213" i="48"/>
  <c r="N213" i="47"/>
  <c r="N317" i="47"/>
  <c r="N108" i="53"/>
  <c r="N319" i="48"/>
  <c r="N215" i="48"/>
  <c r="N319" i="47"/>
  <c r="N215" i="47"/>
  <c r="N216" i="48"/>
  <c r="N109" i="53"/>
  <c r="N320" i="48"/>
  <c r="N216" i="47"/>
  <c r="N320" i="47"/>
  <c r="X317" i="48"/>
  <c r="X213" i="48"/>
  <c r="X106" i="53"/>
  <c r="X213" i="47"/>
  <c r="X317" i="47"/>
  <c r="X321" i="48"/>
  <c r="X217" i="48"/>
  <c r="X110" i="53"/>
  <c r="X321" i="47"/>
  <c r="X217" i="47"/>
  <c r="X108" i="53"/>
  <c r="X215" i="48"/>
  <c r="X319" i="48"/>
  <c r="X215" i="47"/>
  <c r="X319" i="47"/>
  <c r="N212" i="49"/>
  <c r="N316" i="49"/>
  <c r="Z212" i="51"/>
  <c r="Z316" i="51"/>
  <c r="X211" i="49"/>
  <c r="X315" i="49"/>
  <c r="AJ211" i="51"/>
  <c r="AJ315" i="51"/>
  <c r="X107" i="53"/>
  <c r="X318" i="48"/>
  <c r="X214" i="48"/>
  <c r="X214" i="47"/>
  <c r="X318" i="47"/>
  <c r="X216" i="48"/>
  <c r="X320" i="48"/>
  <c r="X109" i="53"/>
  <c r="X216" i="47"/>
  <c r="X320" i="47"/>
  <c r="X314" i="49"/>
  <c r="X210" i="49"/>
  <c r="AJ210" i="51"/>
  <c r="AJ314" i="51"/>
  <c r="X316" i="49"/>
  <c r="X212" i="49"/>
  <c r="AJ316" i="51"/>
  <c r="AJ212" i="51"/>
  <c r="N214" i="48"/>
  <c r="N107" i="53"/>
  <c r="N318" i="48"/>
  <c r="N318" i="47"/>
  <c r="N214" i="47"/>
  <c r="X111" i="53"/>
  <c r="X218" i="48"/>
  <c r="X322" i="48"/>
  <c r="X322" i="47"/>
  <c r="X218" i="47"/>
  <c r="N110" i="53"/>
  <c r="N217" i="48"/>
  <c r="N321" i="48"/>
  <c r="N321" i="47"/>
  <c r="N217" i="47"/>
  <c r="N315" i="49"/>
  <c r="N211" i="49"/>
  <c r="Z315" i="51"/>
  <c r="Z211" i="51"/>
  <c r="N209" i="49"/>
  <c r="N313" i="49"/>
  <c r="Z313" i="51"/>
  <c r="Z209" i="51"/>
  <c r="N111" i="53" l="1"/>
  <c r="N322" i="48"/>
  <c r="N218" i="48"/>
  <c r="N322" i="47"/>
  <c r="N218" i="47"/>
  <c r="X318" i="49"/>
  <c r="X214" i="49"/>
  <c r="AJ318" i="51"/>
  <c r="AJ214" i="51"/>
  <c r="X217" i="49"/>
  <c r="X321" i="49"/>
  <c r="AJ321" i="51"/>
  <c r="AJ217" i="51"/>
  <c r="X322" i="49"/>
  <c r="AJ322" i="51"/>
  <c r="X218" i="49"/>
  <c r="AJ218" i="51"/>
  <c r="X216" i="49"/>
  <c r="X320" i="49"/>
  <c r="AJ320" i="51"/>
  <c r="AJ216" i="51"/>
  <c r="N319" i="49"/>
  <c r="N215" i="49"/>
  <c r="Z215" i="51"/>
  <c r="Z319" i="51"/>
  <c r="N216" i="49"/>
  <c r="N320" i="49"/>
  <c r="Z320" i="51"/>
  <c r="Z216" i="51"/>
  <c r="N321" i="49"/>
  <c r="N217" i="49"/>
  <c r="Z321" i="51"/>
  <c r="Z217" i="51"/>
  <c r="N318" i="49"/>
  <c r="N214" i="49"/>
  <c r="Z214" i="51"/>
  <c r="Z318" i="51"/>
  <c r="X319" i="49"/>
  <c r="X215" i="49"/>
  <c r="AJ215" i="51"/>
  <c r="AJ319" i="51"/>
  <c r="X213" i="49"/>
  <c r="X317" i="49"/>
  <c r="AJ213" i="51"/>
  <c r="AJ317" i="51"/>
  <c r="N317" i="49"/>
  <c r="N213" i="49"/>
  <c r="Z317" i="51"/>
  <c r="Z213" i="51"/>
  <c r="N322" i="49" l="1"/>
  <c r="Z322" i="51"/>
  <c r="N218" i="49"/>
  <c r="Z218" i="51"/>
  <c r="U55" i="38" l="1"/>
  <c r="O55" i="38" l="1"/>
  <c r="T55" i="38"/>
  <c r="G55" i="38"/>
  <c r="F55" i="38"/>
  <c r="S55" i="38"/>
  <c r="L55" i="38"/>
  <c r="M55" i="38"/>
  <c r="I55" i="38"/>
  <c r="H55" i="38"/>
  <c r="D55" i="38"/>
  <c r="R55" i="38"/>
  <c r="Q55" i="38"/>
  <c r="N55" i="38"/>
  <c r="E55" i="38"/>
  <c r="C55" i="38"/>
  <c r="J55" i="38"/>
  <c r="K55" i="38"/>
  <c r="R54" i="38" l="1"/>
  <c r="R106" i="34"/>
  <c r="AM106" i="34" s="1"/>
  <c r="J54" i="38"/>
  <c r="J106" i="34"/>
  <c r="Q54" i="38"/>
  <c r="Q106" i="34"/>
  <c r="AL106" i="34" s="1"/>
  <c r="I54" i="38"/>
  <c r="I106" i="34"/>
  <c r="D54" i="38"/>
  <c r="D106" i="34"/>
  <c r="F54" i="38"/>
  <c r="F106" i="34"/>
  <c r="T54" i="38"/>
  <c r="T106" i="34"/>
  <c r="K54" i="38"/>
  <c r="K106" i="34"/>
  <c r="C54" i="38"/>
  <c r="C106" i="34"/>
  <c r="H54" i="38"/>
  <c r="H106" i="34"/>
  <c r="N54" i="38"/>
  <c r="N106" i="34"/>
  <c r="O54" i="38"/>
  <c r="O106" i="34"/>
  <c r="S54" i="38"/>
  <c r="S106" i="34"/>
  <c r="M54" i="38"/>
  <c r="M106" i="34"/>
  <c r="E54" i="38"/>
  <c r="E106" i="34"/>
  <c r="G54" i="38"/>
  <c r="G106" i="34"/>
  <c r="U54" i="38"/>
  <c r="U106" i="34"/>
  <c r="L54" i="38"/>
  <c r="L106" i="34"/>
  <c r="U106" i="38" l="1"/>
  <c r="E106" i="38"/>
  <c r="S106" i="38"/>
  <c r="N106" i="38"/>
  <c r="C106" i="38"/>
  <c r="T106" i="38"/>
  <c r="D106" i="38"/>
  <c r="S51" i="38"/>
  <c r="J106" i="38"/>
  <c r="M51" i="38"/>
  <c r="L106" i="38"/>
  <c r="G106" i="38"/>
  <c r="M106" i="38"/>
  <c r="O106" i="38"/>
  <c r="H106" i="38"/>
  <c r="K106" i="38"/>
  <c r="F106" i="38"/>
  <c r="I106" i="38"/>
  <c r="R106" i="38"/>
  <c r="Q106" i="38"/>
  <c r="N51" i="38" l="1"/>
  <c r="O51" i="38" l="1"/>
  <c r="R51" i="38"/>
  <c r="U51" i="38"/>
  <c r="C51" i="38"/>
  <c r="K51" i="38" l="1"/>
  <c r="H51" i="38"/>
  <c r="I51" i="38"/>
  <c r="D51" i="38"/>
  <c r="Q51" i="38"/>
  <c r="T51" i="38"/>
  <c r="E51" i="38"/>
  <c r="M103" i="34"/>
  <c r="M52" i="38"/>
  <c r="M103" i="38" s="1"/>
  <c r="F51" i="38"/>
  <c r="G51" i="38"/>
  <c r="N103" i="34" l="1"/>
  <c r="N52" i="38"/>
  <c r="N103" i="38" s="1"/>
  <c r="B51" i="38"/>
  <c r="J51" i="38"/>
  <c r="L51" i="38"/>
  <c r="S50" i="38" l="1"/>
  <c r="S102" i="34"/>
  <c r="S103" i="34"/>
  <c r="S52" i="38"/>
  <c r="S103" i="38" s="1"/>
  <c r="M50" i="38"/>
  <c r="M102" i="34"/>
  <c r="E103" i="34"/>
  <c r="E52" i="38"/>
  <c r="E103" i="38" s="1"/>
  <c r="D103" i="34" l="1"/>
  <c r="D52" i="38"/>
  <c r="D103" i="38" s="1"/>
  <c r="L103" i="34"/>
  <c r="L52" i="38"/>
  <c r="L103" i="38" s="1"/>
  <c r="R103" i="34"/>
  <c r="AM103" i="34" s="1"/>
  <c r="R52" i="38"/>
  <c r="R103" i="38" s="1"/>
  <c r="I103" i="34"/>
  <c r="I52" i="38"/>
  <c r="I103" i="38" s="1"/>
  <c r="M102" i="38"/>
  <c r="S102" i="38"/>
  <c r="C50" i="38"/>
  <c r="C102" i="34"/>
  <c r="O50" i="38"/>
  <c r="O102" i="34"/>
  <c r="N50" i="38"/>
  <c r="N102" i="38" s="1"/>
  <c r="N102" i="34"/>
  <c r="F103" i="34"/>
  <c r="F52" i="38"/>
  <c r="F103" i="38" s="1"/>
  <c r="R50" i="38"/>
  <c r="R102" i="38" s="1"/>
  <c r="R102" i="34"/>
  <c r="AM102" i="34" s="1"/>
  <c r="O103" i="34"/>
  <c r="O52" i="38"/>
  <c r="O103" i="38" s="1"/>
  <c r="U103" i="34" l="1"/>
  <c r="U52" i="38"/>
  <c r="U103" i="38" s="1"/>
  <c r="T50" i="38"/>
  <c r="T102" i="34"/>
  <c r="H50" i="38"/>
  <c r="H102" i="34"/>
  <c r="Q103" i="34"/>
  <c r="AL103" i="34" s="1"/>
  <c r="Q52" i="38"/>
  <c r="Q103" i="38" s="1"/>
  <c r="M104" i="34"/>
  <c r="M53" i="38"/>
  <c r="M105" i="34"/>
  <c r="K103" i="34"/>
  <c r="K52" i="38"/>
  <c r="K103" i="38" s="1"/>
  <c r="U50" i="38"/>
  <c r="U102" i="34"/>
  <c r="C102" i="38"/>
  <c r="E50" i="38"/>
  <c r="E102" i="34"/>
  <c r="G103" i="34"/>
  <c r="G52" i="38"/>
  <c r="G103" i="38" s="1"/>
  <c r="K50" i="38"/>
  <c r="K102" i="34"/>
  <c r="D50" i="38"/>
  <c r="D102" i="34"/>
  <c r="T103" i="34"/>
  <c r="T52" i="38"/>
  <c r="T103" i="38" s="1"/>
  <c r="Q50" i="38"/>
  <c r="Q102" i="34"/>
  <c r="AL102" i="34" s="1"/>
  <c r="F50" i="38"/>
  <c r="F102" i="34"/>
  <c r="C103" i="34"/>
  <c r="C52" i="38"/>
  <c r="C103" i="38" s="1"/>
  <c r="G50" i="38"/>
  <c r="G102" i="34"/>
  <c r="O102" i="38"/>
  <c r="E102" i="38" l="1"/>
  <c r="I50" i="38"/>
  <c r="I102" i="34"/>
  <c r="K102" i="38"/>
  <c r="M104" i="38"/>
  <c r="M105" i="38"/>
  <c r="J50" i="38"/>
  <c r="J102" i="34"/>
  <c r="B50" i="38"/>
  <c r="B102" i="38" s="1"/>
  <c r="B102" i="34"/>
  <c r="F102" i="38"/>
  <c r="T102" i="38"/>
  <c r="N104" i="34"/>
  <c r="N53" i="38"/>
  <c r="N105" i="34"/>
  <c r="G102" i="38"/>
  <c r="H103" i="34"/>
  <c r="H52" i="38"/>
  <c r="H103" i="38" s="1"/>
  <c r="D102" i="38"/>
  <c r="B103" i="34"/>
  <c r="B52" i="38"/>
  <c r="B103" i="38" s="1"/>
  <c r="Q102" i="38"/>
  <c r="U102" i="38"/>
  <c r="L50" i="38"/>
  <c r="L102" i="34"/>
  <c r="J103" i="34"/>
  <c r="J52" i="38"/>
  <c r="J103" i="38" s="1"/>
  <c r="H102" i="38"/>
  <c r="S49" i="38" l="1"/>
  <c r="S101" i="38" s="1"/>
  <c r="S101" i="34"/>
  <c r="I102" i="38"/>
  <c r="M49" i="38"/>
  <c r="M101" i="34"/>
  <c r="E104" i="34"/>
  <c r="E53" i="38"/>
  <c r="E105" i="34"/>
  <c r="J102" i="38"/>
  <c r="L102" i="38"/>
  <c r="N104" i="38"/>
  <c r="N105" i="38"/>
  <c r="S104" i="34"/>
  <c r="S53" i="38"/>
  <c r="S105" i="34"/>
  <c r="N49" i="38" l="1"/>
  <c r="N101" i="34"/>
  <c r="M101" i="38"/>
  <c r="O104" i="34"/>
  <c r="O53" i="38"/>
  <c r="O105" i="34"/>
  <c r="E104" i="38"/>
  <c r="E105" i="38"/>
  <c r="O49" i="38"/>
  <c r="O101" i="34"/>
  <c r="S104" i="38"/>
  <c r="S105" i="38"/>
  <c r="C49" i="38"/>
  <c r="C101" i="38" s="1"/>
  <c r="C101" i="34"/>
  <c r="R49" i="38"/>
  <c r="R101" i="34"/>
  <c r="AM101" i="34" s="1"/>
  <c r="R104" i="34"/>
  <c r="AM104" i="34" s="1"/>
  <c r="R53" i="38"/>
  <c r="R105" i="34"/>
  <c r="AM105" i="34" s="1"/>
  <c r="T104" i="34"/>
  <c r="T53" i="38"/>
  <c r="T105" i="34"/>
  <c r="U104" i="34" l="1"/>
  <c r="U53" i="38"/>
  <c r="U105" i="34"/>
  <c r="Q49" i="38"/>
  <c r="Q101" i="34"/>
  <c r="AL101" i="34" s="1"/>
  <c r="O104" i="38"/>
  <c r="O105" i="38"/>
  <c r="K104" i="34"/>
  <c r="K53" i="38"/>
  <c r="K105" i="34"/>
  <c r="R104" i="38"/>
  <c r="R105" i="38"/>
  <c r="J104" i="34"/>
  <c r="J53" i="38"/>
  <c r="J105" i="34"/>
  <c r="L104" i="34"/>
  <c r="L53" i="38"/>
  <c r="L105" i="34"/>
  <c r="F104" i="34"/>
  <c r="F53" i="38"/>
  <c r="F105" i="34"/>
  <c r="F49" i="38"/>
  <c r="F101" i="34"/>
  <c r="C104" i="34"/>
  <c r="C53" i="38"/>
  <c r="C105" i="34"/>
  <c r="H104" i="34"/>
  <c r="H53" i="38"/>
  <c r="H105" i="34"/>
  <c r="K49" i="38"/>
  <c r="K101" i="38" s="1"/>
  <c r="K101" i="34"/>
  <c r="I104" i="34"/>
  <c r="I53" i="38"/>
  <c r="I105" i="34"/>
  <c r="T104" i="38"/>
  <c r="T105" i="38"/>
  <c r="R101" i="38"/>
  <c r="E49" i="38"/>
  <c r="E101" i="34"/>
  <c r="D49" i="38"/>
  <c r="D101" i="34"/>
  <c r="G49" i="38"/>
  <c r="G101" i="34"/>
  <c r="U49" i="38"/>
  <c r="U101" i="34"/>
  <c r="H49" i="38"/>
  <c r="H101" i="34"/>
  <c r="O101" i="38"/>
  <c r="N101" i="38"/>
  <c r="T49" i="38"/>
  <c r="T101" i="34"/>
  <c r="D104" i="34"/>
  <c r="D53" i="38"/>
  <c r="D105" i="34"/>
  <c r="G104" i="34"/>
  <c r="G53" i="38"/>
  <c r="G105" i="34"/>
  <c r="D104" i="38" l="1"/>
  <c r="D105" i="38"/>
  <c r="U101" i="38"/>
  <c r="G101" i="38"/>
  <c r="E101" i="38"/>
  <c r="I104" i="38"/>
  <c r="I105" i="38"/>
  <c r="H104" i="38"/>
  <c r="H105" i="38"/>
  <c r="B49" i="38"/>
  <c r="B101" i="34"/>
  <c r="Q101" i="38"/>
  <c r="F101" i="38"/>
  <c r="L104" i="38"/>
  <c r="L105" i="38"/>
  <c r="Q104" i="34"/>
  <c r="AL104" i="34" s="1"/>
  <c r="Q53" i="38"/>
  <c r="Q105" i="34"/>
  <c r="AL105" i="34" s="1"/>
  <c r="J49" i="38"/>
  <c r="J101" i="34"/>
  <c r="B104" i="34"/>
  <c r="B53" i="38"/>
  <c r="B104" i="38" s="1"/>
  <c r="G104" i="38"/>
  <c r="G105" i="38"/>
  <c r="T101" i="38"/>
  <c r="H101" i="38"/>
  <c r="D101" i="38"/>
  <c r="C104" i="38"/>
  <c r="C105" i="38"/>
  <c r="K104" i="38"/>
  <c r="K105" i="38"/>
  <c r="L49" i="38"/>
  <c r="L101" i="34"/>
  <c r="I49" i="38"/>
  <c r="I101" i="34"/>
  <c r="U104" i="38"/>
  <c r="U105" i="38"/>
  <c r="F104" i="38"/>
  <c r="F105" i="38"/>
  <c r="J104" i="38"/>
  <c r="J105" i="38"/>
  <c r="Q104" i="38" l="1"/>
  <c r="Q105" i="38"/>
  <c r="S48" i="38"/>
  <c r="S100" i="34"/>
  <c r="L101" i="38"/>
  <c r="J101" i="38"/>
  <c r="M48" i="38"/>
  <c r="M100" i="34"/>
  <c r="I101" i="38"/>
  <c r="B101" i="38"/>
  <c r="N48" i="38" l="1"/>
  <c r="N100" i="34"/>
  <c r="C48" i="38"/>
  <c r="C100" i="34"/>
  <c r="R48" i="38"/>
  <c r="R100" i="34"/>
  <c r="AM100" i="34" s="1"/>
  <c r="M100" i="38"/>
  <c r="S100" i="38"/>
  <c r="O48" i="38"/>
  <c r="O100" i="34"/>
  <c r="C100" i="38" l="1"/>
  <c r="F48" i="38"/>
  <c r="F100" i="34"/>
  <c r="H48" i="38"/>
  <c r="H100" i="38" s="1"/>
  <c r="H100" i="34"/>
  <c r="O100" i="38"/>
  <c r="E48" i="38"/>
  <c r="E100" i="34"/>
  <c r="G48" i="38"/>
  <c r="G100" i="34"/>
  <c r="R100" i="38"/>
  <c r="K48" i="38"/>
  <c r="K100" i="34"/>
  <c r="Q48" i="38"/>
  <c r="Q100" i="34"/>
  <c r="AL100" i="34" s="1"/>
  <c r="T48" i="38"/>
  <c r="T100" i="38" s="1"/>
  <c r="T100" i="34"/>
  <c r="N100" i="38"/>
  <c r="D48" i="38"/>
  <c r="D100" i="34"/>
  <c r="U48" i="38"/>
  <c r="U100" i="34"/>
  <c r="Q100" i="38" l="1"/>
  <c r="E100" i="38"/>
  <c r="U100" i="38"/>
  <c r="G100" i="38"/>
  <c r="F100" i="38"/>
  <c r="K100" i="38"/>
  <c r="J48" i="38"/>
  <c r="J100" i="34"/>
  <c r="I48" i="38"/>
  <c r="I100" i="34"/>
  <c r="B48" i="38"/>
  <c r="B100" i="34"/>
  <c r="L48" i="38"/>
  <c r="L100" i="34"/>
  <c r="B105" i="34"/>
  <c r="B54" i="38"/>
  <c r="B105" i="38" s="1"/>
  <c r="D100" i="38"/>
  <c r="L100" i="38" l="1"/>
  <c r="I100" i="38"/>
  <c r="B100" i="38"/>
  <c r="J100" i="38"/>
  <c r="S47" i="38"/>
  <c r="S99" i="34"/>
  <c r="M47" i="38"/>
  <c r="M99" i="34"/>
  <c r="O47" i="38" l="1"/>
  <c r="O99" i="34"/>
  <c r="S99" i="38"/>
  <c r="C47" i="38"/>
  <c r="C99" i="34"/>
  <c r="R47" i="38"/>
  <c r="R99" i="34"/>
  <c r="AM99" i="34" s="1"/>
  <c r="M99" i="38"/>
  <c r="N47" i="38"/>
  <c r="N99" i="34"/>
  <c r="B106" i="34"/>
  <c r="B55" i="38"/>
  <c r="B106" i="38" s="1"/>
  <c r="D47" i="38" l="1"/>
  <c r="D99" i="34"/>
  <c r="U47" i="38"/>
  <c r="U99" i="38" s="1"/>
  <c r="U99" i="34"/>
  <c r="R99" i="38"/>
  <c r="E47" i="38"/>
  <c r="E99" i="38" s="1"/>
  <c r="E99" i="34"/>
  <c r="N99" i="38"/>
  <c r="T47" i="38"/>
  <c r="T99" i="34"/>
  <c r="F47" i="38"/>
  <c r="F99" i="34"/>
  <c r="H47" i="38"/>
  <c r="H99" i="34"/>
  <c r="G47" i="38"/>
  <c r="G99" i="34"/>
  <c r="K47" i="38"/>
  <c r="K99" i="34"/>
  <c r="C99" i="38"/>
  <c r="O99" i="38"/>
  <c r="Q47" i="38"/>
  <c r="Q99" i="38" s="1"/>
  <c r="Q99" i="34"/>
  <c r="AL99" i="34" s="1"/>
  <c r="K99" i="38" l="1"/>
  <c r="G99" i="38"/>
  <c r="F99" i="38"/>
  <c r="I47" i="38"/>
  <c r="I99" i="34"/>
  <c r="H99" i="38"/>
  <c r="T99" i="38"/>
  <c r="B47" i="38"/>
  <c r="B99" i="34"/>
  <c r="D99" i="38"/>
  <c r="L47" i="38"/>
  <c r="L99" i="34"/>
  <c r="J47" i="38"/>
  <c r="J99" i="34"/>
  <c r="B99" i="38" l="1"/>
  <c r="L99" i="38"/>
  <c r="I99" i="38"/>
  <c r="J99" i="38"/>
  <c r="S46" i="38"/>
  <c r="S98" i="34"/>
  <c r="M46" i="38"/>
  <c r="M98" i="34"/>
  <c r="S98" i="38" l="1"/>
  <c r="N46" i="38"/>
  <c r="N98" i="38" s="1"/>
  <c r="N98" i="34"/>
  <c r="C46" i="38"/>
  <c r="C98" i="34"/>
  <c r="M98" i="38"/>
  <c r="O46" i="38"/>
  <c r="O98" i="34"/>
  <c r="R46" i="38"/>
  <c r="R98" i="34"/>
  <c r="AM98" i="34" s="1"/>
  <c r="U46" i="38" l="1"/>
  <c r="U98" i="34"/>
  <c r="R98" i="38"/>
  <c r="H46" i="38"/>
  <c r="H98" i="34"/>
  <c r="T46" i="38"/>
  <c r="T98" i="34"/>
  <c r="E46" i="38"/>
  <c r="E98" i="34"/>
  <c r="D46" i="38"/>
  <c r="D98" i="34"/>
  <c r="F46" i="38"/>
  <c r="F98" i="34"/>
  <c r="O98" i="38"/>
  <c r="C98" i="38"/>
  <c r="Q46" i="38"/>
  <c r="Q98" i="34"/>
  <c r="AL98" i="34" s="1"/>
  <c r="G46" i="38"/>
  <c r="G98" i="34"/>
  <c r="K46" i="38"/>
  <c r="K98" i="34"/>
  <c r="I46" i="38" l="1"/>
  <c r="I98" i="34"/>
  <c r="Q98" i="38"/>
  <c r="F98" i="38"/>
  <c r="D98" i="38"/>
  <c r="T98" i="38"/>
  <c r="K98" i="38"/>
  <c r="J46" i="38"/>
  <c r="J98" i="34"/>
  <c r="L46" i="38"/>
  <c r="L98" i="34"/>
  <c r="B46" i="38"/>
  <c r="B98" i="38" s="1"/>
  <c r="B98" i="34"/>
  <c r="E98" i="38"/>
  <c r="H98" i="38"/>
  <c r="U98" i="38"/>
  <c r="G98" i="38"/>
  <c r="J98" i="38" l="1"/>
  <c r="M45" i="38"/>
  <c r="M97" i="34"/>
  <c r="L98" i="38"/>
  <c r="S45" i="38"/>
  <c r="S97" i="38" s="1"/>
  <c r="S97" i="34"/>
  <c r="I98" i="38"/>
  <c r="M97" i="38" l="1"/>
  <c r="R45" i="38"/>
  <c r="R97" i="34"/>
  <c r="AM97" i="34" s="1"/>
  <c r="C45" i="38"/>
  <c r="C97" i="38" s="1"/>
  <c r="C97" i="34"/>
  <c r="N45" i="38"/>
  <c r="N97" i="34"/>
  <c r="O45" i="38"/>
  <c r="O97" i="34"/>
  <c r="U45" i="38" l="1"/>
  <c r="U97" i="34"/>
  <c r="E45" i="38"/>
  <c r="E97" i="34"/>
  <c r="F45" i="38"/>
  <c r="F97" i="34"/>
  <c r="R97" i="38"/>
  <c r="N97" i="38"/>
  <c r="D45" i="38"/>
  <c r="D97" i="34"/>
  <c r="H45" i="38"/>
  <c r="H97" i="34"/>
  <c r="K45" i="38"/>
  <c r="K97" i="38" s="1"/>
  <c r="K97" i="34"/>
  <c r="Q45" i="38"/>
  <c r="Q97" i="34"/>
  <c r="AL97" i="34" s="1"/>
  <c r="G45" i="38"/>
  <c r="G97" i="38" s="1"/>
  <c r="G97" i="34"/>
  <c r="T45" i="38"/>
  <c r="T97" i="34"/>
  <c r="O97" i="38"/>
  <c r="B45" i="38" l="1"/>
  <c r="B97" i="34"/>
  <c r="Q97" i="38"/>
  <c r="H97" i="38"/>
  <c r="E97" i="38"/>
  <c r="J45" i="38"/>
  <c r="J97" i="34"/>
  <c r="L45" i="38"/>
  <c r="L97" i="34"/>
  <c r="D97" i="38"/>
  <c r="T97" i="38"/>
  <c r="I45" i="38"/>
  <c r="I97" i="34"/>
  <c r="F97" i="38"/>
  <c r="U97" i="38"/>
  <c r="L97" i="38" l="1"/>
  <c r="J97" i="38"/>
  <c r="M44" i="38"/>
  <c r="M96" i="34"/>
  <c r="S44" i="38"/>
  <c r="S96" i="34"/>
  <c r="I97" i="38"/>
  <c r="B97" i="38"/>
  <c r="S96" i="38" l="1"/>
  <c r="M96" i="38"/>
  <c r="N44" i="38"/>
  <c r="N96" i="34"/>
  <c r="R44" i="38"/>
  <c r="R96" i="34"/>
  <c r="AM96" i="34" s="1"/>
  <c r="C44" i="38"/>
  <c r="C96" i="34"/>
  <c r="O44" i="38"/>
  <c r="O96" i="34"/>
  <c r="K44" i="38" l="1"/>
  <c r="K96" i="34"/>
  <c r="T44" i="38"/>
  <c r="T96" i="34"/>
  <c r="N96" i="38"/>
  <c r="E44" i="38"/>
  <c r="E96" i="34"/>
  <c r="C96" i="38"/>
  <c r="Q44" i="38"/>
  <c r="Q96" i="34"/>
  <c r="AL96" i="34" s="1"/>
  <c r="U44" i="38"/>
  <c r="U96" i="34"/>
  <c r="F44" i="38"/>
  <c r="F96" i="34"/>
  <c r="R96" i="38"/>
  <c r="H44" i="38"/>
  <c r="H96" i="38" s="1"/>
  <c r="H96" i="34"/>
  <c r="G44" i="38"/>
  <c r="G96" i="34"/>
  <c r="D44" i="38"/>
  <c r="D96" i="34"/>
  <c r="O96" i="38"/>
  <c r="B44" i="38" l="1"/>
  <c r="B96" i="34"/>
  <c r="E96" i="38"/>
  <c r="T96" i="38"/>
  <c r="J44" i="38"/>
  <c r="J96" i="34"/>
  <c r="Q96" i="38"/>
  <c r="D96" i="38"/>
  <c r="F96" i="38"/>
  <c r="L44" i="38"/>
  <c r="L96" i="38" s="1"/>
  <c r="L96" i="34"/>
  <c r="K96" i="38"/>
  <c r="I44" i="38"/>
  <c r="I96" i="34"/>
  <c r="G96" i="38"/>
  <c r="U96" i="38"/>
  <c r="M43" i="38" l="1"/>
  <c r="M95" i="34"/>
  <c r="I96" i="38"/>
  <c r="S43" i="38"/>
  <c r="S95" i="34"/>
  <c r="J96" i="38"/>
  <c r="B96" i="38"/>
  <c r="O43" i="38" l="1"/>
  <c r="O95" i="34"/>
  <c r="C43" i="38"/>
  <c r="C95" i="34"/>
  <c r="M95" i="38"/>
  <c r="R43" i="38"/>
  <c r="R95" i="34"/>
  <c r="AM95" i="34" s="1"/>
  <c r="S95" i="38"/>
  <c r="N43" i="38"/>
  <c r="N95" i="34"/>
  <c r="H43" i="38" l="1"/>
  <c r="H95" i="34"/>
  <c r="R95" i="38"/>
  <c r="C95" i="38"/>
  <c r="E43" i="38"/>
  <c r="E95" i="34"/>
  <c r="Q43" i="38"/>
  <c r="Q95" i="34"/>
  <c r="AL95" i="34" s="1"/>
  <c r="N95" i="38"/>
  <c r="G43" i="38"/>
  <c r="G95" i="34"/>
  <c r="D43" i="38"/>
  <c r="D95" i="34"/>
  <c r="F43" i="38"/>
  <c r="F95" i="34"/>
  <c r="T43" i="38"/>
  <c r="T95" i="34"/>
  <c r="O95" i="38"/>
  <c r="K43" i="38"/>
  <c r="K95" i="34"/>
  <c r="U43" i="38"/>
  <c r="U95" i="38" s="1"/>
  <c r="U95" i="34"/>
  <c r="B43" i="38" l="1"/>
  <c r="B95" i="34"/>
  <c r="Q95" i="38"/>
  <c r="F95" i="38"/>
  <c r="G95" i="38"/>
  <c r="T95" i="38"/>
  <c r="L43" i="38"/>
  <c r="L95" i="34"/>
  <c r="E95" i="38"/>
  <c r="H95" i="38"/>
  <c r="I43" i="38"/>
  <c r="I95" i="38" s="1"/>
  <c r="I95" i="34"/>
  <c r="J43" i="38"/>
  <c r="J95" i="34"/>
  <c r="K95" i="38"/>
  <c r="D95" i="38"/>
  <c r="M42" i="38" l="1"/>
  <c r="M94" i="34"/>
  <c r="J95" i="38"/>
  <c r="L95" i="38"/>
  <c r="B95" i="38"/>
  <c r="S42" i="38"/>
  <c r="S94" i="34"/>
  <c r="C42" i="38" l="1"/>
  <c r="C94" i="34"/>
  <c r="R42" i="38"/>
  <c r="R94" i="38" s="1"/>
  <c r="R94" i="34"/>
  <c r="AM94" i="34" s="1"/>
  <c r="S94" i="38"/>
  <c r="M94" i="38"/>
  <c r="O42" i="38"/>
  <c r="O94" i="34"/>
  <c r="N42" i="38"/>
  <c r="N94" i="34"/>
  <c r="E42" i="38" l="1"/>
  <c r="E94" i="34"/>
  <c r="T42" i="38"/>
  <c r="T94" i="34"/>
  <c r="D42" i="38"/>
  <c r="D94" i="34"/>
  <c r="N94" i="38"/>
  <c r="H42" i="38"/>
  <c r="H94" i="34"/>
  <c r="U42" i="38"/>
  <c r="U94" i="34"/>
  <c r="K42" i="38"/>
  <c r="K94" i="34"/>
  <c r="C94" i="38"/>
  <c r="Q42" i="38"/>
  <c r="Q94" i="34"/>
  <c r="AL94" i="34" s="1"/>
  <c r="G42" i="38"/>
  <c r="G94" i="34"/>
  <c r="F42" i="38"/>
  <c r="F94" i="34"/>
  <c r="O94" i="38"/>
  <c r="G94" i="38" l="1"/>
  <c r="U94" i="38"/>
  <c r="T94" i="38"/>
  <c r="Q94" i="38"/>
  <c r="K94" i="38"/>
  <c r="D94" i="38"/>
  <c r="B42" i="38"/>
  <c r="B94" i="34"/>
  <c r="F94" i="38"/>
  <c r="I42" i="38"/>
  <c r="I94" i="34"/>
  <c r="H94" i="38"/>
  <c r="E94" i="38"/>
  <c r="J42" i="38"/>
  <c r="J94" i="38" s="1"/>
  <c r="J94" i="34"/>
  <c r="L42" i="38"/>
  <c r="L94" i="34"/>
  <c r="L94" i="38" l="1"/>
  <c r="I94" i="38"/>
  <c r="S41" i="38"/>
  <c r="S93" i="38" s="1"/>
  <c r="S93" i="34"/>
  <c r="B94" i="38"/>
  <c r="M41" i="38"/>
  <c r="M93" i="34"/>
  <c r="C41" i="38" l="1"/>
  <c r="C93" i="34"/>
  <c r="O41" i="38"/>
  <c r="O93" i="34"/>
  <c r="N41" i="38"/>
  <c r="N93" i="34"/>
  <c r="M93" i="38"/>
  <c r="R41" i="38"/>
  <c r="R93" i="34"/>
  <c r="AM93" i="34" s="1"/>
  <c r="Q41" i="38" l="1"/>
  <c r="Q93" i="34"/>
  <c r="AL93" i="34" s="1"/>
  <c r="U41" i="38"/>
  <c r="U93" i="34"/>
  <c r="E41" i="38"/>
  <c r="E93" i="34"/>
  <c r="N93" i="38"/>
  <c r="O93" i="38"/>
  <c r="R93" i="38"/>
  <c r="G41" i="38"/>
  <c r="G93" i="34"/>
  <c r="T41" i="38"/>
  <c r="T93" i="34"/>
  <c r="F41" i="38"/>
  <c r="F93" i="34"/>
  <c r="H41" i="38"/>
  <c r="H93" i="34"/>
  <c r="C93" i="38"/>
  <c r="D41" i="38"/>
  <c r="D93" i="34"/>
  <c r="K41" i="38"/>
  <c r="K93" i="34"/>
  <c r="K93" i="38" l="1"/>
  <c r="G93" i="38"/>
  <c r="H93" i="38"/>
  <c r="E93" i="38"/>
  <c r="U93" i="38"/>
  <c r="I41" i="38"/>
  <c r="I93" i="34"/>
  <c r="D93" i="38"/>
  <c r="T93" i="38"/>
  <c r="J41" i="38"/>
  <c r="J93" i="34"/>
  <c r="Q93" i="38"/>
  <c r="L41" i="38"/>
  <c r="L93" i="34"/>
  <c r="B41" i="38"/>
  <c r="B93" i="34"/>
  <c r="F93" i="38"/>
  <c r="I93" i="38" l="1"/>
  <c r="B93" i="38"/>
  <c r="M40" i="38"/>
  <c r="M92" i="34"/>
  <c r="L93" i="38"/>
  <c r="J93" i="38"/>
  <c r="S40" i="38"/>
  <c r="S92" i="34"/>
  <c r="M92" i="38" l="1"/>
  <c r="O40" i="38"/>
  <c r="O92" i="34"/>
  <c r="S92" i="38"/>
  <c r="C40" i="38"/>
  <c r="C92" i="34"/>
  <c r="N40" i="38"/>
  <c r="N92" i="34"/>
  <c r="R40" i="38"/>
  <c r="R92" i="34"/>
  <c r="AM92" i="34" s="1"/>
  <c r="F40" i="38" l="1"/>
  <c r="F92" i="34"/>
  <c r="N92" i="38"/>
  <c r="R92" i="38"/>
  <c r="O92" i="38"/>
  <c r="K40" i="38"/>
  <c r="K92" i="34"/>
  <c r="C92" i="38"/>
  <c r="E40" i="38"/>
  <c r="E92" i="34"/>
  <c r="D40" i="38"/>
  <c r="D92" i="34"/>
  <c r="H40" i="38"/>
  <c r="H92" i="34"/>
  <c r="G40" i="38"/>
  <c r="G92" i="34"/>
  <c r="T40" i="38"/>
  <c r="T92" i="34"/>
  <c r="U40" i="38"/>
  <c r="U92" i="34"/>
  <c r="Q40" i="38"/>
  <c r="Q92" i="34"/>
  <c r="AL92" i="34" s="1"/>
  <c r="K92" i="38" l="1"/>
  <c r="Q92" i="38"/>
  <c r="T92" i="38"/>
  <c r="H92" i="38"/>
  <c r="E92" i="38"/>
  <c r="B40" i="38"/>
  <c r="B92" i="34"/>
  <c r="L40" i="38"/>
  <c r="L92" i="34"/>
  <c r="J40" i="38"/>
  <c r="J92" i="34"/>
  <c r="U92" i="38"/>
  <c r="G92" i="38"/>
  <c r="D92" i="38"/>
  <c r="F92" i="38"/>
  <c r="I40" i="38"/>
  <c r="I92" i="34"/>
  <c r="I92" i="38" l="1"/>
  <c r="L92" i="38"/>
  <c r="M39" i="38"/>
  <c r="M91" i="38" s="1"/>
  <c r="M91" i="34"/>
  <c r="S39" i="38"/>
  <c r="S91" i="34"/>
  <c r="J92" i="38"/>
  <c r="B92" i="38"/>
  <c r="R39" i="38" l="1"/>
  <c r="R91" i="34"/>
  <c r="AM91" i="34" s="1"/>
  <c r="O39" i="38"/>
  <c r="O91" i="34"/>
  <c r="N39" i="38"/>
  <c r="N91" i="34"/>
  <c r="S91" i="38"/>
  <c r="C39" i="38"/>
  <c r="C91" i="34"/>
  <c r="E39" i="38" l="1"/>
  <c r="E91" i="38" s="1"/>
  <c r="E91" i="34"/>
  <c r="G39" i="38"/>
  <c r="G91" i="34"/>
  <c r="K39" i="38"/>
  <c r="K91" i="34"/>
  <c r="Q39" i="38"/>
  <c r="Q91" i="34"/>
  <c r="AL91" i="34" s="1"/>
  <c r="O91" i="38"/>
  <c r="T39" i="38"/>
  <c r="T91" i="34"/>
  <c r="C91" i="38"/>
  <c r="H39" i="38"/>
  <c r="H91" i="34"/>
  <c r="D39" i="38"/>
  <c r="D91" i="34"/>
  <c r="U39" i="38"/>
  <c r="U91" i="38" s="1"/>
  <c r="U91" i="34"/>
  <c r="R91" i="38"/>
  <c r="F39" i="38"/>
  <c r="F91" i="34"/>
  <c r="N91" i="38"/>
  <c r="Q91" i="38" l="1"/>
  <c r="T91" i="38"/>
  <c r="G91" i="38"/>
  <c r="I39" i="38"/>
  <c r="I91" i="38" s="1"/>
  <c r="I91" i="34"/>
  <c r="F91" i="38"/>
  <c r="H91" i="38"/>
  <c r="B39" i="38"/>
  <c r="B91" i="34"/>
  <c r="J39" i="38"/>
  <c r="J91" i="34"/>
  <c r="K91" i="38"/>
  <c r="L39" i="38"/>
  <c r="L91" i="34"/>
  <c r="D91" i="38"/>
  <c r="L91" i="38" l="1"/>
  <c r="J91" i="38"/>
  <c r="B91" i="38"/>
  <c r="S38" i="38"/>
  <c r="S90" i="34"/>
  <c r="M38" i="38"/>
  <c r="M90" i="34"/>
  <c r="S90" i="38" l="1"/>
  <c r="R38" i="38"/>
  <c r="R90" i="38" s="1"/>
  <c r="R90" i="34"/>
  <c r="AM90" i="34" s="1"/>
  <c r="N38" i="38"/>
  <c r="N90" i="38" s="1"/>
  <c r="N90" i="34"/>
  <c r="C38" i="38"/>
  <c r="C90" i="34"/>
  <c r="M90" i="38"/>
  <c r="O38" i="38"/>
  <c r="O90" i="34"/>
  <c r="K38" i="38" l="1"/>
  <c r="K90" i="34"/>
  <c r="Q38" i="38"/>
  <c r="Q90" i="34"/>
  <c r="AL90" i="34" s="1"/>
  <c r="H38" i="38"/>
  <c r="H90" i="34"/>
  <c r="E38" i="38"/>
  <c r="E90" i="34"/>
  <c r="F38" i="38"/>
  <c r="F90" i="38" s="1"/>
  <c r="F90" i="34"/>
  <c r="C90" i="38"/>
  <c r="G38" i="38"/>
  <c r="G90" i="34"/>
  <c r="U38" i="38"/>
  <c r="U90" i="34"/>
  <c r="O90" i="38"/>
  <c r="T38" i="38"/>
  <c r="T90" i="34"/>
  <c r="D38" i="38"/>
  <c r="D90" i="34"/>
  <c r="L38" i="38" l="1"/>
  <c r="L90" i="34"/>
  <c r="U90" i="38"/>
  <c r="Q90" i="38"/>
  <c r="T90" i="38"/>
  <c r="E90" i="38"/>
  <c r="D90" i="38"/>
  <c r="I38" i="38"/>
  <c r="I90" i="34"/>
  <c r="B38" i="38"/>
  <c r="B90" i="34"/>
  <c r="K90" i="38"/>
  <c r="J38" i="38"/>
  <c r="J90" i="38" s="1"/>
  <c r="J90" i="34"/>
  <c r="G90" i="38"/>
  <c r="H90" i="38"/>
  <c r="S37" i="38" l="1"/>
  <c r="S89" i="38" s="1"/>
  <c r="S89" i="34"/>
  <c r="B90" i="38"/>
  <c r="I90" i="38"/>
  <c r="L90" i="38"/>
  <c r="M37" i="38"/>
  <c r="M89" i="34"/>
  <c r="R37" i="38" l="1"/>
  <c r="R89" i="34"/>
  <c r="AM89" i="34" s="1"/>
  <c r="C37" i="38"/>
  <c r="C89" i="34"/>
  <c r="O37" i="38"/>
  <c r="O89" i="38" s="1"/>
  <c r="O89" i="34"/>
  <c r="N37" i="38"/>
  <c r="N89" i="34"/>
  <c r="M89" i="38"/>
  <c r="H37" i="38" l="1"/>
  <c r="H89" i="34"/>
  <c r="D37" i="38"/>
  <c r="D89" i="34"/>
  <c r="C89" i="38"/>
  <c r="F37" i="38"/>
  <c r="F89" i="34"/>
  <c r="U37" i="38"/>
  <c r="U89" i="34"/>
  <c r="E37" i="38"/>
  <c r="E89" i="34"/>
  <c r="N89" i="38"/>
  <c r="R89" i="38"/>
  <c r="K37" i="38"/>
  <c r="K89" i="34"/>
  <c r="G37" i="38"/>
  <c r="G89" i="38" s="1"/>
  <c r="G89" i="34"/>
  <c r="Q37" i="38"/>
  <c r="Q89" i="34"/>
  <c r="AL89" i="34" s="1"/>
  <c r="T37" i="38"/>
  <c r="T89" i="34"/>
  <c r="I37" i="38" l="1"/>
  <c r="I89" i="34"/>
  <c r="E89" i="38"/>
  <c r="F89" i="38"/>
  <c r="B37" i="38"/>
  <c r="B89" i="34"/>
  <c r="J37" i="38"/>
  <c r="J89" i="34"/>
  <c r="T89" i="38"/>
  <c r="H89" i="38"/>
  <c r="L37" i="38"/>
  <c r="L89" i="34"/>
  <c r="Q89" i="38"/>
  <c r="K89" i="38"/>
  <c r="U89" i="38"/>
  <c r="D89" i="38"/>
  <c r="J89" i="38" l="1"/>
  <c r="B89" i="38"/>
  <c r="S36" i="38"/>
  <c r="S88" i="34"/>
  <c r="L89" i="38"/>
  <c r="M36" i="38"/>
  <c r="M88" i="34"/>
  <c r="I89" i="38"/>
  <c r="C36" i="38" l="1"/>
  <c r="C88" i="34"/>
  <c r="O36" i="38"/>
  <c r="O88" i="34"/>
  <c r="S88" i="38"/>
  <c r="M88" i="38"/>
  <c r="R36" i="38"/>
  <c r="R88" i="34"/>
  <c r="AM88" i="34" s="1"/>
  <c r="N36" i="38"/>
  <c r="N88" i="34"/>
  <c r="C88" i="38" l="1"/>
  <c r="D36" i="38"/>
  <c r="D88" i="34"/>
  <c r="G36" i="38"/>
  <c r="G88" i="34"/>
  <c r="T36" i="38"/>
  <c r="T88" i="34"/>
  <c r="U36" i="38"/>
  <c r="U88" i="34"/>
  <c r="N88" i="38"/>
  <c r="R88" i="38"/>
  <c r="F36" i="38"/>
  <c r="F88" i="34"/>
  <c r="E36" i="38"/>
  <c r="E88" i="34"/>
  <c r="Q36" i="38"/>
  <c r="Q88" i="34"/>
  <c r="AL88" i="34" s="1"/>
  <c r="H36" i="38"/>
  <c r="H88" i="38" s="1"/>
  <c r="H88" i="34"/>
  <c r="K36" i="38"/>
  <c r="K88" i="34"/>
  <c r="O88" i="38"/>
  <c r="L36" i="38" l="1"/>
  <c r="L88" i="34"/>
  <c r="E88" i="38"/>
  <c r="G88" i="38"/>
  <c r="J36" i="38"/>
  <c r="J88" i="34"/>
  <c r="Q88" i="38"/>
  <c r="T88" i="38"/>
  <c r="I36" i="38"/>
  <c r="I88" i="34"/>
  <c r="K88" i="38"/>
  <c r="B36" i="38"/>
  <c r="B88" i="34"/>
  <c r="F88" i="38"/>
  <c r="U88" i="38"/>
  <c r="D88" i="38"/>
  <c r="I88" i="38" l="1"/>
  <c r="J88" i="38"/>
  <c r="B88" i="38"/>
  <c r="L88" i="38"/>
  <c r="M35" i="38"/>
  <c r="M87" i="34"/>
  <c r="S35" i="38"/>
  <c r="S87" i="34"/>
  <c r="O35" i="38" l="1"/>
  <c r="O87" i="38" s="1"/>
  <c r="O87" i="34"/>
  <c r="R35" i="38"/>
  <c r="R87" i="34"/>
  <c r="AM87" i="34" s="1"/>
  <c r="M87" i="38"/>
  <c r="C35" i="38"/>
  <c r="C87" i="34"/>
  <c r="N35" i="38"/>
  <c r="N87" i="34"/>
  <c r="S87" i="38"/>
  <c r="G35" i="38" l="1"/>
  <c r="G87" i="34"/>
  <c r="H35" i="38"/>
  <c r="H87" i="34"/>
  <c r="N87" i="38"/>
  <c r="R87" i="38"/>
  <c r="U35" i="38"/>
  <c r="U87" i="38" s="1"/>
  <c r="U87" i="34"/>
  <c r="K35" i="38"/>
  <c r="K87" i="34"/>
  <c r="E35" i="38"/>
  <c r="E87" i="38" s="1"/>
  <c r="E87" i="34"/>
  <c r="T35" i="38"/>
  <c r="T87" i="34"/>
  <c r="D35" i="38"/>
  <c r="D87" i="34"/>
  <c r="Q35" i="38"/>
  <c r="Q87" i="38" s="1"/>
  <c r="Q87" i="34"/>
  <c r="AL87" i="34" s="1"/>
  <c r="F35" i="38"/>
  <c r="F87" i="34"/>
  <c r="C87" i="38"/>
  <c r="I35" i="38" l="1"/>
  <c r="I87" i="38" s="1"/>
  <c r="I87" i="34"/>
  <c r="H87" i="38"/>
  <c r="J35" i="38"/>
  <c r="J87" i="34"/>
  <c r="F87" i="38"/>
  <c r="B35" i="38"/>
  <c r="B87" i="34"/>
  <c r="D87" i="38"/>
  <c r="G87" i="38"/>
  <c r="L35" i="38"/>
  <c r="L87" i="34"/>
  <c r="T87" i="38"/>
  <c r="K87" i="38"/>
  <c r="S34" i="38" l="1"/>
  <c r="S86" i="34"/>
  <c r="L87" i="38"/>
  <c r="J87" i="38"/>
  <c r="M34" i="38"/>
  <c r="M86" i="34"/>
  <c r="B87" i="38"/>
  <c r="M86" i="38" l="1"/>
  <c r="O34" i="38"/>
  <c r="O86" i="34"/>
  <c r="R34" i="38"/>
  <c r="R86" i="38" s="1"/>
  <c r="R86" i="34"/>
  <c r="AM86" i="34" s="1"/>
  <c r="N34" i="38"/>
  <c r="N86" i="38" s="1"/>
  <c r="N86" i="34"/>
  <c r="C34" i="38"/>
  <c r="C86" i="38" s="1"/>
  <c r="C86" i="34"/>
  <c r="S86" i="38"/>
  <c r="G34" i="38" l="1"/>
  <c r="G86" i="38" s="1"/>
  <c r="G86" i="34"/>
  <c r="H34" i="38"/>
  <c r="H86" i="38" s="1"/>
  <c r="H86" i="34"/>
  <c r="U34" i="38"/>
  <c r="U86" i="34"/>
  <c r="Q34" i="38"/>
  <c r="Q86" i="34"/>
  <c r="AL86" i="34" s="1"/>
  <c r="K34" i="38"/>
  <c r="K86" i="38" s="1"/>
  <c r="K86" i="34"/>
  <c r="D34" i="38"/>
  <c r="D86" i="34"/>
  <c r="T34" i="38"/>
  <c r="T86" i="34"/>
  <c r="O86" i="38"/>
  <c r="F34" i="38"/>
  <c r="F86" i="38" s="1"/>
  <c r="F86" i="34"/>
  <c r="E34" i="38"/>
  <c r="E86" i="34"/>
  <c r="B34" i="38" l="1"/>
  <c r="B86" i="38" s="1"/>
  <c r="B86" i="34"/>
  <c r="J34" i="38"/>
  <c r="J86" i="34"/>
  <c r="L34" i="38"/>
  <c r="L86" i="38" s="1"/>
  <c r="L86" i="34"/>
  <c r="E86" i="38"/>
  <c r="U86" i="38"/>
  <c r="T86" i="38"/>
  <c r="Q86" i="38"/>
  <c r="I34" i="38"/>
  <c r="I86" i="34"/>
  <c r="D86" i="38"/>
  <c r="I86" i="38" l="1"/>
  <c r="S33" i="38"/>
  <c r="S85" i="38" s="1"/>
  <c r="S85" i="34"/>
  <c r="M33" i="38"/>
  <c r="M85" i="34"/>
  <c r="J86" i="38"/>
  <c r="R33" i="38" l="1"/>
  <c r="R85" i="34"/>
  <c r="AM85" i="34" s="1"/>
  <c r="N33" i="38"/>
  <c r="N85" i="34"/>
  <c r="M85" i="38"/>
  <c r="O33" i="38"/>
  <c r="O85" i="38" s="1"/>
  <c r="O85" i="34"/>
  <c r="C33" i="38"/>
  <c r="C85" i="34"/>
  <c r="K33" i="38" l="1"/>
  <c r="K85" i="38" s="1"/>
  <c r="K85" i="34"/>
  <c r="T33" i="38"/>
  <c r="T85" i="38" s="1"/>
  <c r="T85" i="34"/>
  <c r="G33" i="38"/>
  <c r="G85" i="34"/>
  <c r="E33" i="38"/>
  <c r="E85" i="38" s="1"/>
  <c r="E85" i="34"/>
  <c r="D33" i="38"/>
  <c r="D85" i="38" s="1"/>
  <c r="D85" i="34"/>
  <c r="C85" i="38"/>
  <c r="N85" i="38"/>
  <c r="F33" i="38"/>
  <c r="F85" i="34"/>
  <c r="R85" i="38"/>
  <c r="Q33" i="38"/>
  <c r="Q85" i="38" s="1"/>
  <c r="Q85" i="34"/>
  <c r="AL85" i="34" s="1"/>
  <c r="H33" i="38"/>
  <c r="H85" i="38" s="1"/>
  <c r="H85" i="34"/>
  <c r="U33" i="38"/>
  <c r="U85" i="38" s="1"/>
  <c r="U85" i="34"/>
  <c r="B33" i="38" l="1"/>
  <c r="B85" i="34"/>
  <c r="J33" i="38"/>
  <c r="J85" i="38" s="1"/>
  <c r="J85" i="34"/>
  <c r="L33" i="38"/>
  <c r="L85" i="38" s="1"/>
  <c r="L85" i="34"/>
  <c r="F85" i="38"/>
  <c r="G85" i="38"/>
  <c r="I33" i="38"/>
  <c r="I85" i="38" s="1"/>
  <c r="I85" i="34"/>
  <c r="M32" i="38" l="1"/>
  <c r="M84" i="34"/>
  <c r="B85" i="38"/>
  <c r="S32" i="38"/>
  <c r="S84" i="34"/>
  <c r="C32" i="38" l="1"/>
  <c r="C84" i="34"/>
  <c r="S84" i="38"/>
  <c r="R32" i="38"/>
  <c r="R84" i="34"/>
  <c r="AM84" i="34" s="1"/>
  <c r="O32" i="38"/>
  <c r="O84" i="34"/>
  <c r="M84" i="38"/>
  <c r="N32" i="38"/>
  <c r="N84" i="38" s="1"/>
  <c r="N84" i="34"/>
  <c r="O84" i="38" l="1"/>
  <c r="U32" i="38"/>
  <c r="U84" i="34"/>
  <c r="Q32" i="38"/>
  <c r="Q84" i="38" s="1"/>
  <c r="Q84" i="34"/>
  <c r="AL84" i="34" s="1"/>
  <c r="T32" i="38"/>
  <c r="T84" i="38" s="1"/>
  <c r="T84" i="34"/>
  <c r="F32" i="38"/>
  <c r="F84" i="34"/>
  <c r="H32" i="38"/>
  <c r="H84" i="38" s="1"/>
  <c r="H84" i="34"/>
  <c r="E32" i="38"/>
  <c r="E84" i="34"/>
  <c r="R84" i="38"/>
  <c r="G32" i="38"/>
  <c r="G84" i="34"/>
  <c r="C84" i="38"/>
  <c r="D32" i="38"/>
  <c r="D84" i="38" s="1"/>
  <c r="D84" i="34"/>
  <c r="K32" i="38"/>
  <c r="K84" i="34"/>
  <c r="J32" i="38" l="1"/>
  <c r="J84" i="34"/>
  <c r="G84" i="38"/>
  <c r="L32" i="38"/>
  <c r="L84" i="38" s="1"/>
  <c r="L84" i="34"/>
  <c r="U84" i="38"/>
  <c r="I32" i="38"/>
  <c r="I84" i="38" s="1"/>
  <c r="I84" i="34"/>
  <c r="E84" i="38"/>
  <c r="F84" i="38"/>
  <c r="K84" i="38"/>
  <c r="B32" i="38"/>
  <c r="B84" i="38" s="1"/>
  <c r="B84" i="34"/>
  <c r="M31" i="38" l="1"/>
  <c r="M83" i="34"/>
  <c r="J84" i="38"/>
  <c r="S31" i="38"/>
  <c r="S83" i="34"/>
  <c r="N31" i="38" l="1"/>
  <c r="N83" i="34"/>
  <c r="R31" i="38"/>
  <c r="R83" i="34"/>
  <c r="AM83" i="34" s="1"/>
  <c r="M83" i="38"/>
  <c r="C31" i="38"/>
  <c r="C83" i="34"/>
  <c r="O31" i="38"/>
  <c r="O83" i="34"/>
  <c r="S83" i="38"/>
  <c r="D31" i="38" l="1"/>
  <c r="D83" i="34"/>
  <c r="T31" i="38"/>
  <c r="T83" i="34"/>
  <c r="R83" i="38"/>
  <c r="C83" i="38"/>
  <c r="H31" i="38"/>
  <c r="H83" i="34"/>
  <c r="E31" i="38"/>
  <c r="E83" i="38" s="1"/>
  <c r="E83" i="34"/>
  <c r="Q31" i="38"/>
  <c r="Q83" i="38" s="1"/>
  <c r="Q83" i="34"/>
  <c r="AL83" i="34" s="1"/>
  <c r="K31" i="38"/>
  <c r="K83" i="38" s="1"/>
  <c r="K83" i="34"/>
  <c r="N83" i="38"/>
  <c r="U31" i="38"/>
  <c r="U83" i="34"/>
  <c r="O83" i="38"/>
  <c r="G31" i="38"/>
  <c r="G83" i="34"/>
  <c r="F31" i="38"/>
  <c r="F83" i="34"/>
  <c r="F83" i="38" l="1"/>
  <c r="B31" i="38"/>
  <c r="B83" i="34"/>
  <c r="L31" i="38"/>
  <c r="L83" i="34"/>
  <c r="T83" i="38"/>
  <c r="J31" i="38"/>
  <c r="J83" i="38" s="1"/>
  <c r="J83" i="34"/>
  <c r="I31" i="38"/>
  <c r="I83" i="38" s="1"/>
  <c r="I83" i="34"/>
  <c r="H83" i="38"/>
  <c r="D83" i="38"/>
  <c r="G83" i="38"/>
  <c r="U83" i="38"/>
  <c r="M30" i="38" l="1"/>
  <c r="M82" i="34"/>
  <c r="S30" i="38"/>
  <c r="S82" i="34"/>
  <c r="L83" i="38"/>
  <c r="B83" i="38"/>
  <c r="N30" i="38" l="1"/>
  <c r="N82" i="34"/>
  <c r="O30" i="38"/>
  <c r="O82" i="38" s="1"/>
  <c r="O82" i="34"/>
  <c r="M82" i="38"/>
  <c r="C30" i="38"/>
  <c r="C82" i="34"/>
  <c r="S82" i="38"/>
  <c r="R30" i="38"/>
  <c r="R82" i="34"/>
  <c r="AM82" i="34" s="1"/>
  <c r="U30" i="38" l="1"/>
  <c r="U82" i="34"/>
  <c r="D30" i="38"/>
  <c r="D82" i="38" s="1"/>
  <c r="D82" i="34"/>
  <c r="T30" i="38"/>
  <c r="T82" i="38" s="1"/>
  <c r="T82" i="34"/>
  <c r="E30" i="38"/>
  <c r="E82" i="34"/>
  <c r="N82" i="38"/>
  <c r="H30" i="38"/>
  <c r="H82" i="34"/>
  <c r="K30" i="38"/>
  <c r="K82" i="34"/>
  <c r="C82" i="38"/>
  <c r="F30" i="38"/>
  <c r="F82" i="34"/>
  <c r="R82" i="38"/>
  <c r="G30" i="38"/>
  <c r="G82" i="34"/>
  <c r="Q30" i="38"/>
  <c r="Q82" i="34"/>
  <c r="AL82" i="34" s="1"/>
  <c r="G82" i="38" l="1"/>
  <c r="Q82" i="38"/>
  <c r="K82" i="38"/>
  <c r="J30" i="38"/>
  <c r="J82" i="34"/>
  <c r="I30" i="38"/>
  <c r="I82" i="38" s="1"/>
  <c r="I82" i="34"/>
  <c r="L30" i="38"/>
  <c r="L82" i="38" s="1"/>
  <c r="L82" i="34"/>
  <c r="F82" i="38"/>
  <c r="U82" i="38"/>
  <c r="B30" i="38"/>
  <c r="B82" i="34"/>
  <c r="H82" i="38"/>
  <c r="E82" i="38"/>
  <c r="J82" i="38" l="1"/>
  <c r="B82" i="38"/>
  <c r="L29" i="38" l="1"/>
  <c r="L81" i="38" s="1"/>
  <c r="L81" i="34"/>
  <c r="R29" i="38"/>
  <c r="R81" i="38" s="1"/>
  <c r="R81" i="34"/>
  <c r="AM81" i="34" s="1"/>
  <c r="M29" i="38"/>
  <c r="M81" i="38" s="1"/>
  <c r="M81" i="34"/>
  <c r="J29" i="38"/>
  <c r="J81" i="38" s="1"/>
  <c r="J81" i="34"/>
  <c r="M80" i="34"/>
  <c r="R80" i="34"/>
  <c r="AM80" i="34" s="1"/>
  <c r="L28" i="38" l="1"/>
  <c r="L80" i="38" s="1"/>
  <c r="S29" i="38"/>
  <c r="S81" i="38" s="1"/>
  <c r="S81" i="34"/>
  <c r="R28" i="38"/>
  <c r="J28" i="38"/>
  <c r="J80" i="38" s="1"/>
  <c r="J80" i="34"/>
  <c r="Q29" i="38"/>
  <c r="Q81" i="38" s="1"/>
  <c r="Q81" i="34"/>
  <c r="AL81" i="34" s="1"/>
  <c r="U29" i="38"/>
  <c r="U81" i="34"/>
  <c r="N29" i="38"/>
  <c r="N81" i="38" s="1"/>
  <c r="N81" i="34"/>
  <c r="T29" i="38"/>
  <c r="T81" i="34"/>
  <c r="M28" i="38"/>
  <c r="M80" i="38" s="1"/>
  <c r="L80" i="34"/>
  <c r="S80" i="34"/>
  <c r="N80" i="34"/>
  <c r="U28" i="38" l="1"/>
  <c r="U80" i="38" s="1"/>
  <c r="U81" i="38"/>
  <c r="Q28" i="38"/>
  <c r="Q80" i="38" s="1"/>
  <c r="U80" i="34"/>
  <c r="K29" i="38"/>
  <c r="K81" i="38" s="1"/>
  <c r="K81" i="34"/>
  <c r="C29" i="38"/>
  <c r="C81" i="38" s="1"/>
  <c r="C81" i="34"/>
  <c r="G29" i="38"/>
  <c r="G81" i="38" s="1"/>
  <c r="G81" i="34"/>
  <c r="E29" i="38"/>
  <c r="E81" i="34"/>
  <c r="R80" i="38"/>
  <c r="D29" i="38"/>
  <c r="D81" i="34"/>
  <c r="B29" i="38"/>
  <c r="B81" i="38" s="1"/>
  <c r="B81" i="34"/>
  <c r="I29" i="38"/>
  <c r="I81" i="38" s="1"/>
  <c r="I81" i="34"/>
  <c r="F29" i="38"/>
  <c r="F81" i="38" s="1"/>
  <c r="F81" i="34"/>
  <c r="H29" i="38"/>
  <c r="H81" i="38" s="1"/>
  <c r="H81" i="34"/>
  <c r="N28" i="38"/>
  <c r="S28" i="38"/>
  <c r="S80" i="38" s="1"/>
  <c r="Q80" i="34"/>
  <c r="AL80" i="34" s="1"/>
  <c r="O29" i="38"/>
  <c r="O81" i="34"/>
  <c r="T81" i="38"/>
  <c r="C80" i="34"/>
  <c r="K80" i="34"/>
  <c r="E80" i="34"/>
  <c r="I80" i="34"/>
  <c r="B28" i="38" l="1"/>
  <c r="B80" i="38" s="1"/>
  <c r="S27" i="38"/>
  <c r="S79" i="38" s="1"/>
  <c r="D28" i="38"/>
  <c r="D80" i="38" s="1"/>
  <c r="F28" i="38"/>
  <c r="F80" i="38" s="1"/>
  <c r="F80" i="34"/>
  <c r="B80" i="34"/>
  <c r="T28" i="38"/>
  <c r="T80" i="38" s="1"/>
  <c r="T80" i="34"/>
  <c r="H28" i="38"/>
  <c r="H80" i="34"/>
  <c r="E81" i="38"/>
  <c r="S79" i="34"/>
  <c r="G28" i="38"/>
  <c r="M27" i="38"/>
  <c r="M79" i="34"/>
  <c r="O81" i="38"/>
  <c r="D81" i="38"/>
  <c r="J27" i="38"/>
  <c r="J79" i="38" s="1"/>
  <c r="J79" i="34"/>
  <c r="N80" i="38"/>
  <c r="D80" i="34"/>
  <c r="R27" i="38"/>
  <c r="R79" i="38" s="1"/>
  <c r="R79" i="34"/>
  <c r="AM79" i="34" s="1"/>
  <c r="I28" i="38"/>
  <c r="C28" i="38"/>
  <c r="Q27" i="38"/>
  <c r="Q79" i="38" s="1"/>
  <c r="E28" i="38"/>
  <c r="E80" i="38" s="1"/>
  <c r="K28" i="38"/>
  <c r="G80" i="34"/>
  <c r="Q79" i="34"/>
  <c r="AL79" i="34" s="1"/>
  <c r="G79" i="34"/>
  <c r="I79" i="34"/>
  <c r="H79" i="34"/>
  <c r="R78" i="34"/>
  <c r="AM78" i="34" s="1"/>
  <c r="D79" i="34"/>
  <c r="K79" i="34"/>
  <c r="J26" i="38" l="1"/>
  <c r="E27" i="38"/>
  <c r="K80" i="38"/>
  <c r="G80" i="38"/>
  <c r="Q26" i="38"/>
  <c r="L27" i="38"/>
  <c r="L79" i="34"/>
  <c r="U27" i="38"/>
  <c r="U79" i="34"/>
  <c r="N27" i="38"/>
  <c r="N79" i="34"/>
  <c r="B27" i="38"/>
  <c r="J78" i="34"/>
  <c r="B79" i="34"/>
  <c r="T27" i="38"/>
  <c r="T79" i="38" s="1"/>
  <c r="H27" i="38"/>
  <c r="H79" i="38" s="1"/>
  <c r="I27" i="38"/>
  <c r="I79" i="38" s="1"/>
  <c r="C80" i="38"/>
  <c r="T79" i="34"/>
  <c r="D27" i="38"/>
  <c r="C27" i="38"/>
  <c r="S26" i="38"/>
  <c r="S78" i="38" s="1"/>
  <c r="E79" i="34"/>
  <c r="C79" i="34"/>
  <c r="S78" i="34"/>
  <c r="K27" i="38"/>
  <c r="M26" i="38"/>
  <c r="M78" i="38" s="1"/>
  <c r="F27" i="38"/>
  <c r="F79" i="38" s="1"/>
  <c r="M79" i="38"/>
  <c r="R26" i="38"/>
  <c r="G27" i="38"/>
  <c r="G79" i="38" s="1"/>
  <c r="Q78" i="34"/>
  <c r="AL78" i="34" s="1"/>
  <c r="I80" i="38"/>
  <c r="M78" i="34"/>
  <c r="H80" i="38"/>
  <c r="F79" i="34"/>
  <c r="C78" i="34"/>
  <c r="H78" i="34"/>
  <c r="L78" i="34"/>
  <c r="J77" i="34"/>
  <c r="E78" i="34"/>
  <c r="T78" i="34"/>
  <c r="O79" i="34" l="1"/>
  <c r="O28" i="38"/>
  <c r="O80" i="34"/>
  <c r="D26" i="38"/>
  <c r="G26" i="38"/>
  <c r="F26" i="38"/>
  <c r="F78" i="38" s="1"/>
  <c r="N79" i="38"/>
  <c r="L79" i="38"/>
  <c r="K26" i="38"/>
  <c r="N26" i="38"/>
  <c r="N78" i="38" s="1"/>
  <c r="Q25" i="38"/>
  <c r="Q77" i="38" s="1"/>
  <c r="G78" i="34"/>
  <c r="N78" i="34"/>
  <c r="I26" i="38"/>
  <c r="R78" i="38"/>
  <c r="I78" i="34"/>
  <c r="B79" i="38"/>
  <c r="Q78" i="38"/>
  <c r="K79" i="38"/>
  <c r="T26" i="38"/>
  <c r="T78" i="38" s="1"/>
  <c r="K78" i="34"/>
  <c r="D79" i="38"/>
  <c r="D78" i="38"/>
  <c r="Q77" i="34"/>
  <c r="AL77" i="34" s="1"/>
  <c r="J25" i="38"/>
  <c r="J77" i="38" s="1"/>
  <c r="L26" i="38"/>
  <c r="L78" i="38" s="1"/>
  <c r="O27" i="38"/>
  <c r="C26" i="38"/>
  <c r="C78" i="38" s="1"/>
  <c r="S25" i="38"/>
  <c r="D78" i="34"/>
  <c r="C79" i="38"/>
  <c r="U79" i="38"/>
  <c r="E26" i="38"/>
  <c r="E78" i="38" s="1"/>
  <c r="F78" i="34"/>
  <c r="H26" i="38"/>
  <c r="S77" i="34"/>
  <c r="E79" i="38"/>
  <c r="J78" i="38"/>
  <c r="T77" i="34"/>
  <c r="I77" i="34"/>
  <c r="H25" i="38" l="1"/>
  <c r="H77" i="38" s="1"/>
  <c r="L25" i="38"/>
  <c r="N25" i="38"/>
  <c r="D25" i="38"/>
  <c r="D77" i="38" s="1"/>
  <c r="K25" i="38"/>
  <c r="K77" i="38" s="1"/>
  <c r="H78" i="38"/>
  <c r="L77" i="34"/>
  <c r="K77" i="34"/>
  <c r="E25" i="38"/>
  <c r="E77" i="38" s="1"/>
  <c r="G25" i="38"/>
  <c r="G77" i="38" s="1"/>
  <c r="H77" i="34"/>
  <c r="O79" i="38"/>
  <c r="O80" i="38"/>
  <c r="C25" i="38"/>
  <c r="C77" i="38" s="1"/>
  <c r="F25" i="38"/>
  <c r="Q24" i="38"/>
  <c r="C77" i="34"/>
  <c r="I78" i="38"/>
  <c r="Q76" i="34"/>
  <c r="AL76" i="34" s="1"/>
  <c r="M25" i="38"/>
  <c r="M77" i="34"/>
  <c r="R25" i="38"/>
  <c r="R77" i="38" s="1"/>
  <c r="R77" i="34"/>
  <c r="AM77" i="34" s="1"/>
  <c r="F77" i="34"/>
  <c r="T25" i="38"/>
  <c r="T77" i="38" s="1"/>
  <c r="O26" i="38"/>
  <c r="O78" i="38" s="1"/>
  <c r="E77" i="34"/>
  <c r="U26" i="38"/>
  <c r="U78" i="38" s="1"/>
  <c r="U78" i="34"/>
  <c r="O78" i="34"/>
  <c r="K78" i="38"/>
  <c r="N77" i="34"/>
  <c r="G78" i="38"/>
  <c r="I25" i="38"/>
  <c r="I77" i="38" s="1"/>
  <c r="B26" i="38"/>
  <c r="B78" i="38" s="1"/>
  <c r="B78" i="34"/>
  <c r="S77" i="38"/>
  <c r="G77" i="34"/>
  <c r="D77" i="34"/>
  <c r="E76" i="34"/>
  <c r="N76" i="34"/>
  <c r="T76" i="34"/>
  <c r="L76" i="34"/>
  <c r="B77" i="34"/>
  <c r="C76" i="34"/>
  <c r="M76" i="34"/>
  <c r="K76" i="34"/>
  <c r="Q75" i="34"/>
  <c r="AL75" i="34" s="1"/>
  <c r="R24" i="38" l="1"/>
  <c r="R76" i="38" s="1"/>
  <c r="D24" i="38"/>
  <c r="D76" i="38" s="1"/>
  <c r="H24" i="38"/>
  <c r="H76" i="38" s="1"/>
  <c r="F24" i="38"/>
  <c r="F76" i="38" s="1"/>
  <c r="C24" i="38"/>
  <c r="L24" i="38"/>
  <c r="L76" i="38" s="1"/>
  <c r="M77" i="38"/>
  <c r="Q76" i="38"/>
  <c r="N24" i="38"/>
  <c r="K24" i="38"/>
  <c r="K76" i="38" s="1"/>
  <c r="S24" i="38"/>
  <c r="S76" i="38" s="1"/>
  <c r="S76" i="34"/>
  <c r="G24" i="38"/>
  <c r="G76" i="38" s="1"/>
  <c r="Q23" i="38"/>
  <c r="Q75" i="38" s="1"/>
  <c r="I24" i="38"/>
  <c r="I76" i="38" s="1"/>
  <c r="F77" i="38"/>
  <c r="D76" i="34"/>
  <c r="M24" i="38"/>
  <c r="M76" i="38" s="1"/>
  <c r="U25" i="38"/>
  <c r="U77" i="38" s="1"/>
  <c r="O25" i="38"/>
  <c r="T24" i="38"/>
  <c r="E24" i="38"/>
  <c r="U77" i="34"/>
  <c r="O77" i="34"/>
  <c r="F76" i="34"/>
  <c r="H76" i="34"/>
  <c r="J24" i="38"/>
  <c r="J76" i="34"/>
  <c r="R76" i="34"/>
  <c r="AM76" i="34" s="1"/>
  <c r="G76" i="34"/>
  <c r="B25" i="38"/>
  <c r="I76" i="34"/>
  <c r="N77" i="38"/>
  <c r="N76" i="38"/>
  <c r="L77" i="38"/>
  <c r="D75" i="34"/>
  <c r="G75" i="34"/>
  <c r="R75" i="34"/>
  <c r="AM75" i="34" s="1"/>
  <c r="S75" i="34"/>
  <c r="J75" i="34"/>
  <c r="E75" i="34"/>
  <c r="F75" i="34"/>
  <c r="B76" i="34"/>
  <c r="T23" i="38" l="1"/>
  <c r="B77" i="38"/>
  <c r="O77" i="38"/>
  <c r="C76" i="38"/>
  <c r="U24" i="38"/>
  <c r="M23" i="38"/>
  <c r="M75" i="38" s="1"/>
  <c r="C23" i="38"/>
  <c r="N23" i="38"/>
  <c r="N75" i="38" s="1"/>
  <c r="J76" i="38"/>
  <c r="M75" i="34"/>
  <c r="C75" i="34"/>
  <c r="D23" i="38"/>
  <c r="D75" i="38" s="1"/>
  <c r="E76" i="38"/>
  <c r="S23" i="38"/>
  <c r="N75" i="34"/>
  <c r="E23" i="38"/>
  <c r="E75" i="38" s="1"/>
  <c r="K23" i="38"/>
  <c r="R23" i="38"/>
  <c r="R75" i="38" s="1"/>
  <c r="I23" i="38"/>
  <c r="H23" i="38"/>
  <c r="I75" i="34"/>
  <c r="J23" i="38"/>
  <c r="L23" i="38"/>
  <c r="L75" i="38" s="1"/>
  <c r="T76" i="38"/>
  <c r="T75" i="38"/>
  <c r="U76" i="34"/>
  <c r="K75" i="34"/>
  <c r="B24" i="38"/>
  <c r="B76" i="38" s="1"/>
  <c r="T75" i="34"/>
  <c r="L75" i="34"/>
  <c r="F23" i="38"/>
  <c r="Q22" i="38"/>
  <c r="G23" i="38"/>
  <c r="Q74" i="34"/>
  <c r="AL74" i="34" s="1"/>
  <c r="H75" i="34"/>
  <c r="N74" i="34"/>
  <c r="D74" i="34"/>
  <c r="J74" i="34"/>
  <c r="F74" i="34"/>
  <c r="M74" i="34"/>
  <c r="I74" i="34"/>
  <c r="S74" i="34"/>
  <c r="E74" i="34"/>
  <c r="C22" i="38" l="1"/>
  <c r="T9" i="53"/>
  <c r="T116" i="48"/>
  <c r="T116" i="47"/>
  <c r="B23" i="38"/>
  <c r="F75" i="38"/>
  <c r="S75" i="38"/>
  <c r="R22" i="38"/>
  <c r="R74" i="38" s="1"/>
  <c r="T22" i="38"/>
  <c r="H22" i="38"/>
  <c r="H74" i="38" s="1"/>
  <c r="K22" i="38"/>
  <c r="K74" i="38" s="1"/>
  <c r="R74" i="34"/>
  <c r="AM74" i="34" s="1"/>
  <c r="C74" i="38"/>
  <c r="T114" i="48"/>
  <c r="T7" i="53"/>
  <c r="T114" i="47"/>
  <c r="E22" i="38"/>
  <c r="F22" i="38"/>
  <c r="F74" i="38" s="1"/>
  <c r="U23" i="38"/>
  <c r="J75" i="38"/>
  <c r="C74" i="34"/>
  <c r="O9" i="53"/>
  <c r="O116" i="48"/>
  <c r="O116" i="47"/>
  <c r="O75" i="34"/>
  <c r="O24" i="38"/>
  <c r="O76" i="34"/>
  <c r="S22" i="38"/>
  <c r="S74" i="38" s="1"/>
  <c r="T8" i="53"/>
  <c r="T115" i="48"/>
  <c r="T115" i="47"/>
  <c r="J22" i="38"/>
  <c r="J74" i="38" s="1"/>
  <c r="H75" i="38"/>
  <c r="K75" i="38"/>
  <c r="T74" i="38"/>
  <c r="O23" i="38"/>
  <c r="I22" i="38"/>
  <c r="I74" i="38" s="1"/>
  <c r="G22" i="38"/>
  <c r="G74" i="38" s="1"/>
  <c r="N22" i="38"/>
  <c r="G75" i="38"/>
  <c r="Q74" i="38"/>
  <c r="H74" i="34"/>
  <c r="K74" i="34"/>
  <c r="U76" i="38"/>
  <c r="U75" i="38"/>
  <c r="T74" i="34"/>
  <c r="L22" i="38"/>
  <c r="M22" i="38"/>
  <c r="M74" i="38" s="1"/>
  <c r="D22" i="38"/>
  <c r="G74" i="34"/>
  <c r="B75" i="34"/>
  <c r="L74" i="34"/>
  <c r="U75" i="34"/>
  <c r="O8" i="53"/>
  <c r="O115" i="48"/>
  <c r="O115" i="47"/>
  <c r="O114" i="48"/>
  <c r="O7" i="53"/>
  <c r="O114" i="47"/>
  <c r="I75" i="38"/>
  <c r="C75" i="38"/>
  <c r="U74" i="34"/>
  <c r="B74" i="34"/>
  <c r="M73" i="34"/>
  <c r="L73" i="34"/>
  <c r="E73" i="34"/>
  <c r="H73" i="34"/>
  <c r="I73" i="34"/>
  <c r="P116" i="48" l="1"/>
  <c r="P9" i="53"/>
  <c r="P116" i="47"/>
  <c r="U8" i="53"/>
  <c r="U115" i="48"/>
  <c r="U115" i="47"/>
  <c r="N21" i="38"/>
  <c r="N73" i="38" s="1"/>
  <c r="O22" i="38"/>
  <c r="O74" i="34"/>
  <c r="O75" i="38"/>
  <c r="O76" i="38"/>
  <c r="AF114" i="51"/>
  <c r="T114" i="49"/>
  <c r="S9" i="53"/>
  <c r="S116" i="48"/>
  <c r="S116" i="47"/>
  <c r="R9" i="53"/>
  <c r="R116" i="48"/>
  <c r="R116" i="47"/>
  <c r="N8" i="53"/>
  <c r="N115" i="48"/>
  <c r="N115" i="47"/>
  <c r="R7" i="53"/>
  <c r="R114" i="48"/>
  <c r="R114" i="47"/>
  <c r="T115" i="49"/>
  <c r="AF115" i="51"/>
  <c r="E74" i="38"/>
  <c r="B75" i="38"/>
  <c r="R21" i="38"/>
  <c r="U22" i="38"/>
  <c r="N73" i="34"/>
  <c r="I21" i="38"/>
  <c r="I73" i="38" s="1"/>
  <c r="Q72" i="34"/>
  <c r="AL72" i="34" s="1"/>
  <c r="Q21" i="38"/>
  <c r="Q73" i="34"/>
  <c r="AL73" i="34" s="1"/>
  <c r="P8" i="53"/>
  <c r="P115" i="48"/>
  <c r="P115" i="47"/>
  <c r="S21" i="38"/>
  <c r="B22" i="38"/>
  <c r="B74" i="38" s="1"/>
  <c r="O114" i="49"/>
  <c r="AA114" i="51"/>
  <c r="D74" i="38"/>
  <c r="T116" i="49"/>
  <c r="AF116" i="51"/>
  <c r="Q20" i="38"/>
  <c r="U9" i="53"/>
  <c r="U116" i="48"/>
  <c r="U116" i="47"/>
  <c r="S7" i="53"/>
  <c r="S114" i="48"/>
  <c r="S114" i="47"/>
  <c r="E21" i="38"/>
  <c r="E73" i="38" s="1"/>
  <c r="D21" i="38"/>
  <c r="D73" i="38" s="1"/>
  <c r="D73" i="34"/>
  <c r="S73" i="34"/>
  <c r="O116" i="49"/>
  <c r="AA116" i="51"/>
  <c r="R8" i="53"/>
  <c r="R115" i="48"/>
  <c r="R115" i="47"/>
  <c r="P114" i="48"/>
  <c r="P7" i="53"/>
  <c r="P114" i="47"/>
  <c r="F21" i="38"/>
  <c r="L74" i="38"/>
  <c r="N9" i="53"/>
  <c r="N116" i="48"/>
  <c r="N116" i="47"/>
  <c r="N7" i="53"/>
  <c r="N114" i="48"/>
  <c r="N114" i="47"/>
  <c r="C21" i="38"/>
  <c r="C73" i="38" s="1"/>
  <c r="U7" i="53"/>
  <c r="U114" i="48"/>
  <c r="U114" i="47"/>
  <c r="S115" i="48"/>
  <c r="S8" i="53"/>
  <c r="S115" i="47"/>
  <c r="J21" i="38"/>
  <c r="K21" i="38"/>
  <c r="N74" i="38"/>
  <c r="J73" i="34"/>
  <c r="F73" i="34"/>
  <c r="K73" i="34"/>
  <c r="C73" i="34"/>
  <c r="H21" i="38"/>
  <c r="L21" i="38"/>
  <c r="L73" i="38" s="1"/>
  <c r="M21" i="38"/>
  <c r="O115" i="49"/>
  <c r="AA115" i="51"/>
  <c r="R73" i="34"/>
  <c r="AM73" i="34" s="1"/>
  <c r="C72" i="34"/>
  <c r="B73" i="34"/>
  <c r="L72" i="34"/>
  <c r="R72" i="34"/>
  <c r="AM72" i="34" s="1"/>
  <c r="S72" i="34"/>
  <c r="E72" i="34"/>
  <c r="H72" i="34"/>
  <c r="G72" i="34" l="1"/>
  <c r="G21" i="38"/>
  <c r="G73" i="34"/>
  <c r="V9" i="53"/>
  <c r="V116" i="48"/>
  <c r="V116" i="47"/>
  <c r="O20" i="38"/>
  <c r="J20" i="38"/>
  <c r="J72" i="38" s="1"/>
  <c r="N20" i="38"/>
  <c r="U21" i="38"/>
  <c r="U73" i="38" s="1"/>
  <c r="K73" i="38"/>
  <c r="N116" i="49"/>
  <c r="Z116" i="51"/>
  <c r="Q72" i="38"/>
  <c r="Q73" i="38"/>
  <c r="P116" i="49"/>
  <c r="AB116" i="51"/>
  <c r="K20" i="38"/>
  <c r="K72" i="38" s="1"/>
  <c r="W114" i="48"/>
  <c r="W7" i="53"/>
  <c r="W114" i="47"/>
  <c r="I20" i="38"/>
  <c r="M20" i="38"/>
  <c r="W115" i="48"/>
  <c r="W8" i="53"/>
  <c r="W115" i="47"/>
  <c r="D20" i="38"/>
  <c r="D72" i="38" s="1"/>
  <c r="K72" i="34"/>
  <c r="AD115" i="51"/>
  <c r="R115" i="49"/>
  <c r="R73" i="38"/>
  <c r="R114" i="49"/>
  <c r="AD114" i="51"/>
  <c r="R116" i="49"/>
  <c r="AD116" i="51"/>
  <c r="F20" i="38"/>
  <c r="AE115" i="51"/>
  <c r="S115" i="49"/>
  <c r="P114" i="49"/>
  <c r="AB114" i="51"/>
  <c r="U74" i="38"/>
  <c r="W9" i="53"/>
  <c r="W116" i="48"/>
  <c r="W116" i="47"/>
  <c r="E20" i="38"/>
  <c r="S20" i="38"/>
  <c r="O72" i="34"/>
  <c r="O21" i="38"/>
  <c r="J73" i="38"/>
  <c r="S114" i="49"/>
  <c r="AE114" i="51"/>
  <c r="U73" i="34"/>
  <c r="O74" i="38"/>
  <c r="T72" i="34"/>
  <c r="T21" i="38"/>
  <c r="T73" i="34"/>
  <c r="Q115" i="48"/>
  <c r="Q8" i="53"/>
  <c r="Q115" i="47"/>
  <c r="H20" i="38"/>
  <c r="R20" i="38"/>
  <c r="R72" i="38" s="1"/>
  <c r="Q9" i="53"/>
  <c r="Q116" i="48"/>
  <c r="Q116" i="47"/>
  <c r="L20" i="38"/>
  <c r="L72" i="38" s="1"/>
  <c r="G20" i="38"/>
  <c r="C20" i="38"/>
  <c r="J72" i="34"/>
  <c r="I72" i="34"/>
  <c r="O73" i="34"/>
  <c r="V8" i="53"/>
  <c r="V115" i="48"/>
  <c r="V115" i="47"/>
  <c r="N114" i="49"/>
  <c r="Z114" i="51"/>
  <c r="D72" i="34"/>
  <c r="N72" i="34"/>
  <c r="Q7" i="53"/>
  <c r="Q114" i="48"/>
  <c r="Q114" i="47"/>
  <c r="V7" i="53"/>
  <c r="V114" i="48"/>
  <c r="V114" i="47"/>
  <c r="M73" i="38"/>
  <c r="M72" i="38"/>
  <c r="F73" i="38"/>
  <c r="F72" i="38"/>
  <c r="U116" i="49"/>
  <c r="AG116" i="51"/>
  <c r="AB115" i="51"/>
  <c r="P115" i="49"/>
  <c r="N115" i="49"/>
  <c r="Z115" i="51"/>
  <c r="S116" i="49"/>
  <c r="AE116" i="51"/>
  <c r="U115" i="49"/>
  <c r="AG115" i="51"/>
  <c r="B21" i="38"/>
  <c r="T20" i="38"/>
  <c r="M72" i="34"/>
  <c r="H73" i="38"/>
  <c r="H72" i="38"/>
  <c r="AG114" i="51"/>
  <c r="U114" i="49"/>
  <c r="F72" i="34"/>
  <c r="S73" i="38"/>
  <c r="S72" i="38"/>
  <c r="B72" i="34"/>
  <c r="K71" i="34"/>
  <c r="U72" i="34"/>
  <c r="D71" i="34"/>
  <c r="L71" i="34"/>
  <c r="R71" i="34"/>
  <c r="AM71" i="34" s="1"/>
  <c r="N71" i="34"/>
  <c r="G71" i="34"/>
  <c r="O72" i="38" l="1"/>
  <c r="O73" i="38"/>
  <c r="F19" i="38"/>
  <c r="B73" i="38"/>
  <c r="AC114" i="51"/>
  <c r="Q114" i="49"/>
  <c r="G73" i="38"/>
  <c r="G72" i="38"/>
  <c r="H19" i="38"/>
  <c r="I19" i="38"/>
  <c r="I71" i="38" s="1"/>
  <c r="O19" i="38"/>
  <c r="O71" i="38" s="1"/>
  <c r="T19" i="38"/>
  <c r="T71" i="38" s="1"/>
  <c r="V115" i="49"/>
  <c r="AH115" i="51"/>
  <c r="Q19" i="38"/>
  <c r="Q71" i="34"/>
  <c r="AL71" i="34" s="1"/>
  <c r="K19" i="38"/>
  <c r="K71" i="38" s="1"/>
  <c r="W115" i="49"/>
  <c r="AI115" i="51"/>
  <c r="I72" i="38"/>
  <c r="O71" i="34"/>
  <c r="G19" i="38"/>
  <c r="S19" i="38"/>
  <c r="S71" i="38" s="1"/>
  <c r="I71" i="34"/>
  <c r="N72" i="38"/>
  <c r="E19" i="38"/>
  <c r="C72" i="38"/>
  <c r="H71" i="34"/>
  <c r="S71" i="34"/>
  <c r="M19" i="38"/>
  <c r="J19" i="38"/>
  <c r="V114" i="49"/>
  <c r="AH114" i="51"/>
  <c r="W114" i="49"/>
  <c r="AI114" i="51"/>
  <c r="V116" i="49"/>
  <c r="AH116" i="51"/>
  <c r="U20" i="38"/>
  <c r="U72" i="38" s="1"/>
  <c r="T71" i="34"/>
  <c r="AC115" i="51"/>
  <c r="Q115" i="49"/>
  <c r="E72" i="38"/>
  <c r="F71" i="34"/>
  <c r="M71" i="34"/>
  <c r="R19" i="38"/>
  <c r="N19" i="38"/>
  <c r="L19" i="38"/>
  <c r="D19" i="38"/>
  <c r="B20" i="38"/>
  <c r="B72" i="38" s="1"/>
  <c r="Q116" i="49"/>
  <c r="AC116" i="51"/>
  <c r="T72" i="38"/>
  <c r="T73" i="38"/>
  <c r="E71" i="34"/>
  <c r="W116" i="49"/>
  <c r="AI116" i="51"/>
  <c r="J71" i="34"/>
  <c r="F70" i="34"/>
  <c r="J70" i="34"/>
  <c r="N70" i="34"/>
  <c r="K70" i="34"/>
  <c r="B71" i="34"/>
  <c r="L70" i="34"/>
  <c r="I70" i="34"/>
  <c r="N71" i="38" l="1"/>
  <c r="R18" i="38"/>
  <c r="H18" i="38"/>
  <c r="H70" i="38" s="1"/>
  <c r="E18" i="38"/>
  <c r="Q18" i="38"/>
  <c r="Q70" i="38" s="1"/>
  <c r="L71" i="38"/>
  <c r="J71" i="38"/>
  <c r="F71" i="38"/>
  <c r="C18" i="38"/>
  <c r="T18" i="38"/>
  <c r="C70" i="34"/>
  <c r="C19" i="38"/>
  <c r="C71" i="34"/>
  <c r="B19" i="38"/>
  <c r="B71" i="38" s="1"/>
  <c r="G18" i="38"/>
  <c r="G70" i="38" s="1"/>
  <c r="U19" i="38"/>
  <c r="U71" i="38" s="1"/>
  <c r="S18" i="38"/>
  <c r="R71" i="38"/>
  <c r="U71" i="34"/>
  <c r="E70" i="38"/>
  <c r="T70" i="34"/>
  <c r="R70" i="34"/>
  <c r="AM70" i="34" s="1"/>
  <c r="E70" i="34"/>
  <c r="H71" i="38"/>
  <c r="L18" i="38"/>
  <c r="L70" i="38" s="1"/>
  <c r="M18" i="38"/>
  <c r="M70" i="38" s="1"/>
  <c r="K18" i="38"/>
  <c r="K70" i="38" s="1"/>
  <c r="N18" i="38"/>
  <c r="N70" i="38" s="1"/>
  <c r="F18" i="38"/>
  <c r="F70" i="38" s="1"/>
  <c r="E71" i="38"/>
  <c r="G71" i="38"/>
  <c r="H70" i="34"/>
  <c r="I18" i="38"/>
  <c r="D18" i="38"/>
  <c r="D70" i="38" s="1"/>
  <c r="O18" i="38"/>
  <c r="D71" i="38"/>
  <c r="M71" i="38"/>
  <c r="G70" i="34"/>
  <c r="Q71" i="38"/>
  <c r="O70" i="34"/>
  <c r="J18" i="38"/>
  <c r="J70" i="38" s="1"/>
  <c r="D70" i="34"/>
  <c r="M70" i="34"/>
  <c r="S70" i="34"/>
  <c r="Q70" i="34"/>
  <c r="AL70" i="34" s="1"/>
  <c r="C69" i="34"/>
  <c r="D69" i="34"/>
  <c r="I69" i="34"/>
  <c r="E69" i="34"/>
  <c r="G69" i="34"/>
  <c r="F69" i="34"/>
  <c r="R17" i="38" l="1"/>
  <c r="G17" i="38"/>
  <c r="U18" i="38"/>
  <c r="L17" i="38"/>
  <c r="L69" i="38" s="1"/>
  <c r="U70" i="34"/>
  <c r="N17" i="38"/>
  <c r="J17" i="38"/>
  <c r="H17" i="38"/>
  <c r="M17" i="38"/>
  <c r="M69" i="38" s="1"/>
  <c r="M69" i="34"/>
  <c r="R69" i="38"/>
  <c r="O17" i="38"/>
  <c r="O69" i="38" s="1"/>
  <c r="B18" i="38"/>
  <c r="B70" i="38" s="1"/>
  <c r="B70" i="34"/>
  <c r="R69" i="34"/>
  <c r="AM69" i="34" s="1"/>
  <c r="N69" i="34"/>
  <c r="T70" i="38"/>
  <c r="E17" i="38"/>
  <c r="F17" i="38"/>
  <c r="F69" i="38" s="1"/>
  <c r="T17" i="38"/>
  <c r="T69" i="38" s="1"/>
  <c r="O70" i="38"/>
  <c r="L69" i="34"/>
  <c r="T69" i="34"/>
  <c r="K17" i="38"/>
  <c r="K69" i="38" s="1"/>
  <c r="C17" i="38"/>
  <c r="C69" i="38" s="1"/>
  <c r="J69" i="34"/>
  <c r="O69" i="34"/>
  <c r="R70" i="38"/>
  <c r="S70" i="38"/>
  <c r="C70" i="38"/>
  <c r="C71" i="38"/>
  <c r="H69" i="34"/>
  <c r="I70" i="38"/>
  <c r="I17" i="38"/>
  <c r="I69" i="38" s="1"/>
  <c r="S17" i="38"/>
  <c r="D17" i="38"/>
  <c r="D69" i="38" s="1"/>
  <c r="K69" i="34"/>
  <c r="S69" i="34"/>
  <c r="G69" i="38"/>
  <c r="K68" i="34"/>
  <c r="J68" i="34"/>
  <c r="F68" i="34"/>
  <c r="H68" i="34"/>
  <c r="G68" i="34"/>
  <c r="U69" i="34"/>
  <c r="S68" i="34"/>
  <c r="D68" i="34"/>
  <c r="R68" i="34"/>
  <c r="AM68" i="34" s="1"/>
  <c r="T16" i="38" l="1"/>
  <c r="T68" i="38" s="1"/>
  <c r="N16" i="38"/>
  <c r="N68" i="38" s="1"/>
  <c r="B17" i="38"/>
  <c r="C16" i="38"/>
  <c r="C68" i="34"/>
  <c r="E16" i="38"/>
  <c r="J16" i="38"/>
  <c r="E69" i="38"/>
  <c r="L16" i="38"/>
  <c r="O16" i="38"/>
  <c r="E68" i="34"/>
  <c r="N69" i="38"/>
  <c r="R16" i="38"/>
  <c r="G16" i="38"/>
  <c r="B69" i="34"/>
  <c r="H69" i="38"/>
  <c r="N68" i="34"/>
  <c r="L68" i="34"/>
  <c r="K16" i="38"/>
  <c r="T68" i="34"/>
  <c r="O68" i="34"/>
  <c r="D16" i="38"/>
  <c r="D68" i="38" s="1"/>
  <c r="S16" i="38"/>
  <c r="S68" i="38" s="1"/>
  <c r="F16" i="38"/>
  <c r="U17" i="38"/>
  <c r="U69" i="38" s="1"/>
  <c r="I16" i="38"/>
  <c r="I68" i="38" s="1"/>
  <c r="H16" i="38"/>
  <c r="H68" i="38" s="1"/>
  <c r="I68" i="34"/>
  <c r="S69" i="38"/>
  <c r="J69" i="38"/>
  <c r="J68" i="38"/>
  <c r="U70" i="38"/>
  <c r="N67" i="34"/>
  <c r="I67" i="34"/>
  <c r="S67" i="34"/>
  <c r="G67" i="34"/>
  <c r="U68" i="34"/>
  <c r="K67" i="34"/>
  <c r="J67" i="34"/>
  <c r="D67" i="34"/>
  <c r="E67" i="34"/>
  <c r="R67" i="34"/>
  <c r="AM67" i="34" s="1"/>
  <c r="H67" i="34"/>
  <c r="Q68" i="34" l="1"/>
  <c r="AL68" i="34" s="1"/>
  <c r="Q17" i="38"/>
  <c r="Q69" i="34"/>
  <c r="AL69" i="34" s="1"/>
  <c r="C15" i="38"/>
  <c r="C67" i="38" s="1"/>
  <c r="R68" i="38"/>
  <c r="C67" i="34"/>
  <c r="Q16" i="38"/>
  <c r="F15" i="38"/>
  <c r="F67" i="38" s="1"/>
  <c r="O15" i="38"/>
  <c r="O67" i="38" s="1"/>
  <c r="T15" i="38"/>
  <c r="G68" i="38"/>
  <c r="L15" i="38"/>
  <c r="O68" i="38"/>
  <c r="R15" i="38"/>
  <c r="R67" i="38" s="1"/>
  <c r="D15" i="38"/>
  <c r="D67" i="38" s="1"/>
  <c r="J15" i="38"/>
  <c r="M67" i="34"/>
  <c r="M16" i="38"/>
  <c r="M68" i="34"/>
  <c r="O67" i="34"/>
  <c r="T67" i="34"/>
  <c r="I15" i="38"/>
  <c r="K68" i="38"/>
  <c r="E68" i="38"/>
  <c r="B69" i="38"/>
  <c r="E15" i="38"/>
  <c r="E67" i="38" s="1"/>
  <c r="G15" i="38"/>
  <c r="G67" i="38" s="1"/>
  <c r="M15" i="38"/>
  <c r="F68" i="38"/>
  <c r="L68" i="38"/>
  <c r="L67" i="38"/>
  <c r="H15" i="38"/>
  <c r="K15" i="38"/>
  <c r="K67" i="38" s="1"/>
  <c r="U16" i="38"/>
  <c r="U68" i="38" s="1"/>
  <c r="S15" i="38"/>
  <c r="S67" i="38" s="1"/>
  <c r="N15" i="38"/>
  <c r="N67" i="38" s="1"/>
  <c r="F67" i="34"/>
  <c r="L67" i="34"/>
  <c r="C68" i="38"/>
  <c r="M66" i="34"/>
  <c r="E66" i="34"/>
  <c r="Q67" i="34"/>
  <c r="AL67" i="34" s="1"/>
  <c r="H66" i="34"/>
  <c r="O66" i="34"/>
  <c r="U67" i="34"/>
  <c r="K66" i="34"/>
  <c r="T66" i="34"/>
  <c r="F66" i="34"/>
  <c r="D14" i="38" l="1"/>
  <c r="D66" i="38" s="1"/>
  <c r="B67" i="34"/>
  <c r="B16" i="38"/>
  <c r="B68" i="34"/>
  <c r="Q15" i="38"/>
  <c r="C14" i="38"/>
  <c r="C66" i="38" s="1"/>
  <c r="D66" i="34"/>
  <c r="C66" i="34"/>
  <c r="S14" i="38"/>
  <c r="S66" i="38" s="1"/>
  <c r="N14" i="38"/>
  <c r="J14" i="38"/>
  <c r="J66" i="38" s="1"/>
  <c r="G14" i="38"/>
  <c r="H67" i="38"/>
  <c r="R14" i="38"/>
  <c r="R66" i="38" s="1"/>
  <c r="R66" i="34"/>
  <c r="AM66" i="34" s="1"/>
  <c r="T67" i="38"/>
  <c r="B15" i="38"/>
  <c r="O14" i="38"/>
  <c r="I14" i="38"/>
  <c r="I66" i="38" s="1"/>
  <c r="N66" i="34"/>
  <c r="J67" i="38"/>
  <c r="F14" i="38"/>
  <c r="F66" i="38" s="1"/>
  <c r="T14" i="38"/>
  <c r="T66" i="38" s="1"/>
  <c r="L14" i="38"/>
  <c r="U15" i="38"/>
  <c r="E14" i="38"/>
  <c r="M14" i="38"/>
  <c r="M66" i="38" s="1"/>
  <c r="M68" i="38"/>
  <c r="M67" i="38"/>
  <c r="J66" i="34"/>
  <c r="H14" i="38"/>
  <c r="H66" i="38" s="1"/>
  <c r="G66" i="38"/>
  <c r="I67" i="38"/>
  <c r="L66" i="34"/>
  <c r="K14" i="38"/>
  <c r="K66" i="38" s="1"/>
  <c r="S66" i="34"/>
  <c r="G66" i="34"/>
  <c r="I66" i="34"/>
  <c r="Q68" i="38"/>
  <c r="Q69" i="38"/>
  <c r="L65" i="34"/>
  <c r="R65" i="34"/>
  <c r="AM65" i="34" s="1"/>
  <c r="G65" i="34"/>
  <c r="D65" i="34"/>
  <c r="I65" i="34"/>
  <c r="S65" i="34"/>
  <c r="E65" i="34"/>
  <c r="C65" i="34"/>
  <c r="J65" i="34"/>
  <c r="Q14" i="38" l="1"/>
  <c r="Q66" i="38" s="1"/>
  <c r="N13" i="38"/>
  <c r="H13" i="38"/>
  <c r="H65" i="38" s="1"/>
  <c r="O13" i="38"/>
  <c r="O65" i="38" s="1"/>
  <c r="B14" i="38"/>
  <c r="B66" i="38" s="1"/>
  <c r="M13" i="38"/>
  <c r="B66" i="34"/>
  <c r="F13" i="38"/>
  <c r="F65" i="38" s="1"/>
  <c r="F65" i="34"/>
  <c r="S13" i="38"/>
  <c r="S65" i="38" s="1"/>
  <c r="K13" i="38"/>
  <c r="K65" i="38" s="1"/>
  <c r="E13" i="38"/>
  <c r="E65" i="38" s="1"/>
  <c r="L66" i="38"/>
  <c r="O66" i="38"/>
  <c r="J13" i="38"/>
  <c r="J65" i="38" s="1"/>
  <c r="U14" i="38"/>
  <c r="U66" i="38" s="1"/>
  <c r="G13" i="38"/>
  <c r="G65" i="38" s="1"/>
  <c r="H65" i="34"/>
  <c r="O65" i="34"/>
  <c r="C13" i="38"/>
  <c r="K65" i="34"/>
  <c r="M65" i="34"/>
  <c r="U67" i="38"/>
  <c r="Q67" i="38"/>
  <c r="B67" i="38"/>
  <c r="B68" i="38"/>
  <c r="T13" i="38"/>
  <c r="T65" i="38" s="1"/>
  <c r="L13" i="38"/>
  <c r="L65" i="38" s="1"/>
  <c r="U66" i="34"/>
  <c r="N66" i="38"/>
  <c r="N65" i="38"/>
  <c r="Q66" i="34"/>
  <c r="AL66" i="34" s="1"/>
  <c r="I13" i="38"/>
  <c r="D13" i="38"/>
  <c r="D65" i="38" s="1"/>
  <c r="R13" i="38"/>
  <c r="R65" i="38" s="1"/>
  <c r="E66" i="38"/>
  <c r="T65" i="34"/>
  <c r="N65" i="34"/>
  <c r="N64" i="34"/>
  <c r="R64" i="34"/>
  <c r="AM64" i="34" s="1"/>
  <c r="M64" i="34"/>
  <c r="B65" i="34"/>
  <c r="Q65" i="34"/>
  <c r="AL65" i="34" s="1"/>
  <c r="O64" i="34"/>
  <c r="C64" i="34"/>
  <c r="U65" i="34"/>
  <c r="L12" i="38" l="1"/>
  <c r="L64" i="38" s="1"/>
  <c r="K12" i="38"/>
  <c r="K64" i="38" s="1"/>
  <c r="T12" i="38"/>
  <c r="D12" i="38"/>
  <c r="E12" i="38"/>
  <c r="E64" i="38" s="1"/>
  <c r="S12" i="38"/>
  <c r="S64" i="34"/>
  <c r="B13" i="38"/>
  <c r="M65" i="38"/>
  <c r="J12" i="38"/>
  <c r="H12" i="38"/>
  <c r="D64" i="34"/>
  <c r="T64" i="34"/>
  <c r="C65" i="38"/>
  <c r="O12" i="38"/>
  <c r="N12" i="38"/>
  <c r="N64" i="38" s="1"/>
  <c r="G12" i="38"/>
  <c r="G64" i="38" s="1"/>
  <c r="L64" i="34"/>
  <c r="M12" i="38"/>
  <c r="M64" i="38" s="1"/>
  <c r="I65" i="38"/>
  <c r="G64" i="34"/>
  <c r="J64" i="34"/>
  <c r="I12" i="38"/>
  <c r="U13" i="38"/>
  <c r="U65" i="38" s="1"/>
  <c r="I64" i="34"/>
  <c r="K64" i="34"/>
  <c r="H64" i="34"/>
  <c r="C12" i="38"/>
  <c r="Q13" i="38"/>
  <c r="R12" i="38"/>
  <c r="R64" i="38" s="1"/>
  <c r="F12" i="38"/>
  <c r="E64" i="34"/>
  <c r="F64" i="34"/>
  <c r="I63" i="34"/>
  <c r="B64" i="34"/>
  <c r="J63" i="34"/>
  <c r="M63" i="34"/>
  <c r="O63" i="34"/>
  <c r="D11" i="38" l="1"/>
  <c r="D63" i="38" s="1"/>
  <c r="C11" i="38"/>
  <c r="H11" i="38"/>
  <c r="H63" i="38" s="1"/>
  <c r="L11" i="38"/>
  <c r="L63" i="38" s="1"/>
  <c r="J64" i="38"/>
  <c r="I11" i="38"/>
  <c r="I63" i="38" s="1"/>
  <c r="Q65" i="38"/>
  <c r="C63" i="34"/>
  <c r="O64" i="38"/>
  <c r="U12" i="38"/>
  <c r="U64" i="38" s="1"/>
  <c r="N11" i="38"/>
  <c r="K11" i="38"/>
  <c r="K63" i="38" s="1"/>
  <c r="H64" i="38"/>
  <c r="D64" i="38"/>
  <c r="G11" i="38"/>
  <c r="B12" i="38"/>
  <c r="B64" i="38" s="1"/>
  <c r="F11" i="38"/>
  <c r="F63" i="38" s="1"/>
  <c r="I64" i="38"/>
  <c r="G63" i="34"/>
  <c r="H63" i="34"/>
  <c r="D63" i="34"/>
  <c r="T64" i="38"/>
  <c r="K63" i="34"/>
  <c r="O11" i="38"/>
  <c r="O63" i="38" s="1"/>
  <c r="M11" i="38"/>
  <c r="S11" i="38"/>
  <c r="E11" i="38"/>
  <c r="J11" i="38"/>
  <c r="F64" i="38"/>
  <c r="U64" i="34"/>
  <c r="N63" i="38"/>
  <c r="C64" i="38"/>
  <c r="S64" i="38"/>
  <c r="S63" i="38"/>
  <c r="E63" i="34"/>
  <c r="F63" i="34"/>
  <c r="M63" i="38"/>
  <c r="N63" i="34"/>
  <c r="B65" i="38"/>
  <c r="S63" i="34"/>
  <c r="L63" i="34"/>
  <c r="C62" i="34"/>
  <c r="G62" i="34"/>
  <c r="K62" i="34"/>
  <c r="D62" i="34"/>
  <c r="E62" i="34"/>
  <c r="N62" i="34"/>
  <c r="F10" i="38" l="1"/>
  <c r="R62" i="34"/>
  <c r="AM62" i="34" s="1"/>
  <c r="R11" i="38"/>
  <c r="R63" i="38" s="1"/>
  <c r="R63" i="34"/>
  <c r="AM63" i="34" s="1"/>
  <c r="I10" i="38"/>
  <c r="F62" i="38"/>
  <c r="G63" i="38"/>
  <c r="F103" i="50"/>
  <c r="B11" i="38"/>
  <c r="D102" i="50"/>
  <c r="Q11" i="38"/>
  <c r="H10" i="38"/>
  <c r="H62" i="38" s="1"/>
  <c r="K10" i="38"/>
  <c r="K62" i="38" s="1"/>
  <c r="F62" i="34"/>
  <c r="T11" i="38"/>
  <c r="T63" i="38" s="1"/>
  <c r="T63" i="34"/>
  <c r="O10" i="38"/>
  <c r="Q63" i="34"/>
  <c r="AL63" i="34" s="1"/>
  <c r="Q12" i="38"/>
  <c r="Q64" i="34"/>
  <c r="AL64" i="34" s="1"/>
  <c r="M10" i="38"/>
  <c r="S10" i="38"/>
  <c r="M62" i="34"/>
  <c r="E63" i="38"/>
  <c r="H62" i="34"/>
  <c r="N10" i="38"/>
  <c r="C103" i="50"/>
  <c r="U11" i="38"/>
  <c r="G10" i="38"/>
  <c r="G62" i="38" s="1"/>
  <c r="E10" i="38"/>
  <c r="D10" i="38"/>
  <c r="D62" i="38" s="1"/>
  <c r="C10" i="38"/>
  <c r="C62" i="38" s="1"/>
  <c r="S62" i="34"/>
  <c r="O62" i="34"/>
  <c r="I62" i="34"/>
  <c r="B102" i="50"/>
  <c r="J10" i="38"/>
  <c r="J62" i="38" s="1"/>
  <c r="J62" i="34"/>
  <c r="B63" i="34"/>
  <c r="U63" i="34"/>
  <c r="J63" i="38"/>
  <c r="C63" i="38"/>
  <c r="H103" i="50"/>
  <c r="R10" i="38"/>
  <c r="L10" i="38"/>
  <c r="L62" i="34"/>
  <c r="M61" i="34"/>
  <c r="C61" i="34"/>
  <c r="J61" i="34"/>
  <c r="U62" i="34"/>
  <c r="D61" i="34"/>
  <c r="K61" i="34"/>
  <c r="O61" i="34"/>
  <c r="L61" i="34"/>
  <c r="I61" i="34"/>
  <c r="E102" i="50" l="1"/>
  <c r="B10" i="38"/>
  <c r="H9" i="38"/>
  <c r="H61" i="38" s="1"/>
  <c r="Q9" i="38"/>
  <c r="Q61" i="34"/>
  <c r="AL61" i="34" s="1"/>
  <c r="Q10" i="38"/>
  <c r="I209" i="54"/>
  <c r="R9" i="38"/>
  <c r="R61" i="38" s="1"/>
  <c r="K101" i="50"/>
  <c r="M62" i="38"/>
  <c r="J102" i="50"/>
  <c r="C211" i="54"/>
  <c r="C104" i="50"/>
  <c r="S9" i="38"/>
  <c r="S61" i="38" s="1"/>
  <c r="U10" i="38"/>
  <c r="U62" i="38" s="1"/>
  <c r="J209" i="54"/>
  <c r="H61" i="34"/>
  <c r="I62" i="38"/>
  <c r="T10" i="38"/>
  <c r="O9" i="38"/>
  <c r="O61" i="38" s="1"/>
  <c r="H211" i="54"/>
  <c r="H104" i="50"/>
  <c r="F211" i="54"/>
  <c r="F104" i="50"/>
  <c r="E9" i="38"/>
  <c r="E61" i="38" s="1"/>
  <c r="L62" i="38"/>
  <c r="Q63" i="38"/>
  <c r="Q64" i="38"/>
  <c r="B63" i="38"/>
  <c r="B62" i="38"/>
  <c r="G102" i="50"/>
  <c r="I102" i="50"/>
  <c r="C9" i="38"/>
  <c r="G209" i="54"/>
  <c r="N62" i="38"/>
  <c r="T62" i="34"/>
  <c r="Q62" i="34"/>
  <c r="AL62" i="34" s="1"/>
  <c r="B62" i="34"/>
  <c r="I9" i="38"/>
  <c r="I61" i="38" s="1"/>
  <c r="F9" i="38"/>
  <c r="F61" i="38" s="1"/>
  <c r="N9" i="38"/>
  <c r="J9" i="38"/>
  <c r="J61" i="38" s="1"/>
  <c r="M9" i="38"/>
  <c r="N61" i="34"/>
  <c r="S62" i="38"/>
  <c r="B210" i="54"/>
  <c r="B103" i="50"/>
  <c r="D9" i="38"/>
  <c r="K208" i="54"/>
  <c r="R62" i="38"/>
  <c r="E61" i="34"/>
  <c r="E62" i="38"/>
  <c r="S61" i="34"/>
  <c r="L9" i="38"/>
  <c r="L61" i="38" s="1"/>
  <c r="K9" i="38"/>
  <c r="K61" i="38" s="1"/>
  <c r="D210" i="54"/>
  <c r="D103" i="50"/>
  <c r="R61" i="34"/>
  <c r="AM61" i="34" s="1"/>
  <c r="U63" i="38"/>
  <c r="O62" i="38"/>
  <c r="F61" i="34"/>
  <c r="B61" i="34"/>
  <c r="M60" i="34"/>
  <c r="D60" i="34"/>
  <c r="Q60" i="34"/>
  <c r="AL60" i="34" s="1"/>
  <c r="C60" i="34"/>
  <c r="O60" i="34"/>
  <c r="I60" i="34"/>
  <c r="E60" i="34"/>
  <c r="S60" i="34"/>
  <c r="N60" i="34"/>
  <c r="Q61" i="38" l="1"/>
  <c r="Q62" i="38"/>
  <c r="D211" i="54"/>
  <c r="D104" i="50"/>
  <c r="C316" i="54"/>
  <c r="C212" i="54"/>
  <c r="C105" i="50"/>
  <c r="E210" i="54"/>
  <c r="E103" i="50"/>
  <c r="R8" i="38"/>
  <c r="R60" i="38" s="1"/>
  <c r="B315" i="54"/>
  <c r="E208" i="54"/>
  <c r="D210" i="50"/>
  <c r="P201" i="58" s="1"/>
  <c r="C61" i="38"/>
  <c r="L209" i="54"/>
  <c r="L102" i="50"/>
  <c r="F211" i="50"/>
  <c r="R202" i="58" s="1"/>
  <c r="G210" i="54"/>
  <c r="G103" i="50"/>
  <c r="F8" i="38"/>
  <c r="L8" i="38"/>
  <c r="I207" i="54"/>
  <c r="G208" i="54"/>
  <c r="L210" i="54"/>
  <c r="L103" i="50"/>
  <c r="I100" i="50"/>
  <c r="N61" i="38"/>
  <c r="L101" i="50"/>
  <c r="B211" i="54"/>
  <c r="B104" i="50"/>
  <c r="K209" i="54"/>
  <c r="K102" i="50"/>
  <c r="K8" i="38"/>
  <c r="K60" i="38" s="1"/>
  <c r="U9" i="38"/>
  <c r="U61" i="38" s="1"/>
  <c r="T9" i="38"/>
  <c r="T61" i="38" s="1"/>
  <c r="C101" i="50"/>
  <c r="L60" i="34"/>
  <c r="B210" i="50"/>
  <c r="N201" i="58" s="1"/>
  <c r="C211" i="50"/>
  <c r="O202" i="58" s="1"/>
  <c r="N8" i="38"/>
  <c r="K207" i="54"/>
  <c r="H211" i="50"/>
  <c r="T202" i="58" s="1"/>
  <c r="J101" i="50"/>
  <c r="J209" i="50" s="1"/>
  <c r="V200" i="58" s="1"/>
  <c r="H208" i="54"/>
  <c r="H101" i="50"/>
  <c r="C209" i="54"/>
  <c r="C102" i="50"/>
  <c r="C210" i="54"/>
  <c r="O8" i="38"/>
  <c r="O60" i="38" s="1"/>
  <c r="G60" i="34"/>
  <c r="G9" i="38"/>
  <c r="G61" i="34"/>
  <c r="H8" i="38"/>
  <c r="I210" i="54"/>
  <c r="I314" i="54"/>
  <c r="I103" i="50"/>
  <c r="J8" i="38"/>
  <c r="J60" i="38" s="1"/>
  <c r="D208" i="54"/>
  <c r="F209" i="54"/>
  <c r="F102" i="50"/>
  <c r="F210" i="54"/>
  <c r="T62" i="38"/>
  <c r="M61" i="38"/>
  <c r="G8" i="38"/>
  <c r="F212" i="54"/>
  <c r="F316" i="54"/>
  <c r="F105" i="50"/>
  <c r="M8" i="38"/>
  <c r="J60" i="34"/>
  <c r="F60" i="34"/>
  <c r="G101" i="50"/>
  <c r="T61" i="34"/>
  <c r="F101" i="50"/>
  <c r="R60" i="34"/>
  <c r="AM60" i="34" s="1"/>
  <c r="I208" i="54"/>
  <c r="I101" i="50"/>
  <c r="I209" i="50" s="1"/>
  <c r="U200" i="58" s="1"/>
  <c r="L211" i="54"/>
  <c r="L315" i="54"/>
  <c r="L104" i="50"/>
  <c r="S8" i="38"/>
  <c r="S60" i="38" s="1"/>
  <c r="Q8" i="38"/>
  <c r="Q60" i="38" s="1"/>
  <c r="D8" i="38"/>
  <c r="D60" i="38" s="1"/>
  <c r="B9" i="38"/>
  <c r="B61" i="38" s="1"/>
  <c r="B101" i="50"/>
  <c r="B209" i="54"/>
  <c r="U61" i="34"/>
  <c r="E8" i="38"/>
  <c r="E60" i="38" s="1"/>
  <c r="I8" i="38"/>
  <c r="J210" i="54"/>
  <c r="J103" i="50"/>
  <c r="C8" i="38"/>
  <c r="C60" i="38" s="1"/>
  <c r="H316" i="54"/>
  <c r="H212" i="54"/>
  <c r="H105" i="50"/>
  <c r="F208" i="54"/>
  <c r="K60" i="34"/>
  <c r="K100" i="50"/>
  <c r="D61" i="38"/>
  <c r="D101" i="50"/>
  <c r="D209" i="54"/>
  <c r="L316" i="54"/>
  <c r="L212" i="54"/>
  <c r="L105" i="50"/>
  <c r="E101" i="50"/>
  <c r="H209" i="54"/>
  <c r="H102" i="50"/>
  <c r="H210" i="54"/>
  <c r="H60" i="34"/>
  <c r="E209" i="54"/>
  <c r="G59" i="34"/>
  <c r="E59" i="34"/>
  <c r="J59" i="34"/>
  <c r="S59" i="34"/>
  <c r="D59" i="34"/>
  <c r="B208" i="54" l="1"/>
  <c r="K210" i="54"/>
  <c r="K314" i="54"/>
  <c r="K103" i="50"/>
  <c r="J211" i="54"/>
  <c r="J315" i="54"/>
  <c r="J104" i="50"/>
  <c r="B8" i="38"/>
  <c r="C207" i="54"/>
  <c r="H209" i="50"/>
  <c r="T200" i="58" s="1"/>
  <c r="H210" i="50"/>
  <c r="T201" i="58" s="1"/>
  <c r="J210" i="50"/>
  <c r="V201" i="58" s="1"/>
  <c r="K209" i="50"/>
  <c r="W200" i="58" s="1"/>
  <c r="M60" i="38"/>
  <c r="G207" i="54"/>
  <c r="G100" i="50"/>
  <c r="G208" i="50" s="1"/>
  <c r="S199" i="58" s="1"/>
  <c r="L209" i="50"/>
  <c r="X200" i="58" s="1"/>
  <c r="M7" i="38"/>
  <c r="M59" i="38" s="1"/>
  <c r="H213" i="54"/>
  <c r="H317" i="54"/>
  <c r="H106" i="50"/>
  <c r="C213" i="54"/>
  <c r="C317" i="54"/>
  <c r="C106" i="50"/>
  <c r="U8" i="38"/>
  <c r="U60" i="38" s="1"/>
  <c r="E7" i="38"/>
  <c r="E59" i="38" s="1"/>
  <c r="D209" i="50"/>
  <c r="P200" i="58" s="1"/>
  <c r="C100" i="50"/>
  <c r="C208" i="50" s="1"/>
  <c r="O199" i="58" s="1"/>
  <c r="C315" i="54"/>
  <c r="M59" i="34"/>
  <c r="J100" i="50"/>
  <c r="J208" i="54"/>
  <c r="C208" i="54"/>
  <c r="L60" i="38"/>
  <c r="C7" i="38"/>
  <c r="G206" i="54"/>
  <c r="H316" i="50"/>
  <c r="T301" i="58" s="1"/>
  <c r="H212" i="50"/>
  <c r="T203" i="58" s="1"/>
  <c r="I99" i="50"/>
  <c r="I207" i="50" s="1"/>
  <c r="U198" i="58" s="1"/>
  <c r="D211" i="50"/>
  <c r="P202" i="58" s="1"/>
  <c r="B212" i="54"/>
  <c r="B316" i="54"/>
  <c r="B105" i="50"/>
  <c r="O7" i="38"/>
  <c r="O59" i="38" s="1"/>
  <c r="E315" i="54"/>
  <c r="E211" i="54"/>
  <c r="E104" i="50"/>
  <c r="F213" i="54"/>
  <c r="F317" i="54"/>
  <c r="F106" i="50"/>
  <c r="H207" i="54"/>
  <c r="L213" i="54"/>
  <c r="L317" i="54"/>
  <c r="L106" i="50"/>
  <c r="F212" i="50"/>
  <c r="R203" i="58" s="1"/>
  <c r="F316" i="50"/>
  <c r="R301" i="58" s="1"/>
  <c r="D100" i="50"/>
  <c r="G60" i="38"/>
  <c r="G61" i="38"/>
  <c r="G209" i="50"/>
  <c r="S200" i="58" s="1"/>
  <c r="E100" i="50"/>
  <c r="D316" i="54"/>
  <c r="D212" i="54"/>
  <c r="D105" i="50"/>
  <c r="L207" i="54"/>
  <c r="F207" i="54"/>
  <c r="F100" i="50"/>
  <c r="F315" i="54"/>
  <c r="I60" i="38"/>
  <c r="B60" i="38"/>
  <c r="L211" i="50"/>
  <c r="X202" i="58" s="1"/>
  <c r="H60" i="38"/>
  <c r="U60" i="34"/>
  <c r="B211" i="50"/>
  <c r="N202" i="58" s="1"/>
  <c r="H100" i="50"/>
  <c r="H315" i="54"/>
  <c r="F60" i="38"/>
  <c r="D315" i="54"/>
  <c r="S7" i="38"/>
  <c r="Q7" i="38"/>
  <c r="I206" i="54"/>
  <c r="B60" i="34"/>
  <c r="L100" i="50"/>
  <c r="L210" i="50"/>
  <c r="X201" i="58" s="1"/>
  <c r="B207" i="54"/>
  <c r="B100" i="50"/>
  <c r="B208" i="50" s="1"/>
  <c r="N199" i="58" s="1"/>
  <c r="D7" i="38"/>
  <c r="D59" i="38" s="1"/>
  <c r="K7" i="38"/>
  <c r="K59" i="38" s="1"/>
  <c r="J7" i="38"/>
  <c r="D207" i="54"/>
  <c r="E207" i="54"/>
  <c r="L316" i="50"/>
  <c r="X301" i="58" s="1"/>
  <c r="L212" i="50"/>
  <c r="X203" i="58" s="1"/>
  <c r="C59" i="38"/>
  <c r="Q59" i="34"/>
  <c r="AL59" i="34" s="1"/>
  <c r="F209" i="50"/>
  <c r="R200" i="58" s="1"/>
  <c r="F210" i="50"/>
  <c r="R201" i="58" s="1"/>
  <c r="I210" i="50"/>
  <c r="U201" i="58" s="1"/>
  <c r="C209" i="50"/>
  <c r="O200" i="58" s="1"/>
  <c r="C210" i="50"/>
  <c r="O201" i="58" s="1"/>
  <c r="K206" i="54"/>
  <c r="K99" i="50"/>
  <c r="K207" i="50" s="1"/>
  <c r="W198" i="58" s="1"/>
  <c r="L208" i="54"/>
  <c r="G210" i="50"/>
  <c r="S201" i="58" s="1"/>
  <c r="C316" i="50"/>
  <c r="O301" i="58" s="1"/>
  <c r="C212" i="50"/>
  <c r="O203" i="58" s="1"/>
  <c r="I315" i="54"/>
  <c r="I211" i="54"/>
  <c r="I104" i="50"/>
  <c r="G211" i="54"/>
  <c r="G315" i="54"/>
  <c r="G104" i="50"/>
  <c r="G7" i="38"/>
  <c r="G59" i="38" s="1"/>
  <c r="C59" i="34"/>
  <c r="B209" i="50"/>
  <c r="N200" i="58" s="1"/>
  <c r="E209" i="50"/>
  <c r="Q200" i="58" s="1"/>
  <c r="I208" i="50"/>
  <c r="U199" i="58" s="1"/>
  <c r="G99" i="50"/>
  <c r="G314" i="50" s="1"/>
  <c r="S299" i="58" s="1"/>
  <c r="O59" i="34"/>
  <c r="J208" i="50"/>
  <c r="V199" i="58" s="1"/>
  <c r="K59" i="34"/>
  <c r="K208" i="50"/>
  <c r="W199" i="58" s="1"/>
  <c r="N60" i="38"/>
  <c r="G314" i="54"/>
  <c r="E210" i="50"/>
  <c r="Q201" i="58" s="1"/>
  <c r="Q6" i="38"/>
  <c r="D58" i="34"/>
  <c r="S58" i="34"/>
  <c r="C58" i="34"/>
  <c r="I314" i="50" l="1"/>
  <c r="U299" i="58" s="1"/>
  <c r="I212" i="54"/>
  <c r="I316" i="54"/>
  <c r="I105" i="50"/>
  <c r="J6" i="38"/>
  <c r="J58" i="38" s="1"/>
  <c r="M6" i="38"/>
  <c r="M58" i="38" s="1"/>
  <c r="G6" i="38"/>
  <c r="G58" i="38" s="1"/>
  <c r="J98" i="50"/>
  <c r="J313" i="54"/>
  <c r="J59" i="38"/>
  <c r="D212" i="50"/>
  <c r="P203" i="58" s="1"/>
  <c r="D316" i="50"/>
  <c r="P301" i="58" s="1"/>
  <c r="H99" i="50"/>
  <c r="H207" i="50" s="1"/>
  <c r="T198" i="58" s="1"/>
  <c r="H314" i="54"/>
  <c r="D208" i="50"/>
  <c r="P199" i="58" s="1"/>
  <c r="N7" i="38"/>
  <c r="N59" i="38" s="1"/>
  <c r="N59" i="34"/>
  <c r="G316" i="54"/>
  <c r="G212" i="54"/>
  <c r="G105" i="50"/>
  <c r="K6" i="38"/>
  <c r="K58" i="38" s="1"/>
  <c r="U7" i="38"/>
  <c r="E6" i="38"/>
  <c r="E58" i="38" s="1"/>
  <c r="G58" i="34"/>
  <c r="J58" i="34"/>
  <c r="L315" i="50"/>
  <c r="X300" i="58" s="1"/>
  <c r="F315" i="50"/>
  <c r="R300" i="58" s="1"/>
  <c r="E315" i="50"/>
  <c r="Q300" i="58" s="1"/>
  <c r="E211" i="50"/>
  <c r="Q202" i="58" s="1"/>
  <c r="M58" i="34"/>
  <c r="C99" i="50"/>
  <c r="C207" i="50" s="1"/>
  <c r="O198" i="58" s="1"/>
  <c r="C314" i="54"/>
  <c r="J315" i="50"/>
  <c r="V300" i="58" s="1"/>
  <c r="J211" i="50"/>
  <c r="V202" i="58" s="1"/>
  <c r="H7" i="38"/>
  <c r="H59" i="38" s="1"/>
  <c r="H59" i="34"/>
  <c r="G315" i="50"/>
  <c r="S300" i="58" s="1"/>
  <c r="G211" i="50"/>
  <c r="S202" i="58" s="1"/>
  <c r="D99" i="50"/>
  <c r="D314" i="54"/>
  <c r="H315" i="50"/>
  <c r="T300" i="58" s="1"/>
  <c r="G207" i="50"/>
  <c r="S198" i="58" s="1"/>
  <c r="E212" i="54"/>
  <c r="E316" i="54"/>
  <c r="E105" i="50"/>
  <c r="B213" i="54"/>
  <c r="B317" i="54"/>
  <c r="B106" i="50"/>
  <c r="T59" i="34"/>
  <c r="T8" i="38"/>
  <c r="T60" i="34"/>
  <c r="I7" i="38"/>
  <c r="I59" i="38" s="1"/>
  <c r="I59" i="34"/>
  <c r="F206" i="54"/>
  <c r="K98" i="50"/>
  <c r="K206" i="50" s="1"/>
  <c r="W197" i="58" s="1"/>
  <c r="K313" i="54"/>
  <c r="J206" i="54"/>
  <c r="J99" i="50"/>
  <c r="J314" i="54"/>
  <c r="E58" i="34"/>
  <c r="L318" i="54"/>
  <c r="L214" i="54"/>
  <c r="L107" i="50"/>
  <c r="S6" i="38"/>
  <c r="S58" i="38" s="1"/>
  <c r="D213" i="54"/>
  <c r="D317" i="54"/>
  <c r="D106" i="50"/>
  <c r="G205" i="54"/>
  <c r="Q59" i="38"/>
  <c r="Q58" i="38"/>
  <c r="J207" i="54"/>
  <c r="H213" i="50"/>
  <c r="T204" i="58" s="1"/>
  <c r="H317" i="50"/>
  <c r="T302" i="58" s="1"/>
  <c r="K210" i="50"/>
  <c r="W201" i="58" s="1"/>
  <c r="K314" i="50"/>
  <c r="W299" i="58" s="1"/>
  <c r="T58" i="34"/>
  <c r="T7" i="38"/>
  <c r="J212" i="54"/>
  <c r="J316" i="54"/>
  <c r="J105" i="50"/>
  <c r="C6" i="38"/>
  <c r="C58" i="38" s="1"/>
  <c r="L7" i="38"/>
  <c r="L59" i="38" s="1"/>
  <c r="L59" i="34"/>
  <c r="F318" i="54"/>
  <c r="F214" i="54"/>
  <c r="F107" i="50"/>
  <c r="K211" i="54"/>
  <c r="K315" i="54"/>
  <c r="K104" i="50"/>
  <c r="J205" i="54"/>
  <c r="I211" i="50"/>
  <c r="U202" i="58" s="1"/>
  <c r="I315" i="50"/>
  <c r="U300" i="58" s="1"/>
  <c r="F208" i="50"/>
  <c r="R199" i="58" s="1"/>
  <c r="Q58" i="34"/>
  <c r="AL58" i="34" s="1"/>
  <c r="L99" i="50"/>
  <c r="L314" i="54"/>
  <c r="F99" i="50"/>
  <c r="F314" i="54"/>
  <c r="U59" i="38"/>
  <c r="O6" i="38"/>
  <c r="O58" i="38" s="1"/>
  <c r="F7" i="38"/>
  <c r="F59" i="34"/>
  <c r="H318" i="54"/>
  <c r="H214" i="54"/>
  <c r="H107" i="50"/>
  <c r="E206" i="54"/>
  <c r="E99" i="50"/>
  <c r="E314" i="54"/>
  <c r="K58" i="34"/>
  <c r="L208" i="50"/>
  <c r="X199" i="58" s="1"/>
  <c r="L317" i="50"/>
  <c r="X302" i="58" s="1"/>
  <c r="L213" i="50"/>
  <c r="X204" i="58" s="1"/>
  <c r="E208" i="50"/>
  <c r="Q199" i="58" s="1"/>
  <c r="F213" i="50"/>
  <c r="R204" i="58" s="1"/>
  <c r="F317" i="50"/>
  <c r="R302" i="58" s="1"/>
  <c r="O58" i="34"/>
  <c r="D315" i="50"/>
  <c r="P300" i="58" s="1"/>
  <c r="H208" i="50"/>
  <c r="T199" i="58" s="1"/>
  <c r="U59" i="34"/>
  <c r="C318" i="54"/>
  <c r="C214" i="54"/>
  <c r="C107" i="50"/>
  <c r="D6" i="38"/>
  <c r="D58" i="38" s="1"/>
  <c r="R7" i="38"/>
  <c r="R59" i="34"/>
  <c r="AM59" i="34" s="1"/>
  <c r="T6" i="38"/>
  <c r="H206" i="54"/>
  <c r="I205" i="54"/>
  <c r="I98" i="50"/>
  <c r="I206" i="50" s="1"/>
  <c r="U197" i="58" s="1"/>
  <c r="I313" i="54"/>
  <c r="S59" i="38"/>
  <c r="B315" i="50"/>
  <c r="N300" i="58" s="1"/>
  <c r="E98" i="50"/>
  <c r="E313" i="54"/>
  <c r="B212" i="50"/>
  <c r="N203" i="58" s="1"/>
  <c r="B316" i="50"/>
  <c r="N301" i="58" s="1"/>
  <c r="G98" i="50"/>
  <c r="G313" i="54"/>
  <c r="C315" i="50"/>
  <c r="O300" i="58" s="1"/>
  <c r="C213" i="50"/>
  <c r="O204" i="58" s="1"/>
  <c r="C317" i="50"/>
  <c r="O302" i="58" s="1"/>
  <c r="B206" i="54"/>
  <c r="B99" i="50"/>
  <c r="B314" i="54"/>
  <c r="I58" i="34"/>
  <c r="U58" i="34"/>
  <c r="R6" i="38"/>
  <c r="D214" i="54" l="1"/>
  <c r="D318" i="54"/>
  <c r="D107" i="50"/>
  <c r="F6" i="38"/>
  <c r="F58" i="38" s="1"/>
  <c r="G317" i="54"/>
  <c r="G213" i="54"/>
  <c r="G106" i="50"/>
  <c r="H6" i="38"/>
  <c r="H58" i="38" s="1"/>
  <c r="I204" i="54"/>
  <c r="L319" i="54"/>
  <c r="L215" i="54"/>
  <c r="L108" i="50"/>
  <c r="C214" i="50"/>
  <c r="O205" i="58" s="1"/>
  <c r="C318" i="50"/>
  <c r="O303" i="58" s="1"/>
  <c r="E206" i="50"/>
  <c r="Q197" i="58" s="1"/>
  <c r="E314" i="50"/>
  <c r="Q299" i="58" s="1"/>
  <c r="H214" i="50"/>
  <c r="T205" i="58" s="1"/>
  <c r="H318" i="50"/>
  <c r="T303" i="58" s="1"/>
  <c r="F318" i="50"/>
  <c r="R303" i="58" s="1"/>
  <c r="F214" i="50"/>
  <c r="R205" i="58" s="1"/>
  <c r="E207" i="50"/>
  <c r="Q198" i="58" s="1"/>
  <c r="D213" i="50"/>
  <c r="P204" i="58" s="1"/>
  <c r="D317" i="50"/>
  <c r="P302" i="58" s="1"/>
  <c r="F98" i="50"/>
  <c r="F313" i="54"/>
  <c r="B98" i="50"/>
  <c r="B206" i="50" s="1"/>
  <c r="N197" i="58" s="1"/>
  <c r="B313" i="54"/>
  <c r="B318" i="54"/>
  <c r="B214" i="54"/>
  <c r="B107" i="50"/>
  <c r="L6" i="38"/>
  <c r="L58" i="38" s="1"/>
  <c r="C215" i="54"/>
  <c r="C319" i="54"/>
  <c r="C108" i="50"/>
  <c r="K97" i="50"/>
  <c r="K205" i="50" s="1"/>
  <c r="W196" i="58" s="1"/>
  <c r="K312" i="54"/>
  <c r="T58" i="38"/>
  <c r="H58" i="34"/>
  <c r="G212" i="50"/>
  <c r="S203" i="58" s="1"/>
  <c r="G316" i="50"/>
  <c r="S301" i="58" s="1"/>
  <c r="B7" i="38"/>
  <c r="B59" i="38" s="1"/>
  <c r="B59" i="34"/>
  <c r="H319" i="54"/>
  <c r="H215" i="54"/>
  <c r="H108" i="50"/>
  <c r="E213" i="54"/>
  <c r="E317" i="54"/>
  <c r="E106" i="50"/>
  <c r="C320" i="54"/>
  <c r="C216" i="54"/>
  <c r="C109" i="50"/>
  <c r="F320" i="54"/>
  <c r="F216" i="54"/>
  <c r="F109" i="50"/>
  <c r="L205" i="54"/>
  <c r="D205" i="54"/>
  <c r="G313" i="50"/>
  <c r="S298" i="58" s="1"/>
  <c r="E313" i="50"/>
  <c r="Q298" i="58" s="1"/>
  <c r="I313" i="50"/>
  <c r="U298" i="58" s="1"/>
  <c r="G206" i="50"/>
  <c r="S197" i="58" s="1"/>
  <c r="F314" i="50"/>
  <c r="R299" i="58" s="1"/>
  <c r="G97" i="50"/>
  <c r="G312" i="54"/>
  <c r="D98" i="50"/>
  <c r="D206" i="50" s="1"/>
  <c r="P197" i="58" s="1"/>
  <c r="D313" i="54"/>
  <c r="T59" i="38"/>
  <c r="T60" i="38"/>
  <c r="D314" i="50"/>
  <c r="P299" i="58" s="1"/>
  <c r="I97" i="50"/>
  <c r="I312" i="54"/>
  <c r="F207" i="50"/>
  <c r="R198" i="58" s="1"/>
  <c r="H314" i="50"/>
  <c r="T299" i="58" s="1"/>
  <c r="K212" i="54"/>
  <c r="K316" i="54"/>
  <c r="K105" i="50"/>
  <c r="R58" i="38"/>
  <c r="R59" i="38"/>
  <c r="L314" i="50"/>
  <c r="X299" i="58" s="1"/>
  <c r="J97" i="50"/>
  <c r="J205" i="50" s="1"/>
  <c r="V196" i="58" s="1"/>
  <c r="J312" i="54"/>
  <c r="K313" i="50"/>
  <c r="W298" i="58" s="1"/>
  <c r="D206" i="54"/>
  <c r="I317" i="54"/>
  <c r="I213" i="54"/>
  <c r="I106" i="50"/>
  <c r="H320" i="54"/>
  <c r="H216" i="54"/>
  <c r="H109" i="50"/>
  <c r="F205" i="54"/>
  <c r="H205" i="54"/>
  <c r="L98" i="50"/>
  <c r="L206" i="50" s="1"/>
  <c r="X197" i="58" s="1"/>
  <c r="L313" i="54"/>
  <c r="R58" i="34"/>
  <c r="AM58" i="34" s="1"/>
  <c r="K205" i="54"/>
  <c r="B213" i="50"/>
  <c r="N204" i="58" s="1"/>
  <c r="B317" i="50"/>
  <c r="N302" i="58" s="1"/>
  <c r="F319" i="54"/>
  <c r="F215" i="54"/>
  <c r="F108" i="50"/>
  <c r="N6" i="38"/>
  <c r="N58" i="38" s="1"/>
  <c r="I6" i="38"/>
  <c r="I58" i="38" s="1"/>
  <c r="B314" i="50"/>
  <c r="N299" i="58" s="1"/>
  <c r="B207" i="50"/>
  <c r="N198" i="58" s="1"/>
  <c r="L206" i="54"/>
  <c r="K315" i="50"/>
  <c r="W300" i="58" s="1"/>
  <c r="K211" i="50"/>
  <c r="W202" i="58" s="1"/>
  <c r="J316" i="50"/>
  <c r="V301" i="58" s="1"/>
  <c r="J212" i="50"/>
  <c r="V203" i="58" s="1"/>
  <c r="J206" i="50"/>
  <c r="V197" i="58" s="1"/>
  <c r="J314" i="50"/>
  <c r="V299" i="58" s="1"/>
  <c r="J207" i="50"/>
  <c r="V198" i="58" s="1"/>
  <c r="L207" i="50"/>
  <c r="X198" i="58" s="1"/>
  <c r="D207" i="50"/>
  <c r="P198" i="58" s="1"/>
  <c r="I212" i="50"/>
  <c r="U203" i="58" s="1"/>
  <c r="I316" i="50"/>
  <c r="U301" i="58" s="1"/>
  <c r="H98" i="50"/>
  <c r="H206" i="50" s="1"/>
  <c r="T197" i="58" s="1"/>
  <c r="H313" i="54"/>
  <c r="F59" i="38"/>
  <c r="L58" i="34"/>
  <c r="C314" i="50"/>
  <c r="O299" i="58" s="1"/>
  <c r="C98" i="50"/>
  <c r="C206" i="50" s="1"/>
  <c r="O197" i="58" s="1"/>
  <c r="C313" i="54"/>
  <c r="U6" i="38"/>
  <c r="U58" i="38" s="1"/>
  <c r="J317" i="54"/>
  <c r="J213" i="54"/>
  <c r="J106" i="50"/>
  <c r="B205" i="54"/>
  <c r="F58" i="34"/>
  <c r="L214" i="50"/>
  <c r="X205" i="58" s="1"/>
  <c r="L318" i="50"/>
  <c r="X303" i="58" s="1"/>
  <c r="E212" i="50"/>
  <c r="Q203" i="58" s="1"/>
  <c r="E316" i="50"/>
  <c r="Q301" i="58" s="1"/>
  <c r="C206" i="54"/>
  <c r="N58" i="34"/>
  <c r="J313" i="50"/>
  <c r="V298" i="58" s="1"/>
  <c r="B58" i="34"/>
  <c r="G203" i="54" l="1"/>
  <c r="C97" i="50"/>
  <c r="C312" i="54"/>
  <c r="G96" i="50"/>
  <c r="G204" i="50" s="1"/>
  <c r="S195" i="58" s="1"/>
  <c r="G311" i="54"/>
  <c r="I213" i="50"/>
  <c r="U204" i="58" s="1"/>
  <c r="I317" i="50"/>
  <c r="U302" i="58" s="1"/>
  <c r="G312" i="50"/>
  <c r="S297" i="58" s="1"/>
  <c r="G205" i="50"/>
  <c r="S196" i="58" s="1"/>
  <c r="L97" i="50"/>
  <c r="L205" i="50" s="1"/>
  <c r="X196" i="58" s="1"/>
  <c r="L312" i="54"/>
  <c r="K312" i="50"/>
  <c r="W297" i="58" s="1"/>
  <c r="F313" i="50"/>
  <c r="R298" i="58" s="1"/>
  <c r="G317" i="50"/>
  <c r="S302" i="58" s="1"/>
  <c r="G213" i="50"/>
  <c r="S204" i="58" s="1"/>
  <c r="B6" i="38"/>
  <c r="B58" i="38" s="1"/>
  <c r="F204" i="54"/>
  <c r="K202" i="54"/>
  <c r="K95" i="50"/>
  <c r="K310" i="54"/>
  <c r="K203" i="54"/>
  <c r="K96" i="50"/>
  <c r="K311" i="54"/>
  <c r="H215" i="50"/>
  <c r="T206" i="58" s="1"/>
  <c r="H319" i="50"/>
  <c r="T304" i="58" s="1"/>
  <c r="K204" i="54"/>
  <c r="L320" i="54"/>
  <c r="L216" i="54"/>
  <c r="L109" i="50"/>
  <c r="J213" i="50"/>
  <c r="V204" i="58" s="1"/>
  <c r="J317" i="50"/>
  <c r="V302" i="58" s="1"/>
  <c r="H97" i="50"/>
  <c r="H205" i="50" s="1"/>
  <c r="T196" i="58" s="1"/>
  <c r="H312" i="54"/>
  <c r="K212" i="50"/>
  <c r="W203" i="58" s="1"/>
  <c r="K316" i="50"/>
  <c r="W301" i="58" s="1"/>
  <c r="G204" i="54"/>
  <c r="E204" i="54"/>
  <c r="E97" i="50"/>
  <c r="E312" i="54"/>
  <c r="E205" i="54"/>
  <c r="F320" i="50"/>
  <c r="R305" i="58" s="1"/>
  <c r="F216" i="50"/>
  <c r="R207" i="58" s="1"/>
  <c r="E317" i="50"/>
  <c r="Q302" i="58" s="1"/>
  <c r="E213" i="50"/>
  <c r="Q204" i="58" s="1"/>
  <c r="C215" i="50"/>
  <c r="O206" i="58" s="1"/>
  <c r="C319" i="50"/>
  <c r="O304" i="58" s="1"/>
  <c r="B318" i="50"/>
  <c r="N303" i="58" s="1"/>
  <c r="B214" i="50"/>
  <c r="N205" i="58" s="1"/>
  <c r="B313" i="50"/>
  <c r="N298" i="58" s="1"/>
  <c r="K213" i="54"/>
  <c r="K317" i="54"/>
  <c r="K106" i="50"/>
  <c r="F319" i="50"/>
  <c r="R304" i="58" s="1"/>
  <c r="F215" i="50"/>
  <c r="R206" i="58" s="1"/>
  <c r="J96" i="50"/>
  <c r="J204" i="50" s="1"/>
  <c r="V195" i="58" s="1"/>
  <c r="J311" i="54"/>
  <c r="I312" i="50"/>
  <c r="U297" i="58" s="1"/>
  <c r="I205" i="50"/>
  <c r="U196" i="58" s="1"/>
  <c r="E214" i="54"/>
  <c r="E318" i="54"/>
  <c r="E107" i="50"/>
  <c r="C205" i="50"/>
  <c r="O196" i="58" s="1"/>
  <c r="C313" i="50"/>
  <c r="O298" i="58" s="1"/>
  <c r="F97" i="50"/>
  <c r="F205" i="50" s="1"/>
  <c r="R196" i="58" s="1"/>
  <c r="F312" i="54"/>
  <c r="J312" i="50"/>
  <c r="V297" i="58" s="1"/>
  <c r="D313" i="50"/>
  <c r="P298" i="58" s="1"/>
  <c r="D97" i="50"/>
  <c r="D312" i="54"/>
  <c r="L215" i="50"/>
  <c r="X206" i="58" s="1"/>
  <c r="L319" i="50"/>
  <c r="X304" i="58" s="1"/>
  <c r="G318" i="54"/>
  <c r="G214" i="54"/>
  <c r="G107" i="50"/>
  <c r="J214" i="54"/>
  <c r="J318" i="54"/>
  <c r="J107" i="50"/>
  <c r="D216" i="54"/>
  <c r="D320" i="54"/>
  <c r="D109" i="50"/>
  <c r="X209" i="50"/>
  <c r="C205" i="54"/>
  <c r="H313" i="50"/>
  <c r="T298" i="58" s="1"/>
  <c r="C216" i="50"/>
  <c r="O207" i="58" s="1"/>
  <c r="C320" i="50"/>
  <c r="O305" i="58" s="1"/>
  <c r="D319" i="54"/>
  <c r="D215" i="54"/>
  <c r="D108" i="50"/>
  <c r="B215" i="54"/>
  <c r="B319" i="54"/>
  <c r="B108" i="50"/>
  <c r="I318" i="54"/>
  <c r="I214" i="54"/>
  <c r="I107" i="50"/>
  <c r="X210" i="50"/>
  <c r="B204" i="54"/>
  <c r="B97" i="50"/>
  <c r="B205" i="50" s="1"/>
  <c r="N196" i="58" s="1"/>
  <c r="B312" i="54"/>
  <c r="H320" i="50"/>
  <c r="T305" i="58" s="1"/>
  <c r="H216" i="50"/>
  <c r="T207" i="58" s="1"/>
  <c r="J204" i="54"/>
  <c r="E96" i="50"/>
  <c r="E311" i="54"/>
  <c r="D214" i="50"/>
  <c r="P205" i="58" s="1"/>
  <c r="D318" i="50"/>
  <c r="P303" i="58" s="1"/>
  <c r="E203" i="54"/>
  <c r="L313" i="50"/>
  <c r="X298" i="58" s="1"/>
  <c r="F206" i="50"/>
  <c r="R197" i="58" s="1"/>
  <c r="I203" i="54"/>
  <c r="I96" i="50"/>
  <c r="I204" i="50" s="1"/>
  <c r="U195" i="58" s="1"/>
  <c r="I311" i="54"/>
  <c r="X207" i="50" l="1"/>
  <c r="X208" i="50"/>
  <c r="F218" i="54"/>
  <c r="F322" i="54"/>
  <c r="F111" i="50"/>
  <c r="F322" i="50" s="1"/>
  <c r="H322" i="54"/>
  <c r="H218" i="54"/>
  <c r="H111" i="50"/>
  <c r="H322" i="50" s="1"/>
  <c r="L321" i="54"/>
  <c r="L217" i="54"/>
  <c r="L110" i="50"/>
  <c r="K214" i="54"/>
  <c r="K318" i="54"/>
  <c r="K107" i="50"/>
  <c r="H96" i="50"/>
  <c r="H204" i="50" s="1"/>
  <c r="T195" i="58" s="1"/>
  <c r="H311" i="54"/>
  <c r="K203" i="50"/>
  <c r="W194" i="58" s="1"/>
  <c r="K311" i="50"/>
  <c r="W296" i="58" s="1"/>
  <c r="K310" i="50"/>
  <c r="W295" i="58" s="1"/>
  <c r="G95" i="50"/>
  <c r="G310" i="54"/>
  <c r="L203" i="54"/>
  <c r="D312" i="50"/>
  <c r="P297" i="58" s="1"/>
  <c r="C203" i="54"/>
  <c r="C96" i="50"/>
  <c r="C311" i="54"/>
  <c r="J311" i="50"/>
  <c r="V296" i="58" s="1"/>
  <c r="E204" i="50"/>
  <c r="Q195" i="58" s="1"/>
  <c r="E312" i="50"/>
  <c r="Q297" i="58" s="1"/>
  <c r="E205" i="50"/>
  <c r="Q196" i="58" s="1"/>
  <c r="L320" i="50"/>
  <c r="X305" i="58" s="1"/>
  <c r="L216" i="50"/>
  <c r="X207" i="58" s="1"/>
  <c r="H217" i="54"/>
  <c r="H321" i="54"/>
  <c r="H110" i="50"/>
  <c r="J319" i="54"/>
  <c r="J215" i="54"/>
  <c r="J108" i="50"/>
  <c r="J320" i="54"/>
  <c r="J216" i="54"/>
  <c r="J109" i="50"/>
  <c r="I320" i="54"/>
  <c r="I216" i="54"/>
  <c r="I109" i="50"/>
  <c r="L322" i="54"/>
  <c r="L218" i="54"/>
  <c r="L111" i="50"/>
  <c r="L322" i="50" s="1"/>
  <c r="D203" i="54"/>
  <c r="G202" i="54"/>
  <c r="I311" i="50"/>
  <c r="U296" i="58" s="1"/>
  <c r="D96" i="50"/>
  <c r="D204" i="50" s="1"/>
  <c r="P195" i="58" s="1"/>
  <c r="D311" i="54"/>
  <c r="B215" i="50"/>
  <c r="N206" i="58" s="1"/>
  <c r="B319" i="50"/>
  <c r="N304" i="58" s="1"/>
  <c r="G214" i="50"/>
  <c r="S205" i="58" s="1"/>
  <c r="G318" i="50"/>
  <c r="S303" i="58" s="1"/>
  <c r="H312" i="50"/>
  <c r="T297" i="58" s="1"/>
  <c r="L96" i="50"/>
  <c r="L311" i="54"/>
  <c r="L312" i="50"/>
  <c r="X297" i="58" s="1"/>
  <c r="C217" i="54"/>
  <c r="C321" i="54"/>
  <c r="C110" i="50"/>
  <c r="E215" i="54"/>
  <c r="E319" i="54"/>
  <c r="E108" i="50"/>
  <c r="C322" i="54"/>
  <c r="C218" i="54"/>
  <c r="C111" i="50"/>
  <c r="C322" i="50" s="1"/>
  <c r="E202" i="54"/>
  <c r="E95" i="50"/>
  <c r="E310" i="54"/>
  <c r="I318" i="50"/>
  <c r="U303" i="58" s="1"/>
  <c r="I214" i="50"/>
  <c r="U205" i="58" s="1"/>
  <c r="D204" i="54"/>
  <c r="J95" i="50"/>
  <c r="J310" i="54"/>
  <c r="J203" i="54"/>
  <c r="K201" i="54"/>
  <c r="K94" i="50"/>
  <c r="K202" i="50" s="1"/>
  <c r="W193" i="58" s="1"/>
  <c r="K309" i="54"/>
  <c r="G320" i="54"/>
  <c r="G216" i="54"/>
  <c r="G109" i="50"/>
  <c r="B312" i="50"/>
  <c r="N297" i="58" s="1"/>
  <c r="F321" i="54"/>
  <c r="F217" i="54"/>
  <c r="F110" i="50"/>
  <c r="E214" i="50"/>
  <c r="Q205" i="58" s="1"/>
  <c r="E318" i="50"/>
  <c r="Q303" i="58" s="1"/>
  <c r="K213" i="50"/>
  <c r="W204" i="58" s="1"/>
  <c r="K317" i="50"/>
  <c r="W302" i="58" s="1"/>
  <c r="H204" i="54"/>
  <c r="B203" i="54"/>
  <c r="B96" i="50"/>
  <c r="B311" i="54"/>
  <c r="L204" i="54"/>
  <c r="C204" i="50"/>
  <c r="O195" i="58" s="1"/>
  <c r="C312" i="50"/>
  <c r="O297" i="58" s="1"/>
  <c r="G319" i="54"/>
  <c r="G215" i="54"/>
  <c r="G108" i="50"/>
  <c r="I319" i="54"/>
  <c r="I215" i="54"/>
  <c r="I108" i="50"/>
  <c r="E311" i="50"/>
  <c r="Q296" i="58" s="1"/>
  <c r="D319" i="50"/>
  <c r="P304" i="58" s="1"/>
  <c r="D215" i="50"/>
  <c r="P206" i="58" s="1"/>
  <c r="J318" i="50"/>
  <c r="V303" i="58" s="1"/>
  <c r="J214" i="50"/>
  <c r="V205" i="58" s="1"/>
  <c r="D205" i="50"/>
  <c r="P196" i="58" s="1"/>
  <c r="F312" i="50"/>
  <c r="R297" i="58" s="1"/>
  <c r="F203" i="54"/>
  <c r="F96" i="50"/>
  <c r="F311" i="54"/>
  <c r="K204" i="50"/>
  <c r="W195" i="58" s="1"/>
  <c r="B320" i="54"/>
  <c r="B216" i="54"/>
  <c r="B109" i="50"/>
  <c r="E216" i="54"/>
  <c r="E320" i="54"/>
  <c r="E109" i="50"/>
  <c r="D216" i="50"/>
  <c r="P207" i="58" s="1"/>
  <c r="D320" i="50"/>
  <c r="P305" i="58" s="1"/>
  <c r="I202" i="54"/>
  <c r="I95" i="50"/>
  <c r="I310" i="54"/>
  <c r="G311" i="50"/>
  <c r="S296" i="58" s="1"/>
  <c r="C204" i="54"/>
  <c r="X211" i="50"/>
  <c r="X212" i="50" l="1"/>
  <c r="D322" i="54"/>
  <c r="D218" i="54"/>
  <c r="D111" i="50"/>
  <c r="D322" i="50" s="1"/>
  <c r="F202" i="54"/>
  <c r="F311" i="50"/>
  <c r="R296" i="58" s="1"/>
  <c r="H218" i="50"/>
  <c r="H321" i="50"/>
  <c r="H217" i="50"/>
  <c r="C311" i="50"/>
  <c r="O296" i="58" s="1"/>
  <c r="G201" i="54"/>
  <c r="I310" i="50"/>
  <c r="U295" i="58" s="1"/>
  <c r="G215" i="50"/>
  <c r="S206" i="58" s="1"/>
  <c r="G319" i="50"/>
  <c r="S304" i="58" s="1"/>
  <c r="F218" i="50"/>
  <c r="F321" i="50"/>
  <c r="F217" i="50"/>
  <c r="H95" i="50"/>
  <c r="H203" i="50" s="1"/>
  <c r="T194" i="58" s="1"/>
  <c r="H310" i="54"/>
  <c r="C218" i="50"/>
  <c r="C217" i="50"/>
  <c r="C321" i="50"/>
  <c r="D95" i="50"/>
  <c r="D203" i="50" s="1"/>
  <c r="P194" i="58" s="1"/>
  <c r="D310" i="54"/>
  <c r="C202" i="54"/>
  <c r="E215" i="50"/>
  <c r="Q206" i="58" s="1"/>
  <c r="E319" i="50"/>
  <c r="Q304" i="58" s="1"/>
  <c r="L204" i="50"/>
  <c r="X195" i="58" s="1"/>
  <c r="L311" i="50"/>
  <c r="X296" i="58" s="1"/>
  <c r="I320" i="50"/>
  <c r="U305" i="58" s="1"/>
  <c r="I216" i="50"/>
  <c r="U207" i="58" s="1"/>
  <c r="X213" i="50"/>
  <c r="K216" i="54"/>
  <c r="K320" i="54"/>
  <c r="K109" i="50"/>
  <c r="D202" i="54"/>
  <c r="G216" i="50"/>
  <c r="S207" i="58" s="1"/>
  <c r="G320" i="50"/>
  <c r="S305" i="58" s="1"/>
  <c r="B95" i="50"/>
  <c r="B310" i="54"/>
  <c r="L202" i="54"/>
  <c r="L95" i="50"/>
  <c r="L203" i="50" s="1"/>
  <c r="X194" i="58" s="1"/>
  <c r="L310" i="54"/>
  <c r="K215" i="54"/>
  <c r="K319" i="54"/>
  <c r="K108" i="50"/>
  <c r="E320" i="50"/>
  <c r="Q305" i="58" s="1"/>
  <c r="E216" i="50"/>
  <c r="Q207" i="58" s="1"/>
  <c r="J203" i="50"/>
  <c r="V194" i="58" s="1"/>
  <c r="J310" i="50"/>
  <c r="V295" i="58" s="1"/>
  <c r="E203" i="50"/>
  <c r="Q194" i="58" s="1"/>
  <c r="E310" i="50"/>
  <c r="Q295" i="58" s="1"/>
  <c r="J319" i="50"/>
  <c r="V304" i="58" s="1"/>
  <c r="J215" i="50"/>
  <c r="V206" i="58" s="1"/>
  <c r="H311" i="50"/>
  <c r="T296" i="58" s="1"/>
  <c r="K200" i="54"/>
  <c r="I201" i="54"/>
  <c r="J94" i="50"/>
  <c r="J202" i="50" s="1"/>
  <c r="V193" i="58" s="1"/>
  <c r="J309" i="54"/>
  <c r="B311" i="50"/>
  <c r="N296" i="58" s="1"/>
  <c r="K93" i="50"/>
  <c r="K201" i="50" s="1"/>
  <c r="W192" i="58" s="1"/>
  <c r="K308" i="54"/>
  <c r="J320" i="50"/>
  <c r="V305" i="58" s="1"/>
  <c r="J216" i="50"/>
  <c r="V207" i="58" s="1"/>
  <c r="F95" i="50"/>
  <c r="F203" i="50" s="1"/>
  <c r="R194" i="58" s="1"/>
  <c r="F310" i="54"/>
  <c r="I215" i="50"/>
  <c r="U206" i="58" s="1"/>
  <c r="I319" i="50"/>
  <c r="U304" i="58" s="1"/>
  <c r="B204" i="50"/>
  <c r="N195" i="58" s="1"/>
  <c r="K309" i="50"/>
  <c r="W294" i="58" s="1"/>
  <c r="J202" i="54"/>
  <c r="D311" i="50"/>
  <c r="P296" i="58" s="1"/>
  <c r="I203" i="50"/>
  <c r="U194" i="58" s="1"/>
  <c r="G203" i="50"/>
  <c r="S194" i="58" s="1"/>
  <c r="G310" i="50"/>
  <c r="S295" i="58" s="1"/>
  <c r="H203" i="54"/>
  <c r="K318" i="50"/>
  <c r="W303" i="58" s="1"/>
  <c r="K214" i="50"/>
  <c r="W205" i="58" s="1"/>
  <c r="L218" i="50"/>
  <c r="L321" i="50"/>
  <c r="L217" i="50"/>
  <c r="B320" i="50"/>
  <c r="N305" i="58" s="1"/>
  <c r="B216" i="50"/>
  <c r="N207" i="58" s="1"/>
  <c r="F204" i="50"/>
  <c r="R195" i="58" s="1"/>
  <c r="D321" i="54"/>
  <c r="D217" i="54"/>
  <c r="D110" i="50"/>
  <c r="I94" i="50"/>
  <c r="I309" i="54"/>
  <c r="E201" i="54"/>
  <c r="E94" i="50"/>
  <c r="E309" i="54"/>
  <c r="G94" i="50"/>
  <c r="G309" i="54"/>
  <c r="C95" i="50"/>
  <c r="C310" i="54"/>
  <c r="X205" i="50" l="1"/>
  <c r="J93" i="50"/>
  <c r="J308" i="54"/>
  <c r="H94" i="50"/>
  <c r="H202" i="50" s="1"/>
  <c r="T193" i="58" s="1"/>
  <c r="H309" i="54"/>
  <c r="E93" i="50"/>
  <c r="E201" i="50" s="1"/>
  <c r="Q192" i="58" s="1"/>
  <c r="E308" i="54"/>
  <c r="E217" i="54"/>
  <c r="E321" i="54"/>
  <c r="E110" i="50"/>
  <c r="E322" i="54"/>
  <c r="E218" i="54"/>
  <c r="E111" i="50"/>
  <c r="E322" i="50" s="1"/>
  <c r="X206" i="50"/>
  <c r="J201" i="54"/>
  <c r="D201" i="54"/>
  <c r="I202" i="50"/>
  <c r="U193" i="58" s="1"/>
  <c r="I309" i="50"/>
  <c r="U294" i="58" s="1"/>
  <c r="I321" i="54"/>
  <c r="I217" i="54"/>
  <c r="I110" i="50"/>
  <c r="B94" i="50"/>
  <c r="B202" i="50" s="1"/>
  <c r="N193" i="58" s="1"/>
  <c r="B309" i="54"/>
  <c r="J321" i="54"/>
  <c r="J217" i="54"/>
  <c r="J110" i="50"/>
  <c r="B203" i="50"/>
  <c r="N194" i="58" s="1"/>
  <c r="B310" i="50"/>
  <c r="N295" i="58" s="1"/>
  <c r="G217" i="54"/>
  <c r="G321" i="54"/>
  <c r="G110" i="50"/>
  <c r="D310" i="50"/>
  <c r="P295" i="58" s="1"/>
  <c r="H310" i="50"/>
  <c r="T295" i="58" s="1"/>
  <c r="F94" i="50"/>
  <c r="F202" i="50" s="1"/>
  <c r="R193" i="58" s="1"/>
  <c r="F309" i="54"/>
  <c r="J322" i="54"/>
  <c r="J218" i="54"/>
  <c r="J111" i="50"/>
  <c r="J322" i="50" s="1"/>
  <c r="L201" i="54"/>
  <c r="X214" i="50"/>
  <c r="I322" i="54"/>
  <c r="I218" i="54"/>
  <c r="I111" i="50"/>
  <c r="I322" i="50" s="1"/>
  <c r="E309" i="50"/>
  <c r="Q294" i="58" s="1"/>
  <c r="B217" i="54"/>
  <c r="B321" i="54"/>
  <c r="B110" i="50"/>
  <c r="F310" i="50"/>
  <c r="R295" i="58" s="1"/>
  <c r="I93" i="50"/>
  <c r="I201" i="50" s="1"/>
  <c r="U192" i="58" s="1"/>
  <c r="I308" i="54"/>
  <c r="B202" i="54"/>
  <c r="K320" i="50"/>
  <c r="W305" i="58" s="1"/>
  <c r="K216" i="50"/>
  <c r="W207" i="58" s="1"/>
  <c r="H202" i="54"/>
  <c r="L94" i="50"/>
  <c r="L202" i="50" s="1"/>
  <c r="X193" i="58" s="1"/>
  <c r="L309" i="54"/>
  <c r="G200" i="54"/>
  <c r="K308" i="50"/>
  <c r="W293" i="58" s="1"/>
  <c r="K319" i="50"/>
  <c r="W304" i="58" s="1"/>
  <c r="K215" i="50"/>
  <c r="W206" i="58" s="1"/>
  <c r="B218" i="54"/>
  <c r="B322" i="54"/>
  <c r="B111" i="50"/>
  <c r="B322" i="50" s="1"/>
  <c r="K199" i="54"/>
  <c r="H201" i="54"/>
  <c r="C203" i="50"/>
  <c r="O194" i="58" s="1"/>
  <c r="C310" i="50"/>
  <c r="O295" i="58" s="1"/>
  <c r="K92" i="50"/>
  <c r="K200" i="50" s="1"/>
  <c r="W191" i="58" s="1"/>
  <c r="K307" i="54"/>
  <c r="E202" i="50"/>
  <c r="Q193" i="58" s="1"/>
  <c r="L310" i="50"/>
  <c r="X295" i="58" s="1"/>
  <c r="D94" i="50"/>
  <c r="D309" i="54"/>
  <c r="C201" i="54"/>
  <c r="C94" i="50"/>
  <c r="C309" i="54"/>
  <c r="G93" i="50"/>
  <c r="G308" i="54"/>
  <c r="G322" i="54"/>
  <c r="G218" i="54"/>
  <c r="G111" i="50"/>
  <c r="G322" i="50" s="1"/>
  <c r="E200" i="54"/>
  <c r="G309" i="50"/>
  <c r="S294" i="58" s="1"/>
  <c r="D218" i="50"/>
  <c r="D321" i="50"/>
  <c r="D217" i="50"/>
  <c r="G202" i="50"/>
  <c r="S193" i="58" s="1"/>
  <c r="J201" i="50"/>
  <c r="V192" i="58" s="1"/>
  <c r="J309" i="50"/>
  <c r="V294" i="58" s="1"/>
  <c r="X204" i="50" l="1"/>
  <c r="G199" i="54"/>
  <c r="C309" i="50"/>
  <c r="O294" i="58" s="1"/>
  <c r="L309" i="50"/>
  <c r="X294" i="58" s="1"/>
  <c r="D93" i="50"/>
  <c r="D201" i="50" s="1"/>
  <c r="P192" i="58" s="1"/>
  <c r="D308" i="54"/>
  <c r="B93" i="50"/>
  <c r="B308" i="54"/>
  <c r="E308" i="50"/>
  <c r="Q293" i="58" s="1"/>
  <c r="F200" i="54"/>
  <c r="I92" i="50"/>
  <c r="I307" i="54"/>
  <c r="I200" i="54"/>
  <c r="E218" i="50"/>
  <c r="E321" i="50"/>
  <c r="E217" i="50"/>
  <c r="B200" i="54"/>
  <c r="F93" i="50"/>
  <c r="F201" i="50" s="1"/>
  <c r="R192" i="58" s="1"/>
  <c r="F308" i="54"/>
  <c r="J92" i="50"/>
  <c r="J307" i="54"/>
  <c r="X215" i="50"/>
  <c r="G308" i="50"/>
  <c r="S293" i="58" s="1"/>
  <c r="C202" i="50"/>
  <c r="O193" i="58" s="1"/>
  <c r="X216" i="50"/>
  <c r="K322" i="54"/>
  <c r="K218" i="54"/>
  <c r="K111" i="50"/>
  <c r="K322" i="50" s="1"/>
  <c r="B309" i="50"/>
  <c r="N294" i="58" s="1"/>
  <c r="K321" i="54"/>
  <c r="K217" i="54"/>
  <c r="K110" i="50"/>
  <c r="E199" i="54"/>
  <c r="D200" i="54"/>
  <c r="H200" i="54"/>
  <c r="H93" i="50"/>
  <c r="H308" i="54"/>
  <c r="B218" i="50"/>
  <c r="B321" i="50"/>
  <c r="B217" i="50"/>
  <c r="F309" i="50"/>
  <c r="R294" i="58" s="1"/>
  <c r="J308" i="50"/>
  <c r="V293" i="58" s="1"/>
  <c r="I199" i="54"/>
  <c r="G201" i="50"/>
  <c r="S192" i="58" s="1"/>
  <c r="D309" i="50"/>
  <c r="P294" i="58" s="1"/>
  <c r="K307" i="50"/>
  <c r="W292" i="58" s="1"/>
  <c r="D202" i="50"/>
  <c r="P193" i="58" s="1"/>
  <c r="J218" i="50"/>
  <c r="J321" i="50"/>
  <c r="J217" i="50"/>
  <c r="B201" i="54"/>
  <c r="C93" i="50"/>
  <c r="C308" i="54"/>
  <c r="H309" i="50"/>
  <c r="T294" i="58" s="1"/>
  <c r="E92" i="50"/>
  <c r="E307" i="54"/>
  <c r="K198" i="54"/>
  <c r="K91" i="50"/>
  <c r="K199" i="50" s="1"/>
  <c r="W190" i="58" s="1"/>
  <c r="K306" i="54"/>
  <c r="G92" i="50"/>
  <c r="G307" i="54"/>
  <c r="I308" i="50"/>
  <c r="U293" i="58" s="1"/>
  <c r="L200" i="54"/>
  <c r="L93" i="50"/>
  <c r="L308" i="54"/>
  <c r="F201" i="54"/>
  <c r="G218" i="50"/>
  <c r="G321" i="50"/>
  <c r="G217" i="50"/>
  <c r="I218" i="50"/>
  <c r="I321" i="50"/>
  <c r="I217" i="50"/>
  <c r="J200" i="54"/>
  <c r="X203" i="50" l="1"/>
  <c r="X217" i="50"/>
  <c r="E200" i="50"/>
  <c r="Q191" i="58" s="1"/>
  <c r="E307" i="50"/>
  <c r="Q292" i="58" s="1"/>
  <c r="E91" i="50"/>
  <c r="E306" i="54"/>
  <c r="K90" i="50"/>
  <c r="K198" i="50" s="1"/>
  <c r="W189" i="58" s="1"/>
  <c r="K305" i="54"/>
  <c r="J307" i="50"/>
  <c r="V292" i="58" s="1"/>
  <c r="B92" i="50"/>
  <c r="B200" i="50" s="1"/>
  <c r="N191" i="58" s="1"/>
  <c r="B307" i="54"/>
  <c r="K306" i="50"/>
  <c r="W291" i="58" s="1"/>
  <c r="C308" i="50"/>
  <c r="O293" i="58" s="1"/>
  <c r="C92" i="50"/>
  <c r="C307" i="54"/>
  <c r="F92" i="50"/>
  <c r="F307" i="54"/>
  <c r="G91" i="50"/>
  <c r="G199" i="50" s="1"/>
  <c r="S190" i="58" s="1"/>
  <c r="G306" i="54"/>
  <c r="J91" i="50"/>
  <c r="J306" i="54"/>
  <c r="J199" i="54"/>
  <c r="L92" i="50"/>
  <c r="L307" i="54"/>
  <c r="C200" i="54"/>
  <c r="H308" i="50"/>
  <c r="T293" i="58" s="1"/>
  <c r="D308" i="50"/>
  <c r="P293" i="58" s="1"/>
  <c r="H92" i="50"/>
  <c r="H200" i="50" s="1"/>
  <c r="T191" i="58" s="1"/>
  <c r="H307" i="54"/>
  <c r="G307" i="50"/>
  <c r="S292" i="58" s="1"/>
  <c r="I198" i="54"/>
  <c r="I91" i="50"/>
  <c r="I199" i="50" s="1"/>
  <c r="U190" i="58" s="1"/>
  <c r="I306" i="54"/>
  <c r="J198" i="54"/>
  <c r="L199" i="54"/>
  <c r="B201" i="50"/>
  <c r="N192" i="58" s="1"/>
  <c r="B308" i="50"/>
  <c r="N293" i="58" s="1"/>
  <c r="B199" i="54"/>
  <c r="H199" i="54"/>
  <c r="X218" i="50"/>
  <c r="L201" i="50"/>
  <c r="X192" i="58" s="1"/>
  <c r="L308" i="50"/>
  <c r="X293" i="58" s="1"/>
  <c r="H201" i="50"/>
  <c r="T192" i="58" s="1"/>
  <c r="J200" i="50"/>
  <c r="V191" i="58" s="1"/>
  <c r="D92" i="50"/>
  <c r="D307" i="54"/>
  <c r="K218" i="50"/>
  <c r="K321" i="50"/>
  <c r="K217" i="50"/>
  <c r="G200" i="50"/>
  <c r="S191" i="58" s="1"/>
  <c r="F308" i="50"/>
  <c r="R293" i="58" s="1"/>
  <c r="I200" i="50"/>
  <c r="U191" i="58" s="1"/>
  <c r="I307" i="50"/>
  <c r="U292" i="58" s="1"/>
  <c r="C201" i="50"/>
  <c r="O192" i="58" s="1"/>
  <c r="X202" i="50" l="1"/>
  <c r="L198" i="54"/>
  <c r="D307" i="50"/>
  <c r="P292" i="58" s="1"/>
  <c r="K89" i="50"/>
  <c r="K197" i="50" s="1"/>
  <c r="W188" i="58" s="1"/>
  <c r="K304" i="54"/>
  <c r="D91" i="50"/>
  <c r="D306" i="54"/>
  <c r="H307" i="50"/>
  <c r="T292" i="58" s="1"/>
  <c r="J306" i="50"/>
  <c r="V291" i="58" s="1"/>
  <c r="F200" i="50"/>
  <c r="R191" i="58" s="1"/>
  <c r="F307" i="50"/>
  <c r="R292" i="58" s="1"/>
  <c r="C307" i="50"/>
  <c r="O292" i="58" s="1"/>
  <c r="H198" i="54"/>
  <c r="C198" i="54"/>
  <c r="I306" i="50"/>
  <c r="U291" i="58" s="1"/>
  <c r="C91" i="50"/>
  <c r="C199" i="50" s="1"/>
  <c r="O190" i="58" s="1"/>
  <c r="C306" i="54"/>
  <c r="D199" i="54"/>
  <c r="F91" i="50"/>
  <c r="F306" i="54"/>
  <c r="G90" i="50"/>
  <c r="G305" i="54"/>
  <c r="F199" i="54"/>
  <c r="C199" i="54"/>
  <c r="J197" i="54"/>
  <c r="L307" i="50"/>
  <c r="X292" i="58" s="1"/>
  <c r="E90" i="50"/>
  <c r="E198" i="50" s="1"/>
  <c r="Q189" i="58" s="1"/>
  <c r="E305" i="54"/>
  <c r="J199" i="50"/>
  <c r="V190" i="58" s="1"/>
  <c r="I197" i="54"/>
  <c r="B198" i="54"/>
  <c r="H91" i="50"/>
  <c r="H306" i="54"/>
  <c r="J90" i="50"/>
  <c r="J305" i="54"/>
  <c r="G306" i="50"/>
  <c r="S291" i="58" s="1"/>
  <c r="E199" i="50"/>
  <c r="Q190" i="58" s="1"/>
  <c r="E306" i="50"/>
  <c r="Q291" i="58" s="1"/>
  <c r="I90" i="50"/>
  <c r="I198" i="50" s="1"/>
  <c r="U189" i="58" s="1"/>
  <c r="I305" i="54"/>
  <c r="D200" i="50"/>
  <c r="P191" i="58" s="1"/>
  <c r="C200" i="50"/>
  <c r="O191" i="58" s="1"/>
  <c r="K305" i="50"/>
  <c r="W290" i="58" s="1"/>
  <c r="D198" i="54"/>
  <c r="B91" i="50"/>
  <c r="B306" i="54"/>
  <c r="L91" i="50"/>
  <c r="L306" i="54"/>
  <c r="G198" i="54"/>
  <c r="B307" i="50"/>
  <c r="N292" i="58" s="1"/>
  <c r="E198" i="54"/>
  <c r="G197" i="54"/>
  <c r="L200" i="50"/>
  <c r="X191" i="58" s="1"/>
  <c r="K197" i="54"/>
  <c r="L197" i="54" l="1"/>
  <c r="K88" i="50"/>
  <c r="K303" i="54"/>
  <c r="E196" i="54"/>
  <c r="C197" i="54"/>
  <c r="D197" i="54"/>
  <c r="X201" i="50"/>
  <c r="L306" i="50"/>
  <c r="X291" i="58" s="1"/>
  <c r="I89" i="50"/>
  <c r="I304" i="54"/>
  <c r="L199" i="50"/>
  <c r="X190" i="58" s="1"/>
  <c r="G198" i="50"/>
  <c r="S189" i="58" s="1"/>
  <c r="G305" i="50"/>
  <c r="S290" i="58" s="1"/>
  <c r="F306" i="50"/>
  <c r="R291" i="58" s="1"/>
  <c r="D90" i="50"/>
  <c r="D198" i="50" s="1"/>
  <c r="P189" i="58" s="1"/>
  <c r="D305" i="54"/>
  <c r="L90" i="50"/>
  <c r="L305" i="54"/>
  <c r="F90" i="50"/>
  <c r="F198" i="50" s="1"/>
  <c r="R189" i="58" s="1"/>
  <c r="F305" i="54"/>
  <c r="F198" i="54"/>
  <c r="C306" i="50"/>
  <c r="O291" i="58" s="1"/>
  <c r="F199" i="50"/>
  <c r="R190" i="58" s="1"/>
  <c r="K304" i="50"/>
  <c r="W289" i="58" s="1"/>
  <c r="G196" i="54"/>
  <c r="H199" i="50"/>
  <c r="T190" i="58" s="1"/>
  <c r="H306" i="50"/>
  <c r="T291" i="58" s="1"/>
  <c r="F197" i="54"/>
  <c r="G89" i="50"/>
  <c r="G304" i="54"/>
  <c r="E305" i="50"/>
  <c r="Q290" i="58" s="1"/>
  <c r="J89" i="50"/>
  <c r="J197" i="50" s="1"/>
  <c r="V188" i="58" s="1"/>
  <c r="J304" i="54"/>
  <c r="C90" i="50"/>
  <c r="C198" i="50" s="1"/>
  <c r="O189" i="58" s="1"/>
  <c r="C305" i="54"/>
  <c r="K196" i="54"/>
  <c r="J196" i="54"/>
  <c r="B199" i="50"/>
  <c r="N190" i="58" s="1"/>
  <c r="B306" i="50"/>
  <c r="N291" i="58" s="1"/>
  <c r="E89" i="50"/>
  <c r="E304" i="54"/>
  <c r="I305" i="50"/>
  <c r="U290" i="58" s="1"/>
  <c r="J198" i="50"/>
  <c r="V189" i="58" s="1"/>
  <c r="J305" i="50"/>
  <c r="V290" i="58" s="1"/>
  <c r="B197" i="54"/>
  <c r="B90" i="50"/>
  <c r="B305" i="54"/>
  <c r="E197" i="54"/>
  <c r="H197" i="54"/>
  <c r="H90" i="50"/>
  <c r="H305" i="54"/>
  <c r="D199" i="50"/>
  <c r="P190" i="58" s="1"/>
  <c r="D306" i="50"/>
  <c r="P291" i="58" s="1"/>
  <c r="G195" i="54" l="1"/>
  <c r="L305" i="50"/>
  <c r="X290" i="58" s="1"/>
  <c r="D305" i="50"/>
  <c r="P290" i="58" s="1"/>
  <c r="E88" i="50"/>
  <c r="E303" i="54"/>
  <c r="K87" i="50"/>
  <c r="K302" i="54"/>
  <c r="C196" i="54"/>
  <c r="J304" i="50"/>
  <c r="V289" i="58" s="1"/>
  <c r="G304" i="50"/>
  <c r="S289" i="58" s="1"/>
  <c r="L198" i="50"/>
  <c r="X189" i="58" s="1"/>
  <c r="I88" i="50"/>
  <c r="I303" i="54"/>
  <c r="L196" i="54"/>
  <c r="H89" i="50"/>
  <c r="H304" i="54"/>
  <c r="I197" i="50"/>
  <c r="U188" i="58" s="1"/>
  <c r="I304" i="50"/>
  <c r="U289" i="58" s="1"/>
  <c r="K303" i="50"/>
  <c r="W288" i="58" s="1"/>
  <c r="G88" i="50"/>
  <c r="G196" i="50" s="1"/>
  <c r="S187" i="58" s="1"/>
  <c r="G303" i="54"/>
  <c r="G197" i="50"/>
  <c r="S188" i="58" s="1"/>
  <c r="D196" i="54"/>
  <c r="D89" i="50"/>
  <c r="D304" i="54"/>
  <c r="L89" i="50"/>
  <c r="L197" i="50" s="1"/>
  <c r="X188" i="58" s="1"/>
  <c r="L304" i="54"/>
  <c r="H196" i="54"/>
  <c r="F196" i="54"/>
  <c r="H198" i="50"/>
  <c r="T189" i="58" s="1"/>
  <c r="H305" i="50"/>
  <c r="T290" i="58" s="1"/>
  <c r="B305" i="50"/>
  <c r="N290" i="58" s="1"/>
  <c r="B198" i="50"/>
  <c r="N189" i="58" s="1"/>
  <c r="F89" i="50"/>
  <c r="F304" i="54"/>
  <c r="I196" i="54"/>
  <c r="K195" i="54"/>
  <c r="J195" i="54"/>
  <c r="X200" i="50"/>
  <c r="C305" i="50"/>
  <c r="O290" i="58" s="1"/>
  <c r="K196" i="50"/>
  <c r="W187" i="58" s="1"/>
  <c r="C89" i="50"/>
  <c r="C197" i="50" s="1"/>
  <c r="O188" i="58" s="1"/>
  <c r="C304" i="54"/>
  <c r="B89" i="50"/>
  <c r="B197" i="50" s="1"/>
  <c r="N188" i="58" s="1"/>
  <c r="B304" i="54"/>
  <c r="E197" i="50"/>
  <c r="Q188" i="58" s="1"/>
  <c r="E304" i="50"/>
  <c r="Q289" i="58" s="1"/>
  <c r="J88" i="50"/>
  <c r="J303" i="54"/>
  <c r="F305" i="50"/>
  <c r="R290" i="58" s="1"/>
  <c r="X199" i="50" l="1"/>
  <c r="I194" i="54"/>
  <c r="K86" i="50"/>
  <c r="K194" i="50" s="1"/>
  <c r="W185" i="58" s="1"/>
  <c r="K301" i="54"/>
  <c r="K194" i="54"/>
  <c r="I87" i="50"/>
  <c r="I195" i="50" s="1"/>
  <c r="U186" i="58" s="1"/>
  <c r="I302" i="54"/>
  <c r="F197" i="50"/>
  <c r="R188" i="58" s="1"/>
  <c r="F304" i="50"/>
  <c r="R289" i="58" s="1"/>
  <c r="D88" i="50"/>
  <c r="D303" i="54"/>
  <c r="J303" i="50"/>
  <c r="V288" i="58" s="1"/>
  <c r="B88" i="50"/>
  <c r="B196" i="50" s="1"/>
  <c r="N187" i="58" s="1"/>
  <c r="B303" i="54"/>
  <c r="H197" i="50"/>
  <c r="T188" i="58" s="1"/>
  <c r="H304" i="50"/>
  <c r="T289" i="58" s="1"/>
  <c r="I303" i="50"/>
  <c r="U288" i="58" s="1"/>
  <c r="E196" i="50"/>
  <c r="Q187" i="58" s="1"/>
  <c r="E303" i="50"/>
  <c r="Q288" i="58" s="1"/>
  <c r="L195" i="54"/>
  <c r="J194" i="54"/>
  <c r="B304" i="50"/>
  <c r="N289" i="58" s="1"/>
  <c r="L304" i="50"/>
  <c r="X289" i="58" s="1"/>
  <c r="E194" i="54"/>
  <c r="E87" i="50"/>
  <c r="E195" i="50" s="1"/>
  <c r="Q186" i="58" s="1"/>
  <c r="E302" i="54"/>
  <c r="J196" i="50"/>
  <c r="V187" i="58" s="1"/>
  <c r="F88" i="50"/>
  <c r="F303" i="54"/>
  <c r="I195" i="54"/>
  <c r="E195" i="54"/>
  <c r="B196" i="54"/>
  <c r="G303" i="50"/>
  <c r="S288" i="58" s="1"/>
  <c r="L88" i="50"/>
  <c r="L196" i="50" s="1"/>
  <c r="X187" i="58" s="1"/>
  <c r="L303" i="54"/>
  <c r="C88" i="50"/>
  <c r="C303" i="54"/>
  <c r="H195" i="54"/>
  <c r="B195" i="54"/>
  <c r="J87" i="50"/>
  <c r="J302" i="54"/>
  <c r="H88" i="50"/>
  <c r="H196" i="50" s="1"/>
  <c r="T187" i="58" s="1"/>
  <c r="H303" i="54"/>
  <c r="K195" i="50"/>
  <c r="W186" i="58" s="1"/>
  <c r="K302" i="50"/>
  <c r="W287" i="58" s="1"/>
  <c r="G194" i="54"/>
  <c r="G87" i="50"/>
  <c r="G302" i="54"/>
  <c r="D195" i="54"/>
  <c r="C304" i="50"/>
  <c r="O289" i="58" s="1"/>
  <c r="D304" i="50"/>
  <c r="P289" i="58" s="1"/>
  <c r="I196" i="50"/>
  <c r="U187" i="58" s="1"/>
  <c r="D197" i="50"/>
  <c r="P188" i="58" s="1"/>
  <c r="X198" i="50" l="1"/>
  <c r="G86" i="50"/>
  <c r="G301" i="54"/>
  <c r="I86" i="50"/>
  <c r="I194" i="50" s="1"/>
  <c r="U185" i="58" s="1"/>
  <c r="I301" i="54"/>
  <c r="C87" i="50"/>
  <c r="C195" i="50" s="1"/>
  <c r="O186" i="58" s="1"/>
  <c r="C302" i="54"/>
  <c r="C303" i="50"/>
  <c r="O288" i="58" s="1"/>
  <c r="F87" i="50"/>
  <c r="F302" i="54"/>
  <c r="H194" i="54"/>
  <c r="G195" i="50"/>
  <c r="S186" i="58" s="1"/>
  <c r="G302" i="50"/>
  <c r="S287" i="58" s="1"/>
  <c r="H303" i="50"/>
  <c r="T288" i="58" s="1"/>
  <c r="K85" i="50"/>
  <c r="K193" i="50" s="1"/>
  <c r="W184" i="58" s="1"/>
  <c r="K300" i="54"/>
  <c r="B87" i="50"/>
  <c r="B195" i="50" s="1"/>
  <c r="N186" i="58" s="1"/>
  <c r="B302" i="54"/>
  <c r="C195" i="54"/>
  <c r="F195" i="50"/>
  <c r="R186" i="58" s="1"/>
  <c r="F303" i="50"/>
  <c r="R288" i="58" s="1"/>
  <c r="E302" i="50"/>
  <c r="Q287" i="58" s="1"/>
  <c r="E86" i="50"/>
  <c r="E194" i="50" s="1"/>
  <c r="Q185" i="58" s="1"/>
  <c r="E301" i="54"/>
  <c r="C196" i="50"/>
  <c r="O187" i="58" s="1"/>
  <c r="J86" i="50"/>
  <c r="J194" i="50" s="1"/>
  <c r="V185" i="58" s="1"/>
  <c r="J301" i="54"/>
  <c r="K301" i="50"/>
  <c r="W286" i="58" s="1"/>
  <c r="D87" i="50"/>
  <c r="D302" i="54"/>
  <c r="H87" i="50"/>
  <c r="H302" i="54"/>
  <c r="L303" i="50"/>
  <c r="X288" i="58" s="1"/>
  <c r="F195" i="54"/>
  <c r="B303" i="50"/>
  <c r="N288" i="58" s="1"/>
  <c r="D196" i="50"/>
  <c r="P187" i="58" s="1"/>
  <c r="D303" i="50"/>
  <c r="P288" i="58" s="1"/>
  <c r="F196" i="50"/>
  <c r="R187" i="58" s="1"/>
  <c r="I302" i="50"/>
  <c r="U287" i="58" s="1"/>
  <c r="B194" i="54"/>
  <c r="J195" i="50"/>
  <c r="V186" i="58" s="1"/>
  <c r="J302" i="50"/>
  <c r="V287" i="58" s="1"/>
  <c r="L194" i="54"/>
  <c r="L87" i="50"/>
  <c r="L302" i="54"/>
  <c r="K193" i="54"/>
  <c r="X197" i="50" l="1"/>
  <c r="J85" i="50"/>
  <c r="J300" i="54"/>
  <c r="D86" i="50"/>
  <c r="D301" i="54"/>
  <c r="J193" i="54"/>
  <c r="F86" i="50"/>
  <c r="F301" i="54"/>
  <c r="G301" i="50"/>
  <c r="S286" i="58" s="1"/>
  <c r="H195" i="50"/>
  <c r="T186" i="58" s="1"/>
  <c r="H302" i="50"/>
  <c r="T287" i="58" s="1"/>
  <c r="C86" i="50"/>
  <c r="C301" i="54"/>
  <c r="C193" i="54"/>
  <c r="H193" i="54"/>
  <c r="G192" i="54"/>
  <c r="G85" i="50"/>
  <c r="G300" i="54"/>
  <c r="G193" i="54"/>
  <c r="E85" i="50"/>
  <c r="E193" i="50" s="1"/>
  <c r="Q184" i="58" s="1"/>
  <c r="E300" i="54"/>
  <c r="B193" i="54"/>
  <c r="B86" i="50"/>
  <c r="B194" i="50" s="1"/>
  <c r="N185" i="58" s="1"/>
  <c r="B301" i="54"/>
  <c r="I85" i="50"/>
  <c r="I193" i="50" s="1"/>
  <c r="U184" i="58" s="1"/>
  <c r="I300" i="54"/>
  <c r="E301" i="50"/>
  <c r="Q286" i="58" s="1"/>
  <c r="G194" i="50"/>
  <c r="S185" i="58" s="1"/>
  <c r="C302" i="50"/>
  <c r="O287" i="58" s="1"/>
  <c r="I301" i="50"/>
  <c r="U286" i="58" s="1"/>
  <c r="K191" i="54"/>
  <c r="L302" i="50"/>
  <c r="X287" i="58" s="1"/>
  <c r="D195" i="50"/>
  <c r="P186" i="58" s="1"/>
  <c r="D302" i="50"/>
  <c r="P287" i="58" s="1"/>
  <c r="K300" i="50"/>
  <c r="W285" i="58" s="1"/>
  <c r="F194" i="50"/>
  <c r="R185" i="58" s="1"/>
  <c r="F302" i="50"/>
  <c r="R287" i="58" s="1"/>
  <c r="K84" i="50"/>
  <c r="K192" i="50" s="1"/>
  <c r="W183" i="58" s="1"/>
  <c r="K299" i="54"/>
  <c r="J301" i="50"/>
  <c r="V286" i="58" s="1"/>
  <c r="E193" i="54"/>
  <c r="H86" i="50"/>
  <c r="H301" i="54"/>
  <c r="C194" i="54"/>
  <c r="I193" i="54"/>
  <c r="L195" i="50"/>
  <c r="X186" i="58" s="1"/>
  <c r="D194" i="54"/>
  <c r="B302" i="50"/>
  <c r="N287" i="58" s="1"/>
  <c r="K192" i="54"/>
  <c r="F194" i="54"/>
  <c r="L193" i="54"/>
  <c r="L86" i="50"/>
  <c r="L301" i="54"/>
  <c r="F192" i="54" l="1"/>
  <c r="F85" i="50"/>
  <c r="F300" i="54"/>
  <c r="B85" i="50"/>
  <c r="B300" i="54"/>
  <c r="F301" i="50"/>
  <c r="R286" i="58" s="1"/>
  <c r="E191" i="54"/>
  <c r="I84" i="50"/>
  <c r="I192" i="50" s="1"/>
  <c r="U183" i="58" s="1"/>
  <c r="I299" i="54"/>
  <c r="B301" i="50"/>
  <c r="N286" i="58" s="1"/>
  <c r="H85" i="50"/>
  <c r="H300" i="54"/>
  <c r="J193" i="50"/>
  <c r="V184" i="58" s="1"/>
  <c r="J300" i="50"/>
  <c r="V285" i="58" s="1"/>
  <c r="J191" i="54"/>
  <c r="L301" i="50"/>
  <c r="X286" i="58" s="1"/>
  <c r="D192" i="54"/>
  <c r="D85" i="50"/>
  <c r="D300" i="54"/>
  <c r="C301" i="50"/>
  <c r="O286" i="58" s="1"/>
  <c r="E84" i="50"/>
  <c r="E299" i="54"/>
  <c r="F193" i="54"/>
  <c r="K190" i="54"/>
  <c r="J84" i="50"/>
  <c r="J299" i="54"/>
  <c r="J192" i="54"/>
  <c r="G84" i="50"/>
  <c r="G299" i="54"/>
  <c r="I300" i="50"/>
  <c r="U285" i="58" s="1"/>
  <c r="E300" i="50"/>
  <c r="Q285" i="58" s="1"/>
  <c r="C192" i="54"/>
  <c r="C85" i="50"/>
  <c r="C300" i="54"/>
  <c r="D194" i="50"/>
  <c r="P185" i="58" s="1"/>
  <c r="D301" i="50"/>
  <c r="P286" i="58" s="1"/>
  <c r="L192" i="54"/>
  <c r="K299" i="50"/>
  <c r="W284" i="58" s="1"/>
  <c r="L194" i="50"/>
  <c r="X185" i="58" s="1"/>
  <c r="G300" i="50"/>
  <c r="S285" i="58" s="1"/>
  <c r="G193" i="50"/>
  <c r="S184" i="58" s="1"/>
  <c r="L85" i="50"/>
  <c r="L300" i="54"/>
  <c r="X196" i="50"/>
  <c r="H194" i="50"/>
  <c r="T185" i="58" s="1"/>
  <c r="H301" i="50"/>
  <c r="T286" i="58" s="1"/>
  <c r="K83" i="50"/>
  <c r="K191" i="50" s="1"/>
  <c r="W182" i="58" s="1"/>
  <c r="K298" i="54"/>
  <c r="C194" i="50"/>
  <c r="O185" i="58" s="1"/>
  <c r="I192" i="54"/>
  <c r="E192" i="54"/>
  <c r="D193" i="54"/>
  <c r="L300" i="50" l="1"/>
  <c r="X285" i="58" s="1"/>
  <c r="X195" i="50"/>
  <c r="I83" i="50"/>
  <c r="I298" i="54"/>
  <c r="J192" i="50"/>
  <c r="V183" i="58" s="1"/>
  <c r="J299" i="50"/>
  <c r="V284" i="58" s="1"/>
  <c r="D300" i="50"/>
  <c r="P285" i="58" s="1"/>
  <c r="E190" i="54"/>
  <c r="C300" i="50"/>
  <c r="O285" i="58" s="1"/>
  <c r="E192" i="50"/>
  <c r="Q183" i="58" s="1"/>
  <c r="E299" i="50"/>
  <c r="Q284" i="58" s="1"/>
  <c r="F84" i="50"/>
  <c r="F192" i="50" s="1"/>
  <c r="R183" i="58" s="1"/>
  <c r="F299" i="54"/>
  <c r="L191" i="54"/>
  <c r="L84" i="50"/>
  <c r="L192" i="50" s="1"/>
  <c r="X183" i="58" s="1"/>
  <c r="L299" i="54"/>
  <c r="H191" i="54"/>
  <c r="H84" i="50"/>
  <c r="H192" i="50" s="1"/>
  <c r="T183" i="58" s="1"/>
  <c r="H299" i="54"/>
  <c r="I191" i="50"/>
  <c r="U182" i="58" s="1"/>
  <c r="I299" i="50"/>
  <c r="U284" i="58" s="1"/>
  <c r="B193" i="50"/>
  <c r="N184" i="58" s="1"/>
  <c r="B300" i="50"/>
  <c r="N285" i="58" s="1"/>
  <c r="B191" i="54"/>
  <c r="G299" i="50"/>
  <c r="S284" i="58" s="1"/>
  <c r="G83" i="50"/>
  <c r="G298" i="54"/>
  <c r="C84" i="50"/>
  <c r="C299" i="54"/>
  <c r="B84" i="50"/>
  <c r="B299" i="54"/>
  <c r="H193" i="50"/>
  <c r="T184" i="58" s="1"/>
  <c r="H300" i="50"/>
  <c r="T285" i="58" s="1"/>
  <c r="I191" i="54"/>
  <c r="B192" i="54"/>
  <c r="K298" i="50"/>
  <c r="W283" i="58" s="1"/>
  <c r="G192" i="50"/>
  <c r="S183" i="58" s="1"/>
  <c r="G191" i="54"/>
  <c r="K82" i="50"/>
  <c r="K297" i="54"/>
  <c r="L193" i="50"/>
  <c r="X184" i="58" s="1"/>
  <c r="E83" i="50"/>
  <c r="E191" i="50" s="1"/>
  <c r="Q182" i="58" s="1"/>
  <c r="E298" i="54"/>
  <c r="D84" i="50"/>
  <c r="D299" i="54"/>
  <c r="D193" i="50"/>
  <c r="P184" i="58" s="1"/>
  <c r="C193" i="50"/>
  <c r="O184" i="58" s="1"/>
  <c r="J83" i="50"/>
  <c r="J191" i="50" s="1"/>
  <c r="V182" i="58" s="1"/>
  <c r="J298" i="54"/>
  <c r="H192" i="54"/>
  <c r="F193" i="50"/>
  <c r="R184" i="58" s="1"/>
  <c r="F300" i="50"/>
  <c r="R285" i="58" s="1"/>
  <c r="X194" i="50" l="1"/>
  <c r="K188" i="54"/>
  <c r="G82" i="50"/>
  <c r="G297" i="54"/>
  <c r="C83" i="50"/>
  <c r="C298" i="54"/>
  <c r="E189" i="54"/>
  <c r="G298" i="50"/>
  <c r="S283" i="58" s="1"/>
  <c r="I82" i="50"/>
  <c r="I190" i="50" s="1"/>
  <c r="U181" i="58" s="1"/>
  <c r="I297" i="54"/>
  <c r="L83" i="50"/>
  <c r="L298" i="54"/>
  <c r="J189" i="54"/>
  <c r="J82" i="50"/>
  <c r="J297" i="54"/>
  <c r="H190" i="54"/>
  <c r="F83" i="50"/>
  <c r="F298" i="54"/>
  <c r="H299" i="50"/>
  <c r="T284" i="58" s="1"/>
  <c r="J298" i="50"/>
  <c r="V283" i="58" s="1"/>
  <c r="D192" i="50"/>
  <c r="P183" i="58" s="1"/>
  <c r="D299" i="50"/>
  <c r="P284" i="58" s="1"/>
  <c r="G190" i="54"/>
  <c r="D83" i="50"/>
  <c r="D191" i="50" s="1"/>
  <c r="P182" i="58" s="1"/>
  <c r="D298" i="54"/>
  <c r="K190" i="50"/>
  <c r="W181" i="58" s="1"/>
  <c r="K297" i="50"/>
  <c r="W282" i="58" s="1"/>
  <c r="K81" i="50"/>
  <c r="K296" i="54"/>
  <c r="F299" i="50"/>
  <c r="R284" i="58" s="1"/>
  <c r="J190" i="54"/>
  <c r="D191" i="54"/>
  <c r="B192" i="50"/>
  <c r="N183" i="58" s="1"/>
  <c r="B299" i="50"/>
  <c r="N284" i="58" s="1"/>
  <c r="C299" i="50"/>
  <c r="O284" i="58" s="1"/>
  <c r="I298" i="50"/>
  <c r="U283" i="58" s="1"/>
  <c r="K189" i="54"/>
  <c r="G191" i="50"/>
  <c r="S182" i="58" s="1"/>
  <c r="L191" i="50"/>
  <c r="X182" i="58" s="1"/>
  <c r="L299" i="50"/>
  <c r="X284" i="58" s="1"/>
  <c r="F191" i="54"/>
  <c r="C192" i="50"/>
  <c r="O183" i="58" s="1"/>
  <c r="H83" i="50"/>
  <c r="H298" i="54"/>
  <c r="B190" i="54"/>
  <c r="E298" i="50"/>
  <c r="Q283" i="58" s="1"/>
  <c r="C191" i="54"/>
  <c r="B83" i="50"/>
  <c r="B298" i="54"/>
  <c r="E82" i="50"/>
  <c r="E297" i="54"/>
  <c r="I190" i="54"/>
  <c r="X193" i="50"/>
  <c r="J188" i="54" l="1"/>
  <c r="K187" i="54"/>
  <c r="K296" i="50"/>
  <c r="W281" i="58" s="1"/>
  <c r="C82" i="50"/>
  <c r="C297" i="54"/>
  <c r="F189" i="54"/>
  <c r="B189" i="54"/>
  <c r="H298" i="50"/>
  <c r="T283" i="58" s="1"/>
  <c r="H191" i="50"/>
  <c r="T182" i="58" s="1"/>
  <c r="J190" i="50"/>
  <c r="V181" i="58" s="1"/>
  <c r="J297" i="50"/>
  <c r="V282" i="58" s="1"/>
  <c r="I297" i="50"/>
  <c r="U282" i="58" s="1"/>
  <c r="C191" i="50"/>
  <c r="O182" i="58" s="1"/>
  <c r="C298" i="50"/>
  <c r="O283" i="58" s="1"/>
  <c r="D189" i="54"/>
  <c r="E297" i="50"/>
  <c r="Q282" i="58" s="1"/>
  <c r="F82" i="50"/>
  <c r="F190" i="50" s="1"/>
  <c r="R181" i="58" s="1"/>
  <c r="F297" i="54"/>
  <c r="K80" i="50"/>
  <c r="K188" i="50" s="1"/>
  <c r="W179" i="58" s="1"/>
  <c r="K295" i="54"/>
  <c r="I81" i="50"/>
  <c r="I296" i="54"/>
  <c r="F298" i="50"/>
  <c r="R283" i="58" s="1"/>
  <c r="I189" i="54"/>
  <c r="C190" i="54"/>
  <c r="E190" i="50"/>
  <c r="Q181" i="58" s="1"/>
  <c r="J81" i="50"/>
  <c r="J189" i="50" s="1"/>
  <c r="V180" i="58" s="1"/>
  <c r="J296" i="54"/>
  <c r="E188" i="54"/>
  <c r="B82" i="50"/>
  <c r="B297" i="54"/>
  <c r="D82" i="50"/>
  <c r="D297" i="54"/>
  <c r="K189" i="50"/>
  <c r="W180" i="58" s="1"/>
  <c r="D298" i="50"/>
  <c r="P283" i="58" s="1"/>
  <c r="F190" i="54"/>
  <c r="L298" i="50"/>
  <c r="X283" i="58" s="1"/>
  <c r="G190" i="50"/>
  <c r="S181" i="58" s="1"/>
  <c r="G297" i="50"/>
  <c r="S282" i="58" s="1"/>
  <c r="B298" i="50"/>
  <c r="N283" i="58" s="1"/>
  <c r="B191" i="50"/>
  <c r="N182" i="58" s="1"/>
  <c r="F191" i="50"/>
  <c r="R182" i="58" s="1"/>
  <c r="H82" i="50"/>
  <c r="H297" i="54"/>
  <c r="E81" i="50"/>
  <c r="E296" i="54"/>
  <c r="G188" i="54"/>
  <c r="G81" i="50"/>
  <c r="G296" i="54"/>
  <c r="I188" i="54"/>
  <c r="L82" i="50"/>
  <c r="L297" i="54"/>
  <c r="D190" i="54"/>
  <c r="L190" i="54"/>
  <c r="G189" i="54"/>
  <c r="H188" i="54" l="1"/>
  <c r="C188" i="54"/>
  <c r="L297" i="50"/>
  <c r="X282" i="58" s="1"/>
  <c r="L81" i="50"/>
  <c r="L296" i="54"/>
  <c r="E187" i="54"/>
  <c r="E80" i="50"/>
  <c r="E188" i="50" s="1"/>
  <c r="Q179" i="58" s="1"/>
  <c r="E295" i="54"/>
  <c r="F81" i="50"/>
  <c r="F296" i="54"/>
  <c r="G296" i="50"/>
  <c r="S281" i="58" s="1"/>
  <c r="H190" i="50"/>
  <c r="T181" i="58" s="1"/>
  <c r="H297" i="50"/>
  <c r="T282" i="58" s="1"/>
  <c r="D297" i="50"/>
  <c r="P282" i="58" s="1"/>
  <c r="G80" i="50"/>
  <c r="G295" i="54"/>
  <c r="J187" i="54"/>
  <c r="L189" i="54"/>
  <c r="H81" i="50"/>
  <c r="H296" i="54"/>
  <c r="L190" i="50"/>
  <c r="X181" i="58" s="1"/>
  <c r="K295" i="50"/>
  <c r="W280" i="58" s="1"/>
  <c r="K186" i="54"/>
  <c r="X192" i="50"/>
  <c r="H189" i="54"/>
  <c r="J296" i="50"/>
  <c r="V281" i="58" s="1"/>
  <c r="C190" i="50"/>
  <c r="O181" i="58" s="1"/>
  <c r="C297" i="50"/>
  <c r="O282" i="58" s="1"/>
  <c r="K79" i="50"/>
  <c r="K294" i="54"/>
  <c r="G187" i="54"/>
  <c r="I80" i="50"/>
  <c r="I295" i="54"/>
  <c r="C81" i="50"/>
  <c r="C296" i="54"/>
  <c r="E296" i="50"/>
  <c r="Q281" i="58" s="1"/>
  <c r="B190" i="50"/>
  <c r="N181" i="58" s="1"/>
  <c r="B297" i="50"/>
  <c r="N282" i="58" s="1"/>
  <c r="I189" i="50"/>
  <c r="U180" i="58" s="1"/>
  <c r="I296" i="50"/>
  <c r="U281" i="58" s="1"/>
  <c r="E189" i="50"/>
  <c r="Q180" i="58" s="1"/>
  <c r="C189" i="54"/>
  <c r="J80" i="50"/>
  <c r="J295" i="54"/>
  <c r="G189" i="50"/>
  <c r="S180" i="58" s="1"/>
  <c r="D190" i="50"/>
  <c r="P181" i="58" s="1"/>
  <c r="F297" i="50"/>
  <c r="R282" i="58" s="1"/>
  <c r="D188" i="54"/>
  <c r="D81" i="50"/>
  <c r="D296" i="54"/>
  <c r="B81" i="50"/>
  <c r="B296" i="54"/>
  <c r="X191" i="50" l="1"/>
  <c r="C187" i="54"/>
  <c r="L80" i="50"/>
  <c r="L188" i="50" s="1"/>
  <c r="X179" i="58" s="1"/>
  <c r="L295" i="54"/>
  <c r="H189" i="50"/>
  <c r="T180" i="58" s="1"/>
  <c r="H296" i="50"/>
  <c r="T281" i="58" s="1"/>
  <c r="C80" i="50"/>
  <c r="C188" i="50" s="1"/>
  <c r="O179" i="58" s="1"/>
  <c r="C295" i="54"/>
  <c r="I186" i="54"/>
  <c r="D189" i="50"/>
  <c r="P180" i="58" s="1"/>
  <c r="D296" i="50"/>
  <c r="P281" i="58" s="1"/>
  <c r="I79" i="50"/>
  <c r="I294" i="54"/>
  <c r="C296" i="50"/>
  <c r="O281" i="58" s="1"/>
  <c r="G79" i="50"/>
  <c r="G187" i="50" s="1"/>
  <c r="S178" i="58" s="1"/>
  <c r="G294" i="54"/>
  <c r="K78" i="50"/>
  <c r="K186" i="50" s="1"/>
  <c r="W177" i="58" s="1"/>
  <c r="K293" i="54"/>
  <c r="F296" i="50"/>
  <c r="R281" i="58" s="1"/>
  <c r="L296" i="50"/>
  <c r="X281" i="58" s="1"/>
  <c r="H80" i="50"/>
  <c r="H295" i="54"/>
  <c r="C189" i="50"/>
  <c r="O180" i="58" s="1"/>
  <c r="G186" i="54"/>
  <c r="F80" i="50"/>
  <c r="F295" i="54"/>
  <c r="J79" i="50"/>
  <c r="J294" i="54"/>
  <c r="F188" i="54"/>
  <c r="L188" i="54"/>
  <c r="D187" i="54"/>
  <c r="D80" i="50"/>
  <c r="D295" i="54"/>
  <c r="L187" i="54"/>
  <c r="B189" i="50"/>
  <c r="N180" i="58" s="1"/>
  <c r="B296" i="50"/>
  <c r="N281" i="58" s="1"/>
  <c r="I188" i="50"/>
  <c r="U179" i="58" s="1"/>
  <c r="I295" i="50"/>
  <c r="U280" i="58" s="1"/>
  <c r="F189" i="50"/>
  <c r="R180" i="58" s="1"/>
  <c r="J295" i="50"/>
  <c r="V280" i="58" s="1"/>
  <c r="B187" i="54"/>
  <c r="B80" i="50"/>
  <c r="B188" i="50" s="1"/>
  <c r="N179" i="58" s="1"/>
  <c r="B295" i="54"/>
  <c r="K187" i="50"/>
  <c r="W178" i="58" s="1"/>
  <c r="K294" i="50"/>
  <c r="W279" i="58" s="1"/>
  <c r="E295" i="50"/>
  <c r="Q280" i="58" s="1"/>
  <c r="E186" i="54"/>
  <c r="E79" i="50"/>
  <c r="E187" i="50" s="1"/>
  <c r="Q178" i="58" s="1"/>
  <c r="E294" i="54"/>
  <c r="B188" i="54"/>
  <c r="I187" i="54"/>
  <c r="J188" i="50"/>
  <c r="V179" i="58" s="1"/>
  <c r="G188" i="50"/>
  <c r="S179" i="58" s="1"/>
  <c r="G295" i="50"/>
  <c r="S280" i="58" s="1"/>
  <c r="L189" i="50"/>
  <c r="X180" i="58" s="1"/>
  <c r="X190" i="50" l="1"/>
  <c r="B186" i="54"/>
  <c r="J78" i="50"/>
  <c r="J293" i="54"/>
  <c r="F79" i="50"/>
  <c r="F187" i="50" s="1"/>
  <c r="R178" i="58" s="1"/>
  <c r="F294" i="54"/>
  <c r="D188" i="50"/>
  <c r="P179" i="58" s="1"/>
  <c r="D295" i="50"/>
  <c r="P280" i="58" s="1"/>
  <c r="J186" i="54"/>
  <c r="H79" i="50"/>
  <c r="H187" i="50" s="1"/>
  <c r="T178" i="58" s="1"/>
  <c r="H294" i="54"/>
  <c r="G294" i="50"/>
  <c r="S279" i="58" s="1"/>
  <c r="C79" i="50"/>
  <c r="C187" i="50" s="1"/>
  <c r="O178" i="58" s="1"/>
  <c r="C294" i="54"/>
  <c r="D186" i="54"/>
  <c r="E294" i="50"/>
  <c r="Q279" i="58" s="1"/>
  <c r="F188" i="50"/>
  <c r="R179" i="58" s="1"/>
  <c r="F295" i="50"/>
  <c r="R280" i="58" s="1"/>
  <c r="L79" i="50"/>
  <c r="L187" i="50" s="1"/>
  <c r="X178" i="58" s="1"/>
  <c r="L294" i="54"/>
  <c r="H295" i="50"/>
  <c r="T280" i="58" s="1"/>
  <c r="K77" i="50"/>
  <c r="K292" i="54"/>
  <c r="I185" i="54"/>
  <c r="I78" i="50"/>
  <c r="I293" i="54"/>
  <c r="H188" i="50"/>
  <c r="T179" i="58" s="1"/>
  <c r="B79" i="50"/>
  <c r="B294" i="54"/>
  <c r="E185" i="54"/>
  <c r="F187" i="54"/>
  <c r="K293" i="50"/>
  <c r="W278" i="58" s="1"/>
  <c r="B295" i="50"/>
  <c r="N280" i="58" s="1"/>
  <c r="G78" i="50"/>
  <c r="G293" i="54"/>
  <c r="H187" i="54"/>
  <c r="E78" i="50"/>
  <c r="E293" i="54"/>
  <c r="I187" i="50"/>
  <c r="U178" i="58" s="1"/>
  <c r="I294" i="50"/>
  <c r="U279" i="58" s="1"/>
  <c r="D79" i="50"/>
  <c r="D187" i="50" s="1"/>
  <c r="P178" i="58" s="1"/>
  <c r="D294" i="54"/>
  <c r="H186" i="54"/>
  <c r="J187" i="50"/>
  <c r="V178" i="58" s="1"/>
  <c r="J294" i="50"/>
  <c r="V279" i="58" s="1"/>
  <c r="K185" i="54"/>
  <c r="C295" i="50"/>
  <c r="O280" i="58" s="1"/>
  <c r="L295" i="50"/>
  <c r="X280" i="58" s="1"/>
  <c r="G77" i="50" l="1"/>
  <c r="G292" i="54"/>
  <c r="E186" i="50"/>
  <c r="Q177" i="58" s="1"/>
  <c r="E293" i="50"/>
  <c r="Q278" i="58" s="1"/>
  <c r="D294" i="50"/>
  <c r="P279" i="58" s="1"/>
  <c r="I186" i="50"/>
  <c r="U177" i="58" s="1"/>
  <c r="I293" i="50"/>
  <c r="U278" i="58" s="1"/>
  <c r="L78" i="50"/>
  <c r="L186" i="50" s="1"/>
  <c r="X177" i="58" s="1"/>
  <c r="L293" i="54"/>
  <c r="J186" i="50"/>
  <c r="V177" i="58" s="1"/>
  <c r="J293" i="50"/>
  <c r="V278" i="58" s="1"/>
  <c r="J77" i="50"/>
  <c r="J185" i="50" s="1"/>
  <c r="V176" i="58" s="1"/>
  <c r="J292" i="54"/>
  <c r="F78" i="50"/>
  <c r="F293" i="54"/>
  <c r="H294" i="50"/>
  <c r="T279" i="58" s="1"/>
  <c r="K76" i="50"/>
  <c r="K184" i="50" s="1"/>
  <c r="W175" i="58" s="1"/>
  <c r="K291" i="54"/>
  <c r="C185" i="54"/>
  <c r="J185" i="54"/>
  <c r="D185" i="54"/>
  <c r="X189" i="50"/>
  <c r="C78" i="50"/>
  <c r="C186" i="50" s="1"/>
  <c r="O177" i="58" s="1"/>
  <c r="C293" i="54"/>
  <c r="B187" i="50"/>
  <c r="N178" i="58" s="1"/>
  <c r="B294" i="50"/>
  <c r="N279" i="58" s="1"/>
  <c r="L294" i="50"/>
  <c r="X279" i="58" s="1"/>
  <c r="C294" i="50"/>
  <c r="O279" i="58" s="1"/>
  <c r="I184" i="54"/>
  <c r="I77" i="50"/>
  <c r="I292" i="54"/>
  <c r="G186" i="50"/>
  <c r="S177" i="58" s="1"/>
  <c r="G293" i="50"/>
  <c r="S278" i="58" s="1"/>
  <c r="K185" i="50"/>
  <c r="W176" i="58" s="1"/>
  <c r="K292" i="50"/>
  <c r="W277" i="58" s="1"/>
  <c r="F294" i="50"/>
  <c r="R279" i="58" s="1"/>
  <c r="H185" i="54"/>
  <c r="H78" i="50"/>
  <c r="H293" i="54"/>
  <c r="L186" i="54"/>
  <c r="C186" i="54"/>
  <c r="B78" i="50"/>
  <c r="B293" i="54"/>
  <c r="B185" i="54"/>
  <c r="J184" i="54"/>
  <c r="G185" i="54"/>
  <c r="E77" i="50"/>
  <c r="E292" i="54"/>
  <c r="K184" i="54"/>
  <c r="D78" i="50"/>
  <c r="D293" i="54"/>
  <c r="F186" i="54"/>
  <c r="X188" i="50" l="1"/>
  <c r="D186" i="50"/>
  <c r="P177" i="58" s="1"/>
  <c r="D293" i="50"/>
  <c r="P278" i="58" s="1"/>
  <c r="K75" i="50"/>
  <c r="K183" i="50" s="1"/>
  <c r="W174" i="58" s="1"/>
  <c r="K290" i="54"/>
  <c r="I292" i="50"/>
  <c r="U277" i="58" s="1"/>
  <c r="H293" i="50"/>
  <c r="T278" i="58" s="1"/>
  <c r="F77" i="50"/>
  <c r="F185" i="50" s="1"/>
  <c r="R176" i="58" s="1"/>
  <c r="F292" i="54"/>
  <c r="H186" i="50"/>
  <c r="T177" i="58" s="1"/>
  <c r="L293" i="50"/>
  <c r="X278" i="58" s="1"/>
  <c r="D184" i="54"/>
  <c r="G183" i="54"/>
  <c r="G76" i="50"/>
  <c r="G291" i="54"/>
  <c r="I76" i="50"/>
  <c r="I291" i="54"/>
  <c r="L77" i="50"/>
  <c r="L292" i="54"/>
  <c r="G185" i="50"/>
  <c r="S176" i="58" s="1"/>
  <c r="G292" i="50"/>
  <c r="S277" i="58" s="1"/>
  <c r="J183" i="54"/>
  <c r="B293" i="50"/>
  <c r="N278" i="58" s="1"/>
  <c r="B186" i="50"/>
  <c r="N177" i="58" s="1"/>
  <c r="F186" i="50"/>
  <c r="R177" i="58" s="1"/>
  <c r="F293" i="50"/>
  <c r="R278" i="58" s="1"/>
  <c r="L185" i="54"/>
  <c r="I183" i="54"/>
  <c r="F184" i="54"/>
  <c r="J76" i="50"/>
  <c r="J184" i="50" s="1"/>
  <c r="V175" i="58" s="1"/>
  <c r="J291" i="54"/>
  <c r="E76" i="50"/>
  <c r="E291" i="54"/>
  <c r="D77" i="50"/>
  <c r="D292" i="54"/>
  <c r="K291" i="50"/>
  <c r="W276" i="58" s="1"/>
  <c r="G184" i="54"/>
  <c r="E292" i="50"/>
  <c r="Q277" i="58" s="1"/>
  <c r="F185" i="54"/>
  <c r="H184" i="54"/>
  <c r="H77" i="50"/>
  <c r="H292" i="54"/>
  <c r="B77" i="50"/>
  <c r="B292" i="54"/>
  <c r="C293" i="50"/>
  <c r="O278" i="58" s="1"/>
  <c r="K183" i="54"/>
  <c r="I185" i="50"/>
  <c r="U176" i="58" s="1"/>
  <c r="E184" i="54"/>
  <c r="C77" i="50"/>
  <c r="C292" i="54"/>
  <c r="J292" i="50"/>
  <c r="V277" i="58" s="1"/>
  <c r="E185" i="50"/>
  <c r="Q176" i="58" s="1"/>
  <c r="G182" i="54" l="1"/>
  <c r="B76" i="50"/>
  <c r="B184" i="50" s="1"/>
  <c r="N175" i="58" s="1"/>
  <c r="B291" i="54"/>
  <c r="D185" i="50"/>
  <c r="P176" i="58" s="1"/>
  <c r="D292" i="50"/>
  <c r="P277" i="58" s="1"/>
  <c r="J291" i="50"/>
  <c r="V276" i="58" s="1"/>
  <c r="K290" i="50"/>
  <c r="W275" i="58" s="1"/>
  <c r="E182" i="54"/>
  <c r="B183" i="54"/>
  <c r="C76" i="50"/>
  <c r="C291" i="54"/>
  <c r="K74" i="50"/>
  <c r="K289" i="54"/>
  <c r="B292" i="50"/>
  <c r="N277" i="58" s="1"/>
  <c r="H292" i="50"/>
  <c r="T277" i="58" s="1"/>
  <c r="L292" i="50"/>
  <c r="X277" i="58" s="1"/>
  <c r="G184" i="50"/>
  <c r="S175" i="58" s="1"/>
  <c r="G291" i="50"/>
  <c r="S276" i="58" s="1"/>
  <c r="K182" i="54"/>
  <c r="X187" i="50"/>
  <c r="L76" i="50"/>
  <c r="L291" i="54"/>
  <c r="F183" i="54"/>
  <c r="F76" i="50"/>
  <c r="F291" i="54"/>
  <c r="B185" i="50"/>
  <c r="N176" i="58" s="1"/>
  <c r="L185" i="50"/>
  <c r="X176" i="58" s="1"/>
  <c r="H185" i="50"/>
  <c r="T176" i="58" s="1"/>
  <c r="D183" i="54"/>
  <c r="J182" i="54"/>
  <c r="B184" i="54"/>
  <c r="E184" i="50"/>
  <c r="Q175" i="58" s="1"/>
  <c r="E291" i="50"/>
  <c r="Q276" i="58" s="1"/>
  <c r="J75" i="50"/>
  <c r="J290" i="54"/>
  <c r="L184" i="54"/>
  <c r="C185" i="50"/>
  <c r="O176" i="58" s="1"/>
  <c r="C184" i="50"/>
  <c r="O175" i="58" s="1"/>
  <c r="C292" i="50"/>
  <c r="O277" i="58" s="1"/>
  <c r="E75" i="50"/>
  <c r="E290" i="54"/>
  <c r="G75" i="50"/>
  <c r="G290" i="54"/>
  <c r="H183" i="54"/>
  <c r="E183" i="54"/>
  <c r="I291" i="50"/>
  <c r="U276" i="58" s="1"/>
  <c r="F292" i="50"/>
  <c r="R277" i="58" s="1"/>
  <c r="I184" i="50"/>
  <c r="U175" i="58" s="1"/>
  <c r="H76" i="50"/>
  <c r="H184" i="50" s="1"/>
  <c r="T175" i="58" s="1"/>
  <c r="H291" i="54"/>
  <c r="C184" i="54"/>
  <c r="I75" i="50"/>
  <c r="I290" i="54"/>
  <c r="D76" i="50"/>
  <c r="D291" i="54"/>
  <c r="X186" i="50" l="1"/>
  <c r="F182" i="54"/>
  <c r="D184" i="50"/>
  <c r="P175" i="58" s="1"/>
  <c r="D291" i="50"/>
  <c r="P276" i="58" s="1"/>
  <c r="K73" i="50"/>
  <c r="K181" i="50" s="1"/>
  <c r="W172" i="58" s="1"/>
  <c r="K288" i="54"/>
  <c r="L75" i="50"/>
  <c r="L183" i="50" s="1"/>
  <c r="X174" i="58" s="1"/>
  <c r="L290" i="54"/>
  <c r="K181" i="54"/>
  <c r="B182" i="54"/>
  <c r="J183" i="50"/>
  <c r="V174" i="58" s="1"/>
  <c r="J290" i="50"/>
  <c r="V275" i="58" s="1"/>
  <c r="B291" i="50"/>
  <c r="N276" i="58" s="1"/>
  <c r="C75" i="50"/>
  <c r="C290" i="54"/>
  <c r="G183" i="50"/>
  <c r="S174" i="58" s="1"/>
  <c r="G290" i="50"/>
  <c r="S275" i="58" s="1"/>
  <c r="I74" i="50"/>
  <c r="I289" i="54"/>
  <c r="L291" i="50"/>
  <c r="X276" i="58" s="1"/>
  <c r="C291" i="50"/>
  <c r="O276" i="58" s="1"/>
  <c r="L182" i="54"/>
  <c r="I182" i="50"/>
  <c r="U173" i="58" s="1"/>
  <c r="I290" i="50"/>
  <c r="U275" i="58" s="1"/>
  <c r="J74" i="50"/>
  <c r="J182" i="50" s="1"/>
  <c r="V173" i="58" s="1"/>
  <c r="J289" i="54"/>
  <c r="L183" i="54"/>
  <c r="L184" i="50"/>
  <c r="X175" i="58" s="1"/>
  <c r="C183" i="54"/>
  <c r="G74" i="50"/>
  <c r="G182" i="50" s="1"/>
  <c r="S173" i="58" s="1"/>
  <c r="G289" i="54"/>
  <c r="H291" i="50"/>
  <c r="T276" i="58" s="1"/>
  <c r="I183" i="50"/>
  <c r="U174" i="58" s="1"/>
  <c r="B75" i="50"/>
  <c r="B290" i="54"/>
  <c r="D182" i="54"/>
  <c r="I182" i="54"/>
  <c r="E183" i="50"/>
  <c r="Q174" i="58" s="1"/>
  <c r="E290" i="50"/>
  <c r="Q275" i="58" s="1"/>
  <c r="D75" i="50"/>
  <c r="D290" i="54"/>
  <c r="F184" i="50"/>
  <c r="R175" i="58" s="1"/>
  <c r="F291" i="50"/>
  <c r="R276" i="58" s="1"/>
  <c r="K182" i="50"/>
  <c r="W173" i="58" s="1"/>
  <c r="K289" i="50"/>
  <c r="W274" i="58" s="1"/>
  <c r="F75" i="50"/>
  <c r="F290" i="54"/>
  <c r="H182" i="54"/>
  <c r="H75" i="50"/>
  <c r="H183" i="50" s="1"/>
  <c r="T174" i="58" s="1"/>
  <c r="H290" i="54"/>
  <c r="E74" i="50"/>
  <c r="E289" i="54"/>
  <c r="X185" i="50" l="1"/>
  <c r="E73" i="50"/>
  <c r="E288" i="54"/>
  <c r="K72" i="50"/>
  <c r="K287" i="54"/>
  <c r="K180" i="54"/>
  <c r="E182" i="50"/>
  <c r="Q173" i="58" s="1"/>
  <c r="E289" i="50"/>
  <c r="Q274" i="58" s="1"/>
  <c r="J73" i="50"/>
  <c r="J288" i="54"/>
  <c r="L290" i="50"/>
  <c r="X275" i="58" s="1"/>
  <c r="E181" i="54"/>
  <c r="F290" i="50"/>
  <c r="R275" i="58" s="1"/>
  <c r="B183" i="50"/>
  <c r="N174" i="58" s="1"/>
  <c r="B290" i="50"/>
  <c r="N275" i="58" s="1"/>
  <c r="G73" i="50"/>
  <c r="G288" i="54"/>
  <c r="C74" i="50"/>
  <c r="C289" i="54"/>
  <c r="F181" i="54"/>
  <c r="C181" i="54"/>
  <c r="F183" i="50"/>
  <c r="R174" i="58" s="1"/>
  <c r="I289" i="50"/>
  <c r="U274" i="58" s="1"/>
  <c r="C290" i="50"/>
  <c r="O275" i="58" s="1"/>
  <c r="F74" i="50"/>
  <c r="F289" i="54"/>
  <c r="G180" i="54"/>
  <c r="H290" i="50"/>
  <c r="T275" i="58" s="1"/>
  <c r="G289" i="50"/>
  <c r="S274" i="58" s="1"/>
  <c r="J289" i="50"/>
  <c r="V274" i="58" s="1"/>
  <c r="I73" i="50"/>
  <c r="I181" i="50" s="1"/>
  <c r="U172" i="58" s="1"/>
  <c r="I288" i="54"/>
  <c r="K179" i="54"/>
  <c r="D74" i="50"/>
  <c r="D289" i="54"/>
  <c r="I181" i="54"/>
  <c r="C182" i="54"/>
  <c r="B74" i="50"/>
  <c r="B289" i="54"/>
  <c r="K288" i="50"/>
  <c r="W273" i="58" s="1"/>
  <c r="H74" i="50"/>
  <c r="H289" i="54"/>
  <c r="D183" i="50"/>
  <c r="P174" i="58" s="1"/>
  <c r="D290" i="50"/>
  <c r="P275" i="58" s="1"/>
  <c r="G181" i="54"/>
  <c r="J181" i="54"/>
  <c r="L181" i="54"/>
  <c r="L74" i="50"/>
  <c r="L289" i="54"/>
  <c r="C183" i="50"/>
  <c r="O174" i="58" s="1"/>
  <c r="X184" i="50" l="1"/>
  <c r="H73" i="50"/>
  <c r="H288" i="54"/>
  <c r="D182" i="50"/>
  <c r="P173" i="58" s="1"/>
  <c r="D289" i="50"/>
  <c r="P274" i="58" s="1"/>
  <c r="I179" i="54"/>
  <c r="I72" i="50"/>
  <c r="I287" i="54"/>
  <c r="E72" i="50"/>
  <c r="E180" i="50" s="1"/>
  <c r="Q171" i="58" s="1"/>
  <c r="E287" i="54"/>
  <c r="D73" i="50"/>
  <c r="D288" i="54"/>
  <c r="C182" i="50"/>
  <c r="O173" i="58" s="1"/>
  <c r="C289" i="50"/>
  <c r="O274" i="58" s="1"/>
  <c r="B73" i="50"/>
  <c r="B288" i="54"/>
  <c r="E181" i="50"/>
  <c r="Q172" i="58" s="1"/>
  <c r="E288" i="50"/>
  <c r="Q273" i="58" s="1"/>
  <c r="C180" i="54"/>
  <c r="K178" i="54"/>
  <c r="B289" i="50"/>
  <c r="N274" i="58" s="1"/>
  <c r="D181" i="54"/>
  <c r="B182" i="50"/>
  <c r="N173" i="58" s="1"/>
  <c r="E179" i="54"/>
  <c r="L289" i="50"/>
  <c r="X274" i="58" s="1"/>
  <c r="K71" i="50"/>
  <c r="K286" i="54"/>
  <c r="F289" i="50"/>
  <c r="R274" i="58" s="1"/>
  <c r="J181" i="50"/>
  <c r="V172" i="58" s="1"/>
  <c r="J288" i="50"/>
  <c r="V273" i="58" s="1"/>
  <c r="E180" i="54"/>
  <c r="H289" i="50"/>
  <c r="T274" i="58" s="1"/>
  <c r="B181" i="54"/>
  <c r="I288" i="50"/>
  <c r="U273" i="58" s="1"/>
  <c r="C73" i="50"/>
  <c r="C288" i="54"/>
  <c r="L182" i="50"/>
  <c r="X173" i="58" s="1"/>
  <c r="L73" i="50"/>
  <c r="L288" i="54"/>
  <c r="G179" i="54"/>
  <c r="J72" i="50"/>
  <c r="J287" i="54"/>
  <c r="H182" i="50"/>
  <c r="T173" i="58" s="1"/>
  <c r="G181" i="50"/>
  <c r="S172" i="58" s="1"/>
  <c r="G288" i="50"/>
  <c r="S273" i="58" s="1"/>
  <c r="J180" i="54"/>
  <c r="K180" i="50"/>
  <c r="W171" i="58" s="1"/>
  <c r="K287" i="50"/>
  <c r="W272" i="58" s="1"/>
  <c r="H181" i="54"/>
  <c r="I180" i="54"/>
  <c r="G72" i="50"/>
  <c r="G180" i="50" s="1"/>
  <c r="S171" i="58" s="1"/>
  <c r="G287" i="54"/>
  <c r="F180" i="54"/>
  <c r="F73" i="50"/>
  <c r="F288" i="54"/>
  <c r="F182" i="50"/>
  <c r="R173" i="58" s="1"/>
  <c r="X183" i="50" l="1"/>
  <c r="D179" i="54"/>
  <c r="D72" i="50"/>
  <c r="D287" i="54"/>
  <c r="E287" i="50"/>
  <c r="Q272" i="58" s="1"/>
  <c r="F181" i="50"/>
  <c r="R172" i="58" s="1"/>
  <c r="F288" i="50"/>
  <c r="R273" i="58" s="1"/>
  <c r="L72" i="50"/>
  <c r="L287" i="54"/>
  <c r="L288" i="50"/>
  <c r="X273" i="58" s="1"/>
  <c r="E178" i="54"/>
  <c r="H179" i="54"/>
  <c r="B179" i="54"/>
  <c r="B72" i="50"/>
  <c r="B180" i="50" s="1"/>
  <c r="N171" i="58" s="1"/>
  <c r="B287" i="54"/>
  <c r="L181" i="50"/>
  <c r="X172" i="58" s="1"/>
  <c r="H72" i="50"/>
  <c r="H287" i="54"/>
  <c r="H288" i="50"/>
  <c r="T273" i="58" s="1"/>
  <c r="G178" i="54"/>
  <c r="J180" i="50"/>
  <c r="V171" i="58" s="1"/>
  <c r="J287" i="50"/>
  <c r="V272" i="58" s="1"/>
  <c r="L180" i="54"/>
  <c r="J71" i="50"/>
  <c r="J286" i="54"/>
  <c r="K70" i="50"/>
  <c r="K178" i="50" s="1"/>
  <c r="W169" i="58" s="1"/>
  <c r="K285" i="54"/>
  <c r="D181" i="50"/>
  <c r="P172" i="58" s="1"/>
  <c r="D288" i="50"/>
  <c r="P273" i="58" s="1"/>
  <c r="I180" i="50"/>
  <c r="U171" i="58" s="1"/>
  <c r="I287" i="50"/>
  <c r="U272" i="58" s="1"/>
  <c r="G287" i="50"/>
  <c r="S272" i="58" s="1"/>
  <c r="B181" i="50"/>
  <c r="N172" i="58" s="1"/>
  <c r="B288" i="50"/>
  <c r="N273" i="58" s="1"/>
  <c r="H180" i="54"/>
  <c r="F179" i="54"/>
  <c r="K177" i="54"/>
  <c r="J179" i="54"/>
  <c r="K179" i="50"/>
  <c r="W170" i="58" s="1"/>
  <c r="K286" i="50"/>
  <c r="W271" i="58" s="1"/>
  <c r="E71" i="50"/>
  <c r="E179" i="50" s="1"/>
  <c r="Q170" i="58" s="1"/>
  <c r="E286" i="54"/>
  <c r="C179" i="54"/>
  <c r="C72" i="50"/>
  <c r="C287" i="54"/>
  <c r="D180" i="54"/>
  <c r="I71" i="50"/>
  <c r="I286" i="54"/>
  <c r="G71" i="50"/>
  <c r="G286" i="54"/>
  <c r="C181" i="50"/>
  <c r="O172" i="58" s="1"/>
  <c r="C288" i="50"/>
  <c r="O273" i="58" s="1"/>
  <c r="H181" i="50"/>
  <c r="T172" i="58" s="1"/>
  <c r="B180" i="54"/>
  <c r="F72" i="50"/>
  <c r="F180" i="50" s="1"/>
  <c r="R171" i="58" s="1"/>
  <c r="F287" i="54"/>
  <c r="X182" i="50" l="1"/>
  <c r="J286" i="50"/>
  <c r="V271" i="58" s="1"/>
  <c r="I70" i="50"/>
  <c r="I285" i="54"/>
  <c r="E70" i="50"/>
  <c r="E285" i="54"/>
  <c r="L287" i="50"/>
  <c r="X272" i="58" s="1"/>
  <c r="G179" i="50"/>
  <c r="S170" i="58" s="1"/>
  <c r="G286" i="50"/>
  <c r="S271" i="58" s="1"/>
  <c r="F71" i="50"/>
  <c r="F286" i="54"/>
  <c r="L178" i="54"/>
  <c r="F178" i="54"/>
  <c r="C287" i="50"/>
  <c r="O272" i="58" s="1"/>
  <c r="J70" i="50"/>
  <c r="J285" i="54"/>
  <c r="J178" i="54"/>
  <c r="G177" i="54"/>
  <c r="G70" i="50"/>
  <c r="G285" i="54"/>
  <c r="H180" i="50"/>
  <c r="T171" i="58" s="1"/>
  <c r="H287" i="50"/>
  <c r="T272" i="58" s="1"/>
  <c r="L71" i="50"/>
  <c r="L286" i="54"/>
  <c r="L179" i="54"/>
  <c r="B178" i="54"/>
  <c r="H178" i="54"/>
  <c r="D180" i="50"/>
  <c r="P171" i="58" s="1"/>
  <c r="D287" i="50"/>
  <c r="P272" i="58" s="1"/>
  <c r="K285" i="50"/>
  <c r="W270" i="58" s="1"/>
  <c r="B71" i="50"/>
  <c r="B286" i="54"/>
  <c r="L180" i="50"/>
  <c r="X171" i="58" s="1"/>
  <c r="I286" i="50"/>
  <c r="U271" i="58" s="1"/>
  <c r="C178" i="54"/>
  <c r="C71" i="50"/>
  <c r="C286" i="54"/>
  <c r="K176" i="54"/>
  <c r="C180" i="50"/>
  <c r="O171" i="58" s="1"/>
  <c r="E286" i="50"/>
  <c r="Q271" i="58" s="1"/>
  <c r="I179" i="50"/>
  <c r="U170" i="58" s="1"/>
  <c r="J179" i="50"/>
  <c r="V170" i="58" s="1"/>
  <c r="H71" i="50"/>
  <c r="H286" i="54"/>
  <c r="D71" i="50"/>
  <c r="D286" i="54"/>
  <c r="I177" i="54"/>
  <c r="D178" i="54"/>
  <c r="F179" i="50"/>
  <c r="R170" i="58" s="1"/>
  <c r="F287" i="50"/>
  <c r="R272" i="58" s="1"/>
  <c r="I178" i="54"/>
  <c r="K69" i="50"/>
  <c r="K177" i="50" s="1"/>
  <c r="W168" i="58" s="1"/>
  <c r="K284" i="54"/>
  <c r="B179" i="50"/>
  <c r="N170" i="58" s="1"/>
  <c r="B287" i="50"/>
  <c r="N272" i="58" s="1"/>
  <c r="X181" i="50" l="1"/>
  <c r="H177" i="54"/>
  <c r="B177" i="54"/>
  <c r="J69" i="50"/>
  <c r="J177" i="50" s="1"/>
  <c r="V168" i="58" s="1"/>
  <c r="J284" i="54"/>
  <c r="L286" i="50"/>
  <c r="X271" i="58" s="1"/>
  <c r="G285" i="50"/>
  <c r="S270" i="58" s="1"/>
  <c r="I285" i="50"/>
  <c r="U270" i="58" s="1"/>
  <c r="D70" i="50"/>
  <c r="D178" i="50" s="1"/>
  <c r="P169" i="58" s="1"/>
  <c r="D285" i="54"/>
  <c r="C179" i="50"/>
  <c r="O170" i="58" s="1"/>
  <c r="C286" i="50"/>
  <c r="O271" i="58" s="1"/>
  <c r="E69" i="50"/>
  <c r="E177" i="50" s="1"/>
  <c r="Q168" i="58" s="1"/>
  <c r="E284" i="54"/>
  <c r="F70" i="50"/>
  <c r="F178" i="50" s="1"/>
  <c r="R169" i="58" s="1"/>
  <c r="F285" i="54"/>
  <c r="L179" i="50"/>
  <c r="X170" i="58" s="1"/>
  <c r="F177" i="54"/>
  <c r="K284" i="50"/>
  <c r="W269" i="58" s="1"/>
  <c r="H286" i="50"/>
  <c r="T271" i="58" s="1"/>
  <c r="B286" i="50"/>
  <c r="N271" i="58" s="1"/>
  <c r="G176" i="54"/>
  <c r="I69" i="50"/>
  <c r="I284" i="54"/>
  <c r="B70" i="50"/>
  <c r="B285" i="54"/>
  <c r="L70" i="50"/>
  <c r="L285" i="54"/>
  <c r="G178" i="50"/>
  <c r="S169" i="58" s="1"/>
  <c r="E178" i="50"/>
  <c r="Q169" i="58" s="1"/>
  <c r="E285" i="50"/>
  <c r="Q270" i="58" s="1"/>
  <c r="J176" i="54"/>
  <c r="K175" i="54"/>
  <c r="K68" i="50"/>
  <c r="K283" i="54"/>
  <c r="H179" i="50"/>
  <c r="T170" i="58" s="1"/>
  <c r="J285" i="50"/>
  <c r="V270" i="58" s="1"/>
  <c r="J178" i="50"/>
  <c r="V169" i="58" s="1"/>
  <c r="H70" i="50"/>
  <c r="H285" i="54"/>
  <c r="G69" i="50"/>
  <c r="G284" i="54"/>
  <c r="E177" i="54"/>
  <c r="C70" i="50"/>
  <c r="C178" i="50" s="1"/>
  <c r="O169" i="58" s="1"/>
  <c r="C285" i="54"/>
  <c r="D179" i="50"/>
  <c r="P170" i="58" s="1"/>
  <c r="D286" i="50"/>
  <c r="P271" i="58" s="1"/>
  <c r="I178" i="50"/>
  <c r="U169" i="58" s="1"/>
  <c r="J177" i="54"/>
  <c r="F286" i="50"/>
  <c r="R271" i="58" s="1"/>
  <c r="G175" i="54" l="1"/>
  <c r="B285" i="50"/>
  <c r="N270" i="58" s="1"/>
  <c r="F285" i="50"/>
  <c r="R270" i="58" s="1"/>
  <c r="B176" i="54"/>
  <c r="D69" i="50"/>
  <c r="D284" i="54"/>
  <c r="K176" i="50"/>
  <c r="W167" i="58" s="1"/>
  <c r="K283" i="50"/>
  <c r="W268" i="58" s="1"/>
  <c r="C69" i="50"/>
  <c r="C177" i="50" s="1"/>
  <c r="O168" i="58" s="1"/>
  <c r="C284" i="54"/>
  <c r="I68" i="50"/>
  <c r="I283" i="54"/>
  <c r="J284" i="50"/>
  <c r="V269" i="58" s="1"/>
  <c r="G284" i="50"/>
  <c r="S269" i="58" s="1"/>
  <c r="E68" i="50"/>
  <c r="E176" i="50" s="1"/>
  <c r="Q167" i="58" s="1"/>
  <c r="E283" i="54"/>
  <c r="X180" i="50"/>
  <c r="L69" i="50"/>
  <c r="L177" i="50" s="1"/>
  <c r="X168" i="58" s="1"/>
  <c r="L284" i="54"/>
  <c r="E175" i="54"/>
  <c r="J68" i="50"/>
  <c r="J283" i="54"/>
  <c r="L285" i="50"/>
  <c r="X270" i="58" s="1"/>
  <c r="I177" i="50"/>
  <c r="U168" i="58" s="1"/>
  <c r="I284" i="50"/>
  <c r="U269" i="58" s="1"/>
  <c r="F69" i="50"/>
  <c r="F284" i="54"/>
  <c r="E284" i="50"/>
  <c r="Q269" i="58" s="1"/>
  <c r="D285" i="50"/>
  <c r="P270" i="58" s="1"/>
  <c r="G177" i="50"/>
  <c r="S168" i="58" s="1"/>
  <c r="B69" i="50"/>
  <c r="B284" i="54"/>
  <c r="L176" i="54"/>
  <c r="C285" i="50"/>
  <c r="O270" i="58" s="1"/>
  <c r="B178" i="50"/>
  <c r="N169" i="58" s="1"/>
  <c r="H178" i="50"/>
  <c r="T169" i="58" s="1"/>
  <c r="H285" i="50"/>
  <c r="T270" i="58" s="1"/>
  <c r="L177" i="54"/>
  <c r="I176" i="54"/>
  <c r="E176" i="54"/>
  <c r="D177" i="54"/>
  <c r="H176" i="54"/>
  <c r="H69" i="50"/>
  <c r="H284" i="54"/>
  <c r="I175" i="54"/>
  <c r="C177" i="54"/>
  <c r="G68" i="50"/>
  <c r="G283" i="54"/>
  <c r="K67" i="50"/>
  <c r="K282" i="54"/>
  <c r="L178" i="50"/>
  <c r="X169" i="58" s="1"/>
  <c r="X179" i="50" l="1"/>
  <c r="H177" i="50"/>
  <c r="T168" i="58" s="1"/>
  <c r="H284" i="50"/>
  <c r="T269" i="58" s="1"/>
  <c r="B284" i="50"/>
  <c r="N269" i="58" s="1"/>
  <c r="H68" i="50"/>
  <c r="H283" i="54"/>
  <c r="I176" i="50"/>
  <c r="U167" i="58" s="1"/>
  <c r="I283" i="50"/>
  <c r="U268" i="58" s="1"/>
  <c r="L175" i="54"/>
  <c r="G176" i="50"/>
  <c r="S167" i="58" s="1"/>
  <c r="G283" i="50"/>
  <c r="S268" i="58" s="1"/>
  <c r="K66" i="50"/>
  <c r="K281" i="54"/>
  <c r="F284" i="50"/>
  <c r="R269" i="58" s="1"/>
  <c r="C68" i="50"/>
  <c r="C283" i="54"/>
  <c r="F177" i="50"/>
  <c r="R168" i="58" s="1"/>
  <c r="F68" i="50"/>
  <c r="F283" i="54"/>
  <c r="L68" i="50"/>
  <c r="L283" i="54"/>
  <c r="J67" i="50"/>
  <c r="J282" i="54"/>
  <c r="E283" i="50"/>
  <c r="Q268" i="58" s="1"/>
  <c r="D177" i="50"/>
  <c r="P168" i="58" s="1"/>
  <c r="D284" i="50"/>
  <c r="P269" i="58" s="1"/>
  <c r="B175" i="54"/>
  <c r="F176" i="54"/>
  <c r="J283" i="50"/>
  <c r="V268" i="58" s="1"/>
  <c r="C284" i="50"/>
  <c r="O269" i="58" s="1"/>
  <c r="K175" i="50"/>
  <c r="W166" i="58" s="1"/>
  <c r="K282" i="50"/>
  <c r="W267" i="58" s="1"/>
  <c r="I174" i="54"/>
  <c r="I67" i="50"/>
  <c r="I282" i="54"/>
  <c r="D175" i="54"/>
  <c r="D68" i="50"/>
  <c r="D283" i="54"/>
  <c r="D176" i="54"/>
  <c r="B177" i="50"/>
  <c r="N168" i="58" s="1"/>
  <c r="J175" i="54"/>
  <c r="L284" i="50"/>
  <c r="X269" i="58" s="1"/>
  <c r="J176" i="50"/>
  <c r="V167" i="58" s="1"/>
  <c r="C176" i="54"/>
  <c r="B68" i="50"/>
  <c r="B176" i="50" s="1"/>
  <c r="N167" i="58" s="1"/>
  <c r="B283" i="54"/>
  <c r="G67" i="50"/>
  <c r="G175" i="50" s="1"/>
  <c r="S166" i="58" s="1"/>
  <c r="G282" i="54"/>
  <c r="K174" i="54"/>
  <c r="E67" i="50"/>
  <c r="E175" i="50" s="1"/>
  <c r="Q166" i="58" s="1"/>
  <c r="E282" i="54"/>
  <c r="X178" i="50" l="1"/>
  <c r="G66" i="50"/>
  <c r="G281" i="54"/>
  <c r="C67" i="50"/>
  <c r="C282" i="54"/>
  <c r="F67" i="50"/>
  <c r="F175" i="50" s="1"/>
  <c r="R166" i="58" s="1"/>
  <c r="F282" i="54"/>
  <c r="J66" i="50"/>
  <c r="J281" i="54"/>
  <c r="I282" i="50"/>
  <c r="U267" i="58" s="1"/>
  <c r="L283" i="50"/>
  <c r="X268" i="58" s="1"/>
  <c r="E173" i="54"/>
  <c r="E66" i="50"/>
  <c r="E174" i="50" s="1"/>
  <c r="Q165" i="58" s="1"/>
  <c r="E281" i="54"/>
  <c r="H67" i="50"/>
  <c r="H282" i="54"/>
  <c r="C283" i="50"/>
  <c r="O268" i="58" s="1"/>
  <c r="K65" i="50"/>
  <c r="K280" i="54"/>
  <c r="I175" i="50"/>
  <c r="U166" i="58" s="1"/>
  <c r="G174" i="50"/>
  <c r="S165" i="58" s="1"/>
  <c r="G282" i="50"/>
  <c r="S267" i="58" s="1"/>
  <c r="K281" i="50"/>
  <c r="W266" i="58" s="1"/>
  <c r="I173" i="54"/>
  <c r="K172" i="54"/>
  <c r="E282" i="50"/>
  <c r="Q267" i="58" s="1"/>
  <c r="B67" i="50"/>
  <c r="B282" i="54"/>
  <c r="C175" i="54"/>
  <c r="L67" i="50"/>
  <c r="L282" i="54"/>
  <c r="L174" i="54"/>
  <c r="G174" i="54"/>
  <c r="D176" i="50"/>
  <c r="P167" i="58" s="1"/>
  <c r="D283" i="50"/>
  <c r="P268" i="58" s="1"/>
  <c r="J175" i="50"/>
  <c r="V166" i="58" s="1"/>
  <c r="J282" i="50"/>
  <c r="V267" i="58" s="1"/>
  <c r="F283" i="50"/>
  <c r="R268" i="58" s="1"/>
  <c r="K173" i="54"/>
  <c r="H176" i="50"/>
  <c r="T167" i="58" s="1"/>
  <c r="H283" i="50"/>
  <c r="T268" i="58" s="1"/>
  <c r="E174" i="54"/>
  <c r="L176" i="50"/>
  <c r="X167" i="58" s="1"/>
  <c r="K174" i="50"/>
  <c r="W165" i="58" s="1"/>
  <c r="C176" i="50"/>
  <c r="O167" i="58" s="1"/>
  <c r="I66" i="50"/>
  <c r="I281" i="54"/>
  <c r="D67" i="50"/>
  <c r="D282" i="54"/>
  <c r="H174" i="54"/>
  <c r="B283" i="50"/>
  <c r="N268" i="58" s="1"/>
  <c r="J174" i="54"/>
  <c r="F175" i="54"/>
  <c r="F176" i="50"/>
  <c r="R167" i="58" s="1"/>
  <c r="H175" i="54"/>
  <c r="B66" i="50" l="1"/>
  <c r="B281" i="54"/>
  <c r="C66" i="50"/>
  <c r="C281" i="54"/>
  <c r="L282" i="50"/>
  <c r="X267" i="58" s="1"/>
  <c r="K173" i="50"/>
  <c r="W164" i="58" s="1"/>
  <c r="K280" i="50"/>
  <c r="W265" i="58" s="1"/>
  <c r="I281" i="50"/>
  <c r="U266" i="58" s="1"/>
  <c r="J281" i="50"/>
  <c r="V266" i="58" s="1"/>
  <c r="C282" i="50"/>
  <c r="O267" i="58" s="1"/>
  <c r="K171" i="54"/>
  <c r="L173" i="54"/>
  <c r="H173" i="54"/>
  <c r="H66" i="50"/>
  <c r="H281" i="54"/>
  <c r="J65" i="50"/>
  <c r="J280" i="54"/>
  <c r="L175" i="50"/>
  <c r="X166" i="58" s="1"/>
  <c r="D173" i="54"/>
  <c r="F66" i="50"/>
  <c r="F281" i="54"/>
  <c r="D66" i="50"/>
  <c r="D174" i="50" s="1"/>
  <c r="P165" i="58" s="1"/>
  <c r="D281" i="54"/>
  <c r="E281" i="50"/>
  <c r="Q266" i="58" s="1"/>
  <c r="J173" i="54"/>
  <c r="C174" i="54"/>
  <c r="D175" i="50"/>
  <c r="P166" i="58" s="1"/>
  <c r="D282" i="50"/>
  <c r="P267" i="58" s="1"/>
  <c r="J174" i="50"/>
  <c r="V165" i="58" s="1"/>
  <c r="L66" i="50"/>
  <c r="L281" i="54"/>
  <c r="B282" i="50"/>
  <c r="N267" i="58" s="1"/>
  <c r="K64" i="50"/>
  <c r="K279" i="54"/>
  <c r="C175" i="50"/>
  <c r="O166" i="58" s="1"/>
  <c r="I174" i="50"/>
  <c r="U165" i="58" s="1"/>
  <c r="F282" i="50"/>
  <c r="R267" i="58" s="1"/>
  <c r="G281" i="50"/>
  <c r="S266" i="58" s="1"/>
  <c r="E172" i="54"/>
  <c r="X177" i="50"/>
  <c r="G65" i="50"/>
  <c r="G280" i="54"/>
  <c r="E65" i="50"/>
  <c r="E173" i="50" s="1"/>
  <c r="Q164" i="58" s="1"/>
  <c r="E280" i="54"/>
  <c r="B175" i="50"/>
  <c r="N166" i="58" s="1"/>
  <c r="D174" i="54"/>
  <c r="B174" i="54"/>
  <c r="I172" i="54"/>
  <c r="I65" i="50"/>
  <c r="I280" i="54"/>
  <c r="H175" i="50"/>
  <c r="T166" i="58" s="1"/>
  <c r="H282" i="50"/>
  <c r="T267" i="58" s="1"/>
  <c r="F174" i="54"/>
  <c r="G173" i="54"/>
  <c r="F65" i="50" l="1"/>
  <c r="F280" i="54"/>
  <c r="L281" i="50"/>
  <c r="X266" i="58" s="1"/>
  <c r="G64" i="50"/>
  <c r="G172" i="50" s="1"/>
  <c r="S163" i="58" s="1"/>
  <c r="G279" i="54"/>
  <c r="B174" i="50"/>
  <c r="N165" i="58" s="1"/>
  <c r="B281" i="50"/>
  <c r="N266" i="58" s="1"/>
  <c r="G280" i="50"/>
  <c r="S265" i="58" s="1"/>
  <c r="K172" i="50"/>
  <c r="W163" i="58" s="1"/>
  <c r="K279" i="50"/>
  <c r="W264" i="58" s="1"/>
  <c r="F174" i="50"/>
  <c r="R165" i="58" s="1"/>
  <c r="F281" i="50"/>
  <c r="R266" i="58" s="1"/>
  <c r="L65" i="50"/>
  <c r="L173" i="50" s="1"/>
  <c r="X164" i="58" s="1"/>
  <c r="L280" i="54"/>
  <c r="I173" i="50"/>
  <c r="U164" i="58" s="1"/>
  <c r="I280" i="50"/>
  <c r="U265" i="58" s="1"/>
  <c r="B65" i="50"/>
  <c r="B280" i="54"/>
  <c r="J173" i="50"/>
  <c r="V164" i="58" s="1"/>
  <c r="J280" i="50"/>
  <c r="V265" i="58" s="1"/>
  <c r="L174" i="50"/>
  <c r="X165" i="58" s="1"/>
  <c r="B173" i="54"/>
  <c r="D172" i="54"/>
  <c r="X176" i="50"/>
  <c r="G172" i="54"/>
  <c r="G173" i="50"/>
  <c r="S164" i="58" s="1"/>
  <c r="F173" i="54"/>
  <c r="J64" i="50"/>
  <c r="J279" i="54"/>
  <c r="H65" i="50"/>
  <c r="H280" i="54"/>
  <c r="C172" i="54"/>
  <c r="C65" i="50"/>
  <c r="C280" i="54"/>
  <c r="J172" i="54"/>
  <c r="C174" i="50"/>
  <c r="O165" i="58" s="1"/>
  <c r="C281" i="50"/>
  <c r="O266" i="58" s="1"/>
  <c r="E280" i="50"/>
  <c r="Q265" i="58" s="1"/>
  <c r="E64" i="50"/>
  <c r="E279" i="54"/>
  <c r="D281" i="50"/>
  <c r="P266" i="58" s="1"/>
  <c r="K63" i="50"/>
  <c r="K278" i="54"/>
  <c r="I64" i="50"/>
  <c r="I279" i="54"/>
  <c r="K170" i="54"/>
  <c r="H172" i="54"/>
  <c r="D65" i="50"/>
  <c r="D280" i="54"/>
  <c r="H174" i="50"/>
  <c r="T165" i="58" s="1"/>
  <c r="H281" i="50"/>
  <c r="T266" i="58" s="1"/>
  <c r="C173" i="54"/>
  <c r="X175" i="50" l="1"/>
  <c r="D280" i="50"/>
  <c r="P265" i="58" s="1"/>
  <c r="H173" i="50"/>
  <c r="T164" i="58" s="1"/>
  <c r="H280" i="50"/>
  <c r="T265" i="58" s="1"/>
  <c r="G279" i="50"/>
  <c r="S264" i="58" s="1"/>
  <c r="E170" i="54"/>
  <c r="E63" i="50"/>
  <c r="E278" i="54"/>
  <c r="K169" i="54"/>
  <c r="I279" i="50"/>
  <c r="U264" i="58" s="1"/>
  <c r="G170" i="54"/>
  <c r="G63" i="50"/>
  <c r="G278" i="54"/>
  <c r="C280" i="50"/>
  <c r="O265" i="58" s="1"/>
  <c r="I172" i="50"/>
  <c r="U163" i="58" s="1"/>
  <c r="G171" i="54"/>
  <c r="I170" i="54"/>
  <c r="C171" i="54"/>
  <c r="H64" i="50"/>
  <c r="H279" i="54"/>
  <c r="D173" i="50"/>
  <c r="P164" i="58" s="1"/>
  <c r="I63" i="50"/>
  <c r="I278" i="54"/>
  <c r="F171" i="54"/>
  <c r="F64" i="50"/>
  <c r="F279" i="54"/>
  <c r="F173" i="50"/>
  <c r="R164" i="58" s="1"/>
  <c r="F280" i="50"/>
  <c r="R265" i="58" s="1"/>
  <c r="I171" i="54"/>
  <c r="J172" i="50"/>
  <c r="V163" i="58" s="1"/>
  <c r="J279" i="50"/>
  <c r="V264" i="58" s="1"/>
  <c r="K62" i="50"/>
  <c r="K277" i="54"/>
  <c r="E172" i="50"/>
  <c r="Q163" i="58" s="1"/>
  <c r="E279" i="50"/>
  <c r="Q264" i="58" s="1"/>
  <c r="J170" i="54"/>
  <c r="J63" i="50"/>
  <c r="J171" i="50" s="1"/>
  <c r="V162" i="58" s="1"/>
  <c r="J278" i="54"/>
  <c r="D64" i="50"/>
  <c r="D172" i="50" s="1"/>
  <c r="P163" i="58" s="1"/>
  <c r="D279" i="54"/>
  <c r="B280" i="50"/>
  <c r="N265" i="58" s="1"/>
  <c r="L280" i="50"/>
  <c r="X265" i="58" s="1"/>
  <c r="B173" i="50"/>
  <c r="N164" i="58" s="1"/>
  <c r="B64" i="50"/>
  <c r="B279" i="54"/>
  <c r="F172" i="54"/>
  <c r="K171" i="50"/>
  <c r="W162" i="58" s="1"/>
  <c r="K278" i="50"/>
  <c r="W263" i="58" s="1"/>
  <c r="C173" i="50"/>
  <c r="O164" i="58" s="1"/>
  <c r="J171" i="54"/>
  <c r="C64" i="50"/>
  <c r="C279" i="54"/>
  <c r="L64" i="50"/>
  <c r="L172" i="50" s="1"/>
  <c r="X163" i="58" s="1"/>
  <c r="L279" i="54"/>
  <c r="E171" i="54"/>
  <c r="B172" i="54"/>
  <c r="L172" i="54"/>
  <c r="X174" i="50" l="1"/>
  <c r="D63" i="50"/>
  <c r="D278" i="54"/>
  <c r="D171" i="54"/>
  <c r="F170" i="54"/>
  <c r="K277" i="50"/>
  <c r="W262" i="58" s="1"/>
  <c r="F279" i="50"/>
  <c r="R264" i="58" s="1"/>
  <c r="L63" i="50"/>
  <c r="L278" i="54"/>
  <c r="G171" i="50"/>
  <c r="S162" i="58" s="1"/>
  <c r="G278" i="50"/>
  <c r="S263" i="58" s="1"/>
  <c r="H63" i="50"/>
  <c r="H171" i="50" s="1"/>
  <c r="T162" i="58" s="1"/>
  <c r="H278" i="54"/>
  <c r="E169" i="54"/>
  <c r="E62" i="50"/>
  <c r="E170" i="50" s="1"/>
  <c r="Q161" i="58" s="1"/>
  <c r="E277" i="54"/>
  <c r="J169" i="54"/>
  <c r="J278" i="50"/>
  <c r="V263" i="58" s="1"/>
  <c r="H279" i="50"/>
  <c r="T264" i="58" s="1"/>
  <c r="L279" i="50"/>
  <c r="X264" i="58" s="1"/>
  <c r="K61" i="50"/>
  <c r="K276" i="54"/>
  <c r="B172" i="50"/>
  <c r="N163" i="58" s="1"/>
  <c r="B279" i="50"/>
  <c r="N264" i="58" s="1"/>
  <c r="B63" i="50"/>
  <c r="B278" i="54"/>
  <c r="H171" i="54"/>
  <c r="G62" i="50"/>
  <c r="G170" i="50" s="1"/>
  <c r="S161" i="58" s="1"/>
  <c r="G277" i="54"/>
  <c r="L171" i="54"/>
  <c r="I278" i="50"/>
  <c r="U263" i="58" s="1"/>
  <c r="C63" i="50"/>
  <c r="C278" i="54"/>
  <c r="K170" i="50"/>
  <c r="W161" i="58" s="1"/>
  <c r="B171" i="54"/>
  <c r="D279" i="50"/>
  <c r="P264" i="58" s="1"/>
  <c r="F172" i="50"/>
  <c r="R163" i="58" s="1"/>
  <c r="I171" i="50"/>
  <c r="U162" i="58" s="1"/>
  <c r="E171" i="50"/>
  <c r="Q162" i="58" s="1"/>
  <c r="E278" i="50"/>
  <c r="Q263" i="58" s="1"/>
  <c r="J62" i="50"/>
  <c r="J277" i="54"/>
  <c r="C279" i="50"/>
  <c r="O264" i="58" s="1"/>
  <c r="I62" i="50"/>
  <c r="I170" i="50" s="1"/>
  <c r="U161" i="58" s="1"/>
  <c r="I277" i="54"/>
  <c r="C172" i="50"/>
  <c r="O163" i="58" s="1"/>
  <c r="F63" i="50"/>
  <c r="F171" i="50" s="1"/>
  <c r="R162" i="58" s="1"/>
  <c r="F278" i="54"/>
  <c r="H172" i="50"/>
  <c r="T163" i="58" s="1"/>
  <c r="X173" i="50" l="1"/>
  <c r="C62" i="50"/>
  <c r="C277" i="54"/>
  <c r="K60" i="50"/>
  <c r="K275" i="54"/>
  <c r="E277" i="50"/>
  <c r="Q262" i="58" s="1"/>
  <c r="I61" i="50"/>
  <c r="I276" i="54"/>
  <c r="E168" i="54"/>
  <c r="I277" i="50"/>
  <c r="U262" i="58" s="1"/>
  <c r="B62" i="50"/>
  <c r="B277" i="54"/>
  <c r="L62" i="50"/>
  <c r="L170" i="50" s="1"/>
  <c r="X161" i="58" s="1"/>
  <c r="L277" i="54"/>
  <c r="B278" i="50"/>
  <c r="N263" i="58" s="1"/>
  <c r="K276" i="50"/>
  <c r="W261" i="58" s="1"/>
  <c r="C278" i="50"/>
  <c r="O263" i="58" s="1"/>
  <c r="G61" i="50"/>
  <c r="G276" i="54"/>
  <c r="D171" i="50"/>
  <c r="P162" i="58" s="1"/>
  <c r="D278" i="50"/>
  <c r="P263" i="58" s="1"/>
  <c r="K167" i="54"/>
  <c r="I169" i="54"/>
  <c r="B170" i="54"/>
  <c r="K168" i="54"/>
  <c r="H278" i="50"/>
  <c r="T263" i="58" s="1"/>
  <c r="L278" i="50"/>
  <c r="X263" i="58" s="1"/>
  <c r="K169" i="50"/>
  <c r="W160" i="58" s="1"/>
  <c r="F278" i="50"/>
  <c r="R263" i="58" s="1"/>
  <c r="J170" i="50"/>
  <c r="V161" i="58" s="1"/>
  <c r="J277" i="50"/>
  <c r="V262" i="58" s="1"/>
  <c r="C170" i="54"/>
  <c r="G277" i="50"/>
  <c r="S262" i="58" s="1"/>
  <c r="H62" i="50"/>
  <c r="H277" i="54"/>
  <c r="D169" i="54"/>
  <c r="D62" i="50"/>
  <c r="D277" i="54"/>
  <c r="D170" i="54"/>
  <c r="H170" i="54"/>
  <c r="L170" i="54"/>
  <c r="E61" i="50"/>
  <c r="E276" i="54"/>
  <c r="L169" i="54"/>
  <c r="C171" i="50"/>
  <c r="O162" i="58" s="1"/>
  <c r="G169" i="54"/>
  <c r="B171" i="50"/>
  <c r="N162" i="58" s="1"/>
  <c r="L171" i="50"/>
  <c r="X162" i="58" s="1"/>
  <c r="J168" i="54"/>
  <c r="J61" i="50"/>
  <c r="J276" i="54"/>
  <c r="F169" i="54"/>
  <c r="F62" i="50"/>
  <c r="F277" i="54"/>
  <c r="H168" i="54" l="1"/>
  <c r="G60" i="50"/>
  <c r="G275" i="54"/>
  <c r="I60" i="50"/>
  <c r="I275" i="54"/>
  <c r="I168" i="54"/>
  <c r="F168" i="54"/>
  <c r="G167" i="54"/>
  <c r="H61" i="50"/>
  <c r="H276" i="54"/>
  <c r="H170" i="50"/>
  <c r="T161" i="58" s="1"/>
  <c r="H277" i="50"/>
  <c r="T262" i="58" s="1"/>
  <c r="G276" i="50"/>
  <c r="S261" i="58" s="1"/>
  <c r="C61" i="50"/>
  <c r="C276" i="54"/>
  <c r="D61" i="50"/>
  <c r="D276" i="54"/>
  <c r="C168" i="54"/>
  <c r="J169" i="50"/>
  <c r="V160" i="58" s="1"/>
  <c r="J276" i="50"/>
  <c r="V261" i="58" s="1"/>
  <c r="B61" i="50"/>
  <c r="B276" i="54"/>
  <c r="B277" i="50"/>
  <c r="N262" i="58" s="1"/>
  <c r="C170" i="50"/>
  <c r="O161" i="58" s="1"/>
  <c r="C277" i="50"/>
  <c r="O262" i="58" s="1"/>
  <c r="L61" i="50"/>
  <c r="L169" i="50" s="1"/>
  <c r="X160" i="58" s="1"/>
  <c r="L276" i="54"/>
  <c r="H169" i="54"/>
  <c r="G168" i="54"/>
  <c r="E60" i="50"/>
  <c r="E275" i="54"/>
  <c r="E167" i="54"/>
  <c r="X172" i="50"/>
  <c r="B170" i="50"/>
  <c r="N161" i="58" s="1"/>
  <c r="B169" i="54"/>
  <c r="C169" i="54"/>
  <c r="D277" i="50"/>
  <c r="P262" i="58" s="1"/>
  <c r="J167" i="54"/>
  <c r="J60" i="50"/>
  <c r="J275" i="54"/>
  <c r="F170" i="50"/>
  <c r="R161" i="58" s="1"/>
  <c r="F277" i="50"/>
  <c r="R262" i="58" s="1"/>
  <c r="E169" i="50"/>
  <c r="Q160" i="58" s="1"/>
  <c r="E276" i="50"/>
  <c r="Q261" i="58" s="1"/>
  <c r="G169" i="50"/>
  <c r="S160" i="58" s="1"/>
  <c r="K166" i="54"/>
  <c r="K59" i="50"/>
  <c r="K274" i="54"/>
  <c r="D170" i="50"/>
  <c r="P161" i="58" s="1"/>
  <c r="F61" i="50"/>
  <c r="F169" i="50" s="1"/>
  <c r="R160" i="58" s="1"/>
  <c r="F276" i="54"/>
  <c r="L277" i="50"/>
  <c r="X262" i="58" s="1"/>
  <c r="I169" i="50"/>
  <c r="U160" i="58" s="1"/>
  <c r="I276" i="50"/>
  <c r="U261" i="58" s="1"/>
  <c r="K168" i="50"/>
  <c r="W159" i="58" s="1"/>
  <c r="K275" i="50"/>
  <c r="W260" i="58" s="1"/>
  <c r="L60" i="50" l="1"/>
  <c r="L168" i="50" s="1"/>
  <c r="X159" i="58" s="1"/>
  <c r="L275" i="54"/>
  <c r="H169" i="50"/>
  <c r="T160" i="58" s="1"/>
  <c r="H276" i="50"/>
  <c r="T261" i="58" s="1"/>
  <c r="E166" i="54"/>
  <c r="X171" i="50"/>
  <c r="J275" i="50"/>
  <c r="V260" i="58" s="1"/>
  <c r="G168" i="50"/>
  <c r="S159" i="58" s="1"/>
  <c r="G275" i="50"/>
  <c r="S260" i="58" s="1"/>
  <c r="I166" i="54"/>
  <c r="B167" i="54"/>
  <c r="J168" i="50"/>
  <c r="V159" i="58" s="1"/>
  <c r="K167" i="50"/>
  <c r="W158" i="58" s="1"/>
  <c r="K274" i="50"/>
  <c r="W259" i="58" s="1"/>
  <c r="E59" i="50"/>
  <c r="E274" i="54"/>
  <c r="D276" i="50"/>
  <c r="P261" i="58" s="1"/>
  <c r="I59" i="50"/>
  <c r="I274" i="54"/>
  <c r="I168" i="50"/>
  <c r="U159" i="58" s="1"/>
  <c r="I275" i="50"/>
  <c r="U260" i="58" s="1"/>
  <c r="L276" i="50"/>
  <c r="X261" i="58" s="1"/>
  <c r="D60" i="50"/>
  <c r="D275" i="54"/>
  <c r="J166" i="54"/>
  <c r="J59" i="50"/>
  <c r="J167" i="50" s="1"/>
  <c r="V158" i="58" s="1"/>
  <c r="J274" i="54"/>
  <c r="B169" i="50"/>
  <c r="N160" i="58" s="1"/>
  <c r="B276" i="50"/>
  <c r="N261" i="58" s="1"/>
  <c r="D168" i="54"/>
  <c r="G59" i="50"/>
  <c r="G274" i="54"/>
  <c r="I167" i="54"/>
  <c r="H167" i="54"/>
  <c r="K165" i="54"/>
  <c r="F276" i="50"/>
  <c r="R261" i="58" s="1"/>
  <c r="B60" i="50"/>
  <c r="B275" i="54"/>
  <c r="D169" i="50"/>
  <c r="P160" i="58" s="1"/>
  <c r="E168" i="50"/>
  <c r="Q159" i="58" s="1"/>
  <c r="E275" i="50"/>
  <c r="Q260" i="58" s="1"/>
  <c r="L168" i="54"/>
  <c r="C167" i="54"/>
  <c r="C60" i="50"/>
  <c r="C168" i="50" s="1"/>
  <c r="O159" i="58" s="1"/>
  <c r="C275" i="54"/>
  <c r="K58" i="50"/>
  <c r="K273" i="54"/>
  <c r="H60" i="50"/>
  <c r="H275" i="54"/>
  <c r="B168" i="54"/>
  <c r="C169" i="50"/>
  <c r="O160" i="58" s="1"/>
  <c r="C276" i="50"/>
  <c r="O261" i="58" s="1"/>
  <c r="F60" i="50"/>
  <c r="F275" i="54"/>
  <c r="E274" i="50" l="1"/>
  <c r="Q259" i="58" s="1"/>
  <c r="B59" i="50"/>
  <c r="B274" i="54"/>
  <c r="K164" i="54"/>
  <c r="H166" i="54"/>
  <c r="F166" i="54"/>
  <c r="D166" i="54"/>
  <c r="B168" i="50"/>
  <c r="N159" i="58" s="1"/>
  <c r="B275" i="50"/>
  <c r="N260" i="58" s="1"/>
  <c r="H59" i="50"/>
  <c r="H274" i="54"/>
  <c r="C59" i="50"/>
  <c r="C274" i="54"/>
  <c r="I274" i="50"/>
  <c r="U259" i="58" s="1"/>
  <c r="G58" i="50"/>
  <c r="G166" i="50" s="1"/>
  <c r="S157" i="58" s="1"/>
  <c r="G273" i="54"/>
  <c r="G165" i="54"/>
  <c r="B166" i="54"/>
  <c r="K273" i="50"/>
  <c r="W258" i="58" s="1"/>
  <c r="D168" i="50"/>
  <c r="P159" i="58" s="1"/>
  <c r="D275" i="50"/>
  <c r="P260" i="58" s="1"/>
  <c r="F59" i="50"/>
  <c r="F167" i="50" s="1"/>
  <c r="R158" i="58" s="1"/>
  <c r="F274" i="54"/>
  <c r="F275" i="50"/>
  <c r="R260" i="58" s="1"/>
  <c r="D59" i="50"/>
  <c r="D274" i="54"/>
  <c r="J58" i="50"/>
  <c r="J166" i="50" s="1"/>
  <c r="V157" i="58" s="1"/>
  <c r="J273" i="54"/>
  <c r="I165" i="54"/>
  <c r="I58" i="50"/>
  <c r="I166" i="50" s="1"/>
  <c r="U157" i="58" s="1"/>
  <c r="I273" i="54"/>
  <c r="L166" i="54"/>
  <c r="E167" i="50"/>
  <c r="Q158" i="58" s="1"/>
  <c r="G167" i="50"/>
  <c r="S158" i="58" s="1"/>
  <c r="G274" i="50"/>
  <c r="S259" i="58" s="1"/>
  <c r="D167" i="54"/>
  <c r="K166" i="50"/>
  <c r="W157" i="58" s="1"/>
  <c r="L275" i="50"/>
  <c r="X260" i="58" s="1"/>
  <c r="J165" i="54"/>
  <c r="F167" i="54"/>
  <c r="F168" i="50"/>
  <c r="R159" i="58" s="1"/>
  <c r="L59" i="50"/>
  <c r="L274" i="54"/>
  <c r="X170" i="50"/>
  <c r="H168" i="50"/>
  <c r="T159" i="58" s="1"/>
  <c r="H275" i="50"/>
  <c r="T260" i="58" s="1"/>
  <c r="C167" i="50"/>
  <c r="O158" i="58" s="1"/>
  <c r="C275" i="50"/>
  <c r="O260" i="58" s="1"/>
  <c r="K57" i="50"/>
  <c r="K272" i="54"/>
  <c r="G166" i="54"/>
  <c r="J274" i="50"/>
  <c r="V259" i="58" s="1"/>
  <c r="I167" i="50"/>
  <c r="U158" i="58" s="1"/>
  <c r="E58" i="50"/>
  <c r="E273" i="54"/>
  <c r="L167" i="54"/>
  <c r="D58" i="50" l="1"/>
  <c r="D273" i="54"/>
  <c r="L274" i="50"/>
  <c r="X259" i="58" s="1"/>
  <c r="C58" i="50"/>
  <c r="C166" i="50" s="1"/>
  <c r="O157" i="58" s="1"/>
  <c r="C273" i="54"/>
  <c r="H167" i="50"/>
  <c r="T158" i="58" s="1"/>
  <c r="H274" i="50"/>
  <c r="T259" i="58" s="1"/>
  <c r="B274" i="50"/>
  <c r="N259" i="58" s="1"/>
  <c r="K163" i="54"/>
  <c r="L167" i="50"/>
  <c r="X158" i="58" s="1"/>
  <c r="L58" i="50"/>
  <c r="L273" i="54"/>
  <c r="F58" i="50"/>
  <c r="F273" i="54"/>
  <c r="I164" i="54"/>
  <c r="J273" i="50"/>
  <c r="V258" i="58" s="1"/>
  <c r="G57" i="50"/>
  <c r="G165" i="50" s="1"/>
  <c r="S156" i="58" s="1"/>
  <c r="G272" i="54"/>
  <c r="G164" i="54"/>
  <c r="E57" i="50"/>
  <c r="E272" i="54"/>
  <c r="H58" i="50"/>
  <c r="H273" i="54"/>
  <c r="E164" i="54"/>
  <c r="E166" i="50"/>
  <c r="Q157" i="58" s="1"/>
  <c r="E273" i="50"/>
  <c r="Q258" i="58" s="1"/>
  <c r="C274" i="50"/>
  <c r="O259" i="58" s="1"/>
  <c r="K272" i="50"/>
  <c r="W257" i="58" s="1"/>
  <c r="J57" i="50"/>
  <c r="J272" i="54"/>
  <c r="F274" i="50"/>
  <c r="R259" i="58" s="1"/>
  <c r="K165" i="50"/>
  <c r="W156" i="58" s="1"/>
  <c r="G273" i="50"/>
  <c r="S258" i="58" s="1"/>
  <c r="B167" i="50"/>
  <c r="N158" i="58" s="1"/>
  <c r="K56" i="50"/>
  <c r="K271" i="54"/>
  <c r="I57" i="50"/>
  <c r="I272" i="54"/>
  <c r="H165" i="54"/>
  <c r="X169" i="50"/>
  <c r="E165" i="54"/>
  <c r="I273" i="50"/>
  <c r="U258" i="58" s="1"/>
  <c r="D167" i="50"/>
  <c r="P158" i="58" s="1"/>
  <c r="D274" i="50"/>
  <c r="P259" i="58" s="1"/>
  <c r="B58" i="50"/>
  <c r="B273" i="54"/>
  <c r="C166" i="54"/>
  <c r="K271" i="50" l="1"/>
  <c r="W256" i="58" s="1"/>
  <c r="K164" i="50"/>
  <c r="W155" i="58" s="1"/>
  <c r="E165" i="50"/>
  <c r="Q156" i="58" s="1"/>
  <c r="E272" i="50"/>
  <c r="Q257" i="58" s="1"/>
  <c r="F166" i="50"/>
  <c r="R157" i="58" s="1"/>
  <c r="F273" i="50"/>
  <c r="R258" i="58" s="1"/>
  <c r="F57" i="50"/>
  <c r="F165" i="50" s="1"/>
  <c r="R156" i="58" s="1"/>
  <c r="F272" i="54"/>
  <c r="J56" i="50"/>
  <c r="J271" i="54"/>
  <c r="C164" i="54"/>
  <c r="K162" i="54"/>
  <c r="L57" i="50"/>
  <c r="L165" i="50" s="1"/>
  <c r="X156" i="58" s="1"/>
  <c r="L272" i="54"/>
  <c r="D57" i="50"/>
  <c r="D165" i="50" s="1"/>
  <c r="P156" i="58" s="1"/>
  <c r="D272" i="54"/>
  <c r="F165" i="54"/>
  <c r="K55" i="50"/>
  <c r="K270" i="54"/>
  <c r="C273" i="50"/>
  <c r="O258" i="58" s="1"/>
  <c r="B57" i="50"/>
  <c r="B165" i="50" s="1"/>
  <c r="N156" i="58" s="1"/>
  <c r="B272" i="54"/>
  <c r="B164" i="54"/>
  <c r="J165" i="50"/>
  <c r="V156" i="58" s="1"/>
  <c r="J272" i="50"/>
  <c r="V257" i="58" s="1"/>
  <c r="G56" i="50"/>
  <c r="G164" i="50" s="1"/>
  <c r="S155" i="58" s="1"/>
  <c r="G271" i="54"/>
  <c r="C57" i="50"/>
  <c r="C272" i="54"/>
  <c r="I165" i="50"/>
  <c r="U156" i="58" s="1"/>
  <c r="I272" i="50"/>
  <c r="U257" i="58" s="1"/>
  <c r="H166" i="50"/>
  <c r="T157" i="58" s="1"/>
  <c r="H273" i="50"/>
  <c r="T258" i="58" s="1"/>
  <c r="L273" i="50"/>
  <c r="X258" i="58" s="1"/>
  <c r="C165" i="54"/>
  <c r="L164" i="54"/>
  <c r="H164" i="54"/>
  <c r="I163" i="54"/>
  <c r="B166" i="50"/>
  <c r="N157" i="58" s="1"/>
  <c r="B273" i="50"/>
  <c r="N258" i="58" s="1"/>
  <c r="J164" i="54"/>
  <c r="I56" i="50"/>
  <c r="I164" i="50" s="1"/>
  <c r="U155" i="58" s="1"/>
  <c r="I271" i="54"/>
  <c r="D166" i="50"/>
  <c r="P157" i="58" s="1"/>
  <c r="D273" i="50"/>
  <c r="P258" i="58" s="1"/>
  <c r="D164" i="54"/>
  <c r="G272" i="50"/>
  <c r="S257" i="58" s="1"/>
  <c r="L165" i="54"/>
  <c r="X168" i="50"/>
  <c r="E163" i="54"/>
  <c r="G163" i="54"/>
  <c r="B165" i="54"/>
  <c r="H57" i="50"/>
  <c r="H272" i="54"/>
  <c r="E56" i="50"/>
  <c r="E271" i="54"/>
  <c r="L166" i="50"/>
  <c r="X157" i="58" s="1"/>
  <c r="D165" i="54"/>
  <c r="X167" i="50"/>
  <c r="F56" i="50" l="1"/>
  <c r="F271" i="54"/>
  <c r="J55" i="50"/>
  <c r="J270" i="54"/>
  <c r="B272" i="50"/>
  <c r="N257" i="58" s="1"/>
  <c r="H165" i="50"/>
  <c r="T156" i="58" s="1"/>
  <c r="H272" i="50"/>
  <c r="T257" i="58" s="1"/>
  <c r="H56" i="50"/>
  <c r="H271" i="54"/>
  <c r="J163" i="54"/>
  <c r="E162" i="54"/>
  <c r="L163" i="54"/>
  <c r="K54" i="50"/>
  <c r="K269" i="54"/>
  <c r="I162" i="54"/>
  <c r="B163" i="54"/>
  <c r="L56" i="50"/>
  <c r="L164" i="50" s="1"/>
  <c r="X155" i="58" s="1"/>
  <c r="L271" i="54"/>
  <c r="C165" i="50"/>
  <c r="O156" i="58" s="1"/>
  <c r="C272" i="50"/>
  <c r="O257" i="58" s="1"/>
  <c r="D272" i="50"/>
  <c r="P257" i="58" s="1"/>
  <c r="F272" i="50"/>
  <c r="R257" i="58" s="1"/>
  <c r="K161" i="54"/>
  <c r="C56" i="50"/>
  <c r="C271" i="54"/>
  <c r="E164" i="50"/>
  <c r="Q155" i="58" s="1"/>
  <c r="E271" i="50"/>
  <c r="Q256" i="58" s="1"/>
  <c r="G55" i="50"/>
  <c r="G270" i="54"/>
  <c r="B56" i="50"/>
  <c r="B271" i="54"/>
  <c r="F164" i="54"/>
  <c r="D56" i="50"/>
  <c r="D164" i="50" s="1"/>
  <c r="P155" i="58" s="1"/>
  <c r="D271" i="54"/>
  <c r="K163" i="50"/>
  <c r="W154" i="58" s="1"/>
  <c r="K270" i="50"/>
  <c r="W255" i="58" s="1"/>
  <c r="E55" i="50"/>
  <c r="E163" i="50" s="1"/>
  <c r="Q154" i="58" s="1"/>
  <c r="E270" i="54"/>
  <c r="I271" i="50"/>
  <c r="U256" i="58" s="1"/>
  <c r="I55" i="50"/>
  <c r="I270" i="54"/>
  <c r="G271" i="50"/>
  <c r="S256" i="58" s="1"/>
  <c r="L272" i="50"/>
  <c r="X257" i="58" s="1"/>
  <c r="J164" i="50"/>
  <c r="V155" i="58" s="1"/>
  <c r="J163" i="50"/>
  <c r="V154" i="58" s="1"/>
  <c r="J271" i="50"/>
  <c r="V256" i="58" s="1"/>
  <c r="X166" i="50" l="1"/>
  <c r="D162" i="54"/>
  <c r="F162" i="54"/>
  <c r="H55" i="50"/>
  <c r="H270" i="54"/>
  <c r="B271" i="50"/>
  <c r="N256" i="58" s="1"/>
  <c r="K162" i="50"/>
  <c r="W153" i="58" s="1"/>
  <c r="K269" i="50"/>
  <c r="W254" i="58" s="1"/>
  <c r="C55" i="50"/>
  <c r="C270" i="54"/>
  <c r="J270" i="50"/>
  <c r="V255" i="58" s="1"/>
  <c r="G54" i="50"/>
  <c r="G269" i="54"/>
  <c r="B162" i="54"/>
  <c r="B55" i="50"/>
  <c r="B270" i="54"/>
  <c r="H271" i="50"/>
  <c r="T256" i="58" s="1"/>
  <c r="E270" i="50"/>
  <c r="Q255" i="58" s="1"/>
  <c r="J54" i="50"/>
  <c r="J162" i="50" s="1"/>
  <c r="V153" i="58" s="1"/>
  <c r="J269" i="54"/>
  <c r="J162" i="54"/>
  <c r="D271" i="50"/>
  <c r="P256" i="58" s="1"/>
  <c r="K53" i="50"/>
  <c r="K268" i="54"/>
  <c r="D55" i="50"/>
  <c r="D270" i="54"/>
  <c r="L162" i="54"/>
  <c r="L55" i="50"/>
  <c r="L270" i="54"/>
  <c r="H163" i="54"/>
  <c r="K160" i="54"/>
  <c r="I163" i="50"/>
  <c r="U154" i="58" s="1"/>
  <c r="I270" i="50"/>
  <c r="U255" i="58" s="1"/>
  <c r="G163" i="50"/>
  <c r="S154" i="58" s="1"/>
  <c r="G162" i="50"/>
  <c r="S153" i="58" s="1"/>
  <c r="G270" i="50"/>
  <c r="S255" i="58" s="1"/>
  <c r="C164" i="50"/>
  <c r="O155" i="58" s="1"/>
  <c r="C271" i="50"/>
  <c r="O256" i="58" s="1"/>
  <c r="F164" i="50"/>
  <c r="R155" i="58" s="1"/>
  <c r="F271" i="50"/>
  <c r="R256" i="58" s="1"/>
  <c r="I161" i="54"/>
  <c r="F55" i="50"/>
  <c r="F163" i="50" s="1"/>
  <c r="R154" i="58" s="1"/>
  <c r="F270" i="54"/>
  <c r="D163" i="54"/>
  <c r="I54" i="50"/>
  <c r="I269" i="54"/>
  <c r="E54" i="50"/>
  <c r="E269" i="54"/>
  <c r="G161" i="54"/>
  <c r="J161" i="54"/>
  <c r="G162" i="54"/>
  <c r="C163" i="54"/>
  <c r="L163" i="50"/>
  <c r="X154" i="58" s="1"/>
  <c r="L271" i="50"/>
  <c r="X256" i="58" s="1"/>
  <c r="H164" i="50"/>
  <c r="T155" i="58" s="1"/>
  <c r="B164" i="50"/>
  <c r="N155" i="58" s="1"/>
  <c r="F163" i="54"/>
  <c r="X165" i="50" l="1"/>
  <c r="I160" i="54"/>
  <c r="C54" i="50"/>
  <c r="C269" i="54"/>
  <c r="B270" i="50"/>
  <c r="N255" i="58" s="1"/>
  <c r="F54" i="50"/>
  <c r="F162" i="50" s="1"/>
  <c r="R153" i="58" s="1"/>
  <c r="F269" i="54"/>
  <c r="K159" i="54"/>
  <c r="E162" i="50"/>
  <c r="Q153" i="58" s="1"/>
  <c r="E269" i="50"/>
  <c r="Q254" i="58" s="1"/>
  <c r="L270" i="50"/>
  <c r="X255" i="58" s="1"/>
  <c r="K161" i="50"/>
  <c r="W152" i="58" s="1"/>
  <c r="K268" i="50"/>
  <c r="W253" i="58" s="1"/>
  <c r="H161" i="54"/>
  <c r="H54" i="50"/>
  <c r="H162" i="50" s="1"/>
  <c r="T153" i="58" s="1"/>
  <c r="H269" i="54"/>
  <c r="D54" i="50"/>
  <c r="D269" i="54"/>
  <c r="F270" i="50"/>
  <c r="R255" i="58" s="1"/>
  <c r="E53" i="50"/>
  <c r="E161" i="50" s="1"/>
  <c r="Q152" i="58" s="1"/>
  <c r="E268" i="54"/>
  <c r="C163" i="50"/>
  <c r="O154" i="58" s="1"/>
  <c r="C162" i="50"/>
  <c r="O153" i="58" s="1"/>
  <c r="C270" i="50"/>
  <c r="O255" i="58" s="1"/>
  <c r="B163" i="50"/>
  <c r="N154" i="58" s="1"/>
  <c r="E161" i="54"/>
  <c r="G269" i="50"/>
  <c r="S254" i="58" s="1"/>
  <c r="L54" i="50"/>
  <c r="L269" i="54"/>
  <c r="J53" i="50"/>
  <c r="J268" i="54"/>
  <c r="C162" i="54"/>
  <c r="H163" i="50"/>
  <c r="T154" i="58" s="1"/>
  <c r="H270" i="50"/>
  <c r="T255" i="58" s="1"/>
  <c r="D161" i="54"/>
  <c r="I162" i="50"/>
  <c r="U153" i="58" s="1"/>
  <c r="I269" i="50"/>
  <c r="U254" i="58" s="1"/>
  <c r="I53" i="50"/>
  <c r="I268" i="54"/>
  <c r="K52" i="50"/>
  <c r="K267" i="54"/>
  <c r="D270" i="50"/>
  <c r="P255" i="58" s="1"/>
  <c r="J269" i="50"/>
  <c r="V254" i="58" s="1"/>
  <c r="B54" i="50"/>
  <c r="B269" i="54"/>
  <c r="B161" i="54"/>
  <c r="G160" i="54"/>
  <c r="G53" i="50"/>
  <c r="G268" i="54"/>
  <c r="D163" i="50"/>
  <c r="P154" i="58" s="1"/>
  <c r="H162" i="54"/>
  <c r="X164" i="50" l="1"/>
  <c r="F53" i="50"/>
  <c r="F268" i="54"/>
  <c r="C53" i="50"/>
  <c r="C268" i="54"/>
  <c r="C161" i="50"/>
  <c r="O152" i="58" s="1"/>
  <c r="C269" i="50"/>
  <c r="O254" i="58" s="1"/>
  <c r="G161" i="50"/>
  <c r="S152" i="58" s="1"/>
  <c r="G268" i="50"/>
  <c r="S253" i="58" s="1"/>
  <c r="B269" i="50"/>
  <c r="N254" i="58" s="1"/>
  <c r="D162" i="50"/>
  <c r="P153" i="58" s="1"/>
  <c r="D269" i="50"/>
  <c r="P254" i="58" s="1"/>
  <c r="F161" i="50"/>
  <c r="R152" i="58" s="1"/>
  <c r="F269" i="50"/>
  <c r="R254" i="58" s="1"/>
  <c r="K160" i="50"/>
  <c r="W151" i="58" s="1"/>
  <c r="K267" i="50"/>
  <c r="W252" i="58" s="1"/>
  <c r="L269" i="50"/>
  <c r="X254" i="58" s="1"/>
  <c r="L53" i="50"/>
  <c r="L161" i="50" s="1"/>
  <c r="X152" i="58" s="1"/>
  <c r="L268" i="54"/>
  <c r="E268" i="50"/>
  <c r="Q253" i="58" s="1"/>
  <c r="K51" i="50"/>
  <c r="K159" i="50" s="1"/>
  <c r="W150" i="58" s="1"/>
  <c r="K266" i="54"/>
  <c r="C161" i="54"/>
  <c r="E159" i="54"/>
  <c r="F160" i="54"/>
  <c r="F161" i="54"/>
  <c r="G52" i="50"/>
  <c r="G267" i="54"/>
  <c r="B160" i="54"/>
  <c r="G159" i="54"/>
  <c r="C160" i="54"/>
  <c r="E52" i="50"/>
  <c r="E160" i="50" s="1"/>
  <c r="Q151" i="58" s="1"/>
  <c r="E267" i="54"/>
  <c r="D53" i="50"/>
  <c r="D268" i="54"/>
  <c r="J268" i="50"/>
  <c r="V253" i="58" s="1"/>
  <c r="L161" i="54"/>
  <c r="E160" i="54"/>
  <c r="J159" i="54"/>
  <c r="J52" i="50"/>
  <c r="J267" i="54"/>
  <c r="H269" i="50"/>
  <c r="T254" i="58" s="1"/>
  <c r="L162" i="50"/>
  <c r="X153" i="58" s="1"/>
  <c r="I52" i="50"/>
  <c r="I267" i="54"/>
  <c r="H160" i="54"/>
  <c r="B53" i="50"/>
  <c r="B268" i="54"/>
  <c r="J161" i="50"/>
  <c r="V152" i="58" s="1"/>
  <c r="I161" i="50"/>
  <c r="U152" i="58" s="1"/>
  <c r="I268" i="50"/>
  <c r="U253" i="58" s="1"/>
  <c r="J160" i="54"/>
  <c r="H53" i="50"/>
  <c r="H268" i="54"/>
  <c r="B162" i="50"/>
  <c r="N153" i="58" s="1"/>
  <c r="X163" i="50" l="1"/>
  <c r="B159" i="54"/>
  <c r="H161" i="50"/>
  <c r="T152" i="58" s="1"/>
  <c r="H268" i="50"/>
  <c r="T253" i="58" s="1"/>
  <c r="D52" i="50"/>
  <c r="D267" i="54"/>
  <c r="E51" i="50"/>
  <c r="E159" i="50" s="1"/>
  <c r="Q150" i="58" s="1"/>
  <c r="E266" i="54"/>
  <c r="E158" i="54"/>
  <c r="H159" i="54"/>
  <c r="B161" i="50"/>
  <c r="N152" i="58" s="1"/>
  <c r="B268" i="50"/>
  <c r="N253" i="58" s="1"/>
  <c r="L52" i="50"/>
  <c r="L160" i="50" s="1"/>
  <c r="X151" i="58" s="1"/>
  <c r="L267" i="54"/>
  <c r="K157" i="54"/>
  <c r="J160" i="50"/>
  <c r="V151" i="58" s="1"/>
  <c r="J267" i="50"/>
  <c r="V252" i="58" s="1"/>
  <c r="D268" i="50"/>
  <c r="P253" i="58" s="1"/>
  <c r="G160" i="50"/>
  <c r="S151" i="58" s="1"/>
  <c r="G267" i="50"/>
  <c r="S252" i="58" s="1"/>
  <c r="I160" i="50"/>
  <c r="U151" i="58" s="1"/>
  <c r="I267" i="50"/>
  <c r="U252" i="58" s="1"/>
  <c r="C52" i="50"/>
  <c r="C160" i="50" s="1"/>
  <c r="O151" i="58" s="1"/>
  <c r="C267" i="54"/>
  <c r="L268" i="50"/>
  <c r="X253" i="58" s="1"/>
  <c r="F268" i="50"/>
  <c r="R253" i="58" s="1"/>
  <c r="I158" i="54"/>
  <c r="I51" i="50"/>
  <c r="I266" i="54"/>
  <c r="D160" i="54"/>
  <c r="K266" i="50"/>
  <c r="W251" i="58" s="1"/>
  <c r="D161" i="50"/>
  <c r="P152" i="58" s="1"/>
  <c r="I159" i="54"/>
  <c r="G51" i="50"/>
  <c r="G266" i="54"/>
  <c r="L160" i="54"/>
  <c r="K50" i="50"/>
  <c r="K158" i="50" s="1"/>
  <c r="W149" i="58" s="1"/>
  <c r="K265" i="54"/>
  <c r="H52" i="50"/>
  <c r="H267" i="54"/>
  <c r="E267" i="50"/>
  <c r="Q252" i="58" s="1"/>
  <c r="F52" i="50"/>
  <c r="F267" i="54"/>
  <c r="K158" i="54"/>
  <c r="J51" i="50"/>
  <c r="J266" i="54"/>
  <c r="J158" i="54"/>
  <c r="B52" i="50"/>
  <c r="B160" i="50" s="1"/>
  <c r="N151" i="58" s="1"/>
  <c r="B267" i="54"/>
  <c r="C268" i="50"/>
  <c r="O253" i="58" s="1"/>
  <c r="X162" i="50" l="1"/>
  <c r="C158" i="54"/>
  <c r="C51" i="50"/>
  <c r="C266" i="54"/>
  <c r="K156" i="54"/>
  <c r="F158" i="54"/>
  <c r="G50" i="50"/>
  <c r="G158" i="50" s="1"/>
  <c r="S149" i="58" s="1"/>
  <c r="G265" i="54"/>
  <c r="E266" i="50"/>
  <c r="Q251" i="58" s="1"/>
  <c r="H267" i="50"/>
  <c r="T252" i="58" s="1"/>
  <c r="I50" i="50"/>
  <c r="I265" i="54"/>
  <c r="C267" i="50"/>
  <c r="O252" i="58" s="1"/>
  <c r="K49" i="50"/>
  <c r="K264" i="54"/>
  <c r="H160" i="50"/>
  <c r="T151" i="58" s="1"/>
  <c r="J157" i="54"/>
  <c r="F51" i="50"/>
  <c r="F266" i="54"/>
  <c r="F160" i="50"/>
  <c r="R151" i="58" s="1"/>
  <c r="F267" i="50"/>
  <c r="R252" i="58" s="1"/>
  <c r="G159" i="50"/>
  <c r="S150" i="58" s="1"/>
  <c r="G266" i="50"/>
  <c r="S251" i="58" s="1"/>
  <c r="B267" i="50"/>
  <c r="N252" i="58" s="1"/>
  <c r="C159" i="54"/>
  <c r="H51" i="50"/>
  <c r="H266" i="54"/>
  <c r="B158" i="54"/>
  <c r="B51" i="50"/>
  <c r="B266" i="54"/>
  <c r="F159" i="54"/>
  <c r="G158" i="54"/>
  <c r="L267" i="50"/>
  <c r="X252" i="58" s="1"/>
  <c r="D160" i="50"/>
  <c r="P151" i="58" s="1"/>
  <c r="D267" i="50"/>
  <c r="P252" i="58" s="1"/>
  <c r="J159" i="50"/>
  <c r="V150" i="58" s="1"/>
  <c r="J266" i="50"/>
  <c r="V251" i="58" s="1"/>
  <c r="K265" i="50"/>
  <c r="W250" i="58" s="1"/>
  <c r="E50" i="50"/>
  <c r="E265" i="54"/>
  <c r="L51" i="50"/>
  <c r="L266" i="54"/>
  <c r="G157" i="54"/>
  <c r="L158" i="54"/>
  <c r="J50" i="50"/>
  <c r="J265" i="54"/>
  <c r="D51" i="50"/>
  <c r="D266" i="54"/>
  <c r="I159" i="50"/>
  <c r="U150" i="58" s="1"/>
  <c r="I266" i="50"/>
  <c r="U251" i="58" s="1"/>
  <c r="L159" i="54"/>
  <c r="D159" i="54"/>
  <c r="J158" i="50" l="1"/>
  <c r="V149" i="58" s="1"/>
  <c r="J265" i="50"/>
  <c r="V250" i="58" s="1"/>
  <c r="K157" i="50"/>
  <c r="W148" i="58" s="1"/>
  <c r="K264" i="50"/>
  <c r="W249" i="58" s="1"/>
  <c r="K48" i="50"/>
  <c r="K156" i="50" s="1"/>
  <c r="W147" i="58" s="1"/>
  <c r="K263" i="54"/>
  <c r="I49" i="50"/>
  <c r="I157" i="50" s="1"/>
  <c r="U148" i="58" s="1"/>
  <c r="I264" i="54"/>
  <c r="H266" i="50"/>
  <c r="T251" i="58" s="1"/>
  <c r="F266" i="50"/>
  <c r="R251" i="58" s="1"/>
  <c r="I157" i="54"/>
  <c r="G265" i="50"/>
  <c r="S250" i="58" s="1"/>
  <c r="E265" i="50"/>
  <c r="Q250" i="58" s="1"/>
  <c r="E49" i="50"/>
  <c r="E157" i="50" s="1"/>
  <c r="Q148" i="58" s="1"/>
  <c r="E264" i="54"/>
  <c r="D50" i="50"/>
  <c r="D265" i="54"/>
  <c r="H50" i="50"/>
  <c r="H265" i="54"/>
  <c r="H158" i="54"/>
  <c r="C266" i="50"/>
  <c r="O251" i="58" s="1"/>
  <c r="X161" i="50"/>
  <c r="D159" i="50"/>
  <c r="P150" i="58" s="1"/>
  <c r="D266" i="50"/>
  <c r="P251" i="58" s="1"/>
  <c r="E157" i="54"/>
  <c r="J49" i="50"/>
  <c r="J264" i="54"/>
  <c r="H159" i="50"/>
  <c r="T150" i="58" s="1"/>
  <c r="F50" i="50"/>
  <c r="F265" i="54"/>
  <c r="L157" i="54"/>
  <c r="L50" i="50"/>
  <c r="L158" i="50" s="1"/>
  <c r="X149" i="58" s="1"/>
  <c r="L265" i="54"/>
  <c r="B266" i="50"/>
  <c r="N251" i="58" s="1"/>
  <c r="C159" i="50"/>
  <c r="O150" i="58" s="1"/>
  <c r="F157" i="54"/>
  <c r="D158" i="54"/>
  <c r="L266" i="50"/>
  <c r="X251" i="58" s="1"/>
  <c r="F159" i="50"/>
  <c r="R150" i="58" s="1"/>
  <c r="B50" i="50"/>
  <c r="B265" i="54"/>
  <c r="C157" i="54"/>
  <c r="C50" i="50"/>
  <c r="C265" i="54"/>
  <c r="H157" i="54"/>
  <c r="G49" i="50"/>
  <c r="G264" i="54"/>
  <c r="L159" i="50"/>
  <c r="X150" i="58" s="1"/>
  <c r="B159" i="50"/>
  <c r="N150" i="58" s="1"/>
  <c r="I158" i="50"/>
  <c r="U149" i="58" s="1"/>
  <c r="I265" i="50"/>
  <c r="U250" i="58" s="1"/>
  <c r="E158" i="50"/>
  <c r="Q149" i="58" s="1"/>
  <c r="X160" i="50" l="1"/>
  <c r="E155" i="54"/>
  <c r="F158" i="50"/>
  <c r="R149" i="58" s="1"/>
  <c r="F265" i="50"/>
  <c r="R250" i="58" s="1"/>
  <c r="I48" i="50"/>
  <c r="I263" i="54"/>
  <c r="C49" i="50"/>
  <c r="C157" i="50" s="1"/>
  <c r="O148" i="58" s="1"/>
  <c r="C264" i="54"/>
  <c r="E48" i="50"/>
  <c r="E263" i="54"/>
  <c r="H158" i="50"/>
  <c r="T149" i="58" s="1"/>
  <c r="H265" i="50"/>
  <c r="T250" i="58" s="1"/>
  <c r="L156" i="54"/>
  <c r="J155" i="54"/>
  <c r="B158" i="50"/>
  <c r="N149" i="58" s="1"/>
  <c r="B265" i="50"/>
  <c r="N250" i="58" s="1"/>
  <c r="D49" i="50"/>
  <c r="D264" i="54"/>
  <c r="L265" i="50"/>
  <c r="X250" i="58" s="1"/>
  <c r="B49" i="50"/>
  <c r="B157" i="50" s="1"/>
  <c r="N148" i="58" s="1"/>
  <c r="B264" i="54"/>
  <c r="J48" i="50"/>
  <c r="J263" i="54"/>
  <c r="B156" i="54"/>
  <c r="K47" i="50"/>
  <c r="K155" i="50" s="1"/>
  <c r="W146" i="58" s="1"/>
  <c r="K262" i="54"/>
  <c r="G155" i="54"/>
  <c r="G48" i="50"/>
  <c r="G263" i="54"/>
  <c r="G157" i="50"/>
  <c r="S148" i="58" s="1"/>
  <c r="G264" i="50"/>
  <c r="S249" i="58" s="1"/>
  <c r="B157" i="54"/>
  <c r="F49" i="50"/>
  <c r="F264" i="54"/>
  <c r="L49" i="50"/>
  <c r="L157" i="50" s="1"/>
  <c r="X148" i="58" s="1"/>
  <c r="L264" i="54"/>
  <c r="J264" i="50"/>
  <c r="V249" i="58" s="1"/>
  <c r="D158" i="50"/>
  <c r="P149" i="58" s="1"/>
  <c r="D265" i="50"/>
  <c r="P250" i="58" s="1"/>
  <c r="E156" i="50"/>
  <c r="Q147" i="58" s="1"/>
  <c r="E264" i="50"/>
  <c r="Q249" i="58" s="1"/>
  <c r="I156" i="50"/>
  <c r="U147" i="58" s="1"/>
  <c r="I264" i="50"/>
  <c r="U249" i="58" s="1"/>
  <c r="K263" i="50"/>
  <c r="W248" i="58" s="1"/>
  <c r="H156" i="54"/>
  <c r="G156" i="54"/>
  <c r="C158" i="50"/>
  <c r="O149" i="58" s="1"/>
  <c r="C265" i="50"/>
  <c r="O250" i="58" s="1"/>
  <c r="J157" i="50"/>
  <c r="V148" i="58" s="1"/>
  <c r="H49" i="50"/>
  <c r="H264" i="54"/>
  <c r="J156" i="54"/>
  <c r="D157" i="54"/>
  <c r="E156" i="54"/>
  <c r="I156" i="54"/>
  <c r="K155" i="54"/>
  <c r="X159" i="50" l="1"/>
  <c r="H157" i="50"/>
  <c r="T148" i="58" s="1"/>
  <c r="H264" i="50"/>
  <c r="T249" i="58" s="1"/>
  <c r="G263" i="50"/>
  <c r="S248" i="58" s="1"/>
  <c r="K46" i="50"/>
  <c r="K154" i="50" s="1"/>
  <c r="W145" i="58" s="1"/>
  <c r="K261" i="54"/>
  <c r="I263" i="50"/>
  <c r="U248" i="58" s="1"/>
  <c r="G154" i="54"/>
  <c r="G47" i="50"/>
  <c r="G262" i="54"/>
  <c r="I47" i="50"/>
  <c r="I262" i="54"/>
  <c r="J263" i="50"/>
  <c r="V248" i="58" s="1"/>
  <c r="I155" i="54"/>
  <c r="K153" i="54"/>
  <c r="F155" i="54"/>
  <c r="H155" i="54"/>
  <c r="F48" i="50"/>
  <c r="F263" i="54"/>
  <c r="C155" i="54"/>
  <c r="C48" i="50"/>
  <c r="C263" i="54"/>
  <c r="G156" i="50"/>
  <c r="S147" i="58" s="1"/>
  <c r="E154" i="54"/>
  <c r="K262" i="50"/>
  <c r="W247" i="58" s="1"/>
  <c r="J47" i="50"/>
  <c r="J155" i="50" s="1"/>
  <c r="V146" i="58" s="1"/>
  <c r="J262" i="54"/>
  <c r="C264" i="50"/>
  <c r="O249" i="58" s="1"/>
  <c r="H48" i="50"/>
  <c r="H156" i="50" s="1"/>
  <c r="T147" i="58" s="1"/>
  <c r="H263" i="54"/>
  <c r="J156" i="50"/>
  <c r="V147" i="58" s="1"/>
  <c r="F157" i="50"/>
  <c r="R148" i="58" s="1"/>
  <c r="F264" i="50"/>
  <c r="R249" i="58" s="1"/>
  <c r="D155" i="54"/>
  <c r="D48" i="50"/>
  <c r="D156" i="50" s="1"/>
  <c r="P147" i="58" s="1"/>
  <c r="D263" i="54"/>
  <c r="D157" i="50"/>
  <c r="P148" i="58" s="1"/>
  <c r="D264" i="50"/>
  <c r="P249" i="58" s="1"/>
  <c r="K154" i="54"/>
  <c r="B264" i="50"/>
  <c r="N249" i="58" s="1"/>
  <c r="L48" i="50"/>
  <c r="L263" i="54"/>
  <c r="E263" i="50"/>
  <c r="Q248" i="58" s="1"/>
  <c r="C156" i="54"/>
  <c r="E47" i="50"/>
  <c r="E262" i="54"/>
  <c r="L155" i="54"/>
  <c r="L264" i="50"/>
  <c r="X249" i="58" s="1"/>
  <c r="F156" i="54"/>
  <c r="B155" i="54"/>
  <c r="B48" i="50"/>
  <c r="B263" i="54"/>
  <c r="D156" i="54"/>
  <c r="X158" i="50" l="1"/>
  <c r="J46" i="50"/>
  <c r="J261" i="54"/>
  <c r="J154" i="54"/>
  <c r="G262" i="50"/>
  <c r="S247" i="58" s="1"/>
  <c r="E153" i="54"/>
  <c r="L263" i="50"/>
  <c r="X248" i="58" s="1"/>
  <c r="H47" i="50"/>
  <c r="H155" i="50" s="1"/>
  <c r="T146" i="58" s="1"/>
  <c r="H262" i="54"/>
  <c r="K261" i="50"/>
  <c r="W246" i="58" s="1"/>
  <c r="E155" i="50"/>
  <c r="Q146" i="58" s="1"/>
  <c r="E262" i="50"/>
  <c r="Q247" i="58" s="1"/>
  <c r="C263" i="50"/>
  <c r="O248" i="58" s="1"/>
  <c r="L154" i="54"/>
  <c r="F47" i="50"/>
  <c r="F155" i="50" s="1"/>
  <c r="R146" i="58" s="1"/>
  <c r="F262" i="54"/>
  <c r="G46" i="50"/>
  <c r="G261" i="54"/>
  <c r="F154" i="54"/>
  <c r="L156" i="50"/>
  <c r="X147" i="58" s="1"/>
  <c r="C156" i="50"/>
  <c r="O147" i="58" s="1"/>
  <c r="E46" i="50"/>
  <c r="E154" i="50" s="1"/>
  <c r="Q145" i="58" s="1"/>
  <c r="E261" i="54"/>
  <c r="I262" i="50"/>
  <c r="U247" i="58" s="1"/>
  <c r="C47" i="50"/>
  <c r="C262" i="54"/>
  <c r="I46" i="50"/>
  <c r="I261" i="54"/>
  <c r="K45" i="50"/>
  <c r="K260" i="54"/>
  <c r="H154" i="54"/>
  <c r="B263" i="50"/>
  <c r="N248" i="58" s="1"/>
  <c r="B156" i="50"/>
  <c r="N147" i="58" s="1"/>
  <c r="J262" i="50"/>
  <c r="V247" i="58" s="1"/>
  <c r="B154" i="54"/>
  <c r="B47" i="50"/>
  <c r="B262" i="54"/>
  <c r="F156" i="50"/>
  <c r="R147" i="58" s="1"/>
  <c r="F263" i="50"/>
  <c r="R248" i="58" s="1"/>
  <c r="I154" i="54"/>
  <c r="G155" i="50"/>
  <c r="S146" i="58" s="1"/>
  <c r="D47" i="50"/>
  <c r="D262" i="54"/>
  <c r="G153" i="54"/>
  <c r="K152" i="54"/>
  <c r="L47" i="50"/>
  <c r="L262" i="54"/>
  <c r="D263" i="50"/>
  <c r="P248" i="58" s="1"/>
  <c r="H263" i="50"/>
  <c r="T248" i="58" s="1"/>
  <c r="I155" i="50"/>
  <c r="U146" i="58" s="1"/>
  <c r="X157" i="50" l="1"/>
  <c r="J152" i="54"/>
  <c r="L153" i="54"/>
  <c r="C153" i="54"/>
  <c r="J45" i="50"/>
  <c r="J260" i="54"/>
  <c r="I45" i="50"/>
  <c r="I153" i="50" s="1"/>
  <c r="U144" i="58" s="1"/>
  <c r="I260" i="54"/>
  <c r="C46" i="50"/>
  <c r="C261" i="54"/>
  <c r="L262" i="50"/>
  <c r="X247" i="58" s="1"/>
  <c r="K153" i="50"/>
  <c r="W144" i="58" s="1"/>
  <c r="K260" i="50"/>
  <c r="W245" i="58" s="1"/>
  <c r="E261" i="50"/>
  <c r="Q246" i="58" s="1"/>
  <c r="L46" i="50"/>
  <c r="L261" i="54"/>
  <c r="D46" i="50"/>
  <c r="D261" i="54"/>
  <c r="H153" i="54"/>
  <c r="D262" i="50"/>
  <c r="P247" i="58" s="1"/>
  <c r="C155" i="50"/>
  <c r="O146" i="58" s="1"/>
  <c r="C262" i="50"/>
  <c r="O247" i="58" s="1"/>
  <c r="G154" i="50"/>
  <c r="S145" i="58" s="1"/>
  <c r="G261" i="50"/>
  <c r="S246" i="58" s="1"/>
  <c r="J154" i="50"/>
  <c r="V145" i="58" s="1"/>
  <c r="J261" i="50"/>
  <c r="V246" i="58" s="1"/>
  <c r="K44" i="50"/>
  <c r="K259" i="54"/>
  <c r="L155" i="50"/>
  <c r="X146" i="58" s="1"/>
  <c r="B153" i="54"/>
  <c r="D154" i="54"/>
  <c r="B262" i="50"/>
  <c r="N247" i="58" s="1"/>
  <c r="B155" i="50"/>
  <c r="N146" i="58" s="1"/>
  <c r="I154" i="50"/>
  <c r="U145" i="58" s="1"/>
  <c r="I261" i="50"/>
  <c r="U246" i="58" s="1"/>
  <c r="C154" i="54"/>
  <c r="E152" i="54"/>
  <c r="E45" i="50"/>
  <c r="E260" i="54"/>
  <c r="J153" i="54"/>
  <c r="I152" i="54"/>
  <c r="G45" i="50"/>
  <c r="G153" i="50" s="1"/>
  <c r="S144" i="58" s="1"/>
  <c r="G260" i="54"/>
  <c r="H46" i="50"/>
  <c r="H261" i="54"/>
  <c r="F46" i="50"/>
  <c r="F154" i="50" s="1"/>
  <c r="R145" i="58" s="1"/>
  <c r="F261" i="54"/>
  <c r="B46" i="50"/>
  <c r="B261" i="54"/>
  <c r="D155" i="50"/>
  <c r="P146" i="58" s="1"/>
  <c r="I153" i="54"/>
  <c r="F262" i="50"/>
  <c r="R247" i="58" s="1"/>
  <c r="H262" i="50"/>
  <c r="T247" i="58" s="1"/>
  <c r="B154" i="50" l="1"/>
  <c r="N145" i="58" s="1"/>
  <c r="B261" i="50"/>
  <c r="N246" i="58" s="1"/>
  <c r="H154" i="50"/>
  <c r="T145" i="58" s="1"/>
  <c r="H261" i="50"/>
  <c r="T246" i="58" s="1"/>
  <c r="L261" i="50"/>
  <c r="X246" i="58" s="1"/>
  <c r="K43" i="50"/>
  <c r="K258" i="54"/>
  <c r="K259" i="50"/>
  <c r="W244" i="58" s="1"/>
  <c r="H45" i="50"/>
  <c r="H153" i="50" s="1"/>
  <c r="T144" i="58" s="1"/>
  <c r="H260" i="54"/>
  <c r="K152" i="50"/>
  <c r="W143" i="58" s="1"/>
  <c r="F152" i="54"/>
  <c r="C45" i="50"/>
  <c r="C260" i="54"/>
  <c r="H152" i="54"/>
  <c r="B152" i="54"/>
  <c r="E153" i="50"/>
  <c r="Q144" i="58" s="1"/>
  <c r="E260" i="50"/>
  <c r="Q245" i="58" s="1"/>
  <c r="F45" i="50"/>
  <c r="F260" i="54"/>
  <c r="K151" i="54"/>
  <c r="G44" i="50"/>
  <c r="G152" i="50" s="1"/>
  <c r="S143" i="58" s="1"/>
  <c r="G259" i="54"/>
  <c r="I260" i="50"/>
  <c r="U245" i="58" s="1"/>
  <c r="X156" i="50"/>
  <c r="F261" i="50"/>
  <c r="R246" i="58" s="1"/>
  <c r="G260" i="50"/>
  <c r="S245" i="58" s="1"/>
  <c r="D154" i="50"/>
  <c r="P145" i="58" s="1"/>
  <c r="D261" i="50"/>
  <c r="P246" i="58" s="1"/>
  <c r="L45" i="50"/>
  <c r="L260" i="54"/>
  <c r="D152" i="54"/>
  <c r="D45" i="50"/>
  <c r="D260" i="54"/>
  <c r="B45" i="50"/>
  <c r="B260" i="54"/>
  <c r="L154" i="50"/>
  <c r="X145" i="58" s="1"/>
  <c r="L152" i="54"/>
  <c r="F153" i="54"/>
  <c r="G152" i="54"/>
  <c r="D153" i="54"/>
  <c r="J151" i="54"/>
  <c r="J44" i="50"/>
  <c r="J152" i="50" s="1"/>
  <c r="V143" i="58" s="1"/>
  <c r="J259" i="54"/>
  <c r="E151" i="54"/>
  <c r="I44" i="50"/>
  <c r="I152" i="50" s="1"/>
  <c r="U143" i="58" s="1"/>
  <c r="I259" i="54"/>
  <c r="E44" i="50"/>
  <c r="E259" i="54"/>
  <c r="C154" i="50"/>
  <c r="O145" i="58" s="1"/>
  <c r="C261" i="50"/>
  <c r="O246" i="58" s="1"/>
  <c r="J153" i="50"/>
  <c r="V144" i="58" s="1"/>
  <c r="J260" i="50"/>
  <c r="V245" i="58" s="1"/>
  <c r="B151" i="54" l="1"/>
  <c r="K42" i="50"/>
  <c r="K257" i="54"/>
  <c r="K258" i="50"/>
  <c r="W243" i="58" s="1"/>
  <c r="E259" i="50"/>
  <c r="Q244" i="58" s="1"/>
  <c r="B260" i="50"/>
  <c r="N245" i="58" s="1"/>
  <c r="L260" i="50"/>
  <c r="X245" i="58" s="1"/>
  <c r="J43" i="50"/>
  <c r="J151" i="50" s="1"/>
  <c r="V142" i="58" s="1"/>
  <c r="J258" i="54"/>
  <c r="H260" i="50"/>
  <c r="T245" i="58" s="1"/>
  <c r="E150" i="54"/>
  <c r="C44" i="50"/>
  <c r="C259" i="54"/>
  <c r="F260" i="50"/>
  <c r="R245" i="58" s="1"/>
  <c r="C153" i="50"/>
  <c r="O144" i="58" s="1"/>
  <c r="C260" i="50"/>
  <c r="O245" i="58" s="1"/>
  <c r="K150" i="54"/>
  <c r="G150" i="54"/>
  <c r="I43" i="50"/>
  <c r="I151" i="50" s="1"/>
  <c r="U142" i="58" s="1"/>
  <c r="I258" i="54"/>
  <c r="E43" i="50"/>
  <c r="E258" i="54"/>
  <c r="C152" i="54"/>
  <c r="B153" i="50"/>
  <c r="N144" i="58" s="1"/>
  <c r="I259" i="50"/>
  <c r="U244" i="58" s="1"/>
  <c r="L44" i="50"/>
  <c r="L259" i="54"/>
  <c r="D260" i="50"/>
  <c r="P245" i="58" s="1"/>
  <c r="F153" i="50"/>
  <c r="R144" i="58" s="1"/>
  <c r="G259" i="50"/>
  <c r="S244" i="58" s="1"/>
  <c r="B44" i="50"/>
  <c r="B259" i="54"/>
  <c r="F44" i="50"/>
  <c r="F259" i="54"/>
  <c r="L153" i="50"/>
  <c r="X144" i="58" s="1"/>
  <c r="K149" i="54"/>
  <c r="X155" i="50"/>
  <c r="D153" i="50"/>
  <c r="P144" i="58" s="1"/>
  <c r="K151" i="50"/>
  <c r="W142" i="58" s="1"/>
  <c r="D44" i="50"/>
  <c r="D259" i="54"/>
  <c r="F151" i="54"/>
  <c r="H151" i="54"/>
  <c r="I151" i="54"/>
  <c r="J259" i="50"/>
  <c r="V244" i="58" s="1"/>
  <c r="G43" i="50"/>
  <c r="G258" i="54"/>
  <c r="G151" i="54"/>
  <c r="E152" i="50"/>
  <c r="Q143" i="58" s="1"/>
  <c r="H44" i="50"/>
  <c r="H259" i="54"/>
  <c r="X154" i="50" l="1"/>
  <c r="J149" i="54"/>
  <c r="H259" i="50"/>
  <c r="T244" i="58" s="1"/>
  <c r="L43" i="50"/>
  <c r="L151" i="50" s="1"/>
  <c r="X142" i="58" s="1"/>
  <c r="L258" i="54"/>
  <c r="F152" i="50"/>
  <c r="R143" i="58" s="1"/>
  <c r="F259" i="50"/>
  <c r="R244" i="58" s="1"/>
  <c r="L151" i="54"/>
  <c r="J42" i="50"/>
  <c r="J257" i="54"/>
  <c r="K257" i="50"/>
  <c r="W242" i="58" s="1"/>
  <c r="D259" i="50"/>
  <c r="P244" i="58" s="1"/>
  <c r="D43" i="50"/>
  <c r="D151" i="50" s="1"/>
  <c r="P142" i="58" s="1"/>
  <c r="D258" i="54"/>
  <c r="C43" i="50"/>
  <c r="C151" i="50" s="1"/>
  <c r="O142" i="58" s="1"/>
  <c r="C258" i="54"/>
  <c r="G42" i="50"/>
  <c r="G257" i="54"/>
  <c r="H152" i="50"/>
  <c r="T143" i="58" s="1"/>
  <c r="C152" i="50"/>
  <c r="O143" i="58" s="1"/>
  <c r="C259" i="50"/>
  <c r="O244" i="58" s="1"/>
  <c r="D151" i="54"/>
  <c r="K41" i="50"/>
  <c r="K256" i="54"/>
  <c r="B152" i="50"/>
  <c r="N143" i="58" s="1"/>
  <c r="B259" i="50"/>
  <c r="N244" i="58" s="1"/>
  <c r="D152" i="50"/>
  <c r="P143" i="58" s="1"/>
  <c r="J150" i="50"/>
  <c r="V141" i="58" s="1"/>
  <c r="J258" i="50"/>
  <c r="V243" i="58" s="1"/>
  <c r="I42" i="50"/>
  <c r="I150" i="50" s="1"/>
  <c r="U141" i="58" s="1"/>
  <c r="I257" i="54"/>
  <c r="E149" i="54"/>
  <c r="H43" i="50"/>
  <c r="H258" i="54"/>
  <c r="I258" i="50"/>
  <c r="U243" i="58" s="1"/>
  <c r="C151" i="54"/>
  <c r="G151" i="50"/>
  <c r="S142" i="58" s="1"/>
  <c r="G258" i="50"/>
  <c r="S243" i="58" s="1"/>
  <c r="L152" i="50"/>
  <c r="X143" i="58" s="1"/>
  <c r="L259" i="50"/>
  <c r="X244" i="58" s="1"/>
  <c r="E42" i="50"/>
  <c r="E257" i="54"/>
  <c r="J150" i="54"/>
  <c r="B43" i="50"/>
  <c r="B258" i="54"/>
  <c r="F150" i="54"/>
  <c r="L150" i="54"/>
  <c r="B150" i="54"/>
  <c r="F43" i="50"/>
  <c r="F258" i="54"/>
  <c r="E151" i="50"/>
  <c r="Q142" i="58" s="1"/>
  <c r="E258" i="50"/>
  <c r="Q243" i="58" s="1"/>
  <c r="I150" i="54"/>
  <c r="K150" i="50"/>
  <c r="W141" i="58" s="1"/>
  <c r="X153" i="50" l="1"/>
  <c r="F258" i="50"/>
  <c r="R243" i="58" s="1"/>
  <c r="L258" i="50"/>
  <c r="X243" i="58" s="1"/>
  <c r="I41" i="50"/>
  <c r="I256" i="54"/>
  <c r="C42" i="50"/>
  <c r="C150" i="50" s="1"/>
  <c r="O141" i="58" s="1"/>
  <c r="C257" i="54"/>
  <c r="C258" i="50"/>
  <c r="O243" i="58" s="1"/>
  <c r="I148" i="54"/>
  <c r="I257" i="50"/>
  <c r="U242" i="58" s="1"/>
  <c r="H149" i="54"/>
  <c r="B42" i="50"/>
  <c r="B257" i="54"/>
  <c r="F42" i="50"/>
  <c r="F257" i="54"/>
  <c r="E150" i="50"/>
  <c r="Q141" i="58" s="1"/>
  <c r="E257" i="50"/>
  <c r="Q242" i="58" s="1"/>
  <c r="D42" i="50"/>
  <c r="D150" i="50" s="1"/>
  <c r="P141" i="58" s="1"/>
  <c r="D257" i="54"/>
  <c r="C150" i="54"/>
  <c r="B149" i="54"/>
  <c r="H258" i="50"/>
  <c r="T243" i="58" s="1"/>
  <c r="I149" i="54"/>
  <c r="K147" i="54"/>
  <c r="G148" i="54"/>
  <c r="G41" i="50"/>
  <c r="G256" i="54"/>
  <c r="K40" i="50"/>
  <c r="K255" i="54"/>
  <c r="K256" i="50"/>
  <c r="W241" i="58" s="1"/>
  <c r="H42" i="50"/>
  <c r="H257" i="54"/>
  <c r="G150" i="50"/>
  <c r="S141" i="58" s="1"/>
  <c r="G257" i="50"/>
  <c r="S242" i="58" s="1"/>
  <c r="D258" i="50"/>
  <c r="P243" i="58" s="1"/>
  <c r="K149" i="50"/>
  <c r="W140" i="58" s="1"/>
  <c r="F151" i="50"/>
  <c r="R142" i="58" s="1"/>
  <c r="H151" i="50"/>
  <c r="T142" i="58" s="1"/>
  <c r="J148" i="54"/>
  <c r="B151" i="50"/>
  <c r="N142" i="58" s="1"/>
  <c r="B258" i="50"/>
  <c r="N243" i="58" s="1"/>
  <c r="H150" i="54"/>
  <c r="J41" i="50"/>
  <c r="J256" i="54"/>
  <c r="L149" i="54"/>
  <c r="L42" i="50"/>
  <c r="L257" i="54"/>
  <c r="E41" i="50"/>
  <c r="E149" i="50" s="1"/>
  <c r="Q140" i="58" s="1"/>
  <c r="E256" i="54"/>
  <c r="K148" i="54"/>
  <c r="G149" i="54"/>
  <c r="D150" i="54"/>
  <c r="J257" i="50"/>
  <c r="V242" i="58" s="1"/>
  <c r="X152" i="50" l="1"/>
  <c r="L257" i="50"/>
  <c r="X242" i="58" s="1"/>
  <c r="K148" i="50"/>
  <c r="W139" i="58" s="1"/>
  <c r="K255" i="50"/>
  <c r="W240" i="58" s="1"/>
  <c r="E40" i="50"/>
  <c r="E255" i="54"/>
  <c r="J147" i="54"/>
  <c r="K39" i="50"/>
  <c r="K254" i="54"/>
  <c r="C41" i="50"/>
  <c r="C149" i="50" s="1"/>
  <c r="O140" i="58" s="1"/>
  <c r="C256" i="54"/>
  <c r="B257" i="50"/>
  <c r="N242" i="58" s="1"/>
  <c r="F41" i="50"/>
  <c r="F149" i="50" s="1"/>
  <c r="R140" i="58" s="1"/>
  <c r="F256" i="54"/>
  <c r="B148" i="54"/>
  <c r="H257" i="50"/>
  <c r="T242" i="58" s="1"/>
  <c r="I40" i="50"/>
  <c r="I148" i="50" s="1"/>
  <c r="U139" i="58" s="1"/>
  <c r="I255" i="54"/>
  <c r="C257" i="50"/>
  <c r="O242" i="58" s="1"/>
  <c r="D148" i="54"/>
  <c r="L148" i="54"/>
  <c r="L41" i="50"/>
  <c r="L256" i="54"/>
  <c r="K146" i="54"/>
  <c r="E256" i="50"/>
  <c r="Q241" i="58" s="1"/>
  <c r="B150" i="50"/>
  <c r="N141" i="58" s="1"/>
  <c r="G149" i="50"/>
  <c r="S140" i="58" s="1"/>
  <c r="G256" i="50"/>
  <c r="S241" i="58" s="1"/>
  <c r="H41" i="50"/>
  <c r="H256" i="54"/>
  <c r="D41" i="50"/>
  <c r="D256" i="54"/>
  <c r="C149" i="54"/>
  <c r="C148" i="54"/>
  <c r="D257" i="50"/>
  <c r="P242" i="58" s="1"/>
  <c r="F150" i="50"/>
  <c r="R141" i="58" s="1"/>
  <c r="F257" i="50"/>
  <c r="R242" i="58" s="1"/>
  <c r="L150" i="50"/>
  <c r="X141" i="58" s="1"/>
  <c r="H148" i="54"/>
  <c r="E148" i="54"/>
  <c r="J149" i="50"/>
  <c r="V140" i="58" s="1"/>
  <c r="J256" i="50"/>
  <c r="V241" i="58" s="1"/>
  <c r="J40" i="50"/>
  <c r="J148" i="50" s="1"/>
  <c r="V139" i="58" s="1"/>
  <c r="J255" i="54"/>
  <c r="H150" i="50"/>
  <c r="T141" i="58" s="1"/>
  <c r="I149" i="50"/>
  <c r="U140" i="58" s="1"/>
  <c r="I256" i="50"/>
  <c r="U241" i="58" s="1"/>
  <c r="G40" i="50"/>
  <c r="G255" i="54"/>
  <c r="B41" i="50"/>
  <c r="B256" i="54"/>
  <c r="D149" i="54"/>
  <c r="F149" i="54"/>
  <c r="X151" i="50" l="1"/>
  <c r="E39" i="50"/>
  <c r="E254" i="54"/>
  <c r="G39" i="50"/>
  <c r="G254" i="54"/>
  <c r="G146" i="54"/>
  <c r="F147" i="54"/>
  <c r="H147" i="54"/>
  <c r="L256" i="50"/>
  <c r="X241" i="58" s="1"/>
  <c r="D256" i="50"/>
  <c r="P241" i="58" s="1"/>
  <c r="K38" i="50"/>
  <c r="K253" i="54"/>
  <c r="I255" i="50"/>
  <c r="U240" i="58" s="1"/>
  <c r="B40" i="50"/>
  <c r="B148" i="50" s="1"/>
  <c r="N139" i="58" s="1"/>
  <c r="B255" i="54"/>
  <c r="J39" i="50"/>
  <c r="J254" i="54"/>
  <c r="J146" i="54"/>
  <c r="G148" i="50"/>
  <c r="S139" i="58" s="1"/>
  <c r="G255" i="50"/>
  <c r="S240" i="58" s="1"/>
  <c r="C256" i="50"/>
  <c r="O241" i="58" s="1"/>
  <c r="J255" i="50"/>
  <c r="V240" i="58" s="1"/>
  <c r="H40" i="50"/>
  <c r="H255" i="54"/>
  <c r="I39" i="50"/>
  <c r="I147" i="50" s="1"/>
  <c r="U138" i="58" s="1"/>
  <c r="I254" i="54"/>
  <c r="D147" i="54"/>
  <c r="D40" i="50"/>
  <c r="D148" i="50" s="1"/>
  <c r="P139" i="58" s="1"/>
  <c r="D255" i="54"/>
  <c r="I147" i="54"/>
  <c r="G147" i="54"/>
  <c r="D149" i="50"/>
  <c r="P140" i="58" s="1"/>
  <c r="F256" i="50"/>
  <c r="R241" i="58" s="1"/>
  <c r="E255" i="50"/>
  <c r="Q240" i="58" s="1"/>
  <c r="L149" i="50"/>
  <c r="X140" i="58" s="1"/>
  <c r="C40" i="50"/>
  <c r="C255" i="54"/>
  <c r="H148" i="50"/>
  <c r="T139" i="58" s="1"/>
  <c r="H256" i="50"/>
  <c r="T241" i="58" s="1"/>
  <c r="F40" i="50"/>
  <c r="F255" i="54"/>
  <c r="L40" i="50"/>
  <c r="L255" i="54"/>
  <c r="C147" i="54"/>
  <c r="B149" i="50"/>
  <c r="N140" i="58" s="1"/>
  <c r="B256" i="50"/>
  <c r="N241" i="58" s="1"/>
  <c r="E148" i="50"/>
  <c r="Q139" i="58" s="1"/>
  <c r="H149" i="50"/>
  <c r="T140" i="58" s="1"/>
  <c r="F148" i="54"/>
  <c r="K147" i="50"/>
  <c r="W138" i="58" s="1"/>
  <c r="K254" i="50"/>
  <c r="W239" i="58" s="1"/>
  <c r="E147" i="54"/>
  <c r="X150" i="50" l="1"/>
  <c r="F255" i="50"/>
  <c r="R240" i="58" s="1"/>
  <c r="J254" i="50"/>
  <c r="V239" i="58" s="1"/>
  <c r="B39" i="50"/>
  <c r="B147" i="50" s="1"/>
  <c r="N138" i="58" s="1"/>
  <c r="B254" i="54"/>
  <c r="E145" i="54"/>
  <c r="K144" i="54"/>
  <c r="E38" i="50"/>
  <c r="E146" i="50" s="1"/>
  <c r="Q137" i="58" s="1"/>
  <c r="E253" i="54"/>
  <c r="I38" i="50"/>
  <c r="I146" i="50" s="1"/>
  <c r="U137" i="58" s="1"/>
  <c r="I253" i="54"/>
  <c r="D146" i="54"/>
  <c r="H146" i="54"/>
  <c r="K37" i="50"/>
  <c r="K252" i="54"/>
  <c r="F148" i="50"/>
  <c r="R139" i="58" s="1"/>
  <c r="F39" i="50"/>
  <c r="F254" i="54"/>
  <c r="I254" i="50"/>
  <c r="U239" i="58" s="1"/>
  <c r="L39" i="50"/>
  <c r="L254" i="54"/>
  <c r="K253" i="50"/>
  <c r="W238" i="58" s="1"/>
  <c r="E254" i="50"/>
  <c r="Q239" i="58" s="1"/>
  <c r="L255" i="50"/>
  <c r="X240" i="58" s="1"/>
  <c r="J147" i="50"/>
  <c r="V138" i="58" s="1"/>
  <c r="B255" i="50"/>
  <c r="N240" i="58" s="1"/>
  <c r="G38" i="50"/>
  <c r="G253" i="54"/>
  <c r="G145" i="54"/>
  <c r="I146" i="54"/>
  <c r="J38" i="50"/>
  <c r="J253" i="54"/>
  <c r="K145" i="54"/>
  <c r="L148" i="50"/>
  <c r="X139" i="58" s="1"/>
  <c r="E146" i="54"/>
  <c r="K146" i="50"/>
  <c r="W137" i="58" s="1"/>
  <c r="L147" i="54"/>
  <c r="B147" i="54"/>
  <c r="H39" i="50"/>
  <c r="H254" i="54"/>
  <c r="D39" i="50"/>
  <c r="D254" i="54"/>
  <c r="C146" i="54"/>
  <c r="C39" i="50"/>
  <c r="C147" i="50" s="1"/>
  <c r="O138" i="58" s="1"/>
  <c r="C254" i="54"/>
  <c r="C255" i="50"/>
  <c r="O240" i="58" s="1"/>
  <c r="E147" i="50"/>
  <c r="Q138" i="58" s="1"/>
  <c r="D255" i="50"/>
  <c r="P240" i="58" s="1"/>
  <c r="H255" i="50"/>
  <c r="T240" i="58" s="1"/>
  <c r="C148" i="50"/>
  <c r="O139" i="58" s="1"/>
  <c r="G147" i="50"/>
  <c r="S138" i="58" s="1"/>
  <c r="G146" i="50"/>
  <c r="S137" i="58" s="1"/>
  <c r="G254" i="50"/>
  <c r="S239" i="58" s="1"/>
  <c r="F38" i="50" l="1"/>
  <c r="F253" i="54"/>
  <c r="K145" i="50"/>
  <c r="W136" i="58" s="1"/>
  <c r="K252" i="50"/>
  <c r="W237" i="58" s="1"/>
  <c r="E253" i="50"/>
  <c r="Q238" i="58" s="1"/>
  <c r="B254" i="50"/>
  <c r="N239" i="58" s="1"/>
  <c r="I144" i="54"/>
  <c r="G37" i="50"/>
  <c r="G252" i="54"/>
  <c r="D38" i="50"/>
  <c r="D253" i="54"/>
  <c r="B38" i="50"/>
  <c r="B253" i="54"/>
  <c r="B146" i="54"/>
  <c r="C254" i="50"/>
  <c r="O239" i="58" s="1"/>
  <c r="H147" i="50"/>
  <c r="T138" i="58" s="1"/>
  <c r="H254" i="50"/>
  <c r="T239" i="58" s="1"/>
  <c r="J37" i="50"/>
  <c r="J252" i="54"/>
  <c r="F254" i="50"/>
  <c r="R239" i="58" s="1"/>
  <c r="L38" i="50"/>
  <c r="L253" i="54"/>
  <c r="K36" i="50"/>
  <c r="K144" i="50" s="1"/>
  <c r="W135" i="58" s="1"/>
  <c r="K251" i="54"/>
  <c r="H145" i="54"/>
  <c r="C38" i="50"/>
  <c r="C253" i="54"/>
  <c r="L254" i="50"/>
  <c r="X239" i="58" s="1"/>
  <c r="I253" i="50"/>
  <c r="U238" i="58" s="1"/>
  <c r="C145" i="54"/>
  <c r="J146" i="50"/>
  <c r="V137" i="58" s="1"/>
  <c r="J253" i="50"/>
  <c r="V238" i="58" s="1"/>
  <c r="F146" i="54"/>
  <c r="I37" i="50"/>
  <c r="I145" i="50" s="1"/>
  <c r="U136" i="58" s="1"/>
  <c r="I252" i="54"/>
  <c r="E37" i="50"/>
  <c r="E252" i="54"/>
  <c r="K143" i="54"/>
  <c r="G253" i="50"/>
  <c r="S238" i="58" s="1"/>
  <c r="L146" i="54"/>
  <c r="I145" i="54"/>
  <c r="X149" i="50"/>
  <c r="D147" i="50"/>
  <c r="P138" i="58" s="1"/>
  <c r="D254" i="50"/>
  <c r="P239" i="58" s="1"/>
  <c r="J145" i="54"/>
  <c r="L147" i="50"/>
  <c r="X138" i="58" s="1"/>
  <c r="H38" i="50"/>
  <c r="H253" i="54"/>
  <c r="F147" i="50"/>
  <c r="R138" i="58" s="1"/>
  <c r="X148" i="50" l="1"/>
  <c r="D144" i="54"/>
  <c r="H144" i="54"/>
  <c r="D37" i="50"/>
  <c r="D145" i="50" s="1"/>
  <c r="P136" i="58" s="1"/>
  <c r="D252" i="54"/>
  <c r="J36" i="50"/>
  <c r="J251" i="54"/>
  <c r="C146" i="50"/>
  <c r="O137" i="58" s="1"/>
  <c r="C253" i="50"/>
  <c r="O238" i="58" s="1"/>
  <c r="J252" i="50"/>
  <c r="V237" i="58" s="1"/>
  <c r="G36" i="50"/>
  <c r="G144" i="50" s="1"/>
  <c r="S135" i="58" s="1"/>
  <c r="G251" i="54"/>
  <c r="E143" i="54"/>
  <c r="H253" i="50"/>
  <c r="T238" i="58" s="1"/>
  <c r="E36" i="50"/>
  <c r="E144" i="50" s="1"/>
  <c r="Q135" i="58" s="1"/>
  <c r="E251" i="54"/>
  <c r="G144" i="54"/>
  <c r="F37" i="50"/>
  <c r="F252" i="54"/>
  <c r="L144" i="54"/>
  <c r="L37" i="50"/>
  <c r="L252" i="54"/>
  <c r="L253" i="50"/>
  <c r="X238" i="58" s="1"/>
  <c r="J144" i="54"/>
  <c r="I36" i="50"/>
  <c r="I144" i="50" s="1"/>
  <c r="U135" i="58" s="1"/>
  <c r="I251" i="54"/>
  <c r="E145" i="50"/>
  <c r="Q136" i="58" s="1"/>
  <c r="E252" i="50"/>
  <c r="Q237" i="58" s="1"/>
  <c r="H37" i="50"/>
  <c r="H252" i="54"/>
  <c r="D146" i="50"/>
  <c r="P137" i="58" s="1"/>
  <c r="D253" i="50"/>
  <c r="P238" i="58" s="1"/>
  <c r="B37" i="50"/>
  <c r="B252" i="54"/>
  <c r="L145" i="54"/>
  <c r="B144" i="54"/>
  <c r="E144" i="54"/>
  <c r="J145" i="50"/>
  <c r="V136" i="58" s="1"/>
  <c r="H146" i="50"/>
  <c r="T137" i="58" s="1"/>
  <c r="B146" i="50"/>
  <c r="N137" i="58" s="1"/>
  <c r="B253" i="50"/>
  <c r="N238" i="58" s="1"/>
  <c r="D145" i="54"/>
  <c r="F146" i="50"/>
  <c r="R137" i="58" s="1"/>
  <c r="F253" i="50"/>
  <c r="R238" i="58" s="1"/>
  <c r="K35" i="50"/>
  <c r="K250" i="54"/>
  <c r="L146" i="50"/>
  <c r="X137" i="58" s="1"/>
  <c r="K251" i="50"/>
  <c r="W236" i="58" s="1"/>
  <c r="I252" i="50"/>
  <c r="U237" i="58" s="1"/>
  <c r="C144" i="54"/>
  <c r="C37" i="50"/>
  <c r="C145" i="50" s="1"/>
  <c r="O136" i="58" s="1"/>
  <c r="C252" i="54"/>
  <c r="B145" i="54"/>
  <c r="G145" i="50"/>
  <c r="S136" i="58" s="1"/>
  <c r="G252" i="50"/>
  <c r="S237" i="58" s="1"/>
  <c r="F145" i="54"/>
  <c r="X147" i="50" l="1"/>
  <c r="G142" i="54"/>
  <c r="F145" i="50"/>
  <c r="R136" i="58" s="1"/>
  <c r="F252" i="50"/>
  <c r="R237" i="58" s="1"/>
  <c r="F143" i="54"/>
  <c r="B252" i="50"/>
  <c r="N237" i="58" s="1"/>
  <c r="D252" i="50"/>
  <c r="P237" i="58" s="1"/>
  <c r="E142" i="54"/>
  <c r="F36" i="50"/>
  <c r="F251" i="54"/>
  <c r="F144" i="54"/>
  <c r="G251" i="50"/>
  <c r="S236" i="58" s="1"/>
  <c r="D143" i="54"/>
  <c r="C36" i="50"/>
  <c r="C251" i="54"/>
  <c r="H252" i="50"/>
  <c r="T237" i="58" s="1"/>
  <c r="G35" i="50"/>
  <c r="G250" i="54"/>
  <c r="C143" i="54"/>
  <c r="K141" i="54"/>
  <c r="K34" i="50"/>
  <c r="K142" i="50" s="1"/>
  <c r="W133" i="58" s="1"/>
  <c r="K249" i="54"/>
  <c r="L145" i="50"/>
  <c r="X136" i="58" s="1"/>
  <c r="L252" i="50"/>
  <c r="X237" i="58" s="1"/>
  <c r="H145" i="50"/>
  <c r="T136" i="58" s="1"/>
  <c r="G143" i="54"/>
  <c r="H36" i="50"/>
  <c r="H251" i="54"/>
  <c r="I35" i="50"/>
  <c r="I143" i="50" s="1"/>
  <c r="U134" i="58" s="1"/>
  <c r="I250" i="54"/>
  <c r="K143" i="50"/>
  <c r="W134" i="58" s="1"/>
  <c r="K250" i="50"/>
  <c r="W235" i="58" s="1"/>
  <c r="B143" i="54"/>
  <c r="B36" i="50"/>
  <c r="B251" i="54"/>
  <c r="I251" i="50"/>
  <c r="U236" i="58" s="1"/>
  <c r="E35" i="50"/>
  <c r="E143" i="50" s="1"/>
  <c r="Q134" i="58" s="1"/>
  <c r="E250" i="54"/>
  <c r="J251" i="50"/>
  <c r="V236" i="58" s="1"/>
  <c r="L143" i="54"/>
  <c r="I142" i="54"/>
  <c r="H143" i="54"/>
  <c r="B145" i="50"/>
  <c r="N136" i="58" s="1"/>
  <c r="D36" i="50"/>
  <c r="D251" i="54"/>
  <c r="J142" i="54"/>
  <c r="C252" i="50"/>
  <c r="O237" i="58" s="1"/>
  <c r="J35" i="50"/>
  <c r="J250" i="54"/>
  <c r="K142" i="54"/>
  <c r="I143" i="54"/>
  <c r="E251" i="50"/>
  <c r="Q236" i="58" s="1"/>
  <c r="L36" i="50"/>
  <c r="L251" i="54"/>
  <c r="J144" i="50"/>
  <c r="V135" i="58" s="1"/>
  <c r="J143" i="54"/>
  <c r="X146" i="50" l="1"/>
  <c r="L251" i="50"/>
  <c r="X236" i="58" s="1"/>
  <c r="B35" i="50"/>
  <c r="B250" i="54"/>
  <c r="F142" i="54"/>
  <c r="J250" i="50"/>
  <c r="V235" i="58" s="1"/>
  <c r="D251" i="50"/>
  <c r="P236" i="58" s="1"/>
  <c r="L35" i="50"/>
  <c r="L250" i="54"/>
  <c r="L144" i="50"/>
  <c r="X135" i="58" s="1"/>
  <c r="C144" i="50"/>
  <c r="O135" i="58" s="1"/>
  <c r="C251" i="50"/>
  <c r="O236" i="58" s="1"/>
  <c r="D144" i="50"/>
  <c r="P135" i="58" s="1"/>
  <c r="H251" i="50"/>
  <c r="T236" i="58" s="1"/>
  <c r="G143" i="50"/>
  <c r="S134" i="58" s="1"/>
  <c r="G250" i="50"/>
  <c r="S235" i="58" s="1"/>
  <c r="F251" i="50"/>
  <c r="R236" i="58" s="1"/>
  <c r="B142" i="54"/>
  <c r="G141" i="54"/>
  <c r="K249" i="50"/>
  <c r="W234" i="58" s="1"/>
  <c r="D35" i="50"/>
  <c r="D250" i="54"/>
  <c r="F35" i="50"/>
  <c r="F250" i="54"/>
  <c r="F144" i="50"/>
  <c r="R135" i="58" s="1"/>
  <c r="E141" i="54"/>
  <c r="H35" i="50"/>
  <c r="H143" i="50" s="1"/>
  <c r="T134" i="58" s="1"/>
  <c r="H250" i="54"/>
  <c r="J143" i="50"/>
  <c r="V134" i="58" s="1"/>
  <c r="E34" i="50"/>
  <c r="E249" i="54"/>
  <c r="J34" i="50"/>
  <c r="J249" i="54"/>
  <c r="B144" i="50"/>
  <c r="N135" i="58" s="1"/>
  <c r="B251" i="50"/>
  <c r="N236" i="58" s="1"/>
  <c r="I250" i="50"/>
  <c r="U235" i="58" s="1"/>
  <c r="K33" i="50"/>
  <c r="K248" i="54"/>
  <c r="G34" i="50"/>
  <c r="G249" i="54"/>
  <c r="H142" i="54"/>
  <c r="L142" i="54"/>
  <c r="I34" i="50"/>
  <c r="I249" i="54"/>
  <c r="E250" i="50"/>
  <c r="Q235" i="58" s="1"/>
  <c r="C35" i="50"/>
  <c r="C143" i="50" s="1"/>
  <c r="O134" i="58" s="1"/>
  <c r="C250" i="54"/>
  <c r="H144" i="50"/>
  <c r="T135" i="58" s="1"/>
  <c r="X145" i="50" l="1"/>
  <c r="G142" i="50"/>
  <c r="S133" i="58" s="1"/>
  <c r="G249" i="50"/>
  <c r="S234" i="58" s="1"/>
  <c r="L250" i="50"/>
  <c r="X235" i="58" s="1"/>
  <c r="I33" i="50"/>
  <c r="I141" i="50" s="1"/>
  <c r="U132" i="58" s="1"/>
  <c r="I248" i="54"/>
  <c r="E249" i="50"/>
  <c r="Q234" i="58" s="1"/>
  <c r="C34" i="50"/>
  <c r="C249" i="54"/>
  <c r="F250" i="50"/>
  <c r="R235" i="58" s="1"/>
  <c r="K139" i="54"/>
  <c r="E142" i="50"/>
  <c r="Q133" i="58" s="1"/>
  <c r="D34" i="50"/>
  <c r="D249" i="54"/>
  <c r="F143" i="50"/>
  <c r="R134" i="58" s="1"/>
  <c r="B143" i="50"/>
  <c r="N134" i="58" s="1"/>
  <c r="B250" i="50"/>
  <c r="N235" i="58" s="1"/>
  <c r="H34" i="50"/>
  <c r="H142" i="50" s="1"/>
  <c r="T133" i="58" s="1"/>
  <c r="H249" i="54"/>
  <c r="J33" i="50"/>
  <c r="J248" i="54"/>
  <c r="I142" i="50"/>
  <c r="U133" i="58" s="1"/>
  <c r="I249" i="50"/>
  <c r="U234" i="58" s="1"/>
  <c r="K141" i="50"/>
  <c r="W132" i="58" s="1"/>
  <c r="K248" i="50"/>
  <c r="W233" i="58" s="1"/>
  <c r="G33" i="50"/>
  <c r="G248" i="54"/>
  <c r="B141" i="54"/>
  <c r="C250" i="50"/>
  <c r="O235" i="58" s="1"/>
  <c r="K32" i="50"/>
  <c r="K247" i="54"/>
  <c r="J142" i="50"/>
  <c r="V133" i="58" s="1"/>
  <c r="J249" i="50"/>
  <c r="V234" i="58" s="1"/>
  <c r="E33" i="50"/>
  <c r="E248" i="54"/>
  <c r="D143" i="50"/>
  <c r="P134" i="58" s="1"/>
  <c r="D250" i="50"/>
  <c r="P235" i="58" s="1"/>
  <c r="I141" i="54"/>
  <c r="K140" i="54"/>
  <c r="H250" i="50"/>
  <c r="T235" i="58" s="1"/>
  <c r="B34" i="50"/>
  <c r="B249" i="54"/>
  <c r="G140" i="54"/>
  <c r="C142" i="54"/>
  <c r="L141" i="54"/>
  <c r="L34" i="50"/>
  <c r="L249" i="54"/>
  <c r="J141" i="54"/>
  <c r="D142" i="54"/>
  <c r="F34" i="50"/>
  <c r="F249" i="54"/>
  <c r="L143" i="50"/>
  <c r="X134" i="58" s="1"/>
  <c r="X144" i="50" l="1"/>
  <c r="I32" i="50"/>
  <c r="I247" i="54"/>
  <c r="E32" i="50"/>
  <c r="E247" i="54"/>
  <c r="H249" i="50"/>
  <c r="T234" i="58" s="1"/>
  <c r="H33" i="50"/>
  <c r="H248" i="54"/>
  <c r="J32" i="50"/>
  <c r="J247" i="54"/>
  <c r="C249" i="50"/>
  <c r="O234" i="58" s="1"/>
  <c r="I140" i="54"/>
  <c r="L249" i="50"/>
  <c r="X234" i="58" s="1"/>
  <c r="E141" i="50"/>
  <c r="Q132" i="58" s="1"/>
  <c r="E248" i="50"/>
  <c r="Q233" i="58" s="1"/>
  <c r="K140" i="50"/>
  <c r="W131" i="58" s="1"/>
  <c r="K247" i="50"/>
  <c r="W232" i="58" s="1"/>
  <c r="C33" i="50"/>
  <c r="C248" i="54"/>
  <c r="H141" i="54"/>
  <c r="B249" i="50"/>
  <c r="N234" i="58" s="1"/>
  <c r="F33" i="50"/>
  <c r="F141" i="50" s="1"/>
  <c r="R132" i="58" s="1"/>
  <c r="F248" i="54"/>
  <c r="D33" i="50"/>
  <c r="D248" i="54"/>
  <c r="D249" i="50"/>
  <c r="P234" i="58" s="1"/>
  <c r="L33" i="50"/>
  <c r="L141" i="50" s="1"/>
  <c r="X132" i="58" s="1"/>
  <c r="L248" i="54"/>
  <c r="C141" i="54"/>
  <c r="D140" i="54"/>
  <c r="F249" i="50"/>
  <c r="R234" i="58" s="1"/>
  <c r="E140" i="54"/>
  <c r="B33" i="50"/>
  <c r="B141" i="50" s="1"/>
  <c r="N132" i="58" s="1"/>
  <c r="B248" i="54"/>
  <c r="J248" i="50"/>
  <c r="V233" i="58" s="1"/>
  <c r="L142" i="50"/>
  <c r="X133" i="58" s="1"/>
  <c r="D141" i="54"/>
  <c r="F141" i="54"/>
  <c r="G32" i="50"/>
  <c r="G140" i="50" s="1"/>
  <c r="S131" i="58" s="1"/>
  <c r="G247" i="54"/>
  <c r="J140" i="54"/>
  <c r="J139" i="54"/>
  <c r="D142" i="50"/>
  <c r="P133" i="58" s="1"/>
  <c r="J141" i="50"/>
  <c r="V132" i="58" s="1"/>
  <c r="C142" i="50"/>
  <c r="O133" i="58" s="1"/>
  <c r="G141" i="50"/>
  <c r="S132" i="58" s="1"/>
  <c r="G248" i="50"/>
  <c r="S233" i="58" s="1"/>
  <c r="B142" i="50"/>
  <c r="N133" i="58" s="1"/>
  <c r="K31" i="50"/>
  <c r="K139" i="50" s="1"/>
  <c r="W130" i="58" s="1"/>
  <c r="K246" i="54"/>
  <c r="F142" i="50"/>
  <c r="R133" i="58" s="1"/>
  <c r="I140" i="50"/>
  <c r="U131" i="58" s="1"/>
  <c r="I248" i="50"/>
  <c r="U233" i="58" s="1"/>
  <c r="B32" i="50" l="1"/>
  <c r="B247" i="54"/>
  <c r="K30" i="50"/>
  <c r="K138" i="50" s="1"/>
  <c r="W129" i="58" s="1"/>
  <c r="K245" i="54"/>
  <c r="E138" i="54"/>
  <c r="E31" i="50"/>
  <c r="E139" i="50" s="1"/>
  <c r="Q130" i="58" s="1"/>
  <c r="E246" i="54"/>
  <c r="C32" i="50"/>
  <c r="C140" i="50" s="1"/>
  <c r="O131" i="58" s="1"/>
  <c r="C247" i="54"/>
  <c r="L248" i="50"/>
  <c r="X233" i="58" s="1"/>
  <c r="E247" i="50"/>
  <c r="Q232" i="58" s="1"/>
  <c r="B139" i="54"/>
  <c r="F139" i="54"/>
  <c r="G31" i="50"/>
  <c r="G246" i="54"/>
  <c r="B248" i="50"/>
  <c r="N233" i="58" s="1"/>
  <c r="H248" i="50"/>
  <c r="T233" i="58" s="1"/>
  <c r="C139" i="54"/>
  <c r="L32" i="50"/>
  <c r="L247" i="54"/>
  <c r="D32" i="50"/>
  <c r="D247" i="54"/>
  <c r="L140" i="54"/>
  <c r="F248" i="50"/>
  <c r="R233" i="58" s="1"/>
  <c r="C248" i="50"/>
  <c r="O233" i="58" s="1"/>
  <c r="E139" i="54"/>
  <c r="H139" i="54"/>
  <c r="D139" i="54"/>
  <c r="K246" i="50"/>
  <c r="W231" i="58" s="1"/>
  <c r="H32" i="50"/>
  <c r="H247" i="54"/>
  <c r="B140" i="54"/>
  <c r="E140" i="50"/>
  <c r="Q131" i="58" s="1"/>
  <c r="C141" i="50"/>
  <c r="O132" i="58" s="1"/>
  <c r="H140" i="54"/>
  <c r="X143" i="50"/>
  <c r="G247" i="50"/>
  <c r="S232" i="58" s="1"/>
  <c r="F32" i="50"/>
  <c r="F247" i="54"/>
  <c r="F140" i="54"/>
  <c r="C140" i="54"/>
  <c r="I247" i="50"/>
  <c r="U232" i="58" s="1"/>
  <c r="J138" i="54"/>
  <c r="K138" i="54"/>
  <c r="I31" i="50"/>
  <c r="I246" i="54"/>
  <c r="J140" i="50"/>
  <c r="V131" i="58" s="1"/>
  <c r="J247" i="50"/>
  <c r="V232" i="58" s="1"/>
  <c r="K137" i="54"/>
  <c r="J31" i="50"/>
  <c r="J246" i="54"/>
  <c r="G139" i="54"/>
  <c r="D141" i="50"/>
  <c r="P132" i="58" s="1"/>
  <c r="D248" i="50"/>
  <c r="P233" i="58" s="1"/>
  <c r="H141" i="50"/>
  <c r="T132" i="58" s="1"/>
  <c r="I139" i="54"/>
  <c r="X142" i="50" l="1"/>
  <c r="I30" i="50"/>
  <c r="I138" i="50" s="1"/>
  <c r="U129" i="58" s="1"/>
  <c r="I245" i="54"/>
  <c r="J246" i="50"/>
  <c r="V231" i="58" s="1"/>
  <c r="G30" i="50"/>
  <c r="G245" i="54"/>
  <c r="D247" i="50"/>
  <c r="P232" i="58" s="1"/>
  <c r="H138" i="54"/>
  <c r="J139" i="50"/>
  <c r="V130" i="58" s="1"/>
  <c r="C31" i="50"/>
  <c r="C246" i="54"/>
  <c r="G139" i="50"/>
  <c r="S130" i="58" s="1"/>
  <c r="G246" i="50"/>
  <c r="S231" i="58" s="1"/>
  <c r="J30" i="50"/>
  <c r="J245" i="54"/>
  <c r="F247" i="50"/>
  <c r="R232" i="58" s="1"/>
  <c r="E246" i="50"/>
  <c r="Q231" i="58" s="1"/>
  <c r="B140" i="50"/>
  <c r="N131" i="58" s="1"/>
  <c r="B247" i="50"/>
  <c r="N232" i="58" s="1"/>
  <c r="J137" i="54"/>
  <c r="G137" i="54"/>
  <c r="K29" i="50"/>
  <c r="K137" i="50" s="1"/>
  <c r="W128" i="58" s="1"/>
  <c r="K244" i="54"/>
  <c r="D31" i="50"/>
  <c r="D139" i="50" s="1"/>
  <c r="P130" i="58" s="1"/>
  <c r="D246" i="54"/>
  <c r="G138" i="54"/>
  <c r="D140" i="50"/>
  <c r="P131" i="58" s="1"/>
  <c r="I246" i="50"/>
  <c r="U231" i="58" s="1"/>
  <c r="L140" i="50"/>
  <c r="X131" i="58" s="1"/>
  <c r="L247" i="50"/>
  <c r="X232" i="58" s="1"/>
  <c r="F31" i="50"/>
  <c r="F246" i="54"/>
  <c r="D138" i="54"/>
  <c r="L31" i="50"/>
  <c r="L246" i="54"/>
  <c r="H247" i="50"/>
  <c r="T232" i="58" s="1"/>
  <c r="H31" i="50"/>
  <c r="H139" i="50" s="1"/>
  <c r="T130" i="58" s="1"/>
  <c r="H246" i="54"/>
  <c r="F140" i="50"/>
  <c r="R131" i="58" s="1"/>
  <c r="H140" i="50"/>
  <c r="T131" i="58" s="1"/>
  <c r="E30" i="50"/>
  <c r="E138" i="50" s="1"/>
  <c r="Q129" i="58" s="1"/>
  <c r="E245" i="54"/>
  <c r="E137" i="54"/>
  <c r="I138" i="54"/>
  <c r="I139" i="50"/>
  <c r="U130" i="58" s="1"/>
  <c r="L139" i="54"/>
  <c r="B31" i="50"/>
  <c r="B246" i="54"/>
  <c r="C247" i="50"/>
  <c r="O232" i="58" s="1"/>
  <c r="K245" i="50"/>
  <c r="W230" i="58" s="1"/>
  <c r="X141" i="50" l="1"/>
  <c r="C137" i="54"/>
  <c r="C30" i="50"/>
  <c r="C245" i="54"/>
  <c r="J138" i="50"/>
  <c r="V129" i="58" s="1"/>
  <c r="J245" i="50"/>
  <c r="V230" i="58" s="1"/>
  <c r="I29" i="50"/>
  <c r="I137" i="50" s="1"/>
  <c r="U128" i="58" s="1"/>
  <c r="I244" i="54"/>
  <c r="C139" i="50"/>
  <c r="O130" i="58" s="1"/>
  <c r="C246" i="50"/>
  <c r="O231" i="58" s="1"/>
  <c r="L137" i="54"/>
  <c r="L30" i="50"/>
  <c r="L138" i="50" s="1"/>
  <c r="X129" i="58" s="1"/>
  <c r="L245" i="54"/>
  <c r="F246" i="50"/>
  <c r="R231" i="58" s="1"/>
  <c r="B30" i="50"/>
  <c r="B138" i="50" s="1"/>
  <c r="N129" i="58" s="1"/>
  <c r="B245" i="54"/>
  <c r="K28" i="50"/>
  <c r="K136" i="50" s="1"/>
  <c r="W127" i="58" s="1"/>
  <c r="K243" i="54"/>
  <c r="H137" i="54"/>
  <c r="B137" i="54"/>
  <c r="K244" i="50"/>
  <c r="W229" i="58" s="1"/>
  <c r="F30" i="50"/>
  <c r="F245" i="54"/>
  <c r="C138" i="54"/>
  <c r="G138" i="50"/>
  <c r="S129" i="58" s="1"/>
  <c r="G245" i="50"/>
  <c r="S230" i="58" s="1"/>
  <c r="F137" i="54"/>
  <c r="B139" i="50"/>
  <c r="N130" i="58" s="1"/>
  <c r="B246" i="50"/>
  <c r="N231" i="58" s="1"/>
  <c r="E29" i="50"/>
  <c r="E137" i="50" s="1"/>
  <c r="Q128" i="58" s="1"/>
  <c r="E244" i="54"/>
  <c r="L246" i="50"/>
  <c r="X231" i="58" s="1"/>
  <c r="F138" i="54"/>
  <c r="J29" i="50"/>
  <c r="J244" i="54"/>
  <c r="J136" i="54"/>
  <c r="H246" i="50"/>
  <c r="T231" i="58" s="1"/>
  <c r="K136" i="54"/>
  <c r="H30" i="50"/>
  <c r="H245" i="54"/>
  <c r="I245" i="50"/>
  <c r="U230" i="58" s="1"/>
  <c r="K135" i="54"/>
  <c r="B138" i="54"/>
  <c r="L138" i="54"/>
  <c r="G29" i="50"/>
  <c r="G244" i="54"/>
  <c r="F139" i="50"/>
  <c r="R130" i="58" s="1"/>
  <c r="E245" i="50"/>
  <c r="Q230" i="58" s="1"/>
  <c r="D30" i="50"/>
  <c r="D138" i="50" s="1"/>
  <c r="P129" i="58" s="1"/>
  <c r="D245" i="54"/>
  <c r="L139" i="50"/>
  <c r="X130" i="58" s="1"/>
  <c r="D246" i="50"/>
  <c r="P231" i="58" s="1"/>
  <c r="I137" i="54"/>
  <c r="X140" i="50" l="1"/>
  <c r="E28" i="50"/>
  <c r="E243" i="54"/>
  <c r="H138" i="50"/>
  <c r="T129" i="58" s="1"/>
  <c r="H245" i="50"/>
  <c r="T230" i="58" s="1"/>
  <c r="I28" i="50"/>
  <c r="I243" i="54"/>
  <c r="L245" i="50"/>
  <c r="X230" i="58" s="1"/>
  <c r="C136" i="54"/>
  <c r="F138" i="50"/>
  <c r="R129" i="58" s="1"/>
  <c r="F245" i="50"/>
  <c r="R230" i="58" s="1"/>
  <c r="G28" i="50"/>
  <c r="G243" i="54"/>
  <c r="D29" i="50"/>
  <c r="D244" i="54"/>
  <c r="E135" i="54"/>
  <c r="K27" i="50"/>
  <c r="K135" i="50" s="1"/>
  <c r="W126" i="58" s="1"/>
  <c r="K242" i="54"/>
  <c r="F136" i="54"/>
  <c r="F29" i="50"/>
  <c r="F137" i="50" s="1"/>
  <c r="R128" i="58" s="1"/>
  <c r="F244" i="54"/>
  <c r="B245" i="50"/>
  <c r="N230" i="58" s="1"/>
  <c r="D245" i="50"/>
  <c r="P230" i="58" s="1"/>
  <c r="G137" i="50"/>
  <c r="S128" i="58" s="1"/>
  <c r="G244" i="50"/>
  <c r="S229" i="58" s="1"/>
  <c r="J137" i="50"/>
  <c r="V128" i="58" s="1"/>
  <c r="J244" i="50"/>
  <c r="V229" i="58" s="1"/>
  <c r="E244" i="50"/>
  <c r="Q229" i="58" s="1"/>
  <c r="H29" i="50"/>
  <c r="H137" i="50" s="1"/>
  <c r="T128" i="58" s="1"/>
  <c r="H244" i="54"/>
  <c r="L29" i="50"/>
  <c r="L137" i="50" s="1"/>
  <c r="X128" i="58" s="1"/>
  <c r="L244" i="54"/>
  <c r="C245" i="50"/>
  <c r="O230" i="58" s="1"/>
  <c r="D136" i="54"/>
  <c r="I244" i="50"/>
  <c r="U229" i="58" s="1"/>
  <c r="D137" i="54"/>
  <c r="G136" i="54"/>
  <c r="E136" i="54"/>
  <c r="G135" i="54"/>
  <c r="J28" i="50"/>
  <c r="J136" i="50" s="1"/>
  <c r="V127" i="58" s="1"/>
  <c r="J243" i="54"/>
  <c r="K243" i="50"/>
  <c r="W228" i="58" s="1"/>
  <c r="I136" i="54"/>
  <c r="C29" i="50"/>
  <c r="C244" i="54"/>
  <c r="K134" i="54"/>
  <c r="H136" i="54"/>
  <c r="B136" i="54"/>
  <c r="B29" i="50"/>
  <c r="B244" i="54"/>
  <c r="C138" i="50"/>
  <c r="O129" i="58" s="1"/>
  <c r="L28" i="50" l="1"/>
  <c r="L243" i="54"/>
  <c r="K242" i="50"/>
  <c r="W227" i="58" s="1"/>
  <c r="B244" i="50"/>
  <c r="N229" i="58" s="1"/>
  <c r="H244" i="50"/>
  <c r="T229" i="58" s="1"/>
  <c r="B137" i="50"/>
  <c r="N128" i="58" s="1"/>
  <c r="D244" i="50"/>
  <c r="P229" i="58" s="1"/>
  <c r="C244" i="50"/>
  <c r="O229" i="58" s="1"/>
  <c r="J243" i="50"/>
  <c r="V228" i="58" s="1"/>
  <c r="J27" i="50"/>
  <c r="J242" i="54"/>
  <c r="C137" i="50"/>
  <c r="O128" i="58" s="1"/>
  <c r="I27" i="50"/>
  <c r="I135" i="50" s="1"/>
  <c r="U126" i="58" s="1"/>
  <c r="I242" i="54"/>
  <c r="I136" i="50"/>
  <c r="U127" i="58" s="1"/>
  <c r="I243" i="50"/>
  <c r="U228" i="58" s="1"/>
  <c r="E136" i="50"/>
  <c r="Q127" i="58" s="1"/>
  <c r="E243" i="50"/>
  <c r="Q228" i="58" s="1"/>
  <c r="H135" i="54"/>
  <c r="X139" i="50"/>
  <c r="H28" i="50"/>
  <c r="H243" i="54"/>
  <c r="F244" i="50"/>
  <c r="R229" i="58" s="1"/>
  <c r="J135" i="54"/>
  <c r="L136" i="50"/>
  <c r="X127" i="58" s="1"/>
  <c r="L244" i="50"/>
  <c r="X229" i="58" s="1"/>
  <c r="B28" i="50"/>
  <c r="B243" i="54"/>
  <c r="C28" i="50"/>
  <c r="C243" i="54"/>
  <c r="I135" i="54"/>
  <c r="F135" i="54"/>
  <c r="K26" i="50"/>
  <c r="K241" i="54"/>
  <c r="G27" i="50"/>
  <c r="G135" i="50" s="1"/>
  <c r="S126" i="58" s="1"/>
  <c r="G242" i="54"/>
  <c r="G136" i="50"/>
  <c r="S127" i="58" s="1"/>
  <c r="G243" i="50"/>
  <c r="S228" i="58" s="1"/>
  <c r="F28" i="50"/>
  <c r="F243" i="54"/>
  <c r="K133" i="54"/>
  <c r="D135" i="54"/>
  <c r="D28" i="50"/>
  <c r="D136" i="50" s="1"/>
  <c r="P127" i="58" s="1"/>
  <c r="D243" i="54"/>
  <c r="L136" i="54"/>
  <c r="D137" i="50"/>
  <c r="P128" i="58" s="1"/>
  <c r="E134" i="54"/>
  <c r="E27" i="50"/>
  <c r="E135" i="50" s="1"/>
  <c r="Q126" i="58" s="1"/>
  <c r="E242" i="54"/>
  <c r="X138" i="50" l="1"/>
  <c r="K241" i="50"/>
  <c r="W226" i="58" s="1"/>
  <c r="E133" i="54"/>
  <c r="L134" i="54"/>
  <c r="C27" i="50"/>
  <c r="C242" i="54"/>
  <c r="C243" i="50"/>
  <c r="O228" i="58" s="1"/>
  <c r="J26" i="50"/>
  <c r="J134" i="50" s="1"/>
  <c r="V125" i="58" s="1"/>
  <c r="J241" i="54"/>
  <c r="J242" i="50"/>
  <c r="V227" i="58" s="1"/>
  <c r="C136" i="50"/>
  <c r="O127" i="58" s="1"/>
  <c r="K134" i="50"/>
  <c r="W125" i="58" s="1"/>
  <c r="J133" i="54"/>
  <c r="K132" i="54"/>
  <c r="B27" i="50"/>
  <c r="B242" i="54"/>
  <c r="G26" i="50"/>
  <c r="G134" i="50" s="1"/>
  <c r="S125" i="58" s="1"/>
  <c r="G241" i="54"/>
  <c r="C135" i="54"/>
  <c r="H136" i="50"/>
  <c r="T127" i="58" s="1"/>
  <c r="H243" i="50"/>
  <c r="T228" i="58" s="1"/>
  <c r="J134" i="54"/>
  <c r="L243" i="50"/>
  <c r="X228" i="58" s="1"/>
  <c r="H134" i="54"/>
  <c r="I133" i="54"/>
  <c r="D243" i="50"/>
  <c r="P228" i="58" s="1"/>
  <c r="F136" i="50"/>
  <c r="R127" i="58" s="1"/>
  <c r="F243" i="50"/>
  <c r="R228" i="58" s="1"/>
  <c r="G242" i="50"/>
  <c r="S227" i="58" s="1"/>
  <c r="L27" i="50"/>
  <c r="L135" i="50" s="1"/>
  <c r="X126" i="58" s="1"/>
  <c r="L242" i="54"/>
  <c r="I242" i="50"/>
  <c r="U227" i="58" s="1"/>
  <c r="D134" i="54"/>
  <c r="D27" i="50"/>
  <c r="D242" i="54"/>
  <c r="F134" i="54"/>
  <c r="F27" i="50"/>
  <c r="F242" i="54"/>
  <c r="B243" i="50"/>
  <c r="N228" i="58" s="1"/>
  <c r="L135" i="54"/>
  <c r="E242" i="50"/>
  <c r="Q227" i="58" s="1"/>
  <c r="G134" i="54"/>
  <c r="I26" i="50"/>
  <c r="I241" i="54"/>
  <c r="I134" i="54"/>
  <c r="J135" i="50"/>
  <c r="V126" i="58" s="1"/>
  <c r="B136" i="50"/>
  <c r="N127" i="58" s="1"/>
  <c r="E26" i="50"/>
  <c r="E241" i="54"/>
  <c r="K25" i="50"/>
  <c r="K240" i="54"/>
  <c r="B135" i="54"/>
  <c r="H27" i="50"/>
  <c r="H135" i="50" s="1"/>
  <c r="T126" i="58" s="1"/>
  <c r="H242" i="54"/>
  <c r="I134" i="50" l="1"/>
  <c r="U125" i="58" s="1"/>
  <c r="I241" i="50"/>
  <c r="U226" i="58" s="1"/>
  <c r="D242" i="50"/>
  <c r="P227" i="58" s="1"/>
  <c r="F133" i="54"/>
  <c r="E134" i="50"/>
  <c r="Q125" i="58" s="1"/>
  <c r="E241" i="50"/>
  <c r="Q226" i="58" s="1"/>
  <c r="B26" i="50"/>
  <c r="B241" i="54"/>
  <c r="B135" i="50"/>
  <c r="N126" i="58" s="1"/>
  <c r="B242" i="50"/>
  <c r="N227" i="58" s="1"/>
  <c r="E25" i="50"/>
  <c r="E240" i="54"/>
  <c r="X137" i="50"/>
  <c r="F242" i="50"/>
  <c r="R227" i="58" s="1"/>
  <c r="D135" i="50"/>
  <c r="P126" i="58" s="1"/>
  <c r="K240" i="50"/>
  <c r="W225" i="58" s="1"/>
  <c r="I25" i="50"/>
  <c r="I240" i="54"/>
  <c r="B134" i="54"/>
  <c r="I132" i="54"/>
  <c r="K24" i="50"/>
  <c r="K239" i="54"/>
  <c r="C135" i="50"/>
  <c r="O126" i="58" s="1"/>
  <c r="C242" i="50"/>
  <c r="O227" i="58" s="1"/>
  <c r="L133" i="54"/>
  <c r="F26" i="50"/>
  <c r="F241" i="54"/>
  <c r="H26" i="50"/>
  <c r="H241" i="54"/>
  <c r="G241" i="50"/>
  <c r="S226" i="58" s="1"/>
  <c r="K133" i="50"/>
  <c r="W124" i="58" s="1"/>
  <c r="B133" i="54"/>
  <c r="J132" i="54"/>
  <c r="H242" i="50"/>
  <c r="T227" i="58" s="1"/>
  <c r="C26" i="50"/>
  <c r="C241" i="54"/>
  <c r="L242" i="50"/>
  <c r="X227" i="58" s="1"/>
  <c r="F135" i="50"/>
  <c r="R126" i="58" s="1"/>
  <c r="J25" i="50"/>
  <c r="J133" i="50" s="1"/>
  <c r="V124" i="58" s="1"/>
  <c r="J240" i="54"/>
  <c r="J241" i="50"/>
  <c r="V226" i="58" s="1"/>
  <c r="C134" i="54"/>
  <c r="D26" i="50"/>
  <c r="D241" i="54"/>
  <c r="G25" i="50"/>
  <c r="G240" i="54"/>
  <c r="G133" i="54"/>
  <c r="L26" i="50"/>
  <c r="L241" i="54"/>
  <c r="L132" i="54" l="1"/>
  <c r="L134" i="50"/>
  <c r="X125" i="58" s="1"/>
  <c r="L241" i="50"/>
  <c r="X226" i="58" s="1"/>
  <c r="D25" i="50"/>
  <c r="D133" i="50" s="1"/>
  <c r="P124" i="58" s="1"/>
  <c r="D240" i="54"/>
  <c r="H25" i="50"/>
  <c r="H240" i="54"/>
  <c r="F241" i="50"/>
  <c r="R226" i="58" s="1"/>
  <c r="K23" i="50"/>
  <c r="K131" i="50" s="1"/>
  <c r="W122" i="58" s="1"/>
  <c r="K238" i="54"/>
  <c r="F25" i="50"/>
  <c r="F240" i="54"/>
  <c r="B132" i="54"/>
  <c r="F132" i="54"/>
  <c r="B134" i="50"/>
  <c r="N125" i="58" s="1"/>
  <c r="B241" i="50"/>
  <c r="N226" i="58" s="1"/>
  <c r="C134" i="50"/>
  <c r="O125" i="58" s="1"/>
  <c r="C241" i="50"/>
  <c r="O226" i="58" s="1"/>
  <c r="E24" i="50"/>
  <c r="E239" i="54"/>
  <c r="G131" i="54"/>
  <c r="G24" i="50"/>
  <c r="G239" i="54"/>
  <c r="E240" i="50"/>
  <c r="Q225" i="58" s="1"/>
  <c r="C132" i="54"/>
  <c r="E131" i="54"/>
  <c r="D241" i="50"/>
  <c r="P226" i="58" s="1"/>
  <c r="J240" i="50"/>
  <c r="V225" i="58" s="1"/>
  <c r="C25" i="50"/>
  <c r="C240" i="54"/>
  <c r="K239" i="50"/>
  <c r="W224" i="58" s="1"/>
  <c r="K132" i="50"/>
  <c r="W123" i="58" s="1"/>
  <c r="C133" i="54"/>
  <c r="J24" i="50"/>
  <c r="J239" i="54"/>
  <c r="H241" i="50"/>
  <c r="T226" i="58" s="1"/>
  <c r="E132" i="54"/>
  <c r="D134" i="50"/>
  <c r="P125" i="58" s="1"/>
  <c r="G133" i="50"/>
  <c r="S124" i="58" s="1"/>
  <c r="G240" i="50"/>
  <c r="S225" i="58" s="1"/>
  <c r="D133" i="54"/>
  <c r="L25" i="50"/>
  <c r="L240" i="54"/>
  <c r="K131" i="54"/>
  <c r="X136" i="50"/>
  <c r="B25" i="50"/>
  <c r="B240" i="54"/>
  <c r="H133" i="54"/>
  <c r="I24" i="50"/>
  <c r="I239" i="54"/>
  <c r="I133" i="50"/>
  <c r="U124" i="58" s="1"/>
  <c r="I240" i="50"/>
  <c r="U225" i="58" s="1"/>
  <c r="E133" i="50"/>
  <c r="Q124" i="58" s="1"/>
  <c r="J131" i="54"/>
  <c r="G132" i="54"/>
  <c r="H134" i="50"/>
  <c r="T125" i="58" s="1"/>
  <c r="F134" i="50"/>
  <c r="R125" i="58" s="1"/>
  <c r="X135" i="50" l="1"/>
  <c r="B131" i="54"/>
  <c r="B240" i="50"/>
  <c r="N225" i="58" s="1"/>
  <c r="L240" i="50"/>
  <c r="X225" i="58" s="1"/>
  <c r="E239" i="50"/>
  <c r="Q224" i="58" s="1"/>
  <c r="B133" i="50"/>
  <c r="N124" i="58" s="1"/>
  <c r="F131" i="54"/>
  <c r="H240" i="50"/>
  <c r="T225" i="58" s="1"/>
  <c r="D131" i="54"/>
  <c r="E132" i="50"/>
  <c r="Q123" i="58" s="1"/>
  <c r="F24" i="50"/>
  <c r="F239" i="54"/>
  <c r="L133" i="50"/>
  <c r="X124" i="58" s="1"/>
  <c r="I132" i="50"/>
  <c r="U123" i="58" s="1"/>
  <c r="I239" i="50"/>
  <c r="U224" i="58" s="1"/>
  <c r="H24" i="50"/>
  <c r="H239" i="54"/>
  <c r="K238" i="50"/>
  <c r="W223" i="58" s="1"/>
  <c r="H132" i="54"/>
  <c r="C131" i="54"/>
  <c r="J23" i="50"/>
  <c r="J238" i="54"/>
  <c r="I23" i="50"/>
  <c r="I131" i="50" s="1"/>
  <c r="U122" i="58" s="1"/>
  <c r="I238" i="54"/>
  <c r="C133" i="50"/>
  <c r="O124" i="58" s="1"/>
  <c r="C240" i="50"/>
  <c r="O225" i="58" s="1"/>
  <c r="E130" i="54"/>
  <c r="E23" i="50"/>
  <c r="E238" i="54"/>
  <c r="G132" i="50"/>
  <c r="S123" i="58" s="1"/>
  <c r="G239" i="50"/>
  <c r="S224" i="58" s="1"/>
  <c r="B24" i="50"/>
  <c r="B132" i="50" s="1"/>
  <c r="N123" i="58" s="1"/>
  <c r="B239" i="54"/>
  <c r="L24" i="50"/>
  <c r="L239" i="54"/>
  <c r="I131" i="54"/>
  <c r="H133" i="50"/>
  <c r="T124" i="58" s="1"/>
  <c r="K22" i="50"/>
  <c r="K237" i="54"/>
  <c r="K130" i="54"/>
  <c r="D240" i="50"/>
  <c r="P225" i="58" s="1"/>
  <c r="I130" i="54"/>
  <c r="C24" i="50"/>
  <c r="C132" i="50" s="1"/>
  <c r="O123" i="58" s="1"/>
  <c r="C239" i="54"/>
  <c r="G23" i="50"/>
  <c r="G238" i="54"/>
  <c r="H131" i="54"/>
  <c r="D24" i="50"/>
  <c r="D132" i="50" s="1"/>
  <c r="P123" i="58" s="1"/>
  <c r="D239" i="54"/>
  <c r="J132" i="50"/>
  <c r="V123" i="58" s="1"/>
  <c r="J239" i="50"/>
  <c r="V224" i="58" s="1"/>
  <c r="F133" i="50"/>
  <c r="R124" i="58" s="1"/>
  <c r="F132" i="50"/>
  <c r="R123" i="58" s="1"/>
  <c r="F240" i="50"/>
  <c r="R225" i="58" s="1"/>
  <c r="D132" i="54"/>
  <c r="X134" i="50" l="1"/>
  <c r="F23" i="50"/>
  <c r="F238" i="54"/>
  <c r="C130" i="54"/>
  <c r="L130" i="54"/>
  <c r="G22" i="50"/>
  <c r="G237" i="54"/>
  <c r="D130" i="54"/>
  <c r="B130" i="54"/>
  <c r="D239" i="50"/>
  <c r="P224" i="58" s="1"/>
  <c r="G238" i="50"/>
  <c r="S223" i="58" s="1"/>
  <c r="L239" i="50"/>
  <c r="X224" i="58" s="1"/>
  <c r="J238" i="50"/>
  <c r="V223" i="58" s="1"/>
  <c r="J22" i="50"/>
  <c r="J130" i="50" s="1"/>
  <c r="V121" i="58" s="1"/>
  <c r="J237" i="54"/>
  <c r="L132" i="50"/>
  <c r="X123" i="58" s="1"/>
  <c r="F130" i="54"/>
  <c r="L23" i="50"/>
  <c r="L131" i="50" s="1"/>
  <c r="X122" i="58" s="1"/>
  <c r="L238" i="54"/>
  <c r="G131" i="50"/>
  <c r="S122" i="58" s="1"/>
  <c r="D23" i="50"/>
  <c r="D131" i="50" s="1"/>
  <c r="P122" i="58" s="1"/>
  <c r="D238" i="54"/>
  <c r="G130" i="54"/>
  <c r="K237" i="50"/>
  <c r="W222" i="58" s="1"/>
  <c r="L131" i="54"/>
  <c r="J130" i="54"/>
  <c r="K130" i="50"/>
  <c r="W121" i="58" s="1"/>
  <c r="K21" i="50"/>
  <c r="K236" i="54"/>
  <c r="I22" i="50"/>
  <c r="I237" i="54"/>
  <c r="C23" i="50"/>
  <c r="C238" i="54"/>
  <c r="C239" i="50"/>
  <c r="O224" i="58" s="1"/>
  <c r="K129" i="54"/>
  <c r="B239" i="50"/>
  <c r="N224" i="58" s="1"/>
  <c r="E238" i="50"/>
  <c r="Q223" i="58" s="1"/>
  <c r="I238" i="50"/>
  <c r="U223" i="58" s="1"/>
  <c r="H239" i="50"/>
  <c r="T224" i="58" s="1"/>
  <c r="B23" i="50"/>
  <c r="B238" i="54"/>
  <c r="I129" i="54"/>
  <c r="J131" i="50"/>
  <c r="V122" i="58" s="1"/>
  <c r="H130" i="54"/>
  <c r="H23" i="50"/>
  <c r="H238" i="54"/>
  <c r="E129" i="54"/>
  <c r="E22" i="50"/>
  <c r="E237" i="54"/>
  <c r="F131" i="50"/>
  <c r="R122" i="58" s="1"/>
  <c r="F239" i="50"/>
  <c r="R224" i="58" s="1"/>
  <c r="H132" i="50"/>
  <c r="T123" i="58" s="1"/>
  <c r="E131" i="50"/>
  <c r="Q122" i="58" s="1"/>
  <c r="X133" i="50" l="1"/>
  <c r="G21" i="50"/>
  <c r="G129" i="50" s="1"/>
  <c r="S120" i="58" s="1"/>
  <c r="G236" i="54"/>
  <c r="H238" i="50"/>
  <c r="T223" i="58" s="1"/>
  <c r="K20" i="50"/>
  <c r="K235" i="54"/>
  <c r="H131" i="50"/>
  <c r="T122" i="58" s="1"/>
  <c r="I130" i="50"/>
  <c r="U121" i="58" s="1"/>
  <c r="I237" i="50"/>
  <c r="U222" i="58" s="1"/>
  <c r="G237" i="50"/>
  <c r="S222" i="58" s="1"/>
  <c r="E128" i="54"/>
  <c r="K127" i="54"/>
  <c r="H22" i="50"/>
  <c r="H237" i="54"/>
  <c r="G128" i="54"/>
  <c r="J237" i="50"/>
  <c r="V222" i="58" s="1"/>
  <c r="G129" i="54"/>
  <c r="F238" i="50"/>
  <c r="R223" i="58" s="1"/>
  <c r="F129" i="54"/>
  <c r="L129" i="54"/>
  <c r="B131" i="50"/>
  <c r="N122" i="58" s="1"/>
  <c r="B238" i="50"/>
  <c r="N223" i="58" s="1"/>
  <c r="L238" i="50"/>
  <c r="X223" i="58" s="1"/>
  <c r="B22" i="50"/>
  <c r="B237" i="54"/>
  <c r="L22" i="50"/>
  <c r="L237" i="54"/>
  <c r="J128" i="54"/>
  <c r="C129" i="54"/>
  <c r="E237" i="50"/>
  <c r="Q222" i="58" s="1"/>
  <c r="J21" i="50"/>
  <c r="J236" i="54"/>
  <c r="C131" i="50"/>
  <c r="O122" i="58" s="1"/>
  <c r="C238" i="50"/>
  <c r="O223" i="58" s="1"/>
  <c r="K129" i="50"/>
  <c r="W120" i="58" s="1"/>
  <c r="K236" i="50"/>
  <c r="W221" i="58" s="1"/>
  <c r="J129" i="54"/>
  <c r="E130" i="50"/>
  <c r="Q121" i="58" s="1"/>
  <c r="G130" i="50"/>
  <c r="S121" i="58" s="1"/>
  <c r="D129" i="54"/>
  <c r="D22" i="50"/>
  <c r="D130" i="50" s="1"/>
  <c r="P121" i="58" s="1"/>
  <c r="D237" i="54"/>
  <c r="C22" i="50"/>
  <c r="C237" i="54"/>
  <c r="E21" i="50"/>
  <c r="E236" i="54"/>
  <c r="I128" i="54"/>
  <c r="I21" i="50"/>
  <c r="I236" i="54"/>
  <c r="K128" i="54"/>
  <c r="D238" i="50"/>
  <c r="P223" i="58" s="1"/>
  <c r="F22" i="50"/>
  <c r="F237" i="54"/>
  <c r="X132" i="50" l="1"/>
  <c r="F21" i="50"/>
  <c r="F129" i="50" s="1"/>
  <c r="R120" i="58" s="1"/>
  <c r="F236" i="54"/>
  <c r="G236" i="50"/>
  <c r="S221" i="58" s="1"/>
  <c r="F130" i="50"/>
  <c r="R121" i="58" s="1"/>
  <c r="F237" i="50"/>
  <c r="R222" i="58" s="1"/>
  <c r="I236" i="50"/>
  <c r="U221" i="58" s="1"/>
  <c r="L237" i="50"/>
  <c r="X222" i="58" s="1"/>
  <c r="K126" i="54"/>
  <c r="D128" i="54"/>
  <c r="L130" i="50"/>
  <c r="X121" i="58" s="1"/>
  <c r="H130" i="50"/>
  <c r="T121" i="58" s="1"/>
  <c r="H237" i="50"/>
  <c r="T222" i="58" s="1"/>
  <c r="K128" i="50"/>
  <c r="W119" i="58" s="1"/>
  <c r="K235" i="50"/>
  <c r="W220" i="58" s="1"/>
  <c r="L128" i="54"/>
  <c r="F128" i="54"/>
  <c r="C237" i="50"/>
  <c r="O222" i="58" s="1"/>
  <c r="B128" i="54"/>
  <c r="B21" i="50"/>
  <c r="B236" i="54"/>
  <c r="H21" i="50"/>
  <c r="H236" i="54"/>
  <c r="C130" i="50"/>
  <c r="O121" i="58" s="1"/>
  <c r="C128" i="54"/>
  <c r="C21" i="50"/>
  <c r="C236" i="54"/>
  <c r="H129" i="54"/>
  <c r="D21" i="50"/>
  <c r="D236" i="54"/>
  <c r="B130" i="50"/>
  <c r="N121" i="58" s="1"/>
  <c r="B129" i="50"/>
  <c r="N120" i="58" s="1"/>
  <c r="B237" i="50"/>
  <c r="N222" i="58" s="1"/>
  <c r="K19" i="50"/>
  <c r="K234" i="54"/>
  <c r="J20" i="50"/>
  <c r="J235" i="54"/>
  <c r="L21" i="50"/>
  <c r="L236" i="54"/>
  <c r="I129" i="50"/>
  <c r="U120" i="58" s="1"/>
  <c r="I20" i="50"/>
  <c r="I235" i="54"/>
  <c r="E129" i="50"/>
  <c r="Q120" i="58" s="1"/>
  <c r="E236" i="50"/>
  <c r="Q221" i="58" s="1"/>
  <c r="D237" i="50"/>
  <c r="P222" i="58" s="1"/>
  <c r="J129" i="50"/>
  <c r="V120" i="58" s="1"/>
  <c r="J236" i="50"/>
  <c r="V221" i="58" s="1"/>
  <c r="B129" i="54"/>
  <c r="G20" i="50"/>
  <c r="G235" i="54"/>
  <c r="E127" i="54"/>
  <c r="E20" i="50"/>
  <c r="E128" i="50" s="1"/>
  <c r="Q119" i="58" s="1"/>
  <c r="E235" i="54"/>
  <c r="G19" i="50" l="1"/>
  <c r="G127" i="50" s="1"/>
  <c r="S118" i="58" s="1"/>
  <c r="G234" i="54"/>
  <c r="L236" i="50"/>
  <c r="X221" i="58" s="1"/>
  <c r="K234" i="50"/>
  <c r="W219" i="58" s="1"/>
  <c r="D129" i="50"/>
  <c r="P120" i="58" s="1"/>
  <c r="D236" i="50"/>
  <c r="P221" i="58" s="1"/>
  <c r="D127" i="54"/>
  <c r="D20" i="50"/>
  <c r="D235" i="54"/>
  <c r="F236" i="50"/>
  <c r="R221" i="58" s="1"/>
  <c r="G235" i="50"/>
  <c r="S220" i="58" s="1"/>
  <c r="K127" i="50"/>
  <c r="W118" i="58" s="1"/>
  <c r="J126" i="54"/>
  <c r="H236" i="50"/>
  <c r="T221" i="58" s="1"/>
  <c r="I19" i="50"/>
  <c r="I234" i="54"/>
  <c r="L129" i="50"/>
  <c r="X120" i="58" s="1"/>
  <c r="H20" i="50"/>
  <c r="H235" i="54"/>
  <c r="F127" i="54"/>
  <c r="L127" i="54"/>
  <c r="G127" i="54"/>
  <c r="I127" i="50"/>
  <c r="U118" i="58" s="1"/>
  <c r="I235" i="50"/>
  <c r="U220" i="58" s="1"/>
  <c r="F20" i="50"/>
  <c r="F128" i="50" s="1"/>
  <c r="R119" i="58" s="1"/>
  <c r="F235" i="54"/>
  <c r="C20" i="50"/>
  <c r="C235" i="54"/>
  <c r="J128" i="50"/>
  <c r="V119" i="58" s="1"/>
  <c r="J235" i="50"/>
  <c r="V220" i="58" s="1"/>
  <c r="H128" i="54"/>
  <c r="E19" i="50"/>
  <c r="E234" i="54"/>
  <c r="X131" i="50"/>
  <c r="E235" i="50"/>
  <c r="Q220" i="58" s="1"/>
  <c r="I127" i="54"/>
  <c r="C129" i="50"/>
  <c r="O120" i="58" s="1"/>
  <c r="C236" i="50"/>
  <c r="O221" i="58" s="1"/>
  <c r="L20" i="50"/>
  <c r="L235" i="54"/>
  <c r="H129" i="50"/>
  <c r="T120" i="58" s="1"/>
  <c r="I128" i="50"/>
  <c r="U119" i="58" s="1"/>
  <c r="B127" i="54"/>
  <c r="B20" i="50"/>
  <c r="B235" i="54"/>
  <c r="J19" i="50"/>
  <c r="J127" i="50" s="1"/>
  <c r="V118" i="58" s="1"/>
  <c r="J234" i="54"/>
  <c r="J127" i="54"/>
  <c r="B236" i="50"/>
  <c r="N221" i="58" s="1"/>
  <c r="K125" i="54"/>
  <c r="K18" i="50"/>
  <c r="K126" i="50" s="1"/>
  <c r="W117" i="58" s="1"/>
  <c r="K233" i="54"/>
  <c r="G128" i="50"/>
  <c r="S119" i="58" s="1"/>
  <c r="X130" i="50" l="1"/>
  <c r="G125" i="54"/>
  <c r="G18" i="50"/>
  <c r="G233" i="54"/>
  <c r="C235" i="50"/>
  <c r="O220" i="58" s="1"/>
  <c r="I18" i="50"/>
  <c r="I233" i="54"/>
  <c r="C126" i="54"/>
  <c r="K124" i="54"/>
  <c r="L235" i="50"/>
  <c r="X220" i="58" s="1"/>
  <c r="C19" i="50"/>
  <c r="C127" i="50" s="1"/>
  <c r="O118" i="58" s="1"/>
  <c r="C234" i="54"/>
  <c r="I234" i="50"/>
  <c r="U219" i="58" s="1"/>
  <c r="G126" i="54"/>
  <c r="C127" i="54"/>
  <c r="D128" i="50"/>
  <c r="P119" i="58" s="1"/>
  <c r="D235" i="50"/>
  <c r="P220" i="58" s="1"/>
  <c r="K17" i="50"/>
  <c r="K232" i="54"/>
  <c r="F126" i="54"/>
  <c r="B128" i="50"/>
  <c r="N119" i="58" s="1"/>
  <c r="B235" i="50"/>
  <c r="N220" i="58" s="1"/>
  <c r="L19" i="50"/>
  <c r="L234" i="54"/>
  <c r="I126" i="54"/>
  <c r="H126" i="54"/>
  <c r="F235" i="50"/>
  <c r="R220" i="58" s="1"/>
  <c r="H128" i="50"/>
  <c r="T119" i="58" s="1"/>
  <c r="H235" i="50"/>
  <c r="T220" i="58" s="1"/>
  <c r="B19" i="50"/>
  <c r="B234" i="54"/>
  <c r="J125" i="54"/>
  <c r="D126" i="54"/>
  <c r="J234" i="50"/>
  <c r="V219" i="58" s="1"/>
  <c r="E127" i="50"/>
  <c r="Q118" i="58" s="1"/>
  <c r="E234" i="50"/>
  <c r="Q219" i="58" s="1"/>
  <c r="E18" i="50"/>
  <c r="E233" i="54"/>
  <c r="H19" i="50"/>
  <c r="H234" i="54"/>
  <c r="L128" i="50"/>
  <c r="X119" i="58" s="1"/>
  <c r="K233" i="50"/>
  <c r="W218" i="58" s="1"/>
  <c r="C128" i="50"/>
  <c r="O119" i="58" s="1"/>
  <c r="H127" i="54"/>
  <c r="J18" i="50"/>
  <c r="J126" i="50" s="1"/>
  <c r="V117" i="58" s="1"/>
  <c r="J233" i="54"/>
  <c r="D19" i="50"/>
  <c r="D127" i="50" s="1"/>
  <c r="P118" i="58" s="1"/>
  <c r="D234" i="54"/>
  <c r="L126" i="54"/>
  <c r="E126" i="54"/>
  <c r="F19" i="50"/>
  <c r="F234" i="54"/>
  <c r="G126" i="50"/>
  <c r="S117" i="58" s="1"/>
  <c r="G234" i="50"/>
  <c r="S219" i="58" s="1"/>
  <c r="X129" i="50" l="1"/>
  <c r="H234" i="50"/>
  <c r="T219" i="58" s="1"/>
  <c r="L234" i="50"/>
  <c r="X219" i="58" s="1"/>
  <c r="I17" i="50"/>
  <c r="I125" i="50" s="1"/>
  <c r="U116" i="58" s="1"/>
  <c r="I232" i="54"/>
  <c r="E124" i="54"/>
  <c r="D234" i="50"/>
  <c r="P219" i="58" s="1"/>
  <c r="B18" i="50"/>
  <c r="B126" i="50" s="1"/>
  <c r="N117" i="58" s="1"/>
  <c r="B233" i="54"/>
  <c r="L125" i="54"/>
  <c r="B125" i="54"/>
  <c r="F234" i="50"/>
  <c r="R219" i="58" s="1"/>
  <c r="B127" i="50"/>
  <c r="N118" i="58" s="1"/>
  <c r="B234" i="50"/>
  <c r="N219" i="58" s="1"/>
  <c r="F127" i="50"/>
  <c r="R118" i="58" s="1"/>
  <c r="K125" i="50"/>
  <c r="W116" i="58" s="1"/>
  <c r="K232" i="50"/>
  <c r="W217" i="58" s="1"/>
  <c r="G233" i="50"/>
  <c r="S218" i="58" s="1"/>
  <c r="E17" i="50"/>
  <c r="E125" i="50" s="1"/>
  <c r="Q116" i="58" s="1"/>
  <c r="E232" i="54"/>
  <c r="E126" i="50"/>
  <c r="Q117" i="58" s="1"/>
  <c r="E233" i="50"/>
  <c r="Q218" i="58" s="1"/>
  <c r="B126" i="54"/>
  <c r="H18" i="50"/>
  <c r="H233" i="54"/>
  <c r="L127" i="50"/>
  <c r="X118" i="58" s="1"/>
  <c r="I126" i="50"/>
  <c r="U117" i="58" s="1"/>
  <c r="I233" i="50"/>
  <c r="U218" i="58" s="1"/>
  <c r="J124" i="54"/>
  <c r="J233" i="50"/>
  <c r="V218" i="58" s="1"/>
  <c r="D18" i="50"/>
  <c r="D233" i="54"/>
  <c r="K123" i="54"/>
  <c r="K16" i="50"/>
  <c r="K231" i="54"/>
  <c r="D125" i="54"/>
  <c r="L18" i="50"/>
  <c r="L126" i="50" s="1"/>
  <c r="X117" i="58" s="1"/>
  <c r="L233" i="54"/>
  <c r="E125" i="54"/>
  <c r="F125" i="54"/>
  <c r="F18" i="50"/>
  <c r="F233" i="54"/>
  <c r="I125" i="54"/>
  <c r="G17" i="50"/>
  <c r="G232" i="54"/>
  <c r="J17" i="50"/>
  <c r="J125" i="50" s="1"/>
  <c r="V116" i="58" s="1"/>
  <c r="J232" i="54"/>
  <c r="H127" i="50"/>
  <c r="T118" i="58" s="1"/>
  <c r="C234" i="50"/>
  <c r="O219" i="58" s="1"/>
  <c r="C125" i="54"/>
  <c r="C18" i="50"/>
  <c r="C233" i="54"/>
  <c r="I123" i="54" l="1"/>
  <c r="C126" i="50"/>
  <c r="O117" i="58" s="1"/>
  <c r="C233" i="50"/>
  <c r="O218" i="58" s="1"/>
  <c r="F233" i="50"/>
  <c r="R218" i="58" s="1"/>
  <c r="D17" i="50"/>
  <c r="D232" i="54"/>
  <c r="G16" i="50"/>
  <c r="G124" i="50" s="1"/>
  <c r="S115" i="58" s="1"/>
  <c r="G231" i="54"/>
  <c r="H17" i="50"/>
  <c r="H125" i="50" s="1"/>
  <c r="T116" i="58" s="1"/>
  <c r="H232" i="54"/>
  <c r="B233" i="50"/>
  <c r="N218" i="58" s="1"/>
  <c r="G125" i="50"/>
  <c r="S116" i="58" s="1"/>
  <c r="G232" i="50"/>
  <c r="S217" i="58" s="1"/>
  <c r="K231" i="50"/>
  <c r="W216" i="58" s="1"/>
  <c r="I16" i="50"/>
  <c r="I231" i="54"/>
  <c r="K122" i="54"/>
  <c r="X128" i="50"/>
  <c r="I232" i="50"/>
  <c r="U217" i="58" s="1"/>
  <c r="C17" i="50"/>
  <c r="C232" i="54"/>
  <c r="G124" i="54"/>
  <c r="L233" i="50"/>
  <c r="X218" i="58" s="1"/>
  <c r="J16" i="50"/>
  <c r="J231" i="54"/>
  <c r="H126" i="50"/>
  <c r="T117" i="58" s="1"/>
  <c r="H233" i="50"/>
  <c r="T218" i="58" s="1"/>
  <c r="K124" i="50"/>
  <c r="W115" i="58" s="1"/>
  <c r="L17" i="50"/>
  <c r="L125" i="50" s="1"/>
  <c r="X116" i="58" s="1"/>
  <c r="L232" i="54"/>
  <c r="E123" i="54"/>
  <c r="B124" i="54"/>
  <c r="E232" i="50"/>
  <c r="Q217" i="58" s="1"/>
  <c r="F126" i="50"/>
  <c r="R117" i="58" s="1"/>
  <c r="I124" i="54"/>
  <c r="F17" i="50"/>
  <c r="F232" i="54"/>
  <c r="J232" i="50"/>
  <c r="V217" i="58" s="1"/>
  <c r="D126" i="50"/>
  <c r="P117" i="58" s="1"/>
  <c r="D233" i="50"/>
  <c r="P218" i="58" s="1"/>
  <c r="H125" i="54"/>
  <c r="B17" i="50"/>
  <c r="B232" i="54"/>
  <c r="K15" i="50"/>
  <c r="K230" i="54"/>
  <c r="E16" i="50"/>
  <c r="E124" i="50" s="1"/>
  <c r="Q115" i="58" s="1"/>
  <c r="E231" i="54"/>
  <c r="X127" i="50" l="1"/>
  <c r="E231" i="50"/>
  <c r="Q216" i="58" s="1"/>
  <c r="B232" i="50"/>
  <c r="N217" i="58" s="1"/>
  <c r="C16" i="50"/>
  <c r="C124" i="50" s="1"/>
  <c r="O115" i="58" s="1"/>
  <c r="C231" i="54"/>
  <c r="F16" i="50"/>
  <c r="F124" i="50" s="1"/>
  <c r="R115" i="58" s="1"/>
  <c r="F231" i="54"/>
  <c r="F123" i="54"/>
  <c r="I124" i="50"/>
  <c r="U115" i="58" s="1"/>
  <c r="I231" i="50"/>
  <c r="U216" i="58" s="1"/>
  <c r="G231" i="50"/>
  <c r="S216" i="58" s="1"/>
  <c r="E122" i="54"/>
  <c r="F232" i="50"/>
  <c r="R217" i="58" s="1"/>
  <c r="B16" i="50"/>
  <c r="B231" i="54"/>
  <c r="H16" i="50"/>
  <c r="H124" i="50" s="1"/>
  <c r="T115" i="58" s="1"/>
  <c r="H231" i="54"/>
  <c r="G122" i="54"/>
  <c r="G15" i="50"/>
  <c r="G230" i="54"/>
  <c r="F125" i="50"/>
  <c r="R116" i="58" s="1"/>
  <c r="B123" i="54"/>
  <c r="L232" i="50"/>
  <c r="X217" i="58" s="1"/>
  <c r="J15" i="50"/>
  <c r="J230" i="54"/>
  <c r="G123" i="54"/>
  <c r="K230" i="50"/>
  <c r="W215" i="58" s="1"/>
  <c r="F124" i="54"/>
  <c r="L16" i="50"/>
  <c r="L124" i="50" s="1"/>
  <c r="X115" i="58" s="1"/>
  <c r="L231" i="54"/>
  <c r="J124" i="50"/>
  <c r="V115" i="58" s="1"/>
  <c r="J231" i="50"/>
  <c r="V216" i="58" s="1"/>
  <c r="C125" i="50"/>
  <c r="O116" i="58" s="1"/>
  <c r="C232" i="50"/>
  <c r="O217" i="58" s="1"/>
  <c r="K121" i="54"/>
  <c r="K14" i="50"/>
  <c r="K229" i="54"/>
  <c r="L124" i="54"/>
  <c r="H232" i="50"/>
  <c r="T217" i="58" s="1"/>
  <c r="D125" i="50"/>
  <c r="P116" i="58" s="1"/>
  <c r="D232" i="50"/>
  <c r="P217" i="58" s="1"/>
  <c r="E15" i="50"/>
  <c r="E230" i="54"/>
  <c r="J123" i="54"/>
  <c r="C124" i="54"/>
  <c r="D16" i="50"/>
  <c r="D231" i="54"/>
  <c r="K123" i="50"/>
  <c r="W114" i="58" s="1"/>
  <c r="I15" i="50"/>
  <c r="I123" i="50" s="1"/>
  <c r="U114" i="58" s="1"/>
  <c r="I230" i="54"/>
  <c r="B125" i="50"/>
  <c r="N116" i="58" s="1"/>
  <c r="H124" i="54"/>
  <c r="D124" i="54"/>
  <c r="X126" i="50" l="1"/>
  <c r="D122" i="54"/>
  <c r="D15" i="50"/>
  <c r="D230" i="54"/>
  <c r="D124" i="50"/>
  <c r="P115" i="58" s="1"/>
  <c r="D231" i="50"/>
  <c r="P216" i="58" s="1"/>
  <c r="I14" i="50"/>
  <c r="I229" i="54"/>
  <c r="K13" i="50"/>
  <c r="K228" i="54"/>
  <c r="L122" i="54"/>
  <c r="C15" i="50"/>
  <c r="C230" i="54"/>
  <c r="C123" i="54"/>
  <c r="D123" i="54"/>
  <c r="L231" i="50"/>
  <c r="X216" i="58" s="1"/>
  <c r="B15" i="50"/>
  <c r="B230" i="54"/>
  <c r="H231" i="50"/>
  <c r="T216" i="58" s="1"/>
  <c r="I230" i="50"/>
  <c r="U215" i="58" s="1"/>
  <c r="L15" i="50"/>
  <c r="L123" i="50" s="1"/>
  <c r="X114" i="58" s="1"/>
  <c r="L230" i="54"/>
  <c r="F231" i="50"/>
  <c r="R216" i="58" s="1"/>
  <c r="K120" i="54"/>
  <c r="H15" i="50"/>
  <c r="H123" i="50" s="1"/>
  <c r="T114" i="58" s="1"/>
  <c r="H230" i="54"/>
  <c r="L123" i="54"/>
  <c r="J123" i="50"/>
  <c r="V114" i="58" s="1"/>
  <c r="J230" i="50"/>
  <c r="V215" i="58" s="1"/>
  <c r="H123" i="54"/>
  <c r="E14" i="50"/>
  <c r="E229" i="54"/>
  <c r="J14" i="50"/>
  <c r="J122" i="50" s="1"/>
  <c r="V113" i="58" s="1"/>
  <c r="J229" i="54"/>
  <c r="C122" i="54"/>
  <c r="J121" i="54"/>
  <c r="I122" i="54"/>
  <c r="G121" i="54"/>
  <c r="E123" i="50"/>
  <c r="Q114" i="58" s="1"/>
  <c r="E230" i="50"/>
  <c r="Q215" i="58" s="1"/>
  <c r="J122" i="54"/>
  <c r="G123" i="50"/>
  <c r="S114" i="58" s="1"/>
  <c r="G230" i="50"/>
  <c r="S215" i="58" s="1"/>
  <c r="B124" i="50"/>
  <c r="N115" i="58" s="1"/>
  <c r="B231" i="50"/>
  <c r="N216" i="58" s="1"/>
  <c r="F15" i="50"/>
  <c r="F123" i="50" s="1"/>
  <c r="R114" i="58" s="1"/>
  <c r="F230" i="54"/>
  <c r="G14" i="50"/>
  <c r="G229" i="54"/>
  <c r="H122" i="54"/>
  <c r="K122" i="50"/>
  <c r="W113" i="58" s="1"/>
  <c r="K121" i="50"/>
  <c r="W112" i="58" s="1"/>
  <c r="K229" i="50"/>
  <c r="W214" i="58" s="1"/>
  <c r="C123" i="50"/>
  <c r="O114" i="58" s="1"/>
  <c r="C231" i="50"/>
  <c r="O216" i="58" s="1"/>
  <c r="G122" i="50" l="1"/>
  <c r="S113" i="58" s="1"/>
  <c r="G229" i="50"/>
  <c r="S214" i="58" s="1"/>
  <c r="C230" i="50"/>
  <c r="O215" i="58" s="1"/>
  <c r="K228" i="50"/>
  <c r="W213" i="58" s="1"/>
  <c r="E120" i="54"/>
  <c r="G13" i="50"/>
  <c r="G121" i="50" s="1"/>
  <c r="S112" i="58" s="1"/>
  <c r="G228" i="54"/>
  <c r="J229" i="50"/>
  <c r="V214" i="58" s="1"/>
  <c r="G120" i="54"/>
  <c r="I13" i="50"/>
  <c r="I228" i="54"/>
  <c r="L230" i="50"/>
  <c r="X215" i="58" s="1"/>
  <c r="F14" i="50"/>
  <c r="F122" i="50" s="1"/>
  <c r="R113" i="58" s="1"/>
  <c r="F229" i="54"/>
  <c r="J120" i="54"/>
  <c r="B123" i="50"/>
  <c r="N114" i="58" s="1"/>
  <c r="B230" i="50"/>
  <c r="N215" i="58" s="1"/>
  <c r="E13" i="50"/>
  <c r="E228" i="54"/>
  <c r="D123" i="50"/>
  <c r="P114" i="58" s="1"/>
  <c r="D230" i="50"/>
  <c r="P215" i="58" s="1"/>
  <c r="F230" i="50"/>
  <c r="R215" i="58" s="1"/>
  <c r="J13" i="50"/>
  <c r="J228" i="54"/>
  <c r="K119" i="54"/>
  <c r="K12" i="50"/>
  <c r="K227" i="54"/>
  <c r="B14" i="50"/>
  <c r="B229" i="54"/>
  <c r="I122" i="50"/>
  <c r="U113" i="58" s="1"/>
  <c r="I229" i="50"/>
  <c r="U214" i="58" s="1"/>
  <c r="H121" i="54"/>
  <c r="H14" i="50"/>
  <c r="H229" i="50" s="1"/>
  <c r="T214" i="58" s="1"/>
  <c r="H229" i="54"/>
  <c r="E122" i="50"/>
  <c r="Q113" i="58" s="1"/>
  <c r="E229" i="50"/>
  <c r="Q214" i="58" s="1"/>
  <c r="B122" i="54"/>
  <c r="L121" i="54"/>
  <c r="L14" i="50"/>
  <c r="L229" i="54"/>
  <c r="D121" i="54"/>
  <c r="X125" i="50"/>
  <c r="F122" i="54"/>
  <c r="C121" i="54"/>
  <c r="C14" i="50"/>
  <c r="C229" i="54"/>
  <c r="I121" i="54"/>
  <c r="D14" i="50"/>
  <c r="D229" i="54"/>
  <c r="E121" i="54"/>
  <c r="H230" i="50"/>
  <c r="T215" i="58" s="1"/>
  <c r="B13" i="50" l="1"/>
  <c r="B121" i="50" s="1"/>
  <c r="N112" i="58" s="1"/>
  <c r="B228" i="54"/>
  <c r="I12" i="50"/>
  <c r="I227" i="54"/>
  <c r="J119" i="54"/>
  <c r="H122" i="50"/>
  <c r="T113" i="58" s="1"/>
  <c r="C229" i="50"/>
  <c r="O214" i="58" s="1"/>
  <c r="L229" i="50"/>
  <c r="X214" i="58" s="1"/>
  <c r="E121" i="50"/>
  <c r="Q112" i="58" s="1"/>
  <c r="E228" i="50"/>
  <c r="Q213" i="58" s="1"/>
  <c r="L13" i="50"/>
  <c r="L228" i="54"/>
  <c r="L122" i="50"/>
  <c r="X113" i="58" s="1"/>
  <c r="E12" i="50"/>
  <c r="E120" i="50" s="1"/>
  <c r="Q111" i="58" s="1"/>
  <c r="E227" i="54"/>
  <c r="D120" i="54"/>
  <c r="E119" i="54"/>
  <c r="B122" i="50"/>
  <c r="N113" i="58" s="1"/>
  <c r="B229" i="50"/>
  <c r="N214" i="58" s="1"/>
  <c r="J228" i="50"/>
  <c r="V213" i="58" s="1"/>
  <c r="F13" i="50"/>
  <c r="F228" i="54"/>
  <c r="H120" i="54"/>
  <c r="H13" i="50"/>
  <c r="H228" i="54"/>
  <c r="I228" i="50"/>
  <c r="U213" i="58" s="1"/>
  <c r="D229" i="50"/>
  <c r="P214" i="58" s="1"/>
  <c r="B121" i="54"/>
  <c r="F229" i="50"/>
  <c r="R214" i="58" s="1"/>
  <c r="J121" i="50"/>
  <c r="V112" i="58" s="1"/>
  <c r="C13" i="50"/>
  <c r="C121" i="50" s="1"/>
  <c r="O112" i="58" s="1"/>
  <c r="C228" i="54"/>
  <c r="C120" i="54"/>
  <c r="F120" i="54"/>
  <c r="I120" i="54"/>
  <c r="I119" i="54"/>
  <c r="D13" i="50"/>
  <c r="D228" i="54"/>
  <c r="K120" i="50"/>
  <c r="W111" i="58" s="1"/>
  <c r="K227" i="50"/>
  <c r="W212" i="58" s="1"/>
  <c r="D122" i="50"/>
  <c r="P113" i="58" s="1"/>
  <c r="F121" i="54"/>
  <c r="G12" i="50"/>
  <c r="G120" i="50" s="1"/>
  <c r="S111" i="58" s="1"/>
  <c r="G227" i="54"/>
  <c r="G228" i="50"/>
  <c r="S213" i="58" s="1"/>
  <c r="K118" i="54"/>
  <c r="K11" i="50"/>
  <c r="K119" i="50" s="1"/>
  <c r="W110" i="58" s="1"/>
  <c r="K226" i="54"/>
  <c r="X124" i="50"/>
  <c r="I121" i="50"/>
  <c r="U112" i="58" s="1"/>
  <c r="J12" i="50"/>
  <c r="J227" i="54"/>
  <c r="C122" i="50"/>
  <c r="O113" i="58" s="1"/>
  <c r="J227" i="50" l="1"/>
  <c r="V212" i="58" s="1"/>
  <c r="L12" i="50"/>
  <c r="L120" i="50" s="1"/>
  <c r="X111" i="58" s="1"/>
  <c r="L227" i="54"/>
  <c r="F121" i="50"/>
  <c r="R112" i="58" s="1"/>
  <c r="F228" i="50"/>
  <c r="R213" i="58" s="1"/>
  <c r="X123" i="50"/>
  <c r="B12" i="50"/>
  <c r="B120" i="50" s="1"/>
  <c r="N111" i="58" s="1"/>
  <c r="B227" i="54"/>
  <c r="E118" i="54"/>
  <c r="E11" i="50"/>
  <c r="E226" i="54"/>
  <c r="G11" i="50"/>
  <c r="G119" i="50" s="1"/>
  <c r="S110" i="58" s="1"/>
  <c r="G226" i="54"/>
  <c r="F119" i="54"/>
  <c r="C12" i="50"/>
  <c r="C227" i="54"/>
  <c r="H121" i="50"/>
  <c r="T112" i="58" s="1"/>
  <c r="H228" i="50"/>
  <c r="T213" i="58" s="1"/>
  <c r="B228" i="50"/>
  <c r="N213" i="58" s="1"/>
  <c r="I118" i="54"/>
  <c r="C119" i="54"/>
  <c r="G118" i="54"/>
  <c r="I11" i="50"/>
  <c r="I119" i="50" s="1"/>
  <c r="U110" i="58" s="1"/>
  <c r="I226" i="54"/>
  <c r="D12" i="50"/>
  <c r="D120" i="50" s="1"/>
  <c r="P111" i="58" s="1"/>
  <c r="D227" i="54"/>
  <c r="L228" i="50"/>
  <c r="X213" i="58" s="1"/>
  <c r="J11" i="50"/>
  <c r="J226" i="54"/>
  <c r="G227" i="50"/>
  <c r="S212" i="58" s="1"/>
  <c r="L121" i="50"/>
  <c r="X112" i="58" s="1"/>
  <c r="B120" i="54"/>
  <c r="B119" i="54"/>
  <c r="L119" i="54"/>
  <c r="K226" i="50"/>
  <c r="W211" i="58" s="1"/>
  <c r="C228" i="50"/>
  <c r="O213" i="58" s="1"/>
  <c r="H12" i="50"/>
  <c r="H227" i="54"/>
  <c r="J120" i="50"/>
  <c r="V111" i="58" s="1"/>
  <c r="L120" i="54"/>
  <c r="K10" i="50"/>
  <c r="K225" i="54"/>
  <c r="H119" i="54"/>
  <c r="K117" i="54"/>
  <c r="G119" i="54"/>
  <c r="D228" i="50"/>
  <c r="P213" i="58" s="1"/>
  <c r="F12" i="50"/>
  <c r="F120" i="50" s="1"/>
  <c r="R111" i="58" s="1"/>
  <c r="F227" i="54"/>
  <c r="D121" i="50"/>
  <c r="P112" i="58" s="1"/>
  <c r="E227" i="50"/>
  <c r="Q212" i="58" s="1"/>
  <c r="I120" i="50"/>
  <c r="U111" i="58" s="1"/>
  <c r="I227" i="50"/>
  <c r="U212" i="58" s="1"/>
  <c r="X122" i="50" l="1"/>
  <c r="I117" i="54"/>
  <c r="H11" i="50"/>
  <c r="H226" i="54"/>
  <c r="I226" i="50"/>
  <c r="U211" i="58" s="1"/>
  <c r="C227" i="50"/>
  <c r="O212" i="58" s="1"/>
  <c r="H120" i="50"/>
  <c r="T111" i="58" s="1"/>
  <c r="H227" i="50"/>
  <c r="T212" i="58" s="1"/>
  <c r="J10" i="50"/>
  <c r="J118" i="50" s="1"/>
  <c r="V109" i="58" s="1"/>
  <c r="J225" i="54"/>
  <c r="F118" i="54"/>
  <c r="E119" i="50"/>
  <c r="Q110" i="58" s="1"/>
  <c r="E226" i="50"/>
  <c r="Q211" i="58" s="1"/>
  <c r="D11" i="50"/>
  <c r="D226" i="54"/>
  <c r="K118" i="50"/>
  <c r="W109" i="58" s="1"/>
  <c r="K225" i="50"/>
  <c r="W210" i="58" s="1"/>
  <c r="L11" i="50"/>
  <c r="L226" i="54"/>
  <c r="G10" i="50"/>
  <c r="G225" i="54"/>
  <c r="F11" i="50"/>
  <c r="F226" i="54"/>
  <c r="D227" i="50"/>
  <c r="P212" i="58" s="1"/>
  <c r="H118" i="54"/>
  <c r="B11" i="50"/>
  <c r="B226" i="54"/>
  <c r="J119" i="50"/>
  <c r="V110" i="58" s="1"/>
  <c r="J226" i="50"/>
  <c r="V211" i="58" s="1"/>
  <c r="C118" i="54"/>
  <c r="C11" i="50"/>
  <c r="C226" i="54"/>
  <c r="G117" i="54"/>
  <c r="K9" i="50"/>
  <c r="K224" i="54"/>
  <c r="C120" i="50"/>
  <c r="O111" i="58" s="1"/>
  <c r="D119" i="54"/>
  <c r="G226" i="50"/>
  <c r="S211" i="58" s="1"/>
  <c r="B227" i="50"/>
  <c r="N212" i="58" s="1"/>
  <c r="E117" i="54"/>
  <c r="E10" i="50"/>
  <c r="E118" i="50" s="1"/>
  <c r="Q109" i="58" s="1"/>
  <c r="E225" i="54"/>
  <c r="F227" i="50"/>
  <c r="R212" i="58" s="1"/>
  <c r="J118" i="54"/>
  <c r="I10" i="50"/>
  <c r="I225" i="50" s="1"/>
  <c r="U210" i="58" s="1"/>
  <c r="I225" i="54"/>
  <c r="L227" i="50"/>
  <c r="X212" i="58" s="1"/>
  <c r="J9" i="50" l="1"/>
  <c r="J224" i="54"/>
  <c r="D10" i="50"/>
  <c r="D225" i="50" s="1"/>
  <c r="P210" i="58" s="1"/>
  <c r="D225" i="54"/>
  <c r="L10" i="50"/>
  <c r="L225" i="54"/>
  <c r="F117" i="54"/>
  <c r="J117" i="54"/>
  <c r="H226" i="50"/>
  <c r="T211" i="58" s="1"/>
  <c r="I116" i="54"/>
  <c r="C117" i="54"/>
  <c r="C226" i="50"/>
  <c r="O211" i="58" s="1"/>
  <c r="B119" i="50"/>
  <c r="N110" i="58" s="1"/>
  <c r="B226" i="50"/>
  <c r="N211" i="58" s="1"/>
  <c r="F226" i="50"/>
  <c r="R211" i="58" s="1"/>
  <c r="L226" i="50"/>
  <c r="X211" i="58" s="1"/>
  <c r="B10" i="50"/>
  <c r="B225" i="54"/>
  <c r="L117" i="54"/>
  <c r="X121" i="50"/>
  <c r="E225" i="50"/>
  <c r="Q210" i="58" s="1"/>
  <c r="D119" i="50"/>
  <c r="P110" i="58" s="1"/>
  <c r="D226" i="50"/>
  <c r="P211" i="58" s="1"/>
  <c r="B117" i="54"/>
  <c r="G116" i="54"/>
  <c r="B118" i="54"/>
  <c r="L118" i="54"/>
  <c r="F10" i="50"/>
  <c r="F225" i="50" s="1"/>
  <c r="R210" i="58" s="1"/>
  <c r="F225" i="54"/>
  <c r="H119" i="50"/>
  <c r="T110" i="58" s="1"/>
  <c r="C119" i="50"/>
  <c r="O110" i="58" s="1"/>
  <c r="I9" i="50"/>
  <c r="I224" i="54"/>
  <c r="L119" i="50"/>
  <c r="X110" i="58" s="1"/>
  <c r="F119" i="50"/>
  <c r="R110" i="58" s="1"/>
  <c r="K224" i="50"/>
  <c r="H10" i="50"/>
  <c r="H225" i="54"/>
  <c r="D118" i="54"/>
  <c r="D117" i="54"/>
  <c r="K115" i="54"/>
  <c r="K8" i="50"/>
  <c r="K223" i="50" s="1"/>
  <c r="K223" i="54"/>
  <c r="K116" i="54"/>
  <c r="G118" i="50"/>
  <c r="S109" i="58" s="1"/>
  <c r="G225" i="50"/>
  <c r="S210" i="58" s="1"/>
  <c r="K117" i="50"/>
  <c r="C10" i="50"/>
  <c r="C225" i="54"/>
  <c r="E9" i="50"/>
  <c r="E224" i="50" s="1"/>
  <c r="E224" i="54"/>
  <c r="G9" i="50"/>
  <c r="G224" i="54"/>
  <c r="J117" i="50"/>
  <c r="J225" i="50"/>
  <c r="V210" i="58" s="1"/>
  <c r="I118" i="50"/>
  <c r="U109" i="58" s="1"/>
  <c r="D118" i="50" l="1"/>
  <c r="P109" i="58" s="1"/>
  <c r="F118" i="50"/>
  <c r="R109" i="58" s="1"/>
  <c r="X120" i="50"/>
  <c r="H116" i="54"/>
  <c r="G117" i="50"/>
  <c r="G224" i="50"/>
  <c r="C118" i="50"/>
  <c r="O109" i="58" s="1"/>
  <c r="C117" i="50"/>
  <c r="C225" i="50"/>
  <c r="O210" i="58" s="1"/>
  <c r="B116" i="54"/>
  <c r="C9" i="50"/>
  <c r="C224" i="54"/>
  <c r="F9" i="50"/>
  <c r="F224" i="54"/>
  <c r="G115" i="54"/>
  <c r="H9" i="50"/>
  <c r="H224" i="54"/>
  <c r="K7" i="50"/>
  <c r="K222" i="54"/>
  <c r="H225" i="50"/>
  <c r="T210" i="58" s="1"/>
  <c r="I117" i="50"/>
  <c r="I224" i="50"/>
  <c r="B225" i="50"/>
  <c r="N210" i="58" s="1"/>
  <c r="K114" i="54"/>
  <c r="I8" i="50"/>
  <c r="I223" i="54"/>
  <c r="J8" i="50"/>
  <c r="J116" i="50" s="1"/>
  <c r="J223" i="54"/>
  <c r="J115" i="54"/>
  <c r="E8" i="50"/>
  <c r="E223" i="54"/>
  <c r="H117" i="54"/>
  <c r="G8" i="50"/>
  <c r="G223" i="54"/>
  <c r="E117" i="50"/>
  <c r="L116" i="54"/>
  <c r="B118" i="50"/>
  <c r="N109" i="58" s="1"/>
  <c r="E116" i="54"/>
  <c r="D9" i="50"/>
  <c r="D224" i="54"/>
  <c r="K116" i="50"/>
  <c r="B9" i="50"/>
  <c r="B224" i="50" s="1"/>
  <c r="B224" i="54"/>
  <c r="L225" i="50"/>
  <c r="X210" i="58" s="1"/>
  <c r="J224" i="50"/>
  <c r="L9" i="50"/>
  <c r="L224" i="50" s="1"/>
  <c r="L224" i="54"/>
  <c r="L118" i="50"/>
  <c r="X109" i="58" s="1"/>
  <c r="H118" i="50"/>
  <c r="T109" i="58" s="1"/>
  <c r="J116" i="54"/>
  <c r="L117" i="50" l="1"/>
  <c r="B117" i="50"/>
  <c r="X119" i="50"/>
  <c r="I114" i="54"/>
  <c r="F8" i="50"/>
  <c r="F223" i="50" s="1"/>
  <c r="F223" i="54"/>
  <c r="D8" i="50"/>
  <c r="D223" i="50" s="1"/>
  <c r="D223" i="54"/>
  <c r="G116" i="50"/>
  <c r="G223" i="50"/>
  <c r="E7" i="50"/>
  <c r="E222" i="54"/>
  <c r="L115" i="54"/>
  <c r="J223" i="50"/>
  <c r="K115" i="50"/>
  <c r="K222" i="50"/>
  <c r="F117" i="50"/>
  <c r="F224" i="50"/>
  <c r="J114" i="54"/>
  <c r="D117" i="50"/>
  <c r="D224" i="50"/>
  <c r="C8" i="50"/>
  <c r="C223" i="50" s="1"/>
  <c r="C223" i="54"/>
  <c r="F116" i="54"/>
  <c r="D116" i="54"/>
  <c r="L8" i="50"/>
  <c r="L223" i="54"/>
  <c r="E116" i="50"/>
  <c r="E223" i="50"/>
  <c r="I116" i="50"/>
  <c r="I223" i="50"/>
  <c r="H224" i="50"/>
  <c r="C224" i="50"/>
  <c r="B115" i="54"/>
  <c r="H115" i="54"/>
  <c r="D115" i="54"/>
  <c r="I7" i="50"/>
  <c r="I115" i="50" s="1"/>
  <c r="I222" i="54"/>
  <c r="E115" i="54"/>
  <c r="I115" i="54"/>
  <c r="C116" i="54"/>
  <c r="H8" i="50"/>
  <c r="H223" i="50" s="1"/>
  <c r="H223" i="54"/>
  <c r="J7" i="50"/>
  <c r="J222" i="54"/>
  <c r="K6" i="50"/>
  <c r="K221" i="50" s="1"/>
  <c r="K221" i="54"/>
  <c r="H117" i="50"/>
  <c r="G7" i="50"/>
  <c r="G222" i="54"/>
  <c r="B8" i="50"/>
  <c r="B223" i="54"/>
  <c r="X118" i="50" l="1"/>
  <c r="F116" i="50"/>
  <c r="D116" i="50"/>
  <c r="C116" i="50"/>
  <c r="H116" i="50"/>
  <c r="B116" i="50"/>
  <c r="B223" i="50"/>
  <c r="F7" i="50"/>
  <c r="F222" i="54"/>
  <c r="L116" i="50"/>
  <c r="L223" i="50"/>
  <c r="G6" i="50"/>
  <c r="G221" i="50" s="1"/>
  <c r="G221" i="54"/>
  <c r="J222" i="50"/>
  <c r="H7" i="50"/>
  <c r="H222" i="54"/>
  <c r="C7" i="50"/>
  <c r="C222" i="54"/>
  <c r="K114" i="50"/>
  <c r="B114" i="54"/>
  <c r="F114" i="54"/>
  <c r="G115" i="50"/>
  <c r="G222" i="50"/>
  <c r="E6" i="50"/>
  <c r="E221" i="50" s="1"/>
  <c r="E221" i="54"/>
  <c r="E115" i="50"/>
  <c r="E222" i="50"/>
  <c r="G114" i="54"/>
  <c r="I222" i="50"/>
  <c r="B7" i="50"/>
  <c r="B222" i="54"/>
  <c r="J6" i="50"/>
  <c r="J221" i="50" s="1"/>
  <c r="J221" i="54"/>
  <c r="E114" i="54"/>
  <c r="F115" i="54"/>
  <c r="J115" i="50"/>
  <c r="I6" i="50"/>
  <c r="I221" i="50" s="1"/>
  <c r="I221" i="54"/>
  <c r="D114" i="54"/>
  <c r="D7" i="50"/>
  <c r="D222" i="54"/>
  <c r="C115" i="54"/>
  <c r="L114" i="54"/>
  <c r="L7" i="50"/>
  <c r="L222" i="54"/>
  <c r="G114" i="50" l="1"/>
  <c r="X117" i="50"/>
  <c r="J114" i="50"/>
  <c r="B222" i="50"/>
  <c r="F115" i="50"/>
  <c r="F222" i="50"/>
  <c r="D115" i="50"/>
  <c r="D222" i="50"/>
  <c r="C6" i="50"/>
  <c r="C221" i="50" s="1"/>
  <c r="C221" i="54"/>
  <c r="I114" i="50"/>
  <c r="C115" i="50"/>
  <c r="C114" i="50"/>
  <c r="C222" i="50"/>
  <c r="H6" i="50"/>
  <c r="H221" i="50" s="1"/>
  <c r="H221" i="54"/>
  <c r="C114" i="54"/>
  <c r="B115" i="50"/>
  <c r="F6" i="50"/>
  <c r="F221" i="50" s="1"/>
  <c r="F221" i="54"/>
  <c r="L115" i="50"/>
  <c r="L222" i="50"/>
  <c r="D6" i="50"/>
  <c r="D221" i="50" s="1"/>
  <c r="D221" i="54"/>
  <c r="E114" i="50"/>
  <c r="H115" i="50"/>
  <c r="H222" i="50"/>
  <c r="L6" i="50"/>
  <c r="L221" i="50" s="1"/>
  <c r="L221" i="54"/>
  <c r="B6" i="50"/>
  <c r="B221" i="50" s="1"/>
  <c r="B221" i="54"/>
  <c r="H114" i="54"/>
  <c r="F114" i="50" l="1"/>
  <c r="X116" i="50"/>
  <c r="D114" i="50"/>
  <c r="L114" i="50"/>
  <c r="H114" i="50"/>
  <c r="B114" i="50"/>
  <c r="X115" i="50" l="1"/>
  <c r="C52" i="37" l="1"/>
  <c r="AR55" i="36"/>
  <c r="W55" i="38"/>
  <c r="AS55" i="36"/>
  <c r="X55" i="38"/>
  <c r="AT55" i="36" l="1"/>
  <c r="Y55" i="38"/>
  <c r="D52" i="37" l="1"/>
  <c r="AU55" i="36"/>
  <c r="Z55" i="38"/>
  <c r="E52" i="37" l="1"/>
  <c r="AV55" i="36"/>
  <c r="AA55" i="38"/>
  <c r="AW55" i="36" l="1"/>
  <c r="AB55" i="38"/>
  <c r="F52" i="37"/>
  <c r="G52" i="37" l="1"/>
  <c r="AX55" i="36"/>
  <c r="AC55" i="38"/>
  <c r="AY55" i="36" l="1"/>
  <c r="AD55" i="38"/>
  <c r="H52" i="37"/>
  <c r="I52" i="37" l="1"/>
  <c r="AZ55" i="36"/>
  <c r="AE55" i="38"/>
  <c r="J52" i="37" l="1"/>
  <c r="BA55" i="36"/>
  <c r="AF55" i="38"/>
  <c r="K52" i="37" l="1"/>
  <c r="BB55" i="36"/>
  <c r="AG55" i="38"/>
  <c r="BC55" i="36" l="1"/>
  <c r="AH55" i="38"/>
  <c r="L52" i="37"/>
  <c r="M52" i="37" l="1"/>
  <c r="BD55" i="36"/>
  <c r="AI55" i="38"/>
  <c r="N52" i="37" l="1"/>
  <c r="BE55" i="36"/>
  <c r="AJ55" i="38"/>
  <c r="O52" i="37" l="1"/>
  <c r="AK106" i="35"/>
  <c r="AK95" i="35" l="1"/>
  <c r="AK97" i="35"/>
  <c r="AK101" i="35"/>
  <c r="AK99" i="35"/>
  <c r="AK103" i="35"/>
  <c r="AK104" i="35"/>
  <c r="AK105" i="35"/>
  <c r="AK96" i="35"/>
  <c r="AK100" i="35"/>
  <c r="AK93" i="35"/>
  <c r="AK92" i="35"/>
  <c r="AK94" i="35"/>
  <c r="AK98" i="35"/>
  <c r="AK102" i="35"/>
  <c r="AK91" i="35" l="1"/>
  <c r="BI55" i="36" l="1"/>
  <c r="AN55" i="38"/>
  <c r="AK90" i="35"/>
  <c r="AK89" i="35"/>
  <c r="BJ55" i="36" l="1"/>
  <c r="AO55" i="38"/>
  <c r="S52" i="37"/>
  <c r="BK55" i="36" l="1"/>
  <c r="AP55" i="38"/>
  <c r="T52" i="37"/>
  <c r="AK88" i="35"/>
  <c r="AK87" i="35" l="1"/>
  <c r="AK86" i="35" l="1"/>
  <c r="AK85" i="35" l="1"/>
  <c r="AK84" i="35" l="1"/>
  <c r="AK83" i="35" l="1"/>
  <c r="AK82" i="35" l="1"/>
  <c r="AK81" i="35" l="1"/>
  <c r="AK80" i="35" l="1"/>
  <c r="AK79" i="35" l="1"/>
  <c r="AK78" i="35" l="1"/>
  <c r="AK77" i="35" l="1"/>
  <c r="AK76" i="35" l="1"/>
  <c r="AK75" i="35" l="1"/>
  <c r="AK74" i="35" l="1"/>
  <c r="AK73" i="35" l="1"/>
  <c r="AK72" i="35" l="1"/>
  <c r="AK71" i="35" l="1"/>
  <c r="AK70" i="35" l="1"/>
  <c r="AK69" i="35" l="1"/>
  <c r="AK68" i="35" l="1"/>
  <c r="AK67" i="35" l="1"/>
  <c r="AK66" i="35" l="1"/>
  <c r="AK65" i="35" l="1"/>
  <c r="AK64" i="35" l="1"/>
  <c r="AK63" i="35" l="1"/>
  <c r="AK62" i="35" l="1"/>
  <c r="AK61" i="35" l="1"/>
  <c r="AK60" i="35"/>
  <c r="AK59" i="35" l="1"/>
  <c r="AK58" i="35"/>
  <c r="W33" i="40" l="1"/>
  <c r="W84" i="34"/>
  <c r="Y34" i="40" l="1"/>
  <c r="Y85" i="34"/>
  <c r="AI85" i="34"/>
  <c r="AI34" i="40"/>
  <c r="AB85" i="34"/>
  <c r="AB34" i="40"/>
  <c r="X34" i="40"/>
  <c r="X85" i="34"/>
  <c r="W32" i="40"/>
  <c r="W83" i="34"/>
  <c r="AG34" i="40"/>
  <c r="AG85" i="34"/>
  <c r="Z85" i="34"/>
  <c r="Z34" i="40"/>
  <c r="AH34" i="40"/>
  <c r="AH85" i="34"/>
  <c r="AF34" i="40"/>
  <c r="AF85" i="34"/>
  <c r="AE34" i="40"/>
  <c r="AE85" i="34"/>
  <c r="AN34" i="40" l="1"/>
  <c r="AN85" i="34"/>
  <c r="AG33" i="40"/>
  <c r="AG84" i="34"/>
  <c r="Z84" i="34"/>
  <c r="Z33" i="40"/>
  <c r="AJ34" i="40"/>
  <c r="AJ85" i="34"/>
  <c r="W31" i="40"/>
  <c r="W82" i="34"/>
  <c r="AA85" i="34"/>
  <c r="AA34" i="40"/>
  <c r="AC34" i="40"/>
  <c r="AC85" i="34"/>
  <c r="W34" i="40"/>
  <c r="W85" i="34"/>
  <c r="AD33" i="40"/>
  <c r="AD84" i="34"/>
  <c r="X33" i="40"/>
  <c r="X84" i="34"/>
  <c r="AD34" i="40"/>
  <c r="AD85" i="34"/>
  <c r="AI84" i="34"/>
  <c r="AI33" i="40"/>
  <c r="Y33" i="40"/>
  <c r="Y84" i="34"/>
  <c r="AA33" i="40" l="1"/>
  <c r="AA84" i="34"/>
  <c r="Z32" i="40"/>
  <c r="Z83" i="34"/>
  <c r="AC33" i="40"/>
  <c r="AC84" i="34"/>
  <c r="AN32" i="40"/>
  <c r="AN83" i="34"/>
  <c r="AB32" i="40"/>
  <c r="AB83" i="34"/>
  <c r="AF84" i="34"/>
  <c r="AF33" i="40"/>
  <c r="AH33" i="40"/>
  <c r="AH84" i="34"/>
  <c r="AE31" i="40"/>
  <c r="AE82" i="34"/>
  <c r="AJ83" i="34"/>
  <c r="AJ32" i="40"/>
  <c r="AE33" i="40"/>
  <c r="AE84" i="34"/>
  <c r="AD82" i="34"/>
  <c r="AD31" i="40"/>
  <c r="AJ84" i="34"/>
  <c r="AJ33" i="40"/>
  <c r="AN33" i="40"/>
  <c r="AN84" i="34"/>
  <c r="AB33" i="40"/>
  <c r="AB84" i="34"/>
  <c r="AI83" i="34"/>
  <c r="AI32" i="40"/>
  <c r="AO31" i="40"/>
  <c r="AO82" i="34"/>
  <c r="AG31" i="40" l="1"/>
  <c r="AG82" i="34"/>
  <c r="AH86" i="34"/>
  <c r="AH35" i="40"/>
  <c r="AJ35" i="40"/>
  <c r="AJ86" i="34"/>
  <c r="AN31" i="40"/>
  <c r="AN82" i="34"/>
  <c r="AC83" i="34"/>
  <c r="AC32" i="40"/>
  <c r="Y35" i="40"/>
  <c r="Y86" i="34"/>
  <c r="AE83" i="34"/>
  <c r="AE32" i="40"/>
  <c r="AH32" i="40"/>
  <c r="AH83" i="34"/>
  <c r="AD32" i="40"/>
  <c r="AD83" i="34"/>
  <c r="AA32" i="40"/>
  <c r="AA83" i="34"/>
  <c r="X86" i="34"/>
  <c r="X35" i="40"/>
  <c r="AD35" i="40"/>
  <c r="AD86" i="34"/>
  <c r="AC82" i="34"/>
  <c r="AC31" i="40"/>
  <c r="AE35" i="40"/>
  <c r="AE86" i="34"/>
  <c r="Z82" i="34"/>
  <c r="Z31" i="40"/>
  <c r="AJ31" i="40"/>
  <c r="AJ82" i="34"/>
  <c r="AB35" i="40"/>
  <c r="AB86" i="34"/>
  <c r="AC35" i="40"/>
  <c r="AC86" i="34"/>
  <c r="AA82" i="34"/>
  <c r="AA31" i="40"/>
  <c r="AO83" i="34"/>
  <c r="AO32" i="40"/>
  <c r="AA35" i="40"/>
  <c r="AA86" i="34"/>
  <c r="AH82" i="34"/>
  <c r="AH31" i="40"/>
  <c r="AG32" i="40"/>
  <c r="AG83" i="34"/>
  <c r="X83" i="34"/>
  <c r="X32" i="40"/>
  <c r="AP32" i="40"/>
  <c r="AP83" i="34"/>
  <c r="Y32" i="40"/>
  <c r="Y83" i="34"/>
  <c r="AF83" i="34"/>
  <c r="AF32" i="40"/>
  <c r="AI31" i="40"/>
  <c r="AI82" i="34"/>
  <c r="AB82" i="34"/>
  <c r="AB31" i="40"/>
  <c r="AO86" i="34"/>
  <c r="AO35" i="40"/>
  <c r="AN35" i="40" l="1"/>
  <c r="AN86" i="34"/>
  <c r="AF35" i="40"/>
  <c r="AF86" i="34"/>
  <c r="W35" i="40"/>
  <c r="W86" i="34"/>
  <c r="AI35" i="40"/>
  <c r="AI86" i="34"/>
  <c r="AF31" i="40"/>
  <c r="AF82" i="34"/>
  <c r="AP35" i="40"/>
  <c r="AP86" i="34"/>
  <c r="AG35" i="40"/>
  <c r="AG86" i="34"/>
  <c r="AP30" i="40"/>
  <c r="AP81" i="34"/>
  <c r="Z35" i="40"/>
  <c r="Z86" i="34"/>
  <c r="Y82" i="34"/>
  <c r="Y31" i="40"/>
  <c r="X31" i="40"/>
  <c r="X82" i="34"/>
  <c r="AP80" i="34" l="1"/>
  <c r="AP29" i="40"/>
  <c r="AP31" i="40"/>
  <c r="AP82" i="34"/>
  <c r="AA36" i="40" l="1"/>
  <c r="AA87" i="34"/>
  <c r="AJ36" i="40"/>
  <c r="AJ87" i="34"/>
  <c r="Y36" i="40"/>
  <c r="Y87" i="34"/>
  <c r="AD36" i="40"/>
  <c r="AD87" i="34"/>
  <c r="AO36" i="40"/>
  <c r="AO87" i="34"/>
  <c r="AF36" i="40"/>
  <c r="AF87" i="34"/>
  <c r="AP27" i="40"/>
  <c r="AP78" i="34"/>
  <c r="AN36" i="40"/>
  <c r="AN87" i="34"/>
  <c r="AG36" i="40"/>
  <c r="AG87" i="34"/>
  <c r="AP28" i="40"/>
  <c r="AP79" i="34"/>
  <c r="AC36" i="40"/>
  <c r="AC87" i="34"/>
  <c r="W87" i="34" l="1"/>
  <c r="W36" i="40"/>
  <c r="AB36" i="40"/>
  <c r="AB87" i="34"/>
  <c r="AP26" i="40"/>
  <c r="AP77" i="34"/>
  <c r="X36" i="40"/>
  <c r="X87" i="34"/>
  <c r="AI36" i="40"/>
  <c r="AI87" i="34"/>
  <c r="AE36" i="40"/>
  <c r="AE87" i="34"/>
  <c r="Z36" i="40"/>
  <c r="Z87" i="34"/>
  <c r="AH87" i="34"/>
  <c r="AH36" i="40"/>
  <c r="AP36" i="40" l="1"/>
  <c r="AP87" i="34"/>
  <c r="AP76" i="34"/>
  <c r="AP25" i="40"/>
  <c r="AN37" i="40" l="1"/>
  <c r="AN88" i="34"/>
  <c r="AH88" i="34"/>
  <c r="AH37" i="40"/>
  <c r="AF37" i="40"/>
  <c r="AF88" i="34"/>
  <c r="AD37" i="40"/>
  <c r="AD88" i="34"/>
  <c r="AA37" i="40"/>
  <c r="AA88" i="34"/>
  <c r="AE37" i="40"/>
  <c r="AE88" i="34"/>
  <c r="AP24" i="40"/>
  <c r="AP75" i="34"/>
  <c r="Z37" i="40"/>
  <c r="Z88" i="34"/>
  <c r="AI37" i="40"/>
  <c r="AI88" i="34"/>
  <c r="X37" i="40" l="1"/>
  <c r="X88" i="34"/>
  <c r="Y37" i="40"/>
  <c r="Y88" i="34"/>
  <c r="AG37" i="40"/>
  <c r="AG88" i="34"/>
  <c r="AC88" i="34"/>
  <c r="AC37" i="40"/>
  <c r="AO37" i="40"/>
  <c r="AO88" i="34"/>
  <c r="AB37" i="40"/>
  <c r="AB88" i="34"/>
  <c r="AP88" i="34"/>
  <c r="AP37" i="40"/>
  <c r="AJ37" i="40"/>
  <c r="AJ88" i="34"/>
  <c r="AP23" i="40"/>
  <c r="AP74" i="34"/>
  <c r="W88" i="34"/>
  <c r="W37" i="40"/>
  <c r="AP22" i="40" l="1"/>
  <c r="AP73" i="34"/>
  <c r="AP21" i="40" l="1"/>
  <c r="AP72" i="34"/>
  <c r="AP20" i="40" l="1"/>
  <c r="AP71" i="34"/>
  <c r="AI38" i="40"/>
  <c r="AI89" i="34"/>
  <c r="AP19" i="40"/>
  <c r="AP70" i="34"/>
  <c r="AH38" i="40"/>
  <c r="AH89" i="34"/>
  <c r="Y38" i="40" l="1"/>
  <c r="Y89" i="34"/>
  <c r="AE89" i="34"/>
  <c r="AE38" i="40"/>
  <c r="AJ38" i="40"/>
  <c r="AJ89" i="34"/>
  <c r="X38" i="40"/>
  <c r="X89" i="34"/>
  <c r="AN38" i="40"/>
  <c r="AN89" i="34"/>
  <c r="AO89" i="34"/>
  <c r="AO38" i="40"/>
  <c r="AP18" i="40" l="1"/>
  <c r="AP69" i="34"/>
  <c r="AD38" i="40"/>
  <c r="AD89" i="34"/>
  <c r="AF38" i="40"/>
  <c r="AF89" i="34"/>
  <c r="AG38" i="40"/>
  <c r="AG89" i="34"/>
  <c r="AP38" i="40"/>
  <c r="AP89" i="34"/>
  <c r="Z38" i="40"/>
  <c r="Z89" i="34"/>
  <c r="W38" i="40"/>
  <c r="W89" i="34"/>
  <c r="AA38" i="40"/>
  <c r="AA89" i="34"/>
  <c r="AC38" i="40"/>
  <c r="AC89" i="34"/>
  <c r="AB38" i="40"/>
  <c r="AB89" i="34"/>
  <c r="AP17" i="40" l="1"/>
  <c r="AP68" i="34"/>
  <c r="Z39" i="40" l="1"/>
  <c r="Z90" i="34"/>
  <c r="W39" i="40"/>
  <c r="W90" i="34"/>
  <c r="AJ90" i="34"/>
  <c r="AJ39" i="40"/>
  <c r="AH39" i="40"/>
  <c r="AH90" i="34"/>
  <c r="AI90" i="34"/>
  <c r="AI39" i="40"/>
  <c r="X39" i="40"/>
  <c r="X90" i="34"/>
  <c r="AG39" i="40"/>
  <c r="AG90" i="34"/>
  <c r="AP16" i="40"/>
  <c r="AP67" i="34"/>
  <c r="AA90" i="34"/>
  <c r="AA39" i="40"/>
  <c r="AB39" i="40"/>
  <c r="AB90" i="34"/>
  <c r="AO90" i="34"/>
  <c r="AO39" i="40"/>
  <c r="AE90" i="34"/>
  <c r="AE39" i="40"/>
  <c r="AF39" i="40"/>
  <c r="AF90" i="34"/>
  <c r="Y39" i="40" l="1"/>
  <c r="Y90" i="34"/>
  <c r="AD39" i="40"/>
  <c r="AD90" i="34"/>
  <c r="AN39" i="40"/>
  <c r="AN90" i="34"/>
  <c r="AC39" i="40"/>
  <c r="AC90" i="34"/>
  <c r="AP15" i="40"/>
  <c r="AP66" i="34"/>
  <c r="AP14" i="40" l="1"/>
  <c r="AP65" i="34"/>
  <c r="AP39" i="40"/>
  <c r="AP90" i="34"/>
  <c r="AD40" i="40" l="1"/>
  <c r="AD91" i="34"/>
  <c r="AP11" i="40"/>
  <c r="AP62" i="34"/>
  <c r="AP13" i="40"/>
  <c r="AP64" i="34"/>
  <c r="AP12" i="40"/>
  <c r="AP63" i="34"/>
  <c r="AA40" i="40" l="1"/>
  <c r="AA91" i="34"/>
  <c r="Z40" i="40"/>
  <c r="Z91" i="34"/>
  <c r="AJ40" i="40"/>
  <c r="AJ91" i="34"/>
  <c r="AC40" i="40"/>
  <c r="AC91" i="34"/>
  <c r="AG40" i="40"/>
  <c r="AG91" i="34"/>
  <c r="AE40" i="40"/>
  <c r="AE91" i="34"/>
  <c r="AH40" i="40"/>
  <c r="AH91" i="34"/>
  <c r="W40" i="40"/>
  <c r="W91" i="34"/>
  <c r="AN40" i="40" l="1"/>
  <c r="AN91" i="34"/>
  <c r="AP61" i="34"/>
  <c r="AP10" i="40"/>
  <c r="AO40" i="40"/>
  <c r="AO91" i="34"/>
  <c r="AF40" i="40"/>
  <c r="AF91" i="34"/>
  <c r="AB40" i="40"/>
  <c r="AB91" i="34"/>
  <c r="Y40" i="40"/>
  <c r="Y91" i="34"/>
  <c r="X40" i="40"/>
  <c r="X91" i="34"/>
  <c r="AI91" i="34"/>
  <c r="AI40" i="40"/>
  <c r="AP40" i="40" l="1"/>
  <c r="AP91" i="34"/>
  <c r="AP9" i="40"/>
  <c r="AP60" i="34"/>
  <c r="AP8" i="40" l="1"/>
  <c r="AP59" i="34"/>
  <c r="AO41" i="40" l="1"/>
  <c r="AO92" i="34"/>
  <c r="X41" i="40"/>
  <c r="X92" i="34"/>
  <c r="AB41" i="40"/>
  <c r="AB92" i="34"/>
  <c r="Y41" i="40"/>
  <c r="Y92" i="34"/>
  <c r="AD92" i="34"/>
  <c r="AD41" i="40"/>
  <c r="AE41" i="40"/>
  <c r="AE92" i="34"/>
  <c r="AG41" i="40"/>
  <c r="AG92" i="34"/>
  <c r="AI41" i="40"/>
  <c r="AI92" i="34"/>
  <c r="W41" i="40"/>
  <c r="W92" i="34"/>
  <c r="AC92" i="34" l="1"/>
  <c r="AC41" i="40"/>
  <c r="AN41" i="40"/>
  <c r="AN92" i="34"/>
  <c r="AA41" i="40"/>
  <c r="AA92" i="34"/>
  <c r="AH41" i="40"/>
  <c r="AH92" i="34"/>
  <c r="AJ41" i="40"/>
  <c r="AJ92" i="34"/>
  <c r="AF92" i="34"/>
  <c r="AF41" i="40"/>
  <c r="Z41" i="40"/>
  <c r="Z92" i="34"/>
  <c r="AP7" i="40"/>
  <c r="AP58" i="34"/>
  <c r="AP41" i="40" l="1"/>
  <c r="AP92" i="34"/>
  <c r="AF42" i="40" l="1"/>
  <c r="AF93" i="34"/>
  <c r="AE42" i="40"/>
  <c r="AE93" i="34"/>
  <c r="Y42" i="40"/>
  <c r="Y93" i="34"/>
  <c r="W42" i="40"/>
  <c r="W93" i="34"/>
  <c r="AI42" i="40"/>
  <c r="AI93" i="34"/>
  <c r="AO42" i="40"/>
  <c r="AO93" i="34"/>
  <c r="AA42" i="40"/>
  <c r="AA93" i="34"/>
  <c r="AG42" i="40" l="1"/>
  <c r="AG93" i="34"/>
  <c r="AD93" i="34"/>
  <c r="AD42" i="40"/>
  <c r="AB42" i="40"/>
  <c r="AB93" i="34"/>
  <c r="Z42" i="40"/>
  <c r="Z93" i="34"/>
  <c r="AH42" i="40"/>
  <c r="AH93" i="34"/>
  <c r="AJ93" i="34"/>
  <c r="AJ42" i="40"/>
  <c r="AP42" i="40"/>
  <c r="AP93" i="34"/>
  <c r="X42" i="40"/>
  <c r="X93" i="34"/>
  <c r="AN42" i="40"/>
  <c r="AN93" i="34"/>
  <c r="AC93" i="34"/>
  <c r="AC42" i="40"/>
  <c r="X43" i="40" l="1"/>
  <c r="X94" i="34"/>
  <c r="AC43" i="40"/>
  <c r="AC94" i="34"/>
  <c r="W43" i="40"/>
  <c r="W94" i="34"/>
  <c r="AJ43" i="40"/>
  <c r="AJ94" i="34"/>
  <c r="Y43" i="40"/>
  <c r="Y94" i="34"/>
  <c r="AG43" i="40"/>
  <c r="AG94" i="34"/>
  <c r="AI43" i="40"/>
  <c r="AI94" i="34"/>
  <c r="AB43" i="40"/>
  <c r="AB94" i="34"/>
  <c r="AA43" i="40"/>
  <c r="AA94" i="34"/>
  <c r="AE43" i="40" l="1"/>
  <c r="AE94" i="34"/>
  <c r="Z43" i="40"/>
  <c r="Z94" i="34"/>
  <c r="AH43" i="40"/>
  <c r="AH94" i="34"/>
  <c r="AO43" i="40"/>
  <c r="AO94" i="34"/>
  <c r="AD43" i="40"/>
  <c r="AD94" i="34"/>
  <c r="AN43" i="40"/>
  <c r="AN94" i="34"/>
  <c r="AF43" i="40"/>
  <c r="AF94" i="34"/>
  <c r="AP43" i="40"/>
  <c r="AP94" i="34"/>
  <c r="AC44" i="40" l="1"/>
  <c r="AC95" i="34"/>
  <c r="X44" i="40" l="1"/>
  <c r="X95" i="34"/>
  <c r="Z44" i="40"/>
  <c r="Z95" i="34"/>
  <c r="AO44" i="40"/>
  <c r="AO95" i="34"/>
  <c r="AE44" i="40"/>
  <c r="AE95" i="34"/>
  <c r="W44" i="40"/>
  <c r="W95" i="34"/>
  <c r="AD44" i="40"/>
  <c r="AD95" i="34"/>
  <c r="AH44" i="40"/>
  <c r="AH95" i="34"/>
  <c r="AB44" i="40"/>
  <c r="AB95" i="34"/>
  <c r="AF44" i="40"/>
  <c r="AF95" i="34"/>
  <c r="AJ44" i="40" l="1"/>
  <c r="AJ95" i="34"/>
  <c r="AP44" i="40"/>
  <c r="AP95" i="34"/>
  <c r="AN44" i="40"/>
  <c r="AN95" i="34"/>
  <c r="AG44" i="40"/>
  <c r="AG95" i="34"/>
  <c r="AI44" i="40"/>
  <c r="AI95" i="34"/>
  <c r="AA44" i="40"/>
  <c r="AA95" i="34"/>
  <c r="Y44" i="40"/>
  <c r="Y95" i="34"/>
  <c r="AB45" i="40" l="1"/>
  <c r="AB96" i="34"/>
  <c r="AC45" i="40"/>
  <c r="AC96" i="34"/>
  <c r="W45" i="40" l="1"/>
  <c r="W96" i="34"/>
  <c r="AI45" i="40"/>
  <c r="AI96" i="34"/>
  <c r="AO45" i="40"/>
  <c r="AO96" i="34"/>
  <c r="AD45" i="40"/>
  <c r="AD96" i="34"/>
  <c r="AN45" i="40"/>
  <c r="AN96" i="34"/>
  <c r="Z45" i="40"/>
  <c r="Z96" i="34"/>
  <c r="AE45" i="40"/>
  <c r="AE96" i="34"/>
  <c r="AF45" i="40" l="1"/>
  <c r="AF96" i="34"/>
  <c r="X45" i="40"/>
  <c r="X96" i="34"/>
  <c r="Y45" i="40"/>
  <c r="Y96" i="34"/>
  <c r="AP45" i="40"/>
  <c r="AP96" i="34"/>
  <c r="AA45" i="40"/>
  <c r="AA96" i="34"/>
  <c r="AG45" i="40"/>
  <c r="AG96" i="34"/>
  <c r="AJ45" i="40"/>
  <c r="AJ96" i="34"/>
  <c r="AH45" i="40"/>
  <c r="AH96" i="34"/>
  <c r="AF46" i="40" l="1"/>
  <c r="AF97" i="34"/>
  <c r="AD46" i="40"/>
  <c r="AD97" i="34"/>
  <c r="AI46" i="40"/>
  <c r="AI97" i="34"/>
  <c r="AE46" i="40"/>
  <c r="AE97" i="34"/>
  <c r="AJ46" i="40"/>
  <c r="AJ97" i="34"/>
  <c r="AG46" i="40"/>
  <c r="AG97" i="34"/>
  <c r="AN46" i="40"/>
  <c r="AN97" i="34"/>
  <c r="Y46" i="40"/>
  <c r="Y97" i="34"/>
  <c r="AC46" i="40" l="1"/>
  <c r="AC97" i="34"/>
  <c r="X46" i="40"/>
  <c r="X97" i="34"/>
  <c r="AA46" i="40"/>
  <c r="AA97" i="34"/>
  <c r="AB46" i="40"/>
  <c r="AB97" i="34"/>
  <c r="AH46" i="40"/>
  <c r="AH97" i="34"/>
  <c r="AP46" i="40"/>
  <c r="AP97" i="34"/>
  <c r="AO46" i="40"/>
  <c r="AO97" i="34"/>
  <c r="W46" i="40"/>
  <c r="W97" i="34"/>
  <c r="Z46" i="40"/>
  <c r="Z97" i="34"/>
  <c r="X47" i="40" l="1"/>
  <c r="X98" i="34"/>
  <c r="AG47" i="40"/>
  <c r="AG98" i="34"/>
  <c r="AO47" i="40" l="1"/>
  <c r="AO98" i="34"/>
  <c r="Y47" i="40"/>
  <c r="Y98" i="34"/>
  <c r="AI47" i="40"/>
  <c r="AI98" i="34"/>
  <c r="AH47" i="40"/>
  <c r="AH98" i="34"/>
  <c r="AA47" i="40"/>
  <c r="AA98" i="34"/>
  <c r="AB47" i="40"/>
  <c r="AB98" i="34"/>
  <c r="AE47" i="40"/>
  <c r="AE98" i="34"/>
  <c r="AF47" i="40"/>
  <c r="AF98" i="34"/>
  <c r="AC47" i="40" l="1"/>
  <c r="AC98" i="34"/>
  <c r="AP47" i="40"/>
  <c r="AP98" i="34"/>
  <c r="AD47" i="40"/>
  <c r="AD98" i="34"/>
  <c r="AJ47" i="40"/>
  <c r="AJ98" i="34"/>
  <c r="AN47" i="40"/>
  <c r="AN98" i="34"/>
  <c r="W47" i="40"/>
  <c r="W98" i="34"/>
  <c r="Z47" i="40"/>
  <c r="Z98" i="34"/>
  <c r="Z48" i="40" l="1"/>
  <c r="Z99" i="34"/>
  <c r="AC48" i="40"/>
  <c r="AC99" i="34"/>
  <c r="X48" i="40"/>
  <c r="X99" i="34"/>
  <c r="AN48" i="40" l="1"/>
  <c r="AN99" i="34"/>
  <c r="AO48" i="40"/>
  <c r="AO99" i="34"/>
  <c r="AI48" i="40"/>
  <c r="AI99" i="34"/>
  <c r="AD48" i="40"/>
  <c r="AD99" i="34"/>
  <c r="AE48" i="40"/>
  <c r="AE99" i="34"/>
  <c r="AJ48" i="40"/>
  <c r="AJ99" i="34"/>
  <c r="AB48" i="40"/>
  <c r="AB99" i="34"/>
  <c r="AH48" i="40" l="1"/>
  <c r="AH99" i="34"/>
  <c r="AA48" i="40"/>
  <c r="AA99" i="34"/>
  <c r="AF48" i="40"/>
  <c r="AF99" i="34"/>
  <c r="W48" i="40"/>
  <c r="W99" i="34"/>
  <c r="AG48" i="40"/>
  <c r="AG99" i="34"/>
  <c r="Y48" i="40"/>
  <c r="Y99" i="34"/>
  <c r="AP48" i="40" l="1"/>
  <c r="AP99" i="34"/>
  <c r="Z49" i="40" l="1"/>
  <c r="Z100" i="34"/>
  <c r="AI49" i="40"/>
  <c r="AI100" i="34"/>
  <c r="AF49" i="40"/>
  <c r="AF100" i="34"/>
  <c r="AA49" i="40"/>
  <c r="AA100" i="34"/>
  <c r="X49" i="40"/>
  <c r="X100" i="34"/>
  <c r="AG49" i="40"/>
  <c r="AG100" i="34"/>
  <c r="AJ49" i="40"/>
  <c r="AJ100" i="34"/>
  <c r="AD49" i="40"/>
  <c r="AD100" i="34"/>
  <c r="Y49" i="40"/>
  <c r="Y100" i="34"/>
  <c r="AO49" i="40"/>
  <c r="AO100" i="34"/>
  <c r="AE49" i="40"/>
  <c r="AE100" i="34"/>
  <c r="AC49" i="40"/>
  <c r="AC100" i="34"/>
  <c r="AH49" i="40" l="1"/>
  <c r="AH100" i="34"/>
  <c r="AN49" i="40"/>
  <c r="AN100" i="34"/>
  <c r="W49" i="40"/>
  <c r="W100" i="34"/>
  <c r="AB49" i="40"/>
  <c r="AB100" i="34"/>
  <c r="AP49" i="40" l="1"/>
  <c r="AP100" i="34"/>
  <c r="Z50" i="40" l="1"/>
  <c r="Z101" i="34"/>
  <c r="AJ50" i="40"/>
  <c r="AJ101" i="34"/>
  <c r="X50" i="40"/>
  <c r="X101" i="34"/>
  <c r="AA50" i="40"/>
  <c r="AA101" i="34"/>
  <c r="AF50" i="40"/>
  <c r="AF101" i="34"/>
  <c r="AI50" i="40"/>
  <c r="AI101" i="34"/>
  <c r="AH50" i="40"/>
  <c r="AH101" i="34"/>
  <c r="AB50" i="40"/>
  <c r="AB101" i="34"/>
  <c r="W50" i="40"/>
  <c r="W101" i="34"/>
  <c r="AO50" i="40"/>
  <c r="AO101" i="34"/>
  <c r="AG50" i="40" l="1"/>
  <c r="AG101" i="34"/>
  <c r="AD50" i="40"/>
  <c r="AD101" i="34"/>
  <c r="AN50" i="40"/>
  <c r="AN101" i="34"/>
  <c r="AC50" i="40"/>
  <c r="AC101" i="34"/>
  <c r="AE50" i="40"/>
  <c r="AE101" i="34"/>
  <c r="Y50" i="40"/>
  <c r="Y101" i="34"/>
  <c r="AP50" i="40" l="1"/>
  <c r="AP101" i="34"/>
  <c r="AA51" i="40" l="1"/>
  <c r="AA102" i="34"/>
  <c r="AC51" i="40"/>
  <c r="AC102" i="34"/>
  <c r="AE51" i="40" l="1"/>
  <c r="AE102" i="34"/>
  <c r="AD51" i="40"/>
  <c r="AD102" i="34"/>
  <c r="AJ51" i="40"/>
  <c r="AJ102" i="34"/>
  <c r="AG51" i="40"/>
  <c r="AG102" i="34"/>
  <c r="Y51" i="40"/>
  <c r="Y102" i="34"/>
  <c r="Z51" i="40" l="1"/>
  <c r="Z102" i="34"/>
  <c r="AN51" i="40"/>
  <c r="AN102" i="34"/>
  <c r="W51" i="40"/>
  <c r="W102" i="34"/>
  <c r="X51" i="40"/>
  <c r="X102" i="34"/>
  <c r="AO51" i="40"/>
  <c r="AO102" i="34"/>
  <c r="AB51" i="40"/>
  <c r="AB102" i="34"/>
  <c r="AI51" i="40"/>
  <c r="AI102" i="34"/>
  <c r="AF51" i="40"/>
  <c r="AF102" i="34"/>
  <c r="AH51" i="40"/>
  <c r="AH102" i="34"/>
  <c r="AP51" i="40" l="1"/>
  <c r="AP102" i="34"/>
  <c r="AG52" i="40" l="1"/>
  <c r="AG103" i="34"/>
  <c r="AN52" i="40"/>
  <c r="AN103" i="34"/>
  <c r="Z52" i="40"/>
  <c r="Z103" i="34"/>
  <c r="W52" i="40"/>
  <c r="W103" i="34"/>
  <c r="AJ52" i="40" l="1"/>
  <c r="AJ103" i="34"/>
  <c r="Y52" i="40"/>
  <c r="Y103" i="34"/>
  <c r="AH52" i="40"/>
  <c r="AH103" i="34"/>
  <c r="AI52" i="40"/>
  <c r="AI103" i="34"/>
  <c r="AD52" i="40"/>
  <c r="AD103" i="34"/>
  <c r="AF52" i="40"/>
  <c r="AF103" i="34"/>
  <c r="AC52" i="40"/>
  <c r="AC103" i="34"/>
  <c r="AA52" i="40"/>
  <c r="AA103" i="34"/>
  <c r="AE52" i="40"/>
  <c r="AE103" i="34"/>
  <c r="AO52" i="40"/>
  <c r="AO103" i="34"/>
  <c r="X52" i="40"/>
  <c r="X103" i="34"/>
  <c r="AB52" i="40"/>
  <c r="AB103" i="34"/>
  <c r="AP52" i="40" l="1"/>
  <c r="AP103" i="34"/>
  <c r="AH53" i="40" l="1"/>
  <c r="AH104" i="34"/>
  <c r="AB53" i="40"/>
  <c r="AB104" i="34"/>
  <c r="AE53" i="40" l="1"/>
  <c r="AE104" i="34"/>
  <c r="X53" i="40"/>
  <c r="X104" i="34"/>
  <c r="AA53" i="40" l="1"/>
  <c r="AA104" i="34"/>
  <c r="AD53" i="40"/>
  <c r="AD104" i="34"/>
  <c r="AN53" i="40"/>
  <c r="AN104" i="34"/>
  <c r="AI53" i="40"/>
  <c r="AI104" i="34"/>
  <c r="AC53" i="40" l="1"/>
  <c r="AC104" i="34"/>
  <c r="AF53" i="40"/>
  <c r="AF104" i="34"/>
  <c r="Z53" i="40"/>
  <c r="Z104" i="34"/>
  <c r="AG53" i="40"/>
  <c r="AG104" i="34"/>
  <c r="AO53" i="40"/>
  <c r="AO104" i="34"/>
  <c r="Y53" i="40"/>
  <c r="Y104" i="34"/>
  <c r="AJ53" i="40"/>
  <c r="AJ104" i="34"/>
  <c r="X54" i="40" l="1"/>
  <c r="X105" i="34"/>
  <c r="AB54" i="40"/>
  <c r="AB105" i="34"/>
  <c r="Z55" i="40"/>
  <c r="Z106" i="34"/>
  <c r="AH55" i="40"/>
  <c r="AH106" i="34"/>
  <c r="AO34" i="40"/>
  <c r="AO85" i="34"/>
  <c r="AH54" i="40" l="1"/>
  <c r="AH105" i="34"/>
  <c r="X55" i="40"/>
  <c r="X106" i="34"/>
  <c r="AG54" i="40"/>
  <c r="AG105" i="34"/>
  <c r="AN54" i="40"/>
  <c r="AN105" i="34"/>
  <c r="AI54" i="40"/>
  <c r="AI105" i="34"/>
  <c r="AF55" i="40"/>
  <c r="AF106" i="34"/>
  <c r="AA55" i="40"/>
  <c r="AA106" i="34"/>
  <c r="AE55" i="40"/>
  <c r="AE106" i="34"/>
  <c r="AJ55" i="40"/>
  <c r="AJ106" i="34"/>
  <c r="Z54" i="40"/>
  <c r="Z105" i="34"/>
  <c r="AO33" i="40"/>
  <c r="AO84" i="34"/>
  <c r="AB55" i="40"/>
  <c r="AB106" i="34"/>
  <c r="AD54" i="40"/>
  <c r="AD105" i="34"/>
  <c r="AP33" i="40"/>
  <c r="AP84" i="34"/>
  <c r="AC55" i="40"/>
  <c r="AC106" i="34"/>
  <c r="AO55" i="40"/>
  <c r="AO106" i="34"/>
  <c r="Y55" i="40"/>
  <c r="Y106" i="34"/>
  <c r="AC54" i="40" l="1"/>
  <c r="AC105" i="34"/>
  <c r="AO54" i="40"/>
  <c r="AO105" i="34"/>
  <c r="AP34" i="40"/>
  <c r="AP85" i="34"/>
  <c r="AF54" i="40"/>
  <c r="AF105" i="34"/>
  <c r="AJ54" i="40"/>
  <c r="AJ105" i="34"/>
  <c r="Y54" i="40"/>
  <c r="Y105" i="34"/>
  <c r="AE54" i="40"/>
  <c r="AE105" i="34"/>
  <c r="AA54" i="40"/>
  <c r="AA105" i="34"/>
  <c r="AI55" i="40"/>
  <c r="AI106" i="34"/>
  <c r="AG55" i="40"/>
  <c r="AG106" i="34"/>
  <c r="AD55" i="40"/>
  <c r="AD106" i="34"/>
  <c r="AN55" i="40"/>
  <c r="AN106" i="34"/>
  <c r="W53" i="40" l="1"/>
  <c r="W104" i="34"/>
  <c r="AP53" i="40" l="1"/>
  <c r="AP104" i="34"/>
  <c r="W54" i="40" l="1"/>
  <c r="W105" i="34"/>
  <c r="AP54" i="40" l="1"/>
  <c r="AP105" i="34"/>
  <c r="W55" i="40"/>
  <c r="W106" i="34"/>
  <c r="AP55" i="40" l="1"/>
  <c r="AP106" i="34"/>
  <c r="BE45" i="36" l="1"/>
  <c r="AJ45" i="38"/>
  <c r="BD45" i="36"/>
  <c r="AI45" i="38"/>
  <c r="AU45" i="36"/>
  <c r="Z45" i="38"/>
  <c r="BK45" i="36"/>
  <c r="AP45" i="38"/>
  <c r="AW46" i="36" l="1"/>
  <c r="AB46" i="38"/>
  <c r="AZ46" i="36"/>
  <c r="AE46" i="38"/>
  <c r="AT45" i="36"/>
  <c r="Y45" i="38"/>
  <c r="AU46" i="36"/>
  <c r="AU97" i="36" s="1"/>
  <c r="E97" i="36"/>
  <c r="Z97" i="36" s="1"/>
  <c r="Z46" i="38"/>
  <c r="Z97" i="38" s="1"/>
  <c r="AU97" i="38" s="1"/>
  <c r="L97" i="36"/>
  <c r="AG97" i="36" s="1"/>
  <c r="BB46" i="36"/>
  <c r="AG46" i="38"/>
  <c r="AR46" i="36"/>
  <c r="W46" i="38"/>
  <c r="B97" i="36"/>
  <c r="W97" i="36" s="1"/>
  <c r="AY46" i="36"/>
  <c r="AD46" i="38"/>
  <c r="D97" i="36"/>
  <c r="Y97" i="36" s="1"/>
  <c r="AT46" i="36"/>
  <c r="Y46" i="38"/>
  <c r="X46" i="38"/>
  <c r="AS46" i="36"/>
  <c r="BA46" i="36"/>
  <c r="AF46" i="38"/>
  <c r="U97" i="36"/>
  <c r="AP97" i="36" s="1"/>
  <c r="BK46" i="36"/>
  <c r="BK97" i="36" s="1"/>
  <c r="AP46" i="38"/>
  <c r="AP97" i="38" s="1"/>
  <c r="BK97" i="38" s="1"/>
  <c r="AN46" i="38"/>
  <c r="BI46" i="36"/>
  <c r="AG45" i="38"/>
  <c r="BB45" i="36"/>
  <c r="AJ46" i="38"/>
  <c r="AJ97" i="38" s="1"/>
  <c r="BE97" i="38" s="1"/>
  <c r="BE46" i="36"/>
  <c r="BE97" i="36" s="1"/>
  <c r="O97" i="36"/>
  <c r="AJ97" i="36" s="1"/>
  <c r="BD46" i="36"/>
  <c r="BD97" i="36" s="1"/>
  <c r="AI46" i="38"/>
  <c r="AI97" i="38" s="1"/>
  <c r="BD97" i="38" s="1"/>
  <c r="N97" i="36"/>
  <c r="AI97" i="36" s="1"/>
  <c r="AX46" i="36"/>
  <c r="AC46" i="38"/>
  <c r="T97" i="36"/>
  <c r="AO97" i="36" s="1"/>
  <c r="BJ46" i="36"/>
  <c r="AO46" i="38"/>
  <c r="AH46" i="38"/>
  <c r="BC46" i="36"/>
  <c r="AV46" i="36"/>
  <c r="AA46" i="38"/>
  <c r="W45" i="38"/>
  <c r="AR45" i="36"/>
  <c r="BJ45" i="36"/>
  <c r="AO45" i="38"/>
  <c r="S97" i="36"/>
  <c r="AN97" i="36" s="1"/>
  <c r="J97" i="36"/>
  <c r="AE97" i="36" s="1"/>
  <c r="G97" i="36"/>
  <c r="AB97" i="36" s="1"/>
  <c r="K97" i="36"/>
  <c r="AF97" i="36" s="1"/>
  <c r="Y97" i="38" l="1"/>
  <c r="AT97" i="38" s="1"/>
  <c r="AT97" i="36"/>
  <c r="AO97" i="38"/>
  <c r="BJ97" i="38" s="1"/>
  <c r="AR97" i="36"/>
  <c r="BI47" i="36"/>
  <c r="BI98" i="36" s="1"/>
  <c r="S98" i="36"/>
  <c r="AN98" i="36" s="1"/>
  <c r="AN47" i="38"/>
  <c r="AN98" i="38" s="1"/>
  <c r="BI98" i="38" s="1"/>
  <c r="X45" i="38"/>
  <c r="AS45" i="36"/>
  <c r="AY45" i="36"/>
  <c r="AD45" i="38"/>
  <c r="BE47" i="36"/>
  <c r="BE98" i="36" s="1"/>
  <c r="O98" i="36"/>
  <c r="AJ98" i="36" s="1"/>
  <c r="AJ47" i="38"/>
  <c r="AJ98" i="38" s="1"/>
  <c r="BE98" i="38" s="1"/>
  <c r="BD47" i="36"/>
  <c r="BD98" i="36" s="1"/>
  <c r="AI47" i="38"/>
  <c r="AI98" i="38" s="1"/>
  <c r="BD98" i="38" s="1"/>
  <c r="N98" i="36"/>
  <c r="AI98" i="36" s="1"/>
  <c r="BJ97" i="36"/>
  <c r="C97" i="36"/>
  <c r="X97" i="36" s="1"/>
  <c r="AG97" i="38"/>
  <c r="BB97" i="38" s="1"/>
  <c r="Y47" i="38"/>
  <c r="Y98" i="38" s="1"/>
  <c r="AT98" i="38" s="1"/>
  <c r="D98" i="36"/>
  <c r="Y98" i="36" s="1"/>
  <c r="AT47" i="36"/>
  <c r="AT98" i="36" s="1"/>
  <c r="X47" i="38"/>
  <c r="X98" i="38" s="1"/>
  <c r="AS98" i="38" s="1"/>
  <c r="AS47" i="36"/>
  <c r="AS98" i="36" s="1"/>
  <c r="C98" i="36"/>
  <c r="X98" i="36" s="1"/>
  <c r="M97" i="36"/>
  <c r="AH97" i="36" s="1"/>
  <c r="AH45" i="38"/>
  <c r="BC45" i="36"/>
  <c r="BC97" i="36" s="1"/>
  <c r="AU47" i="36"/>
  <c r="AU98" i="36" s="1"/>
  <c r="E98" i="36"/>
  <c r="Z98" i="36" s="1"/>
  <c r="Z47" i="38"/>
  <c r="Z98" i="38" s="1"/>
  <c r="AU98" i="38" s="1"/>
  <c r="BI45" i="36"/>
  <c r="AN45" i="38"/>
  <c r="AN97" i="38" s="1"/>
  <c r="BI97" i="38" s="1"/>
  <c r="U98" i="36"/>
  <c r="AP98" i="36" s="1"/>
  <c r="BK47" i="36"/>
  <c r="BK98" i="36" s="1"/>
  <c r="AP47" i="38"/>
  <c r="AP98" i="38" s="1"/>
  <c r="BK98" i="38" s="1"/>
  <c r="BB47" i="36"/>
  <c r="BB98" i="36" s="1"/>
  <c r="L98" i="36"/>
  <c r="AG98" i="36" s="1"/>
  <c r="AG47" i="38"/>
  <c r="AG98" i="38" s="1"/>
  <c r="BB98" i="38" s="1"/>
  <c r="B98" i="36"/>
  <c r="W98" i="36" s="1"/>
  <c r="W47" i="38"/>
  <c r="W98" i="38" s="1"/>
  <c r="AR98" i="38" s="1"/>
  <c r="AR47" i="36"/>
  <c r="AR98" i="36" s="1"/>
  <c r="AW45" i="36"/>
  <c r="AB45" i="38"/>
  <c r="F98" i="36"/>
  <c r="AA98" i="36" s="1"/>
  <c r="AV47" i="36"/>
  <c r="AV98" i="36" s="1"/>
  <c r="AA47" i="38"/>
  <c r="AA98" i="38" s="1"/>
  <c r="AV98" i="38" s="1"/>
  <c r="AA45" i="38"/>
  <c r="AA97" i="38" s="1"/>
  <c r="AV97" i="38" s="1"/>
  <c r="AV45" i="36"/>
  <c r="BB97" i="36"/>
  <c r="BA45" i="36"/>
  <c r="AF45" i="38"/>
  <c r="G98" i="36"/>
  <c r="AB98" i="36" s="1"/>
  <c r="AB47" i="38"/>
  <c r="AB98" i="38" s="1"/>
  <c r="AW98" i="38" s="1"/>
  <c r="AW47" i="36"/>
  <c r="AW98" i="36" s="1"/>
  <c r="AX47" i="36"/>
  <c r="AX98" i="36" s="1"/>
  <c r="H98" i="36"/>
  <c r="AC98" i="36" s="1"/>
  <c r="AC47" i="38"/>
  <c r="AC98" i="38" s="1"/>
  <c r="AX98" i="38" s="1"/>
  <c r="BA97" i="36"/>
  <c r="AZ45" i="36"/>
  <c r="AE45" i="38"/>
  <c r="AO47" i="38"/>
  <c r="AO98" i="38" s="1"/>
  <c r="BJ98" i="38" s="1"/>
  <c r="T98" i="36"/>
  <c r="AO98" i="36" s="1"/>
  <c r="BJ47" i="36"/>
  <c r="BJ98" i="36" s="1"/>
  <c r="BC47" i="36"/>
  <c r="BC98" i="36" s="1"/>
  <c r="AH47" i="38"/>
  <c r="AH98" i="38" s="1"/>
  <c r="BC98" i="38" s="1"/>
  <c r="M98" i="36"/>
  <c r="AH98" i="36" s="1"/>
  <c r="AD47" i="38"/>
  <c r="AD98" i="38" s="1"/>
  <c r="AY98" i="38" s="1"/>
  <c r="AY47" i="36"/>
  <c r="AY98" i="36" s="1"/>
  <c r="I98" i="36"/>
  <c r="AD98" i="36" s="1"/>
  <c r="K98" i="36"/>
  <c r="AF98" i="36" s="1"/>
  <c r="BA47" i="36"/>
  <c r="BA98" i="36" s="1"/>
  <c r="AF47" i="38"/>
  <c r="AF98" i="38" s="1"/>
  <c r="BA98" i="38" s="1"/>
  <c r="H97" i="36"/>
  <c r="AC97" i="36" s="1"/>
  <c r="AX45" i="36"/>
  <c r="AC45" i="38"/>
  <c r="AE47" i="38"/>
  <c r="AE98" i="38" s="1"/>
  <c r="AZ98" i="38" s="1"/>
  <c r="AZ47" i="36"/>
  <c r="AZ98" i="36" s="1"/>
  <c r="J98" i="36"/>
  <c r="AE98" i="36" s="1"/>
  <c r="F97" i="36"/>
  <c r="AA97" i="36" s="1"/>
  <c r="AH97" i="38"/>
  <c r="BC97" i="38" s="1"/>
  <c r="I97" i="36"/>
  <c r="AD97" i="36" s="1"/>
  <c r="W97" i="38"/>
  <c r="AR97" i="38" s="1"/>
  <c r="AA48" i="38" l="1"/>
  <c r="AA99" i="38" s="1"/>
  <c r="AV99" i="38" s="1"/>
  <c r="AV48" i="36"/>
  <c r="AV99" i="36" s="1"/>
  <c r="F99" i="36"/>
  <c r="AA99" i="36" s="1"/>
  <c r="B99" i="36"/>
  <c r="W99" i="36" s="1"/>
  <c r="AR48" i="36"/>
  <c r="AR99" i="36" s="1"/>
  <c r="W48" i="38"/>
  <c r="W99" i="38" s="1"/>
  <c r="AR99" i="38" s="1"/>
  <c r="BI97" i="36"/>
  <c r="AD97" i="38"/>
  <c r="AY97" i="38" s="1"/>
  <c r="G99" i="36"/>
  <c r="AB99" i="36" s="1"/>
  <c r="AW48" i="36"/>
  <c r="AW99" i="36" s="1"/>
  <c r="AB48" i="38"/>
  <c r="AB99" i="38" s="1"/>
  <c r="AW99" i="38" s="1"/>
  <c r="K99" i="36"/>
  <c r="AF99" i="36" s="1"/>
  <c r="AF48" i="38"/>
  <c r="AF99" i="38" s="1"/>
  <c r="BA99" i="38" s="1"/>
  <c r="BA48" i="36"/>
  <c r="BA99" i="36" s="1"/>
  <c r="BB48" i="36"/>
  <c r="BB99" i="36" s="1"/>
  <c r="AG48" i="38"/>
  <c r="AG99" i="38" s="1"/>
  <c r="BB99" i="38" s="1"/>
  <c r="L99" i="36"/>
  <c r="AG99" i="36" s="1"/>
  <c r="Z48" i="38"/>
  <c r="Z99" i="38" s="1"/>
  <c r="AU99" i="38" s="1"/>
  <c r="AU48" i="36"/>
  <c r="AU99" i="36" s="1"/>
  <c r="E99" i="36"/>
  <c r="Z99" i="36" s="1"/>
  <c r="AV97" i="36"/>
  <c r="AY97" i="36"/>
  <c r="Y48" i="38"/>
  <c r="Y99" i="38" s="1"/>
  <c r="AT99" i="38" s="1"/>
  <c r="AT48" i="36"/>
  <c r="AT99" i="36" s="1"/>
  <c r="D99" i="36"/>
  <c r="Y99" i="36" s="1"/>
  <c r="BJ48" i="36"/>
  <c r="BJ99" i="36" s="1"/>
  <c r="AO48" i="38"/>
  <c r="AO99" i="38" s="1"/>
  <c r="BJ99" i="38" s="1"/>
  <c r="T99" i="36"/>
  <c r="AO99" i="36" s="1"/>
  <c r="AN48" i="38"/>
  <c r="AN99" i="38" s="1"/>
  <c r="BI99" i="38" s="1"/>
  <c r="S99" i="36"/>
  <c r="AN99" i="36" s="1"/>
  <c r="BI48" i="36"/>
  <c r="BI99" i="36" s="1"/>
  <c r="M99" i="36"/>
  <c r="AH99" i="36" s="1"/>
  <c r="AH48" i="38"/>
  <c r="AH99" i="38" s="1"/>
  <c r="BC99" i="38" s="1"/>
  <c r="BC48" i="36"/>
  <c r="BC99" i="36" s="1"/>
  <c r="X97" i="38"/>
  <c r="AS97" i="38" s="1"/>
  <c r="AC97" i="38"/>
  <c r="AX97" i="38" s="1"/>
  <c r="AE97" i="38"/>
  <c r="AZ97" i="38" s="1"/>
  <c r="BE48" i="36"/>
  <c r="BE99" i="36" s="1"/>
  <c r="AJ48" i="38"/>
  <c r="AJ99" i="38" s="1"/>
  <c r="BE99" i="38" s="1"/>
  <c r="O99" i="36"/>
  <c r="AJ99" i="36" s="1"/>
  <c r="AE48" i="38"/>
  <c r="AE99" i="38" s="1"/>
  <c r="AZ99" i="38" s="1"/>
  <c r="J99" i="36"/>
  <c r="AE99" i="36" s="1"/>
  <c r="AZ48" i="36"/>
  <c r="AZ99" i="36" s="1"/>
  <c r="U99" i="36"/>
  <c r="AP99" i="36" s="1"/>
  <c r="BK48" i="36"/>
  <c r="BK99" i="36" s="1"/>
  <c r="AP48" i="38"/>
  <c r="AP99" i="38" s="1"/>
  <c r="BK99" i="38" s="1"/>
  <c r="I99" i="36"/>
  <c r="AD99" i="36" s="1"/>
  <c r="AY48" i="36"/>
  <c r="AY99" i="36" s="1"/>
  <c r="AD48" i="38"/>
  <c r="AD99" i="38" s="1"/>
  <c r="AY99" i="38" s="1"/>
  <c r="C99" i="36"/>
  <c r="X99" i="36" s="1"/>
  <c r="AS48" i="36"/>
  <c r="AS99" i="36" s="1"/>
  <c r="X48" i="38"/>
  <c r="X99" i="38" s="1"/>
  <c r="AS99" i="38" s="1"/>
  <c r="BD48" i="36"/>
  <c r="BD99" i="36" s="1"/>
  <c r="AI48" i="38"/>
  <c r="AI99" i="38" s="1"/>
  <c r="BD99" i="38" s="1"/>
  <c r="N99" i="36"/>
  <c r="AI99" i="36" s="1"/>
  <c r="AC48" i="38"/>
  <c r="AC99" i="38" s="1"/>
  <c r="AX99" i="38" s="1"/>
  <c r="H99" i="36"/>
  <c r="AC99" i="36" s="1"/>
  <c r="AX48" i="36"/>
  <c r="AX99" i="36" s="1"/>
  <c r="AW97" i="36"/>
  <c r="AF97" i="38"/>
  <c r="BA97" i="38" s="1"/>
  <c r="AX97" i="36"/>
  <c r="AZ97" i="36"/>
  <c r="AB97" i="38"/>
  <c r="AW97" i="38" s="1"/>
  <c r="AS97" i="36"/>
  <c r="AX49" i="36" l="1"/>
  <c r="AX100" i="36" s="1"/>
  <c r="H100" i="36"/>
  <c r="AC100" i="36" s="1"/>
  <c r="AC49" i="38"/>
  <c r="AC100" i="38" s="1"/>
  <c r="AX100" i="38" s="1"/>
  <c r="I100" i="36"/>
  <c r="AD100" i="36" s="1"/>
  <c r="AY49" i="36"/>
  <c r="AY100" i="36" s="1"/>
  <c r="AD49" i="38"/>
  <c r="AD100" i="38" s="1"/>
  <c r="AY100" i="38" s="1"/>
  <c r="C100" i="36"/>
  <c r="X100" i="36" s="1"/>
  <c r="AS49" i="36"/>
  <c r="AS100" i="36" s="1"/>
  <c r="X49" i="38"/>
  <c r="X100" i="38" s="1"/>
  <c r="AS100" i="38" s="1"/>
  <c r="AN49" i="38"/>
  <c r="AN100" i="38" s="1"/>
  <c r="BI100" i="38" s="1"/>
  <c r="S100" i="36"/>
  <c r="AN100" i="36" s="1"/>
  <c r="BI49" i="36"/>
  <c r="BI100" i="36" s="1"/>
  <c r="BD49" i="36"/>
  <c r="BD100" i="36" s="1"/>
  <c r="AI49" i="38"/>
  <c r="AI100" i="38" s="1"/>
  <c r="BD100" i="38" s="1"/>
  <c r="N100" i="36"/>
  <c r="AI100" i="36" s="1"/>
  <c r="Z49" i="38"/>
  <c r="Z100" i="38" s="1"/>
  <c r="AU100" i="38" s="1"/>
  <c r="E100" i="36"/>
  <c r="Z100" i="36" s="1"/>
  <c r="AU49" i="36"/>
  <c r="AU100" i="36" s="1"/>
  <c r="M100" i="36"/>
  <c r="AH100" i="36" s="1"/>
  <c r="BC49" i="36"/>
  <c r="BC100" i="36" s="1"/>
  <c r="AH49" i="38"/>
  <c r="AH100" i="38" s="1"/>
  <c r="BC100" i="38" s="1"/>
  <c r="AE49" i="38"/>
  <c r="AE100" i="38" s="1"/>
  <c r="AZ100" i="38" s="1"/>
  <c r="J100" i="36"/>
  <c r="AE100" i="36" s="1"/>
  <c r="AZ49" i="36"/>
  <c r="AZ100" i="36" s="1"/>
  <c r="BK49" i="36"/>
  <c r="BK100" i="36" s="1"/>
  <c r="AP49" i="38"/>
  <c r="AP100" i="38" s="1"/>
  <c r="BK100" i="38" s="1"/>
  <c r="U100" i="36"/>
  <c r="AP100" i="36" s="1"/>
  <c r="AW49" i="36"/>
  <c r="AW100" i="36" s="1"/>
  <c r="G100" i="36"/>
  <c r="AB100" i="36" s="1"/>
  <c r="AB49" i="38"/>
  <c r="AB100" i="38" s="1"/>
  <c r="AW100" i="38" s="1"/>
  <c r="B100" i="36"/>
  <c r="W100" i="36" s="1"/>
  <c r="AR49" i="36"/>
  <c r="AR100" i="36" s="1"/>
  <c r="W49" i="38"/>
  <c r="W100" i="38" s="1"/>
  <c r="AR100" i="38" s="1"/>
  <c r="AV49" i="36"/>
  <c r="AV100" i="36" s="1"/>
  <c r="AA49" i="38"/>
  <c r="AA100" i="38" s="1"/>
  <c r="AV100" i="38" s="1"/>
  <c r="F100" i="36"/>
  <c r="AA100" i="36" s="1"/>
  <c r="BA49" i="36"/>
  <c r="BA100" i="36" s="1"/>
  <c r="AF49" i="38"/>
  <c r="AF100" i="38" s="1"/>
  <c r="BA100" i="38" s="1"/>
  <c r="K100" i="36"/>
  <c r="AF100" i="36" s="1"/>
  <c r="Y49" i="38"/>
  <c r="Y100" i="38" s="1"/>
  <c r="AT100" i="38" s="1"/>
  <c r="D100" i="36"/>
  <c r="Y100" i="36" s="1"/>
  <c r="AT49" i="36"/>
  <c r="AT100" i="36" s="1"/>
  <c r="L100" i="36"/>
  <c r="AG100" i="36" s="1"/>
  <c r="BB49" i="36"/>
  <c r="BB100" i="36" s="1"/>
  <c r="AG49" i="38"/>
  <c r="AG100" i="38" s="1"/>
  <c r="BB100" i="38" s="1"/>
  <c r="T100" i="36"/>
  <c r="AO100" i="36" s="1"/>
  <c r="BJ49" i="36"/>
  <c r="BJ100" i="36" s="1"/>
  <c r="AO49" i="38"/>
  <c r="AO100" i="38" s="1"/>
  <c r="BJ100" i="38" s="1"/>
  <c r="BE49" i="36"/>
  <c r="BE100" i="36" s="1"/>
  <c r="O100" i="36"/>
  <c r="AJ100" i="36" s="1"/>
  <c r="AJ49" i="38"/>
  <c r="AJ100" i="38" s="1"/>
  <c r="BE100" i="38" s="1"/>
  <c r="BI50" i="36" l="1"/>
  <c r="BI101" i="36" s="1"/>
  <c r="AN50" i="38"/>
  <c r="AN101" i="38" s="1"/>
  <c r="BI101" i="38" s="1"/>
  <c r="S101" i="36"/>
  <c r="AN101" i="36" s="1"/>
  <c r="AO44" i="38"/>
  <c r="BJ44" i="36"/>
  <c r="BJ96" i="36" s="1"/>
  <c r="T96" i="36"/>
  <c r="AO96" i="36" s="1"/>
  <c r="AC50" i="38"/>
  <c r="AC101" i="38" s="1"/>
  <c r="AX101" i="38" s="1"/>
  <c r="H101" i="36"/>
  <c r="AC101" i="36" s="1"/>
  <c r="AX50" i="36"/>
  <c r="AX101" i="36" s="1"/>
  <c r="U101" i="36"/>
  <c r="AP101" i="36" s="1"/>
  <c r="BK50" i="36"/>
  <c r="BK101" i="36" s="1"/>
  <c r="AP50" i="38"/>
  <c r="AP101" i="38" s="1"/>
  <c r="BK101" i="38" s="1"/>
  <c r="W50" i="38"/>
  <c r="W101" i="38" s="1"/>
  <c r="AR101" i="38" s="1"/>
  <c r="AR50" i="36"/>
  <c r="AR101" i="36" s="1"/>
  <c r="B101" i="36"/>
  <c r="W101" i="36" s="1"/>
  <c r="BB44" i="36"/>
  <c r="AG44" i="38"/>
  <c r="L96" i="36"/>
  <c r="AG96" i="36" s="1"/>
  <c r="AI44" i="38"/>
  <c r="BD44" i="36"/>
  <c r="N96" i="36"/>
  <c r="AI96" i="36" s="1"/>
  <c r="AB50" i="38"/>
  <c r="AB101" i="38" s="1"/>
  <c r="AW101" i="38" s="1"/>
  <c r="G101" i="36"/>
  <c r="AB101" i="36" s="1"/>
  <c r="AW50" i="36"/>
  <c r="AW101" i="36" s="1"/>
  <c r="BB50" i="36"/>
  <c r="BB101" i="36" s="1"/>
  <c r="L101" i="36"/>
  <c r="AG101" i="36" s="1"/>
  <c r="AG50" i="38"/>
  <c r="AG101" i="38" s="1"/>
  <c r="BB101" i="38" s="1"/>
  <c r="AU44" i="36"/>
  <c r="Z44" i="38"/>
  <c r="E96" i="36"/>
  <c r="Z96" i="36" s="1"/>
  <c r="Y44" i="38"/>
  <c r="AT44" i="36"/>
  <c r="AT96" i="36" s="1"/>
  <c r="D96" i="36"/>
  <c r="Y96" i="36" s="1"/>
  <c r="E101" i="36"/>
  <c r="Z101" i="36" s="1"/>
  <c r="AU50" i="36"/>
  <c r="AU101" i="36" s="1"/>
  <c r="Z50" i="38"/>
  <c r="Z101" i="38" s="1"/>
  <c r="AU101" i="38" s="1"/>
  <c r="AJ44" i="38"/>
  <c r="BE44" i="36"/>
  <c r="O96" i="36"/>
  <c r="AJ96" i="36" s="1"/>
  <c r="T101" i="36"/>
  <c r="AO101" i="36" s="1"/>
  <c r="BJ50" i="36"/>
  <c r="BJ101" i="36" s="1"/>
  <c r="AO50" i="38"/>
  <c r="AO101" i="38" s="1"/>
  <c r="BJ101" i="38" s="1"/>
  <c r="Y50" i="38"/>
  <c r="Y101" i="38" s="1"/>
  <c r="AT101" i="38" s="1"/>
  <c r="D101" i="36"/>
  <c r="Y101" i="36" s="1"/>
  <c r="AT50" i="36"/>
  <c r="AT101" i="36" s="1"/>
  <c r="K101" i="36"/>
  <c r="AF101" i="36" s="1"/>
  <c r="BA50" i="36"/>
  <c r="BA101" i="36" s="1"/>
  <c r="AF50" i="38"/>
  <c r="AF101" i="38" s="1"/>
  <c r="BA101" i="38" s="1"/>
  <c r="I101" i="36"/>
  <c r="AD101" i="36" s="1"/>
  <c r="AY50" i="36"/>
  <c r="AY101" i="36" s="1"/>
  <c r="AD50" i="38"/>
  <c r="AD101" i="38" s="1"/>
  <c r="AY101" i="38" s="1"/>
  <c r="AS50" i="36"/>
  <c r="AS101" i="36" s="1"/>
  <c r="C101" i="36"/>
  <c r="X101" i="36" s="1"/>
  <c r="X50" i="38"/>
  <c r="X101" i="38" s="1"/>
  <c r="AS101" i="38" s="1"/>
  <c r="AA50" i="38"/>
  <c r="AA101" i="38" s="1"/>
  <c r="AV101" i="38" s="1"/>
  <c r="F101" i="36"/>
  <c r="AA101" i="36" s="1"/>
  <c r="AV50" i="36"/>
  <c r="AV101" i="36" s="1"/>
  <c r="W44" i="38"/>
  <c r="AR44" i="36"/>
  <c r="B96" i="36"/>
  <c r="W96" i="36" s="1"/>
  <c r="J101" i="36"/>
  <c r="AE101" i="36" s="1"/>
  <c r="AZ50" i="36"/>
  <c r="AZ101" i="36" s="1"/>
  <c r="AE50" i="38"/>
  <c r="AE101" i="38" s="1"/>
  <c r="AZ101" i="38" s="1"/>
  <c r="BK44" i="36"/>
  <c r="AP44" i="38"/>
  <c r="U96" i="36"/>
  <c r="AP96" i="36" s="1"/>
  <c r="BD50" i="36"/>
  <c r="BD101" i="36" s="1"/>
  <c r="AI50" i="38"/>
  <c r="AI101" i="38" s="1"/>
  <c r="BD101" i="38" s="1"/>
  <c r="N101" i="36"/>
  <c r="AI101" i="36" s="1"/>
  <c r="AJ50" i="38"/>
  <c r="AJ101" i="38" s="1"/>
  <c r="BE101" i="38" s="1"/>
  <c r="BE50" i="36"/>
  <c r="BE101" i="36" s="1"/>
  <c r="O101" i="36"/>
  <c r="AJ101" i="36" s="1"/>
  <c r="M101" i="36"/>
  <c r="AH101" i="36" s="1"/>
  <c r="BC50" i="36"/>
  <c r="BC101" i="36" s="1"/>
  <c r="AH50" i="38"/>
  <c r="AH101" i="38" s="1"/>
  <c r="BC101" i="38" s="1"/>
  <c r="AD44" i="38" l="1"/>
  <c r="AY44" i="36"/>
  <c r="I96" i="36"/>
  <c r="AD96" i="36" s="1"/>
  <c r="AF51" i="38"/>
  <c r="AF102" i="38" s="1"/>
  <c r="BA102" i="38" s="1"/>
  <c r="K102" i="36"/>
  <c r="AF102" i="36" s="1"/>
  <c r="BA51" i="36"/>
  <c r="BA102" i="36" s="1"/>
  <c r="G102" i="36"/>
  <c r="AB102" i="36" s="1"/>
  <c r="AB51" i="38"/>
  <c r="AB102" i="38" s="1"/>
  <c r="AW102" i="38" s="1"/>
  <c r="AW51" i="36"/>
  <c r="AW102" i="36" s="1"/>
  <c r="AO96" i="38"/>
  <c r="BJ96" i="38" s="1"/>
  <c r="AR51" i="36"/>
  <c r="AR102" i="36" s="1"/>
  <c r="W51" i="38"/>
  <c r="W102" i="38" s="1"/>
  <c r="AR102" i="38" s="1"/>
  <c r="B102" i="36"/>
  <c r="W102" i="36" s="1"/>
  <c r="AS51" i="36"/>
  <c r="AS102" i="36" s="1"/>
  <c r="C102" i="36"/>
  <c r="X102" i="36" s="1"/>
  <c r="X51" i="38"/>
  <c r="X102" i="38" s="1"/>
  <c r="AS102" i="38" s="1"/>
  <c r="Z51" i="38"/>
  <c r="Z102" i="38" s="1"/>
  <c r="AU102" i="38" s="1"/>
  <c r="AU51" i="36"/>
  <c r="AU102" i="36" s="1"/>
  <c r="E102" i="36"/>
  <c r="Z102" i="36" s="1"/>
  <c r="AD51" i="38"/>
  <c r="AD102" i="38" s="1"/>
  <c r="AY102" i="38" s="1"/>
  <c r="I102" i="36"/>
  <c r="AD102" i="36" s="1"/>
  <c r="AY51" i="36"/>
  <c r="AY102" i="36" s="1"/>
  <c r="D102" i="36"/>
  <c r="Y102" i="36" s="1"/>
  <c r="Y51" i="38"/>
  <c r="Y102" i="38" s="1"/>
  <c r="AT102" i="38" s="1"/>
  <c r="AT51" i="36"/>
  <c r="AT102" i="36" s="1"/>
  <c r="AI51" i="38"/>
  <c r="AI102" i="38" s="1"/>
  <c r="BD102" i="38" s="1"/>
  <c r="N102" i="36"/>
  <c r="AI102" i="36" s="1"/>
  <c r="BD51" i="36"/>
  <c r="BD102" i="36" s="1"/>
  <c r="S102" i="36"/>
  <c r="AN102" i="36" s="1"/>
  <c r="BI51" i="36"/>
  <c r="BI102" i="36" s="1"/>
  <c r="AN51" i="38"/>
  <c r="AN102" i="38" s="1"/>
  <c r="BI102" i="38" s="1"/>
  <c r="AZ44" i="36"/>
  <c r="AE44" i="38"/>
  <c r="J96" i="36"/>
  <c r="AE96" i="36" s="1"/>
  <c r="BK51" i="36"/>
  <c r="BK102" i="36" s="1"/>
  <c r="U102" i="36"/>
  <c r="AP102" i="36" s="1"/>
  <c r="AP51" i="38"/>
  <c r="AP102" i="38" s="1"/>
  <c r="BK102" i="38" s="1"/>
  <c r="BK96" i="36"/>
  <c r="BE96" i="36"/>
  <c r="Y96" i="38"/>
  <c r="AT96" i="38" s="1"/>
  <c r="AU96" i="36"/>
  <c r="AF44" i="38"/>
  <c r="BA44" i="36"/>
  <c r="K96" i="36"/>
  <c r="AF96" i="36" s="1"/>
  <c r="AP96" i="38"/>
  <c r="BK96" i="38" s="1"/>
  <c r="BJ51" i="36"/>
  <c r="BJ102" i="36" s="1"/>
  <c r="T102" i="36"/>
  <c r="AO102" i="36" s="1"/>
  <c r="AO51" i="38"/>
  <c r="AO102" i="38" s="1"/>
  <c r="BJ102" i="38" s="1"/>
  <c r="F102" i="36"/>
  <c r="AA102" i="36" s="1"/>
  <c r="AV51" i="36"/>
  <c r="AV102" i="36" s="1"/>
  <c r="AA51" i="38"/>
  <c r="AA102" i="38" s="1"/>
  <c r="AV102" i="38" s="1"/>
  <c r="BI44" i="36"/>
  <c r="AN44" i="38"/>
  <c r="S96" i="36"/>
  <c r="AN96" i="36" s="1"/>
  <c r="AJ96" i="38"/>
  <c r="BE96" i="38" s="1"/>
  <c r="BD96" i="36"/>
  <c r="AG96" i="38"/>
  <c r="BB96" i="38" s="1"/>
  <c r="AX51" i="36"/>
  <c r="AX102" i="36" s="1"/>
  <c r="H102" i="36"/>
  <c r="AC102" i="36" s="1"/>
  <c r="AC51" i="38"/>
  <c r="AC102" i="38" s="1"/>
  <c r="AX102" i="38" s="1"/>
  <c r="AH44" i="38"/>
  <c r="BC44" i="36"/>
  <c r="M96" i="36"/>
  <c r="AH96" i="36" s="1"/>
  <c r="W96" i="38"/>
  <c r="AR96" i="38" s="1"/>
  <c r="Z96" i="38"/>
  <c r="AU96" i="38" s="1"/>
  <c r="X44" i="38"/>
  <c r="AS44" i="36"/>
  <c r="C96" i="36"/>
  <c r="X96" i="36" s="1"/>
  <c r="AA44" i="38"/>
  <c r="AV44" i="36"/>
  <c r="F96" i="36"/>
  <c r="AA96" i="36" s="1"/>
  <c r="O102" i="36"/>
  <c r="AJ102" i="36" s="1"/>
  <c r="AJ51" i="38"/>
  <c r="AJ102" i="38" s="1"/>
  <c r="BE102" i="38" s="1"/>
  <c r="BE51" i="36"/>
  <c r="BE102" i="36" s="1"/>
  <c r="AW44" i="36"/>
  <c r="AB44" i="38"/>
  <c r="G96" i="36"/>
  <c r="AB96" i="36" s="1"/>
  <c r="AC44" i="38"/>
  <c r="AX44" i="36"/>
  <c r="AX96" i="36" s="1"/>
  <c r="H96" i="36"/>
  <c r="AC96" i="36" s="1"/>
  <c r="AG51" i="38"/>
  <c r="AG102" i="38" s="1"/>
  <c r="BB102" i="38" s="1"/>
  <c r="L102" i="36"/>
  <c r="AG102" i="36" s="1"/>
  <c r="BB51" i="36"/>
  <c r="BB102" i="36" s="1"/>
  <c r="M102" i="36"/>
  <c r="AH102" i="36" s="1"/>
  <c r="BC51" i="36"/>
  <c r="BC102" i="36" s="1"/>
  <c r="AH51" i="38"/>
  <c r="AH102" i="38" s="1"/>
  <c r="BC102" i="38" s="1"/>
  <c r="AZ51" i="36"/>
  <c r="AZ102" i="36" s="1"/>
  <c r="J102" i="36"/>
  <c r="AE102" i="36" s="1"/>
  <c r="AE51" i="38"/>
  <c r="AE102" i="38" s="1"/>
  <c r="AZ102" i="38" s="1"/>
  <c r="AR96" i="36"/>
  <c r="AI96" i="38"/>
  <c r="BD96" i="38" s="1"/>
  <c r="BB96" i="36"/>
  <c r="C103" i="36" l="1"/>
  <c r="X103" i="36" s="1"/>
  <c r="X52" i="38"/>
  <c r="X103" i="38" s="1"/>
  <c r="AS103" i="38" s="1"/>
  <c r="AS52" i="36"/>
  <c r="AS103" i="36" s="1"/>
  <c r="AH52" i="38"/>
  <c r="AH103" i="38" s="1"/>
  <c r="BC103" i="38" s="1"/>
  <c r="BC52" i="36"/>
  <c r="BC103" i="36" s="1"/>
  <c r="M103" i="36"/>
  <c r="AH103" i="36" s="1"/>
  <c r="Y52" i="38"/>
  <c r="Y103" i="38" s="1"/>
  <c r="AT103" i="38" s="1"/>
  <c r="AT52" i="36"/>
  <c r="AT103" i="36" s="1"/>
  <c r="D103" i="36"/>
  <c r="Y103" i="36" s="1"/>
  <c r="BA52" i="36"/>
  <c r="BA103" i="36" s="1"/>
  <c r="AF52" i="38"/>
  <c r="AF103" i="38" s="1"/>
  <c r="BA103" i="38" s="1"/>
  <c r="K103" i="36"/>
  <c r="AF103" i="36" s="1"/>
  <c r="F103" i="36"/>
  <c r="AA103" i="36" s="1"/>
  <c r="AV52" i="36"/>
  <c r="AV103" i="36" s="1"/>
  <c r="AA52" i="38"/>
  <c r="AA103" i="38" s="1"/>
  <c r="AV103" i="38" s="1"/>
  <c r="I103" i="36"/>
  <c r="AD103" i="36" s="1"/>
  <c r="AY52" i="36"/>
  <c r="AY103" i="36" s="1"/>
  <c r="AD52" i="38"/>
  <c r="AD103" i="38" s="1"/>
  <c r="AY103" i="38" s="1"/>
  <c r="S103" i="36"/>
  <c r="AN103" i="36" s="1"/>
  <c r="BI52" i="36"/>
  <c r="BI103" i="36" s="1"/>
  <c r="AN52" i="38"/>
  <c r="AN103" i="38" s="1"/>
  <c r="BI103" i="38" s="1"/>
  <c r="BD52" i="36"/>
  <c r="BD103" i="36" s="1"/>
  <c r="N103" i="36"/>
  <c r="AI103" i="36" s="1"/>
  <c r="AI52" i="38"/>
  <c r="AI103" i="38" s="1"/>
  <c r="BD103" i="38" s="1"/>
  <c r="AV96" i="36"/>
  <c r="AS96" i="36"/>
  <c r="BC96" i="36"/>
  <c r="AE96" i="38"/>
  <c r="AZ96" i="38" s="1"/>
  <c r="BJ52" i="36"/>
  <c r="BJ103" i="36" s="1"/>
  <c r="AO52" i="38"/>
  <c r="AO103" i="38" s="1"/>
  <c r="BJ103" i="38" s="1"/>
  <c r="T103" i="36"/>
  <c r="AO103" i="36" s="1"/>
  <c r="BB52" i="36"/>
  <c r="BB103" i="36" s="1"/>
  <c r="AG52" i="38"/>
  <c r="AG103" i="38" s="1"/>
  <c r="BB103" i="38" s="1"/>
  <c r="L103" i="36"/>
  <c r="AG103" i="36" s="1"/>
  <c r="O103" i="36"/>
  <c r="AJ103" i="36" s="1"/>
  <c r="BE52" i="36"/>
  <c r="BE103" i="36" s="1"/>
  <c r="AJ52" i="38"/>
  <c r="AJ103" i="38" s="1"/>
  <c r="BE103" i="38" s="1"/>
  <c r="AE52" i="38"/>
  <c r="AE103" i="38" s="1"/>
  <c r="AZ103" i="38" s="1"/>
  <c r="J103" i="36"/>
  <c r="AE103" i="36" s="1"/>
  <c r="AZ52" i="36"/>
  <c r="AZ103" i="36" s="1"/>
  <c r="AB96" i="38"/>
  <c r="AW96" i="38" s="1"/>
  <c r="AA96" i="38"/>
  <c r="AV96" i="38" s="1"/>
  <c r="X96" i="38"/>
  <c r="AS96" i="38" s="1"/>
  <c r="AH96" i="38"/>
  <c r="BC96" i="38" s="1"/>
  <c r="AN96" i="38"/>
  <c r="BI96" i="38" s="1"/>
  <c r="BA96" i="36"/>
  <c r="AZ96" i="36"/>
  <c r="AY96" i="36"/>
  <c r="AB52" i="38"/>
  <c r="AB103" i="38" s="1"/>
  <c r="AW103" i="38" s="1"/>
  <c r="AW52" i="36"/>
  <c r="AW103" i="36" s="1"/>
  <c r="G103" i="36"/>
  <c r="AB103" i="36" s="1"/>
  <c r="W52" i="38"/>
  <c r="W103" i="38" s="1"/>
  <c r="AR103" i="38" s="1"/>
  <c r="B103" i="36"/>
  <c r="W103" i="36" s="1"/>
  <c r="AR52" i="36"/>
  <c r="AR103" i="36" s="1"/>
  <c r="Z52" i="38"/>
  <c r="Z103" i="38" s="1"/>
  <c r="AU103" i="38" s="1"/>
  <c r="E103" i="36"/>
  <c r="Z103" i="36" s="1"/>
  <c r="AU52" i="36"/>
  <c r="AU103" i="36" s="1"/>
  <c r="U103" i="36"/>
  <c r="AP103" i="36" s="1"/>
  <c r="BK52" i="36"/>
  <c r="BK103" i="36" s="1"/>
  <c r="AP52" i="38"/>
  <c r="AP103" i="38" s="1"/>
  <c r="BK103" i="38" s="1"/>
  <c r="H103" i="36"/>
  <c r="AC103" i="36" s="1"/>
  <c r="AX52" i="36"/>
  <c r="AX103" i="36" s="1"/>
  <c r="AC52" i="38"/>
  <c r="AC103" i="38" s="1"/>
  <c r="AX103" i="38" s="1"/>
  <c r="AC96" i="38"/>
  <c r="AX96" i="38" s="1"/>
  <c r="AW96" i="36"/>
  <c r="BI96" i="36"/>
  <c r="AF96" i="38"/>
  <c r="BA96" i="38" s="1"/>
  <c r="AD96" i="38"/>
  <c r="AY96" i="38" s="1"/>
  <c r="B104" i="36" l="1"/>
  <c r="W104" i="36" s="1"/>
  <c r="W53" i="38"/>
  <c r="W104" i="38" s="1"/>
  <c r="AR104" i="38" s="1"/>
  <c r="AR53" i="36"/>
  <c r="AR104" i="36" s="1"/>
  <c r="AF53" i="38"/>
  <c r="AF104" i="38" s="1"/>
  <c r="BA104" i="38" s="1"/>
  <c r="K104" i="36"/>
  <c r="AF104" i="36" s="1"/>
  <c r="BA53" i="36"/>
  <c r="BA104" i="36" s="1"/>
  <c r="AN53" i="38"/>
  <c r="AN104" i="38" s="1"/>
  <c r="BI104" i="38" s="1"/>
  <c r="BI53" i="36"/>
  <c r="BI104" i="36" s="1"/>
  <c r="S104" i="36"/>
  <c r="AN104" i="36" s="1"/>
  <c r="AZ53" i="36"/>
  <c r="AZ104" i="36" s="1"/>
  <c r="AE53" i="38"/>
  <c r="AE104" i="38" s="1"/>
  <c r="AZ104" i="38" s="1"/>
  <c r="J104" i="36"/>
  <c r="AE104" i="36" s="1"/>
  <c r="AV53" i="36"/>
  <c r="AV104" i="36" s="1"/>
  <c r="AA53" i="38"/>
  <c r="AA104" i="38" s="1"/>
  <c r="AV104" i="38" s="1"/>
  <c r="F104" i="36"/>
  <c r="AA104" i="36" s="1"/>
  <c r="I104" i="36"/>
  <c r="AD104" i="36" s="1"/>
  <c r="AY53" i="36"/>
  <c r="AY104" i="36" s="1"/>
  <c r="AD53" i="38"/>
  <c r="AD104" i="38" s="1"/>
  <c r="AY104" i="38" s="1"/>
  <c r="BC53" i="36"/>
  <c r="BC104" i="36" s="1"/>
  <c r="AH53" i="38"/>
  <c r="AH104" i="38" s="1"/>
  <c r="BC104" i="38" s="1"/>
  <c r="M104" i="36"/>
  <c r="AH104" i="36" s="1"/>
  <c r="AI53" i="38"/>
  <c r="AI104" i="38" s="1"/>
  <c r="BD104" i="38" s="1"/>
  <c r="N104" i="36"/>
  <c r="AI104" i="36" s="1"/>
  <c r="BD53" i="36"/>
  <c r="BD104" i="36" s="1"/>
  <c r="AU53" i="36"/>
  <c r="AU104" i="36" s="1"/>
  <c r="Z53" i="38"/>
  <c r="Z104" i="38" s="1"/>
  <c r="AU104" i="38" s="1"/>
  <c r="E104" i="36"/>
  <c r="Z104" i="36" s="1"/>
  <c r="X53" i="38"/>
  <c r="X104" i="38" s="1"/>
  <c r="AS104" i="38" s="1"/>
  <c r="AS53" i="36"/>
  <c r="AS104" i="36" s="1"/>
  <c r="C104" i="36"/>
  <c r="X104" i="36" s="1"/>
  <c r="H104" i="36"/>
  <c r="AC104" i="36" s="1"/>
  <c r="AX53" i="36"/>
  <c r="AX104" i="36" s="1"/>
  <c r="AC53" i="38"/>
  <c r="AC104" i="38" s="1"/>
  <c r="AX104" i="38" s="1"/>
  <c r="AW53" i="36"/>
  <c r="AW104" i="36" s="1"/>
  <c r="AB53" i="38"/>
  <c r="AB104" i="38" s="1"/>
  <c r="AW104" i="38" s="1"/>
  <c r="G104" i="36"/>
  <c r="AB104" i="36" s="1"/>
  <c r="AJ53" i="38"/>
  <c r="AJ104" i="38" s="1"/>
  <c r="BE104" i="38" s="1"/>
  <c r="BE53" i="36"/>
  <c r="BE104" i="36" s="1"/>
  <c r="O104" i="36"/>
  <c r="AJ104" i="36" s="1"/>
  <c r="BK53" i="36"/>
  <c r="BK104" i="36" s="1"/>
  <c r="AP53" i="38"/>
  <c r="AP104" i="38" s="1"/>
  <c r="BK104" i="38" s="1"/>
  <c r="U104" i="36"/>
  <c r="AP104" i="36" s="1"/>
  <c r="Y53" i="38"/>
  <c r="Y104" i="38" s="1"/>
  <c r="AT104" i="38" s="1"/>
  <c r="D104" i="36"/>
  <c r="Y104" i="36" s="1"/>
  <c r="AT53" i="36"/>
  <c r="AT104" i="36" s="1"/>
  <c r="T104" i="36"/>
  <c r="AO104" i="36" s="1"/>
  <c r="BJ53" i="36"/>
  <c r="BJ104" i="36" s="1"/>
  <c r="AO53" i="38"/>
  <c r="AO104" i="38" s="1"/>
  <c r="BJ104" i="38" s="1"/>
  <c r="BB53" i="36"/>
  <c r="BB104" i="36" s="1"/>
  <c r="L104" i="36"/>
  <c r="AG104" i="36" s="1"/>
  <c r="AG53" i="38"/>
  <c r="AG104" i="38" s="1"/>
  <c r="BB104" i="38" s="1"/>
  <c r="BD43" i="36" l="1"/>
  <c r="AI43" i="38"/>
  <c r="N95" i="36"/>
  <c r="AI95" i="36" s="1"/>
  <c r="Z43" i="38"/>
  <c r="AU43" i="36"/>
  <c r="E95" i="36"/>
  <c r="Z95" i="36" s="1"/>
  <c r="AT43" i="36"/>
  <c r="AT95" i="36" s="1"/>
  <c r="Y43" i="38"/>
  <c r="D95" i="36"/>
  <c r="Y95" i="36" s="1"/>
  <c r="AP43" i="38"/>
  <c r="BK43" i="36"/>
  <c r="U95" i="36"/>
  <c r="AP95" i="36" s="1"/>
  <c r="BE43" i="36"/>
  <c r="AJ43" i="38"/>
  <c r="O95" i="36"/>
  <c r="AJ95" i="36" s="1"/>
  <c r="BJ43" i="36"/>
  <c r="AO43" i="38"/>
  <c r="T95" i="36"/>
  <c r="AO95" i="36" s="1"/>
  <c r="W43" i="38"/>
  <c r="AR43" i="36"/>
  <c r="B95" i="36"/>
  <c r="W95" i="36" s="1"/>
  <c r="BB43" i="36"/>
  <c r="AG43" i="38"/>
  <c r="L95" i="36"/>
  <c r="AG95" i="36" s="1"/>
  <c r="AA54" i="38" l="1"/>
  <c r="AV54" i="36"/>
  <c r="F105" i="36"/>
  <c r="AA105" i="36" s="1"/>
  <c r="F106" i="36"/>
  <c r="AA106" i="36" s="1"/>
  <c r="D105" i="36"/>
  <c r="Y105" i="36" s="1"/>
  <c r="Y54" i="38"/>
  <c r="AT54" i="36"/>
  <c r="D106" i="36"/>
  <c r="Y106" i="36" s="1"/>
  <c r="AN54" i="38"/>
  <c r="BI54" i="36"/>
  <c r="S105" i="36"/>
  <c r="AN105" i="36" s="1"/>
  <c r="S106" i="36"/>
  <c r="AN106" i="36" s="1"/>
  <c r="Z54" i="38"/>
  <c r="E105" i="36"/>
  <c r="Z105" i="36" s="1"/>
  <c r="AU54" i="36"/>
  <c r="E106" i="36"/>
  <c r="Z106" i="36" s="1"/>
  <c r="AF54" i="38"/>
  <c r="BA54" i="36"/>
  <c r="K105" i="36"/>
  <c r="AF105" i="36" s="1"/>
  <c r="K106" i="36"/>
  <c r="AF106" i="36" s="1"/>
  <c r="AP54" i="38"/>
  <c r="U105" i="36"/>
  <c r="AP105" i="36" s="1"/>
  <c r="BK54" i="36"/>
  <c r="U106" i="36"/>
  <c r="AP106" i="36" s="1"/>
  <c r="AX43" i="36"/>
  <c r="AX95" i="36" s="1"/>
  <c r="AC43" i="38"/>
  <c r="H95" i="36"/>
  <c r="AC95" i="36" s="1"/>
  <c r="L105" i="36"/>
  <c r="AG105" i="36" s="1"/>
  <c r="BB54" i="36"/>
  <c r="AG54" i="38"/>
  <c r="L106" i="36"/>
  <c r="AG106" i="36" s="1"/>
  <c r="BI43" i="36"/>
  <c r="BI95" i="36" s="1"/>
  <c r="AN43" i="38"/>
  <c r="S95" i="36"/>
  <c r="AN95" i="36" s="1"/>
  <c r="T105" i="36"/>
  <c r="AO105" i="36" s="1"/>
  <c r="BJ54" i="36"/>
  <c r="AO54" i="38"/>
  <c r="T106" i="36"/>
  <c r="AO106" i="36" s="1"/>
  <c r="N105" i="36"/>
  <c r="AI105" i="36" s="1"/>
  <c r="BD54" i="36"/>
  <c r="AI54" i="38"/>
  <c r="N106" i="36"/>
  <c r="AI106" i="36" s="1"/>
  <c r="AJ54" i="38"/>
  <c r="O105" i="36"/>
  <c r="AJ105" i="36" s="1"/>
  <c r="BE54" i="36"/>
  <c r="O106" i="36"/>
  <c r="AJ106" i="36" s="1"/>
  <c r="AF43" i="38"/>
  <c r="BA43" i="36"/>
  <c r="K95" i="36"/>
  <c r="AF95" i="36" s="1"/>
  <c r="BC43" i="36"/>
  <c r="AH43" i="38"/>
  <c r="M95" i="36"/>
  <c r="AH95" i="36" s="1"/>
  <c r="AS43" i="36"/>
  <c r="X43" i="38"/>
  <c r="C95" i="36"/>
  <c r="X95" i="36" s="1"/>
  <c r="I105" i="36"/>
  <c r="AD105" i="36" s="1"/>
  <c r="AY54" i="36"/>
  <c r="AD54" i="38"/>
  <c r="I106" i="36"/>
  <c r="AD106" i="36" s="1"/>
  <c r="AZ43" i="36"/>
  <c r="AE43" i="38"/>
  <c r="J95" i="36"/>
  <c r="AE95" i="36" s="1"/>
  <c r="AG95" i="38"/>
  <c r="BB95" i="38" s="1"/>
  <c r="AR95" i="36"/>
  <c r="AO95" i="38"/>
  <c r="BJ95" i="38" s="1"/>
  <c r="AJ95" i="38"/>
  <c r="BE95" i="38" s="1"/>
  <c r="BK95" i="36"/>
  <c r="Y95" i="38"/>
  <c r="AT95" i="38" s="1"/>
  <c r="AU95" i="36"/>
  <c r="AI95" i="38"/>
  <c r="BD95" i="38" s="1"/>
  <c r="AB54" i="38"/>
  <c r="G105" i="36"/>
  <c r="AB105" i="36" s="1"/>
  <c r="AW54" i="36"/>
  <c r="G106" i="36"/>
  <c r="AB106" i="36" s="1"/>
  <c r="W54" i="38"/>
  <c r="AR54" i="36"/>
  <c r="B105" i="36"/>
  <c r="W105" i="36" s="1"/>
  <c r="B106" i="36"/>
  <c r="W106" i="36" s="1"/>
  <c r="X54" i="38"/>
  <c r="C105" i="36"/>
  <c r="X105" i="36" s="1"/>
  <c r="AS54" i="36"/>
  <c r="C106" i="36"/>
  <c r="X106" i="36" s="1"/>
  <c r="J105" i="36"/>
  <c r="AE105" i="36" s="1"/>
  <c r="AE54" i="38"/>
  <c r="AZ54" i="36"/>
  <c r="J106" i="36"/>
  <c r="AE106" i="36" s="1"/>
  <c r="AD43" i="38"/>
  <c r="AY43" i="36"/>
  <c r="I95" i="36"/>
  <c r="AD95" i="36" s="1"/>
  <c r="AH54" i="38"/>
  <c r="BC54" i="36"/>
  <c r="M105" i="36"/>
  <c r="AH105" i="36" s="1"/>
  <c r="M106" i="36"/>
  <c r="AH106" i="36" s="1"/>
  <c r="AC54" i="38"/>
  <c r="H105" i="36"/>
  <c r="AC105" i="36" s="1"/>
  <c r="AX54" i="36"/>
  <c r="H106" i="36"/>
  <c r="AC106" i="36" s="1"/>
  <c r="AV43" i="36"/>
  <c r="AA43" i="38"/>
  <c r="F95" i="36"/>
  <c r="AA95" i="36" s="1"/>
  <c r="AW43" i="36"/>
  <c r="AB43" i="38"/>
  <c r="G95" i="36"/>
  <c r="AB95" i="36" s="1"/>
  <c r="BB95" i="36"/>
  <c r="W95" i="38"/>
  <c r="AR95" i="38" s="1"/>
  <c r="BJ95" i="36"/>
  <c r="BE95" i="36"/>
  <c r="AP95" i="38"/>
  <c r="BK95" i="38" s="1"/>
  <c r="Z95" i="38"/>
  <c r="AU95" i="38" s="1"/>
  <c r="BD95" i="36"/>
  <c r="AX105" i="36" l="1"/>
  <c r="AX106" i="36"/>
  <c r="AZ105" i="36"/>
  <c r="AZ106" i="36"/>
  <c r="AS105" i="36"/>
  <c r="AS106" i="36"/>
  <c r="AW105" i="36"/>
  <c r="AW106" i="36"/>
  <c r="AD105" i="38"/>
  <c r="AY105" i="38" s="1"/>
  <c r="AD106" i="38"/>
  <c r="AY106" i="38" s="1"/>
  <c r="BE105" i="36"/>
  <c r="BE106" i="36"/>
  <c r="AI105" i="38"/>
  <c r="BD105" i="38" s="1"/>
  <c r="AI106" i="38"/>
  <c r="BD106" i="38" s="1"/>
  <c r="AO105" i="38"/>
  <c r="BJ105" i="38" s="1"/>
  <c r="AO106" i="38"/>
  <c r="BJ106" i="38" s="1"/>
  <c r="AG105" i="38"/>
  <c r="BB105" i="38" s="1"/>
  <c r="AG106" i="38"/>
  <c r="BB106" i="38" s="1"/>
  <c r="BK105" i="36"/>
  <c r="BK106" i="36"/>
  <c r="AU105" i="36"/>
  <c r="AU106" i="36"/>
  <c r="AT105" i="36"/>
  <c r="AT106" i="36"/>
  <c r="AB95" i="38"/>
  <c r="AW95" i="38" s="1"/>
  <c r="AA95" i="38"/>
  <c r="AV95" i="38" s="1"/>
  <c r="BC105" i="36"/>
  <c r="BC106" i="36"/>
  <c r="AY95" i="36"/>
  <c r="AE105" i="38"/>
  <c r="AZ105" i="38" s="1"/>
  <c r="AE106" i="38"/>
  <c r="AZ106" i="38" s="1"/>
  <c r="AR105" i="36"/>
  <c r="AR106" i="36"/>
  <c r="AE95" i="38"/>
  <c r="AZ95" i="38" s="1"/>
  <c r="AY105" i="36"/>
  <c r="AY106" i="36"/>
  <c r="X95" i="38"/>
  <c r="AS95" i="38" s="1"/>
  <c r="AH95" i="38"/>
  <c r="BC95" i="38" s="1"/>
  <c r="BA95" i="36"/>
  <c r="BD105" i="36"/>
  <c r="BD106" i="36"/>
  <c r="BJ105" i="36"/>
  <c r="BJ106" i="36"/>
  <c r="AN95" i="38"/>
  <c r="BI95" i="38" s="1"/>
  <c r="BB105" i="36"/>
  <c r="BB106" i="36"/>
  <c r="AC95" i="38"/>
  <c r="AX95" i="38" s="1"/>
  <c r="BA105" i="36"/>
  <c r="BA106" i="36"/>
  <c r="BI105" i="36"/>
  <c r="BI106" i="36"/>
  <c r="Y105" i="38"/>
  <c r="AT105" i="38" s="1"/>
  <c r="Y106" i="38"/>
  <c r="AT106" i="38" s="1"/>
  <c r="AV105" i="36"/>
  <c r="AV106" i="36"/>
  <c r="AW95" i="36"/>
  <c r="AV95" i="36"/>
  <c r="AC105" i="38"/>
  <c r="AX105" i="38" s="1"/>
  <c r="AC106" i="38"/>
  <c r="AX106" i="38" s="1"/>
  <c r="AH105" i="38"/>
  <c r="BC105" i="38" s="1"/>
  <c r="AH106" i="38"/>
  <c r="BC106" i="38" s="1"/>
  <c r="AD95" i="38"/>
  <c r="AY95" i="38" s="1"/>
  <c r="X105" i="38"/>
  <c r="AS105" i="38" s="1"/>
  <c r="X106" i="38"/>
  <c r="AS106" i="38" s="1"/>
  <c r="W105" i="38"/>
  <c r="AR105" i="38" s="1"/>
  <c r="W106" i="38"/>
  <c r="AR106" i="38" s="1"/>
  <c r="AB105" i="38"/>
  <c r="AW105" i="38" s="1"/>
  <c r="AB106" i="38"/>
  <c r="AW106" i="38" s="1"/>
  <c r="AZ95" i="36"/>
  <c r="AS95" i="36"/>
  <c r="BC95" i="36"/>
  <c r="AF95" i="38"/>
  <c r="BA95" i="38" s="1"/>
  <c r="AJ105" i="38"/>
  <c r="BE105" i="38" s="1"/>
  <c r="AJ106" i="38"/>
  <c r="BE106" i="38" s="1"/>
  <c r="AP105" i="38"/>
  <c r="BK105" i="38" s="1"/>
  <c r="AP106" i="38"/>
  <c r="BK106" i="38" s="1"/>
  <c r="AF105" i="38"/>
  <c r="BA105" i="38" s="1"/>
  <c r="AF106" i="38"/>
  <c r="BA106" i="38" s="1"/>
  <c r="Z105" i="38"/>
  <c r="AU105" i="38" s="1"/>
  <c r="Z106" i="38"/>
  <c r="AU106" i="38" s="1"/>
  <c r="AN105" i="38"/>
  <c r="BI105" i="38" s="1"/>
  <c r="AN106" i="38"/>
  <c r="BI106" i="38" s="1"/>
  <c r="AA105" i="38"/>
  <c r="AV105" i="38" s="1"/>
  <c r="AA106" i="38"/>
  <c r="AV106" i="38" s="1"/>
  <c r="AT42" i="36" l="1"/>
  <c r="AT94" i="36" s="1"/>
  <c r="Y42" i="38"/>
  <c r="D94" i="36"/>
  <c r="Y94" i="36" s="1"/>
  <c r="AU42" i="36"/>
  <c r="Z42" i="38"/>
  <c r="E94" i="36"/>
  <c r="Z94" i="36" s="1"/>
  <c r="BD42" i="36"/>
  <c r="AI42" i="38"/>
  <c r="N94" i="36"/>
  <c r="AI94" i="36" s="1"/>
  <c r="W42" i="38"/>
  <c r="AR42" i="36"/>
  <c r="B94" i="36"/>
  <c r="W94" i="36" s="1"/>
  <c r="BK42" i="36"/>
  <c r="AP42" i="38"/>
  <c r="U94" i="36"/>
  <c r="AP94" i="36" s="1"/>
  <c r="AG42" i="38"/>
  <c r="BB42" i="36"/>
  <c r="L94" i="36"/>
  <c r="AG94" i="36" s="1"/>
  <c r="AO42" i="38"/>
  <c r="BJ42" i="36"/>
  <c r="BJ94" i="36" s="1"/>
  <c r="T94" i="36"/>
  <c r="AO94" i="36" s="1"/>
  <c r="BE42" i="36"/>
  <c r="AJ42" i="38"/>
  <c r="O94" i="36"/>
  <c r="AJ94" i="36" s="1"/>
  <c r="AY42" i="36" l="1"/>
  <c r="AD42" i="38"/>
  <c r="I94" i="36"/>
  <c r="AD94" i="36" s="1"/>
  <c r="AW42" i="36"/>
  <c r="AB42" i="38"/>
  <c r="G94" i="36"/>
  <c r="AB94" i="36" s="1"/>
  <c r="AS42" i="36"/>
  <c r="X42" i="38"/>
  <c r="C94" i="36"/>
  <c r="X94" i="36" s="1"/>
  <c r="BI42" i="36"/>
  <c r="AN42" i="38"/>
  <c r="S94" i="36"/>
  <c r="AN94" i="36" s="1"/>
  <c r="AZ42" i="36"/>
  <c r="AE42" i="38"/>
  <c r="J94" i="36"/>
  <c r="AE94" i="36" s="1"/>
  <c r="AJ94" i="38"/>
  <c r="BE94" i="38" s="1"/>
  <c r="BB94" i="36"/>
  <c r="AP94" i="38"/>
  <c r="BK94" i="38" s="1"/>
  <c r="AR94" i="36"/>
  <c r="AI94" i="38"/>
  <c r="BD94" i="38" s="1"/>
  <c r="Z94" i="38"/>
  <c r="AU94" i="38" s="1"/>
  <c r="Y94" i="38"/>
  <c r="AT94" i="38" s="1"/>
  <c r="AC42" i="38"/>
  <c r="AX42" i="36"/>
  <c r="AX94" i="36" s="1"/>
  <c r="H94" i="36"/>
  <c r="AC94" i="36" s="1"/>
  <c r="AV42" i="36"/>
  <c r="AA42" i="38"/>
  <c r="F94" i="36"/>
  <c r="AA94" i="36" s="1"/>
  <c r="AH42" i="38"/>
  <c r="BC42" i="36"/>
  <c r="M94" i="36"/>
  <c r="AH94" i="36" s="1"/>
  <c r="AF42" i="38"/>
  <c r="BA42" i="36"/>
  <c r="K94" i="36"/>
  <c r="AF94" i="36" s="1"/>
  <c r="BE94" i="36"/>
  <c r="AO94" i="38"/>
  <c r="BJ94" i="38" s="1"/>
  <c r="AG94" i="38"/>
  <c r="BB94" i="38" s="1"/>
  <c r="BK94" i="36"/>
  <c r="W94" i="38"/>
  <c r="AR94" i="38" s="1"/>
  <c r="BD94" i="36"/>
  <c r="AU94" i="36"/>
  <c r="AA94" i="38" l="1"/>
  <c r="AV94" i="38" s="1"/>
  <c r="AF94" i="38"/>
  <c r="BA94" i="38" s="1"/>
  <c r="AH94" i="38"/>
  <c r="BC94" i="38" s="1"/>
  <c r="AV94" i="36"/>
  <c r="AC94" i="38"/>
  <c r="AX94" i="38" s="1"/>
  <c r="BC94" i="36"/>
  <c r="AE94" i="38"/>
  <c r="AZ94" i="38" s="1"/>
  <c r="AN94" i="38"/>
  <c r="BI94" i="38" s="1"/>
  <c r="X94" i="38"/>
  <c r="AS94" i="38" s="1"/>
  <c r="AB94" i="38"/>
  <c r="AW94" i="38" s="1"/>
  <c r="AD94" i="38"/>
  <c r="AY94" i="38" s="1"/>
  <c r="BA94" i="36"/>
  <c r="AZ94" i="36"/>
  <c r="BI94" i="36"/>
  <c r="AS94" i="36"/>
  <c r="AW94" i="36"/>
  <c r="AY94" i="36"/>
  <c r="AU41" i="36" l="1"/>
  <c r="Z41" i="38"/>
  <c r="E93" i="36"/>
  <c r="Z93" i="36" s="1"/>
  <c r="AR41" i="36"/>
  <c r="W41" i="38"/>
  <c r="B93" i="36"/>
  <c r="W93" i="36" s="1"/>
  <c r="AP41" i="38"/>
  <c r="BK41" i="36"/>
  <c r="U93" i="36"/>
  <c r="AP93" i="36" s="1"/>
  <c r="AT41" i="36"/>
  <c r="Y41" i="38"/>
  <c r="D93" i="36"/>
  <c r="Y93" i="36" s="1"/>
  <c r="AJ41" i="38"/>
  <c r="BE41" i="36"/>
  <c r="O93" i="36"/>
  <c r="AJ93" i="36" s="1"/>
  <c r="BJ41" i="36"/>
  <c r="AO41" i="38"/>
  <c r="AO93" i="38" s="1"/>
  <c r="BJ93" i="38" s="1"/>
  <c r="T93" i="36"/>
  <c r="AO93" i="36" s="1"/>
  <c r="BB41" i="36"/>
  <c r="AG41" i="38"/>
  <c r="L93" i="36"/>
  <c r="AG93" i="36" s="1"/>
  <c r="BD41" i="36"/>
  <c r="AI41" i="38"/>
  <c r="N93" i="36"/>
  <c r="AI93" i="36" s="1"/>
  <c r="AF41" i="38" l="1"/>
  <c r="BA41" i="36"/>
  <c r="K93" i="36"/>
  <c r="AF93" i="36" s="1"/>
  <c r="AW41" i="36"/>
  <c r="AB41" i="38"/>
  <c r="G93" i="36"/>
  <c r="AB93" i="36" s="1"/>
  <c r="AV41" i="36"/>
  <c r="AA41" i="38"/>
  <c r="F93" i="36"/>
  <c r="AA93" i="36" s="1"/>
  <c r="BI41" i="36"/>
  <c r="AN41" i="38"/>
  <c r="S93" i="36"/>
  <c r="AN93" i="36" s="1"/>
  <c r="AS41" i="36"/>
  <c r="X41" i="38"/>
  <c r="C93" i="36"/>
  <c r="X93" i="36" s="1"/>
  <c r="AI93" i="38"/>
  <c r="BD93" i="38" s="1"/>
  <c r="AG93" i="38"/>
  <c r="BB93" i="38" s="1"/>
  <c r="BE93" i="36"/>
  <c r="Y93" i="38"/>
  <c r="AT93" i="38" s="1"/>
  <c r="BK93" i="36"/>
  <c r="W93" i="38"/>
  <c r="AR93" i="38" s="1"/>
  <c r="Z93" i="38"/>
  <c r="AU93" i="38" s="1"/>
  <c r="BC41" i="36"/>
  <c r="AH41" i="38"/>
  <c r="M93" i="36"/>
  <c r="AH93" i="36" s="1"/>
  <c r="AE41" i="38"/>
  <c r="AZ41" i="36"/>
  <c r="J93" i="36"/>
  <c r="AE93" i="36" s="1"/>
  <c r="AY41" i="36"/>
  <c r="AD41" i="38"/>
  <c r="I93" i="36"/>
  <c r="AD93" i="36" s="1"/>
  <c r="AX41" i="36"/>
  <c r="AC41" i="38"/>
  <c r="H93" i="36"/>
  <c r="AC93" i="36" s="1"/>
  <c r="BD93" i="36"/>
  <c r="BB93" i="36"/>
  <c r="BJ93" i="36"/>
  <c r="AJ93" i="38"/>
  <c r="BE93" i="38" s="1"/>
  <c r="AT93" i="36"/>
  <c r="AP93" i="38"/>
  <c r="BK93" i="38" s="1"/>
  <c r="AR93" i="36"/>
  <c r="AU93" i="36"/>
  <c r="AD93" i="38" l="1"/>
  <c r="AY93" i="38" s="1"/>
  <c r="AH93" i="38"/>
  <c r="BC93" i="38" s="1"/>
  <c r="AZ93" i="36"/>
  <c r="AX93" i="36"/>
  <c r="AY93" i="36"/>
  <c r="AE93" i="38"/>
  <c r="AZ93" i="38" s="1"/>
  <c r="BC93" i="36"/>
  <c r="X93" i="38"/>
  <c r="AS93" i="38" s="1"/>
  <c r="AN93" i="38"/>
  <c r="BI93" i="38" s="1"/>
  <c r="AA93" i="38"/>
  <c r="AV93" i="38" s="1"/>
  <c r="AB93" i="38"/>
  <c r="AW93" i="38" s="1"/>
  <c r="BA93" i="36"/>
  <c r="AC93" i="38"/>
  <c r="AX93" i="38" s="1"/>
  <c r="AS93" i="36"/>
  <c r="BI93" i="36"/>
  <c r="AV93" i="36"/>
  <c r="AW93" i="36"/>
  <c r="AF93" i="38"/>
  <c r="BA93" i="38" s="1"/>
  <c r="AR40" i="36" l="1"/>
  <c r="W40" i="38"/>
  <c r="B92" i="36"/>
  <c r="W92" i="36" s="1"/>
  <c r="BE40" i="36"/>
  <c r="AJ40" i="38"/>
  <c r="O92" i="36"/>
  <c r="AJ92" i="36" s="1"/>
  <c r="BK40" i="36"/>
  <c r="AP40" i="38"/>
  <c r="U92" i="36"/>
  <c r="AP92" i="36" s="1"/>
  <c r="Y40" i="38"/>
  <c r="AT40" i="36"/>
  <c r="AT92" i="36" s="1"/>
  <c r="D92" i="36"/>
  <c r="Y92" i="36" s="1"/>
  <c r="BD40" i="36"/>
  <c r="AI40" i="38"/>
  <c r="N92" i="36"/>
  <c r="AI92" i="36" s="1"/>
  <c r="AO40" i="38"/>
  <c r="BJ40" i="36"/>
  <c r="T92" i="36"/>
  <c r="AO92" i="36" s="1"/>
  <c r="AU40" i="36"/>
  <c r="Z40" i="38"/>
  <c r="E92" i="36"/>
  <c r="Z92" i="36" s="1"/>
  <c r="BB40" i="36"/>
  <c r="AG40" i="38"/>
  <c r="L92" i="36"/>
  <c r="AG92" i="36" s="1"/>
  <c r="AZ40" i="36" l="1"/>
  <c r="AE40" i="38"/>
  <c r="J92" i="36"/>
  <c r="AE92" i="36" s="1"/>
  <c r="BC40" i="36"/>
  <c r="AH40" i="38"/>
  <c r="M92" i="36"/>
  <c r="AH92" i="36" s="1"/>
  <c r="BA40" i="36"/>
  <c r="AF40" i="38"/>
  <c r="K92" i="36"/>
  <c r="AF92" i="36" s="1"/>
  <c r="AY40" i="36"/>
  <c r="AD40" i="38"/>
  <c r="I92" i="36"/>
  <c r="AD92" i="36" s="1"/>
  <c r="BI40" i="36"/>
  <c r="AN40" i="38"/>
  <c r="S92" i="36"/>
  <c r="AN92" i="36" s="1"/>
  <c r="AG92" i="38"/>
  <c r="BB92" i="38" s="1"/>
  <c r="Z92" i="38"/>
  <c r="AU92" i="38" s="1"/>
  <c r="BJ92" i="36"/>
  <c r="AI92" i="38"/>
  <c r="BD92" i="38" s="1"/>
  <c r="AP92" i="38"/>
  <c r="BK92" i="38" s="1"/>
  <c r="AJ92" i="38"/>
  <c r="BE92" i="38" s="1"/>
  <c r="W92" i="38"/>
  <c r="AR92" i="38" s="1"/>
  <c r="AX40" i="36"/>
  <c r="AX92" i="36" s="1"/>
  <c r="AC40" i="38"/>
  <c r="H92" i="36"/>
  <c r="AC92" i="36" s="1"/>
  <c r="X40" i="38"/>
  <c r="AS40" i="36"/>
  <c r="C92" i="36"/>
  <c r="X92" i="36" s="1"/>
  <c r="AA40" i="38"/>
  <c r="AV40" i="36"/>
  <c r="F92" i="36"/>
  <c r="AA92" i="36" s="1"/>
  <c r="AW40" i="36"/>
  <c r="AW92" i="36" s="1"/>
  <c r="AB40" i="38"/>
  <c r="G92" i="36"/>
  <c r="AB92" i="36" s="1"/>
  <c r="BB92" i="36"/>
  <c r="AU92" i="36"/>
  <c r="AO92" i="38"/>
  <c r="BJ92" i="38" s="1"/>
  <c r="BD92" i="36"/>
  <c r="Y92" i="38"/>
  <c r="AT92" i="38" s="1"/>
  <c r="BK92" i="36"/>
  <c r="BE92" i="36"/>
  <c r="AR92" i="36"/>
  <c r="AS92" i="36" l="1"/>
  <c r="AA92" i="38"/>
  <c r="AV92" i="38" s="1"/>
  <c r="X92" i="38"/>
  <c r="AS92" i="38" s="1"/>
  <c r="AV92" i="36"/>
  <c r="AN92" i="38"/>
  <c r="BI92" i="38" s="1"/>
  <c r="AD92" i="38"/>
  <c r="AY92" i="38" s="1"/>
  <c r="AF92" i="38"/>
  <c r="BA92" i="38" s="1"/>
  <c r="AH92" i="38"/>
  <c r="BC92" i="38" s="1"/>
  <c r="AE92" i="38"/>
  <c r="AZ92" i="38" s="1"/>
  <c r="AB92" i="38"/>
  <c r="AW92" i="38" s="1"/>
  <c r="AC92" i="38"/>
  <c r="AX92" i="38" s="1"/>
  <c r="BI92" i="36"/>
  <c r="AY92" i="36"/>
  <c r="BA92" i="36"/>
  <c r="BC92" i="36"/>
  <c r="AZ92" i="36"/>
  <c r="AT39" i="36" l="1"/>
  <c r="AT91" i="36" s="1"/>
  <c r="Y39" i="38"/>
  <c r="D91" i="36"/>
  <c r="Y91" i="36" s="1"/>
  <c r="AU39" i="36"/>
  <c r="Z39" i="38"/>
  <c r="E91" i="36"/>
  <c r="Z91" i="36" s="1"/>
  <c r="BK39" i="36"/>
  <c r="AP39" i="38"/>
  <c r="U91" i="36"/>
  <c r="AP91" i="36" s="1"/>
  <c r="AR39" i="36"/>
  <c r="W39" i="38"/>
  <c r="B91" i="36"/>
  <c r="W91" i="36" s="1"/>
  <c r="AG39" i="38"/>
  <c r="BB39" i="36"/>
  <c r="L91" i="36"/>
  <c r="AG91" i="36" s="1"/>
  <c r="AJ39" i="38"/>
  <c r="BE39" i="36"/>
  <c r="O91" i="36"/>
  <c r="AJ91" i="36" s="1"/>
  <c r="AO39" i="38"/>
  <c r="BJ39" i="36"/>
  <c r="BJ91" i="36" s="1"/>
  <c r="T91" i="36"/>
  <c r="AO91" i="36" s="1"/>
  <c r="BD39" i="36"/>
  <c r="AI39" i="38"/>
  <c r="N91" i="36"/>
  <c r="AI91" i="36" s="1"/>
  <c r="AZ39" i="36" l="1"/>
  <c r="AE39" i="38"/>
  <c r="J91" i="36"/>
  <c r="AE91" i="36" s="1"/>
  <c r="AC39" i="38"/>
  <c r="AX39" i="36"/>
  <c r="AX91" i="36" s="1"/>
  <c r="H91" i="36"/>
  <c r="AC91" i="36" s="1"/>
  <c r="AY39" i="36"/>
  <c r="AD39" i="38"/>
  <c r="I91" i="36"/>
  <c r="AD91" i="36" s="1"/>
  <c r="AV39" i="36"/>
  <c r="AA39" i="38"/>
  <c r="F91" i="36"/>
  <c r="AA91" i="36" s="1"/>
  <c r="BI39" i="36"/>
  <c r="BI91" i="36" s="1"/>
  <c r="AN39" i="38"/>
  <c r="S91" i="36"/>
  <c r="AN91" i="36" s="1"/>
  <c r="AI91" i="38"/>
  <c r="BD91" i="38" s="1"/>
  <c r="BE91" i="36"/>
  <c r="BB91" i="36"/>
  <c r="W91" i="38"/>
  <c r="AR91" i="38" s="1"/>
  <c r="AP91" i="38"/>
  <c r="BK91" i="38" s="1"/>
  <c r="Z91" i="38"/>
  <c r="AU91" i="38" s="1"/>
  <c r="Y91" i="38"/>
  <c r="AT91" i="38" s="1"/>
  <c r="X39" i="38"/>
  <c r="AS39" i="36"/>
  <c r="C91" i="36"/>
  <c r="X91" i="36" s="1"/>
  <c r="BC39" i="36"/>
  <c r="AH39" i="38"/>
  <c r="M91" i="36"/>
  <c r="AH91" i="36" s="1"/>
  <c r="AF39" i="38"/>
  <c r="BA39" i="36"/>
  <c r="BA91" i="36" s="1"/>
  <c r="K91" i="36"/>
  <c r="AF91" i="36" s="1"/>
  <c r="AW39" i="36"/>
  <c r="AB39" i="38"/>
  <c r="G91" i="36"/>
  <c r="AB91" i="36" s="1"/>
  <c r="BD91" i="36"/>
  <c r="AO91" i="38"/>
  <c r="BJ91" i="38" s="1"/>
  <c r="AJ91" i="38"/>
  <c r="BE91" i="38" s="1"/>
  <c r="AG91" i="38"/>
  <c r="BB91" i="38" s="1"/>
  <c r="AR91" i="36"/>
  <c r="BK91" i="36"/>
  <c r="AU91" i="36"/>
  <c r="AB91" i="38" l="1"/>
  <c r="AW91" i="38" s="1"/>
  <c r="AH91" i="38"/>
  <c r="BC91" i="38" s="1"/>
  <c r="AS91" i="36"/>
  <c r="AW91" i="36"/>
  <c r="AF91" i="38"/>
  <c r="BA91" i="38" s="1"/>
  <c r="BC91" i="36"/>
  <c r="X91" i="38"/>
  <c r="AS91" i="38" s="1"/>
  <c r="AN91" i="38"/>
  <c r="BI91" i="38" s="1"/>
  <c r="AA91" i="38"/>
  <c r="AV91" i="38" s="1"/>
  <c r="AD91" i="38"/>
  <c r="AY91" i="38" s="1"/>
  <c r="AE91" i="38"/>
  <c r="AZ91" i="38" s="1"/>
  <c r="AV91" i="36"/>
  <c r="AY91" i="36"/>
  <c r="AC91" i="38"/>
  <c r="AX91" i="38" s="1"/>
  <c r="AZ91" i="36"/>
  <c r="AG38" i="38" l="1"/>
  <c r="BB38" i="36"/>
  <c r="L90" i="36"/>
  <c r="AG90" i="36" s="1"/>
  <c r="Y38" i="38"/>
  <c r="AT38" i="36"/>
  <c r="AT90" i="36" s="1"/>
  <c r="D90" i="36"/>
  <c r="Y90" i="36" s="1"/>
  <c r="BD38" i="36"/>
  <c r="AI38" i="38"/>
  <c r="N90" i="36"/>
  <c r="AI90" i="36" s="1"/>
  <c r="BJ38" i="36"/>
  <c r="BJ90" i="36" s="1"/>
  <c r="AO38" i="38"/>
  <c r="T90" i="36"/>
  <c r="AO90" i="36" s="1"/>
  <c r="BE38" i="36"/>
  <c r="AJ38" i="38"/>
  <c r="O90" i="36"/>
  <c r="AJ90" i="36" s="1"/>
  <c r="Z38" i="38"/>
  <c r="AU38" i="36"/>
  <c r="E90" i="36"/>
  <c r="Z90" i="36" s="1"/>
  <c r="AR38" i="36"/>
  <c r="W38" i="38"/>
  <c r="B90" i="36"/>
  <c r="W90" i="36" s="1"/>
  <c r="AP38" i="38"/>
  <c r="BK38" i="36"/>
  <c r="U90" i="36"/>
  <c r="AP90" i="36" s="1"/>
  <c r="BI38" i="36" l="1"/>
  <c r="AN38" i="38"/>
  <c r="S90" i="36"/>
  <c r="AN90" i="36" s="1"/>
  <c r="AX38" i="36"/>
  <c r="AX90" i="36" s="1"/>
  <c r="AC38" i="38"/>
  <c r="H90" i="36"/>
  <c r="AC90" i="36" s="1"/>
  <c r="AZ38" i="36"/>
  <c r="AE38" i="38"/>
  <c r="J90" i="36"/>
  <c r="AE90" i="36" s="1"/>
  <c r="AY38" i="36"/>
  <c r="AD38" i="38"/>
  <c r="I90" i="36"/>
  <c r="AD90" i="36" s="1"/>
  <c r="AB38" i="38"/>
  <c r="AW38" i="36"/>
  <c r="G90" i="36"/>
  <c r="AB90" i="36" s="1"/>
  <c r="BC38" i="36"/>
  <c r="AH38" i="38"/>
  <c r="M90" i="36"/>
  <c r="AH90" i="36" s="1"/>
  <c r="AA38" i="38"/>
  <c r="AV38" i="36"/>
  <c r="F90" i="36"/>
  <c r="AA90" i="36" s="1"/>
  <c r="BK90" i="36"/>
  <c r="W90" i="38"/>
  <c r="AR90" i="38" s="1"/>
  <c r="AU90" i="36"/>
  <c r="AJ90" i="38"/>
  <c r="BE90" i="38" s="1"/>
  <c r="AO90" i="38"/>
  <c r="BJ90" i="38" s="1"/>
  <c r="AI90" i="38"/>
  <c r="BD90" i="38" s="1"/>
  <c r="BB90" i="36"/>
  <c r="X38" i="38"/>
  <c r="AS38" i="36"/>
  <c r="C90" i="36"/>
  <c r="X90" i="36" s="1"/>
  <c r="BA38" i="36"/>
  <c r="AF38" i="38"/>
  <c r="K90" i="36"/>
  <c r="AF90" i="36" s="1"/>
  <c r="AP90" i="38"/>
  <c r="BK90" i="38" s="1"/>
  <c r="AR90" i="36"/>
  <c r="Z90" i="38"/>
  <c r="AU90" i="38" s="1"/>
  <c r="BE90" i="36"/>
  <c r="BD90" i="36"/>
  <c r="Y90" i="38"/>
  <c r="AT90" i="38" s="1"/>
  <c r="AG90" i="38"/>
  <c r="BB90" i="38" s="1"/>
  <c r="AF90" i="38" l="1"/>
  <c r="BA90" i="38" s="1"/>
  <c r="AS90" i="36"/>
  <c r="BA90" i="36"/>
  <c r="X90" i="38"/>
  <c r="AS90" i="38" s="1"/>
  <c r="AV90" i="36"/>
  <c r="AH90" i="38"/>
  <c r="BC90" i="38" s="1"/>
  <c r="AW90" i="36"/>
  <c r="AD90" i="38"/>
  <c r="AY90" i="38" s="1"/>
  <c r="AE90" i="38"/>
  <c r="AZ90" i="38" s="1"/>
  <c r="AC90" i="38"/>
  <c r="AX90" i="38" s="1"/>
  <c r="AN90" i="38"/>
  <c r="BI90" i="38" s="1"/>
  <c r="AA90" i="38"/>
  <c r="AV90" i="38" s="1"/>
  <c r="BC90" i="36"/>
  <c r="AB90" i="38"/>
  <c r="AW90" i="38" s="1"/>
  <c r="AY90" i="36"/>
  <c r="AZ90" i="36"/>
  <c r="BI90" i="36"/>
  <c r="AT37" i="36" l="1"/>
  <c r="AT89" i="36" s="1"/>
  <c r="Y37" i="38"/>
  <c r="D89" i="36"/>
  <c r="Y89" i="36" s="1"/>
  <c r="BJ37" i="36"/>
  <c r="AO37" i="38"/>
  <c r="AO89" i="38" s="1"/>
  <c r="BJ89" i="38" s="1"/>
  <c r="T89" i="36"/>
  <c r="AO89" i="36" s="1"/>
  <c r="AP37" i="38"/>
  <c r="BK37" i="36"/>
  <c r="BK89" i="36" s="1"/>
  <c r="U89" i="36"/>
  <c r="AP89" i="36" s="1"/>
  <c r="BD37" i="36"/>
  <c r="BD89" i="36" s="1"/>
  <c r="AI37" i="38"/>
  <c r="N89" i="36"/>
  <c r="AI89" i="36" s="1"/>
  <c r="AU37" i="36"/>
  <c r="Z37" i="38"/>
  <c r="Z89" i="38" s="1"/>
  <c r="AU89" i="38" s="1"/>
  <c r="E89" i="36"/>
  <c r="Z89" i="36" s="1"/>
  <c r="W37" i="38"/>
  <c r="AR37" i="36"/>
  <c r="B89" i="36"/>
  <c r="W89" i="36" s="1"/>
  <c r="AJ37" i="38"/>
  <c r="AJ89" i="38" s="1"/>
  <c r="BE89" i="38" s="1"/>
  <c r="BE37" i="36"/>
  <c r="O89" i="36"/>
  <c r="AJ89" i="36" s="1"/>
  <c r="BB37" i="36"/>
  <c r="AG37" i="38"/>
  <c r="AG89" i="38" s="1"/>
  <c r="BB89" i="38" s="1"/>
  <c r="L89" i="36"/>
  <c r="AG89" i="36" s="1"/>
  <c r="AC37" i="38" l="1"/>
  <c r="AC89" i="38" s="1"/>
  <c r="AX89" i="38" s="1"/>
  <c r="AX37" i="36"/>
  <c r="H89" i="36"/>
  <c r="AC89" i="36" s="1"/>
  <c r="AS37" i="36"/>
  <c r="X37" i="38"/>
  <c r="C89" i="36"/>
  <c r="X89" i="36" s="1"/>
  <c r="BA37" i="36"/>
  <c r="BA89" i="36" s="1"/>
  <c r="AF37" i="38"/>
  <c r="K89" i="36"/>
  <c r="AF89" i="36" s="1"/>
  <c r="AN37" i="38"/>
  <c r="BI37" i="36"/>
  <c r="BI89" i="36" s="1"/>
  <c r="S89" i="36"/>
  <c r="AN89" i="36" s="1"/>
  <c r="AY37" i="36"/>
  <c r="AY89" i="36" s="1"/>
  <c r="AD37" i="38"/>
  <c r="AD89" i="38" s="1"/>
  <c r="AY89" i="38" s="1"/>
  <c r="I89" i="36"/>
  <c r="AD89" i="36" s="1"/>
  <c r="AW37" i="36"/>
  <c r="AB37" i="38"/>
  <c r="AB89" i="38" s="1"/>
  <c r="AW89" i="38" s="1"/>
  <c r="G89" i="36"/>
  <c r="AB89" i="36" s="1"/>
  <c r="BE89" i="36"/>
  <c r="AR89" i="36"/>
  <c r="AI89" i="38"/>
  <c r="BD89" i="38" s="1"/>
  <c r="Y89" i="38"/>
  <c r="AT89" i="38" s="1"/>
  <c r="AA37" i="38"/>
  <c r="AA89" i="38" s="1"/>
  <c r="AV89" i="38" s="1"/>
  <c r="AV37" i="36"/>
  <c r="AV89" i="36" s="1"/>
  <c r="F89" i="36"/>
  <c r="AA89" i="36" s="1"/>
  <c r="AZ37" i="36"/>
  <c r="AZ89" i="36" s="1"/>
  <c r="AE37" i="38"/>
  <c r="AE89" i="38" s="1"/>
  <c r="AZ89" i="38" s="1"/>
  <c r="J89" i="36"/>
  <c r="AE89" i="36" s="1"/>
  <c r="BC37" i="36"/>
  <c r="BC89" i="36" s="1"/>
  <c r="AH37" i="38"/>
  <c r="AH89" i="38" s="1"/>
  <c r="BC89" i="38" s="1"/>
  <c r="M89" i="36"/>
  <c r="AH89" i="36" s="1"/>
  <c r="BB89" i="36"/>
  <c r="W89" i="38"/>
  <c r="AR89" i="38" s="1"/>
  <c r="AU89" i="36"/>
  <c r="AP89" i="38"/>
  <c r="BK89" i="38" s="1"/>
  <c r="BJ89" i="36"/>
  <c r="AF89" i="38" l="1"/>
  <c r="BA89" i="38" s="1"/>
  <c r="X89" i="38"/>
  <c r="AS89" i="38" s="1"/>
  <c r="AX89" i="36"/>
  <c r="AW89" i="36"/>
  <c r="AN89" i="38"/>
  <c r="BI89" i="38" s="1"/>
  <c r="AS89" i="36"/>
  <c r="AI36" i="38" l="1"/>
  <c r="AI88" i="38" s="1"/>
  <c r="BD88" i="38" s="1"/>
  <c r="BD36" i="36"/>
  <c r="BD88" i="36" s="1"/>
  <c r="N88" i="36"/>
  <c r="AI88" i="36" s="1"/>
  <c r="BJ36" i="36"/>
  <c r="BJ88" i="36" s="1"/>
  <c r="AO36" i="38"/>
  <c r="AO88" i="38" s="1"/>
  <c r="BJ88" i="38" s="1"/>
  <c r="T88" i="36"/>
  <c r="AO88" i="36" s="1"/>
  <c r="BB36" i="36"/>
  <c r="BB88" i="36" s="1"/>
  <c r="AG36" i="38"/>
  <c r="AG88" i="38" s="1"/>
  <c r="BB88" i="38" s="1"/>
  <c r="L88" i="36"/>
  <c r="AG88" i="36" s="1"/>
  <c r="AP36" i="38"/>
  <c r="BK36" i="36"/>
  <c r="U88" i="36"/>
  <c r="AP88" i="36" s="1"/>
  <c r="AR36" i="36"/>
  <c r="W36" i="38"/>
  <c r="B88" i="36"/>
  <c r="W88" i="36" s="1"/>
  <c r="Y36" i="38"/>
  <c r="AT36" i="36"/>
  <c r="AT88" i="36" s="1"/>
  <c r="D88" i="36"/>
  <c r="Y88" i="36" s="1"/>
  <c r="AU36" i="36"/>
  <c r="Z36" i="38"/>
  <c r="Z88" i="38" s="1"/>
  <c r="AU88" i="38" s="1"/>
  <c r="E88" i="36"/>
  <c r="Z88" i="36" s="1"/>
  <c r="BE36" i="36"/>
  <c r="AJ36" i="38"/>
  <c r="AJ88" i="38" s="1"/>
  <c r="BE88" i="38" s="1"/>
  <c r="O88" i="36"/>
  <c r="AJ88" i="36" s="1"/>
  <c r="AW36" i="36" l="1"/>
  <c r="AB36" i="38"/>
  <c r="G88" i="36"/>
  <c r="AB88" i="36" s="1"/>
  <c r="BI36" i="36"/>
  <c r="AN36" i="38"/>
  <c r="S88" i="36"/>
  <c r="AN88" i="36" s="1"/>
  <c r="AS36" i="36"/>
  <c r="X36" i="38"/>
  <c r="C88" i="36"/>
  <c r="X88" i="36" s="1"/>
  <c r="BC36" i="36"/>
  <c r="AH36" i="38"/>
  <c r="AH88" i="38" s="1"/>
  <c r="BC88" i="38" s="1"/>
  <c r="M88" i="36"/>
  <c r="AH88" i="36" s="1"/>
  <c r="AA36" i="38"/>
  <c r="AA88" i="38" s="1"/>
  <c r="AV88" i="38" s="1"/>
  <c r="AV36" i="36"/>
  <c r="AV88" i="36" s="1"/>
  <c r="F88" i="36"/>
  <c r="AA88" i="36" s="1"/>
  <c r="AF36" i="38"/>
  <c r="BA36" i="36"/>
  <c r="BA88" i="36" s="1"/>
  <c r="K88" i="36"/>
  <c r="AF88" i="36" s="1"/>
  <c r="AD36" i="38"/>
  <c r="AD88" i="38" s="1"/>
  <c r="AY88" i="38" s="1"/>
  <c r="AY36" i="36"/>
  <c r="I88" i="36"/>
  <c r="AD88" i="36" s="1"/>
  <c r="AC36" i="38"/>
  <c r="AX36" i="36"/>
  <c r="AX88" i="36" s="1"/>
  <c r="H88" i="36"/>
  <c r="AC88" i="36" s="1"/>
  <c r="W88" i="38"/>
  <c r="AR88" i="38" s="1"/>
  <c r="BK88" i="36"/>
  <c r="AZ36" i="36"/>
  <c r="AZ88" i="36" s="1"/>
  <c r="AE36" i="38"/>
  <c r="AE88" i="38" s="1"/>
  <c r="AZ88" i="38" s="1"/>
  <c r="J88" i="36"/>
  <c r="AE88" i="36" s="1"/>
  <c r="BE88" i="36"/>
  <c r="AU88" i="36"/>
  <c r="Y88" i="38"/>
  <c r="AT88" i="38" s="1"/>
  <c r="AR88" i="36"/>
  <c r="AP88" i="38"/>
  <c r="BK88" i="38" s="1"/>
  <c r="AY88" i="36" l="1"/>
  <c r="X88" i="38"/>
  <c r="AS88" i="38" s="1"/>
  <c r="AN88" i="38"/>
  <c r="BI88" i="38" s="1"/>
  <c r="AB88" i="38"/>
  <c r="AW88" i="38" s="1"/>
  <c r="AC88" i="38"/>
  <c r="AX88" i="38" s="1"/>
  <c r="AF88" i="38"/>
  <c r="BA88" i="38" s="1"/>
  <c r="BC88" i="36"/>
  <c r="AS88" i="36"/>
  <c r="BI88" i="36"/>
  <c r="AW88" i="36"/>
  <c r="AG35" i="38" l="1"/>
  <c r="AG87" i="38" s="1"/>
  <c r="BB87" i="38" s="1"/>
  <c r="BB35" i="36"/>
  <c r="L87" i="36"/>
  <c r="AG87" i="36" s="1"/>
  <c r="BJ35" i="36"/>
  <c r="BJ87" i="36" s="1"/>
  <c r="AO35" i="38"/>
  <c r="AO87" i="38" s="1"/>
  <c r="BJ87" i="38" s="1"/>
  <c r="T87" i="36"/>
  <c r="AO87" i="36" s="1"/>
  <c r="BD35" i="36"/>
  <c r="AI35" i="38"/>
  <c r="AI87" i="38" s="1"/>
  <c r="BD87" i="38" s="1"/>
  <c r="N87" i="36"/>
  <c r="AI87" i="36" s="1"/>
  <c r="AT35" i="36"/>
  <c r="AT87" i="36" s="1"/>
  <c r="Y35" i="38"/>
  <c r="Y87" i="38" s="1"/>
  <c r="AT87" i="38" s="1"/>
  <c r="D87" i="36"/>
  <c r="Y87" i="36" s="1"/>
  <c r="W35" i="38"/>
  <c r="W87" i="38" s="1"/>
  <c r="AR87" i="38" s="1"/>
  <c r="AR35" i="36"/>
  <c r="AR87" i="36" s="1"/>
  <c r="B87" i="36"/>
  <c r="W87" i="36" s="1"/>
  <c r="AU35" i="36"/>
  <c r="Z35" i="38"/>
  <c r="Z87" i="38" s="1"/>
  <c r="AU87" i="38" s="1"/>
  <c r="E87" i="36"/>
  <c r="Z87" i="36" s="1"/>
  <c r="BE35" i="36"/>
  <c r="BE87" i="36" s="1"/>
  <c r="AJ35" i="38"/>
  <c r="O87" i="36"/>
  <c r="AJ87" i="36" s="1"/>
  <c r="AP35" i="38"/>
  <c r="BK35" i="36"/>
  <c r="BK87" i="36" s="1"/>
  <c r="U87" i="36"/>
  <c r="AP87" i="36" s="1"/>
  <c r="AD35" i="38" l="1"/>
  <c r="AD87" i="38" s="1"/>
  <c r="AY87" i="38" s="1"/>
  <c r="AY35" i="36"/>
  <c r="AY87" i="36" s="1"/>
  <c r="I87" i="36"/>
  <c r="AD87" i="36" s="1"/>
  <c r="AV35" i="36"/>
  <c r="AV87" i="36" s="1"/>
  <c r="AA35" i="38"/>
  <c r="F87" i="36"/>
  <c r="AA87" i="36" s="1"/>
  <c r="AS35" i="36"/>
  <c r="X35" i="38"/>
  <c r="X87" i="38" s="1"/>
  <c r="AS87" i="38" s="1"/>
  <c r="C87" i="36"/>
  <c r="X87" i="36" s="1"/>
  <c r="BC35" i="36"/>
  <c r="BC87" i="36" s="1"/>
  <c r="AH35" i="38"/>
  <c r="M87" i="36"/>
  <c r="AH87" i="36" s="1"/>
  <c r="AC35" i="38"/>
  <c r="AC87" i="38" s="1"/>
  <c r="AX87" i="38" s="1"/>
  <c r="AX35" i="36"/>
  <c r="AX87" i="36" s="1"/>
  <c r="H87" i="36"/>
  <c r="AC87" i="36" s="1"/>
  <c r="AB35" i="38"/>
  <c r="AW35" i="36"/>
  <c r="G87" i="36"/>
  <c r="AB87" i="36" s="1"/>
  <c r="BA35" i="36"/>
  <c r="BA87" i="36" s="1"/>
  <c r="AF35" i="38"/>
  <c r="AF87" i="38" s="1"/>
  <c r="BA87" i="38" s="1"/>
  <c r="K87" i="36"/>
  <c r="AF87" i="36" s="1"/>
  <c r="BI35" i="36"/>
  <c r="BI87" i="36" s="1"/>
  <c r="AN35" i="38"/>
  <c r="AN87" i="38" s="1"/>
  <c r="BI87" i="38" s="1"/>
  <c r="S87" i="36"/>
  <c r="AN87" i="36" s="1"/>
  <c r="AJ87" i="38"/>
  <c r="BE87" i="38" s="1"/>
  <c r="BB87" i="36"/>
  <c r="AZ35" i="36"/>
  <c r="AE35" i="38"/>
  <c r="AE87" i="38" s="1"/>
  <c r="AZ87" i="38" s="1"/>
  <c r="J87" i="36"/>
  <c r="AE87" i="36" s="1"/>
  <c r="AP87" i="38"/>
  <c r="BK87" i="38" s="1"/>
  <c r="AU87" i="36"/>
  <c r="BD87" i="36"/>
  <c r="AW87" i="36" l="1"/>
  <c r="AH87" i="38"/>
  <c r="BC87" i="38" s="1"/>
  <c r="AA87" i="38"/>
  <c r="AV87" i="38" s="1"/>
  <c r="AZ87" i="36"/>
  <c r="AB87" i="38"/>
  <c r="AW87" i="38" s="1"/>
  <c r="AS87" i="36"/>
  <c r="Z34" i="38" l="1"/>
  <c r="Z86" i="38" s="1"/>
  <c r="AU86" i="38" s="1"/>
  <c r="AU34" i="36"/>
  <c r="E86" i="36"/>
  <c r="Z86" i="36" s="1"/>
  <c r="AR34" i="36"/>
  <c r="W34" i="38"/>
  <c r="W86" i="38" s="1"/>
  <c r="AR86" i="38" s="1"/>
  <c r="B86" i="36"/>
  <c r="W86" i="36" s="1"/>
  <c r="BE34" i="36"/>
  <c r="BE86" i="36" s="1"/>
  <c r="AJ34" i="38"/>
  <c r="AJ86" i="38" s="1"/>
  <c r="BE86" i="38" s="1"/>
  <c r="O86" i="36"/>
  <c r="AJ86" i="36" s="1"/>
  <c r="BJ34" i="36"/>
  <c r="BJ86" i="36" s="1"/>
  <c r="AO34" i="38"/>
  <c r="AO86" i="38" s="1"/>
  <c r="BJ86" i="38" s="1"/>
  <c r="T86" i="36"/>
  <c r="AO86" i="36" s="1"/>
  <c r="AP34" i="38"/>
  <c r="BK34" i="36"/>
  <c r="BK86" i="36" s="1"/>
  <c r="U86" i="36"/>
  <c r="AP86" i="36" s="1"/>
  <c r="Y34" i="38"/>
  <c r="Y86" i="38" s="1"/>
  <c r="AT86" i="38" s="1"/>
  <c r="AT34" i="36"/>
  <c r="AT86" i="36" s="1"/>
  <c r="D86" i="36"/>
  <c r="Y86" i="36" s="1"/>
  <c r="BD34" i="36"/>
  <c r="BD86" i="36" s="1"/>
  <c r="AI34" i="38"/>
  <c r="AI86" i="38" s="1"/>
  <c r="BD86" i="38" s="1"/>
  <c r="N86" i="36"/>
  <c r="AI86" i="36" s="1"/>
  <c r="BB34" i="36"/>
  <c r="AG34" i="38"/>
  <c r="AG86" i="38" s="1"/>
  <c r="BB86" i="38" s="1"/>
  <c r="L86" i="36"/>
  <c r="AG86" i="36" s="1"/>
  <c r="BC34" i="36" l="1"/>
  <c r="BC86" i="36" s="1"/>
  <c r="AH34" i="38"/>
  <c r="AH86" i="38" s="1"/>
  <c r="BC86" i="38" s="1"/>
  <c r="M86" i="36"/>
  <c r="AH86" i="36" s="1"/>
  <c r="AD34" i="38"/>
  <c r="AD86" i="38" s="1"/>
  <c r="AY86" i="38" s="1"/>
  <c r="AY34" i="36"/>
  <c r="AY86" i="36" s="1"/>
  <c r="I86" i="36"/>
  <c r="AD86" i="36" s="1"/>
  <c r="BI34" i="36"/>
  <c r="AN34" i="38"/>
  <c r="AN86" i="38" s="1"/>
  <c r="BI86" i="38" s="1"/>
  <c r="S86" i="36"/>
  <c r="AN86" i="36" s="1"/>
  <c r="BA34" i="36"/>
  <c r="BA86" i="36" s="1"/>
  <c r="AF34" i="38"/>
  <c r="K86" i="36"/>
  <c r="AF86" i="36" s="1"/>
  <c r="AB34" i="38"/>
  <c r="AW34" i="36"/>
  <c r="G86" i="36"/>
  <c r="AB86" i="36" s="1"/>
  <c r="AS34" i="36"/>
  <c r="X34" i="38"/>
  <c r="X86" i="38" s="1"/>
  <c r="AS86" i="38" s="1"/>
  <c r="C86" i="36"/>
  <c r="X86" i="36" s="1"/>
  <c r="AC34" i="38"/>
  <c r="AC86" i="38" s="1"/>
  <c r="AX86" i="38" s="1"/>
  <c r="AX34" i="36"/>
  <c r="AX86" i="36" s="1"/>
  <c r="H86" i="36"/>
  <c r="AC86" i="36" s="1"/>
  <c r="AU86" i="36"/>
  <c r="AA34" i="38"/>
  <c r="AA86" i="38" s="1"/>
  <c r="AV86" i="38" s="1"/>
  <c r="AV34" i="36"/>
  <c r="F86" i="36"/>
  <c r="AA86" i="36" s="1"/>
  <c r="AZ34" i="36"/>
  <c r="AE34" i="38"/>
  <c r="J86" i="36"/>
  <c r="AE86" i="36" s="1"/>
  <c r="BB86" i="36"/>
  <c r="AP86" i="38"/>
  <c r="BK86" i="38" s="1"/>
  <c r="AR86" i="36"/>
  <c r="AE86" i="38" l="1"/>
  <c r="AZ86" i="38" s="1"/>
  <c r="AV86" i="36"/>
  <c r="AZ86" i="36"/>
  <c r="AW86" i="36"/>
  <c r="AF86" i="38"/>
  <c r="BA86" i="38" s="1"/>
  <c r="AS86" i="36"/>
  <c r="AB86" i="38"/>
  <c r="AW86" i="38" s="1"/>
  <c r="BI86" i="36"/>
  <c r="AT33" i="36" l="1"/>
  <c r="AT85" i="36" s="1"/>
  <c r="Y33" i="38"/>
  <c r="Y85" i="38" s="1"/>
  <c r="AT85" i="38" s="1"/>
  <c r="D85" i="36"/>
  <c r="Y85" i="36" s="1"/>
  <c r="BJ33" i="36"/>
  <c r="BJ85" i="36" s="1"/>
  <c r="AO33" i="38"/>
  <c r="T85" i="36"/>
  <c r="AO85" i="36" s="1"/>
  <c r="AP33" i="38"/>
  <c r="BK33" i="36"/>
  <c r="BK85" i="36" s="1"/>
  <c r="U85" i="36"/>
  <c r="AP85" i="36" s="1"/>
  <c r="BB33" i="36"/>
  <c r="BB85" i="36" s="1"/>
  <c r="AG33" i="38"/>
  <c r="AG85" i="38" s="1"/>
  <c r="BB85" i="38" s="1"/>
  <c r="L85" i="36"/>
  <c r="AG85" i="36" s="1"/>
  <c r="W33" i="38"/>
  <c r="AR33" i="36"/>
  <c r="AR85" i="36" s="1"/>
  <c r="B85" i="36"/>
  <c r="W85" i="36" s="1"/>
  <c r="AI33" i="38"/>
  <c r="BD33" i="36"/>
  <c r="N85" i="36"/>
  <c r="AI85" i="36" s="1"/>
  <c r="Z33" i="38"/>
  <c r="Z85" i="38" s="1"/>
  <c r="AU85" i="38" s="1"/>
  <c r="AU33" i="36"/>
  <c r="E85" i="36"/>
  <c r="Z85" i="36" s="1"/>
  <c r="BE33" i="36"/>
  <c r="BE85" i="36" s="1"/>
  <c r="AJ33" i="38"/>
  <c r="AJ85" i="38" s="1"/>
  <c r="BE85" i="38" s="1"/>
  <c r="O85" i="36"/>
  <c r="AJ85" i="36" s="1"/>
  <c r="AX33" i="36" l="1"/>
  <c r="AC33" i="38"/>
  <c r="AC85" i="38" s="1"/>
  <c r="AX85" i="38" s="1"/>
  <c r="H85" i="36"/>
  <c r="AC85" i="36" s="1"/>
  <c r="AW33" i="36"/>
  <c r="AW85" i="36" s="1"/>
  <c r="AB33" i="38"/>
  <c r="G85" i="36"/>
  <c r="AB85" i="36" s="1"/>
  <c r="AH33" i="38"/>
  <c r="AH85" i="38" s="1"/>
  <c r="BC85" i="38" s="1"/>
  <c r="BC33" i="36"/>
  <c r="BC85" i="36" s="1"/>
  <c r="M85" i="36"/>
  <c r="AH85" i="36" s="1"/>
  <c r="AY33" i="36"/>
  <c r="AY85" i="36" s="1"/>
  <c r="AD33" i="38"/>
  <c r="AD85" i="38" s="1"/>
  <c r="AY85" i="38" s="1"/>
  <c r="I85" i="36"/>
  <c r="AD85" i="36" s="1"/>
  <c r="BI33" i="36"/>
  <c r="AN33" i="38"/>
  <c r="S85" i="36"/>
  <c r="AN85" i="36" s="1"/>
  <c r="AZ33" i="36"/>
  <c r="AZ85" i="36" s="1"/>
  <c r="AE33" i="38"/>
  <c r="J85" i="36"/>
  <c r="AE85" i="36" s="1"/>
  <c r="AU85" i="36"/>
  <c r="BD85" i="36"/>
  <c r="AO85" i="38"/>
  <c r="BJ85" i="38" s="1"/>
  <c r="AF33" i="38"/>
  <c r="AF85" i="38" s="1"/>
  <c r="BA85" i="38" s="1"/>
  <c r="BA33" i="36"/>
  <c r="BA85" i="36" s="1"/>
  <c r="K85" i="36"/>
  <c r="AF85" i="36" s="1"/>
  <c r="X33" i="38"/>
  <c r="AS33" i="36"/>
  <c r="C85" i="36"/>
  <c r="X85" i="36" s="1"/>
  <c r="AV33" i="36"/>
  <c r="AV85" i="36" s="1"/>
  <c r="AA33" i="38"/>
  <c r="AA85" i="38" s="1"/>
  <c r="AV85" i="38" s="1"/>
  <c r="F85" i="36"/>
  <c r="AA85" i="36" s="1"/>
  <c r="AI85" i="38"/>
  <c r="BD85" i="38" s="1"/>
  <c r="W85" i="38"/>
  <c r="AR85" i="38" s="1"/>
  <c r="AP85" i="38"/>
  <c r="BK85" i="38" s="1"/>
  <c r="AS85" i="36" l="1"/>
  <c r="X85" i="38"/>
  <c r="AS85" i="38" s="1"/>
  <c r="AE85" i="38"/>
  <c r="AZ85" i="38" s="1"/>
  <c r="AN85" i="38"/>
  <c r="BI85" i="38" s="1"/>
  <c r="AB85" i="38"/>
  <c r="AW85" i="38" s="1"/>
  <c r="BI85" i="36"/>
  <c r="AX85" i="36"/>
  <c r="W32" i="38" l="1"/>
  <c r="W84" i="38" s="1"/>
  <c r="AR84" i="38" s="1"/>
  <c r="AR32" i="36"/>
  <c r="AR84" i="36" s="1"/>
  <c r="B84" i="36"/>
  <c r="W84" i="36" s="1"/>
  <c r="AO32" i="38"/>
  <c r="AO84" i="38" s="1"/>
  <c r="BJ84" i="38" s="1"/>
  <c r="BJ32" i="36"/>
  <c r="BJ84" i="36" s="1"/>
  <c r="T84" i="36"/>
  <c r="AO84" i="36" s="1"/>
  <c r="BB32" i="36"/>
  <c r="BB84" i="36" s="1"/>
  <c r="AG32" i="38"/>
  <c r="AG84" i="38" s="1"/>
  <c r="BB84" i="38" s="1"/>
  <c r="L84" i="36"/>
  <c r="AG84" i="36" s="1"/>
  <c r="BK32" i="36"/>
  <c r="AP32" i="38"/>
  <c r="AP84" i="38" s="1"/>
  <c r="BK84" i="38" s="1"/>
  <c r="U84" i="36"/>
  <c r="AP84" i="36" s="1"/>
  <c r="AI32" i="38"/>
  <c r="AI84" i="38" s="1"/>
  <c r="BD84" i="38" s="1"/>
  <c r="BD32" i="36"/>
  <c r="N84" i="36"/>
  <c r="AI84" i="36" s="1"/>
  <c r="BE32" i="36"/>
  <c r="BE84" i="36" s="1"/>
  <c r="AJ32" i="38"/>
  <c r="O84" i="36"/>
  <c r="AJ84" i="36" s="1"/>
  <c r="AU32" i="36"/>
  <c r="AU84" i="36" s="1"/>
  <c r="Z32" i="38"/>
  <c r="E84" i="36"/>
  <c r="Z84" i="36" s="1"/>
  <c r="AT32" i="36"/>
  <c r="AT84" i="36" s="1"/>
  <c r="Y32" i="38"/>
  <c r="Y84" i="38" s="1"/>
  <c r="AT84" i="38" s="1"/>
  <c r="D84" i="36"/>
  <c r="Y84" i="36" s="1"/>
  <c r="AV32" i="36" l="1"/>
  <c r="AV84" i="36" s="1"/>
  <c r="AA32" i="38"/>
  <c r="F84" i="36"/>
  <c r="AA84" i="36" s="1"/>
  <c r="AZ32" i="36"/>
  <c r="AZ84" i="36" s="1"/>
  <c r="AE32" i="38"/>
  <c r="AE84" i="38" s="1"/>
  <c r="AZ84" i="38" s="1"/>
  <c r="J84" i="36"/>
  <c r="AE84" i="36" s="1"/>
  <c r="AD32" i="38"/>
  <c r="AD84" i="38" s="1"/>
  <c r="AY84" i="38" s="1"/>
  <c r="AY32" i="36"/>
  <c r="I84" i="36"/>
  <c r="AD84" i="36" s="1"/>
  <c r="AS32" i="36"/>
  <c r="AS84" i="36" s="1"/>
  <c r="X32" i="38"/>
  <c r="X84" i="38" s="1"/>
  <c r="AS84" i="38" s="1"/>
  <c r="C84" i="36"/>
  <c r="X84" i="36" s="1"/>
  <c r="AX32" i="36"/>
  <c r="AX84" i="36" s="1"/>
  <c r="AC32" i="38"/>
  <c r="H84" i="36"/>
  <c r="AC84" i="36" s="1"/>
  <c r="BI32" i="36"/>
  <c r="BI84" i="36" s="1"/>
  <c r="AN32" i="38"/>
  <c r="S84" i="36"/>
  <c r="AN84" i="36" s="1"/>
  <c r="AB32" i="38"/>
  <c r="AB84" i="38" s="1"/>
  <c r="AW84" i="38" s="1"/>
  <c r="AW32" i="36"/>
  <c r="AW84" i="36" s="1"/>
  <c r="G84" i="36"/>
  <c r="AB84" i="36" s="1"/>
  <c r="Z84" i="38"/>
  <c r="AU84" i="38" s="1"/>
  <c r="AJ84" i="38"/>
  <c r="BE84" i="38" s="1"/>
  <c r="BD84" i="36"/>
  <c r="BC32" i="36"/>
  <c r="AH32" i="38"/>
  <c r="M84" i="36"/>
  <c r="AH84" i="36" s="1"/>
  <c r="BA32" i="36"/>
  <c r="AF32" i="38"/>
  <c r="K84" i="36"/>
  <c r="AF84" i="36" s="1"/>
  <c r="BK84" i="36"/>
  <c r="AF84" i="38" l="1"/>
  <c r="BA84" i="38" s="1"/>
  <c r="AH84" i="38"/>
  <c r="BC84" i="38" s="1"/>
  <c r="BA84" i="36"/>
  <c r="BC84" i="36"/>
  <c r="AN84" i="38"/>
  <c r="BI84" i="38" s="1"/>
  <c r="AC84" i="38"/>
  <c r="AX84" i="38" s="1"/>
  <c r="AY84" i="36"/>
  <c r="AA84" i="38"/>
  <c r="AV84" i="38" s="1"/>
  <c r="AO31" i="38" l="1"/>
  <c r="AO83" i="38" s="1"/>
  <c r="BJ83" i="38" s="1"/>
  <c r="BJ31" i="36"/>
  <c r="T83" i="36"/>
  <c r="AO83" i="36" s="1"/>
  <c r="AU31" i="36"/>
  <c r="AU83" i="36" s="1"/>
  <c r="Z31" i="38"/>
  <c r="E83" i="36"/>
  <c r="Z83" i="36" s="1"/>
  <c r="AG31" i="38"/>
  <c r="AG83" i="38" s="1"/>
  <c r="BB83" i="38" s="1"/>
  <c r="BB31" i="36"/>
  <c r="BB83" i="36" s="1"/>
  <c r="L83" i="36"/>
  <c r="AG83" i="36" s="1"/>
  <c r="BE31" i="36"/>
  <c r="AJ31" i="38"/>
  <c r="AJ83" i="38" s="1"/>
  <c r="BE83" i="38" s="1"/>
  <c r="O83" i="36"/>
  <c r="AJ83" i="36" s="1"/>
  <c r="BK31" i="36"/>
  <c r="BK83" i="36" s="1"/>
  <c r="AP31" i="38"/>
  <c r="AP83" i="38" s="1"/>
  <c r="BK83" i="38" s="1"/>
  <c r="U83" i="36"/>
  <c r="AP83" i="36" s="1"/>
  <c r="AI31" i="38"/>
  <c r="AI83" i="38" s="1"/>
  <c r="BD83" i="38" s="1"/>
  <c r="BD31" i="36"/>
  <c r="BD83" i="36" s="1"/>
  <c r="N83" i="36"/>
  <c r="AI83" i="36" s="1"/>
  <c r="Y31" i="38"/>
  <c r="AT31" i="36"/>
  <c r="D83" i="36"/>
  <c r="Y83" i="36" s="1"/>
  <c r="AR31" i="36"/>
  <c r="W31" i="38"/>
  <c r="W83" i="38" s="1"/>
  <c r="AR83" i="38" s="1"/>
  <c r="B83" i="36"/>
  <c r="W83" i="36" s="1"/>
  <c r="AF31" i="38" l="1"/>
  <c r="AF83" i="38" s="1"/>
  <c r="BA83" i="38" s="1"/>
  <c r="BA31" i="36"/>
  <c r="BA83" i="36" s="1"/>
  <c r="K83" i="36"/>
  <c r="AF83" i="36" s="1"/>
  <c r="AY31" i="36"/>
  <c r="AD31" i="38"/>
  <c r="AD83" i="38" s="1"/>
  <c r="AY83" i="38" s="1"/>
  <c r="I83" i="36"/>
  <c r="AD83" i="36" s="1"/>
  <c r="BI31" i="36"/>
  <c r="BI83" i="36" s="1"/>
  <c r="AN31" i="38"/>
  <c r="AN83" i="38" s="1"/>
  <c r="BI83" i="38" s="1"/>
  <c r="S83" i="36"/>
  <c r="AN83" i="36" s="1"/>
  <c r="BC31" i="36"/>
  <c r="BC83" i="36" s="1"/>
  <c r="AH31" i="38"/>
  <c r="AH83" i="38" s="1"/>
  <c r="BC83" i="38" s="1"/>
  <c r="M83" i="36"/>
  <c r="AH83" i="36" s="1"/>
  <c r="AV31" i="36"/>
  <c r="AA31" i="38"/>
  <c r="AA83" i="38" s="1"/>
  <c r="AV83" i="38" s="1"/>
  <c r="F83" i="36"/>
  <c r="AA83" i="36" s="1"/>
  <c r="AW31" i="36"/>
  <c r="AB31" i="38"/>
  <c r="AB83" i="38" s="1"/>
  <c r="AW83" i="38" s="1"/>
  <c r="G83" i="36"/>
  <c r="AB83" i="36" s="1"/>
  <c r="AS31" i="36"/>
  <c r="AS83" i="36" s="1"/>
  <c r="X31" i="38"/>
  <c r="C83" i="36"/>
  <c r="X83" i="36" s="1"/>
  <c r="AT83" i="36"/>
  <c r="Z83" i="38"/>
  <c r="AU83" i="38" s="1"/>
  <c r="BJ83" i="36"/>
  <c r="AX31" i="36"/>
  <c r="AX83" i="36" s="1"/>
  <c r="AC31" i="38"/>
  <c r="AC83" i="38" s="1"/>
  <c r="AX83" i="38" s="1"/>
  <c r="H83" i="36"/>
  <c r="AC83" i="36" s="1"/>
  <c r="AE31" i="38"/>
  <c r="AE83" i="38" s="1"/>
  <c r="AZ83" i="38" s="1"/>
  <c r="AZ31" i="36"/>
  <c r="AZ83" i="36" s="1"/>
  <c r="J83" i="36"/>
  <c r="AE83" i="36" s="1"/>
  <c r="AR83" i="36"/>
  <c r="Y83" i="38"/>
  <c r="AT83" i="38" s="1"/>
  <c r="BE83" i="36"/>
  <c r="X83" i="38" l="1"/>
  <c r="AS83" i="38" s="1"/>
  <c r="AW83" i="36"/>
  <c r="AV83" i="36"/>
  <c r="AY83" i="36"/>
  <c r="AJ30" i="38" l="1"/>
  <c r="BE30" i="36"/>
  <c r="O82" i="36"/>
  <c r="AJ82" i="36" s="1"/>
  <c r="BJ30" i="36"/>
  <c r="AO30" i="38"/>
  <c r="AO82" i="38" s="1"/>
  <c r="BJ82" i="38" s="1"/>
  <c r="T82" i="36"/>
  <c r="AO82" i="36" s="1"/>
  <c r="AP30" i="38"/>
  <c r="AP82" i="38" s="1"/>
  <c r="BK82" i="38" s="1"/>
  <c r="BK30" i="36"/>
  <c r="BK82" i="36" s="1"/>
  <c r="U82" i="36"/>
  <c r="AP82" i="36" s="1"/>
  <c r="AI30" i="38"/>
  <c r="AI82" i="38" s="1"/>
  <c r="BD82" i="38" s="1"/>
  <c r="BD30" i="36"/>
  <c r="BD82" i="36" s="1"/>
  <c r="N82" i="36"/>
  <c r="AI82" i="36" s="1"/>
  <c r="AR30" i="36"/>
  <c r="AR82" i="36" s="1"/>
  <c r="W30" i="38"/>
  <c r="W82" i="38" s="1"/>
  <c r="AR82" i="38" s="1"/>
  <c r="B82" i="36"/>
  <c r="W82" i="36" s="1"/>
  <c r="BB30" i="36"/>
  <c r="BB82" i="36" s="1"/>
  <c r="AG30" i="38"/>
  <c r="L82" i="36"/>
  <c r="AG82" i="36" s="1"/>
  <c r="Y30" i="38"/>
  <c r="Y82" i="38" s="1"/>
  <c r="AT82" i="38" s="1"/>
  <c r="AT30" i="36"/>
  <c r="D82" i="36"/>
  <c r="Y82" i="36" s="1"/>
  <c r="Z30" i="38"/>
  <c r="Z82" i="38" s="1"/>
  <c r="AU82" i="38" s="1"/>
  <c r="AU30" i="36"/>
  <c r="AU82" i="36" s="1"/>
  <c r="E82" i="36"/>
  <c r="Z82" i="36" s="1"/>
  <c r="L81" i="36"/>
  <c r="AY30" i="36" l="1"/>
  <c r="AY82" i="36" s="1"/>
  <c r="AD30" i="38"/>
  <c r="I82" i="36"/>
  <c r="AD82" i="36" s="1"/>
  <c r="BJ29" i="36"/>
  <c r="AO29" i="38"/>
  <c r="AZ30" i="36"/>
  <c r="AE30" i="38"/>
  <c r="AE82" i="38" s="1"/>
  <c r="AZ82" i="38" s="1"/>
  <c r="J82" i="36"/>
  <c r="AE82" i="36" s="1"/>
  <c r="W29" i="38"/>
  <c r="AR29" i="36"/>
  <c r="Y29" i="38"/>
  <c r="Y81" i="38" s="1"/>
  <c r="AT29" i="36"/>
  <c r="AT81" i="36" s="1"/>
  <c r="BE29" i="36"/>
  <c r="AJ29" i="38"/>
  <c r="AJ81" i="38" s="1"/>
  <c r="AI29" i="38"/>
  <c r="AI81" i="38" s="1"/>
  <c r="BD29" i="36"/>
  <c r="BD81" i="36" s="1"/>
  <c r="BA30" i="36"/>
  <c r="BA82" i="36" s="1"/>
  <c r="AF30" i="38"/>
  <c r="K82" i="36"/>
  <c r="AF82" i="36" s="1"/>
  <c r="AW30" i="36"/>
  <c r="AW82" i="36" s="1"/>
  <c r="AB30" i="38"/>
  <c r="AB82" i="38" s="1"/>
  <c r="AW82" i="38" s="1"/>
  <c r="G82" i="36"/>
  <c r="AB82" i="36" s="1"/>
  <c r="AA30" i="38"/>
  <c r="AA82" i="38" s="1"/>
  <c r="AV82" i="38" s="1"/>
  <c r="AV30" i="36"/>
  <c r="AV82" i="36" s="1"/>
  <c r="F82" i="36"/>
  <c r="AA82" i="36" s="1"/>
  <c r="E81" i="36"/>
  <c r="AU29" i="36"/>
  <c r="AU81" i="36" s="1"/>
  <c r="Z29" i="38"/>
  <c r="Z81" i="38" s="1"/>
  <c r="T81" i="36"/>
  <c r="O81" i="36"/>
  <c r="AS30" i="36"/>
  <c r="X30" i="38"/>
  <c r="C82" i="36"/>
  <c r="X82" i="36" s="1"/>
  <c r="AC30" i="38"/>
  <c r="AC82" i="38" s="1"/>
  <c r="AX82" i="38" s="1"/>
  <c r="AX30" i="36"/>
  <c r="AX82" i="36" s="1"/>
  <c r="H82" i="36"/>
  <c r="AC82" i="36" s="1"/>
  <c r="BC30" i="36"/>
  <c r="BC82" i="36" s="1"/>
  <c r="AH30" i="38"/>
  <c r="AH82" i="38" s="1"/>
  <c r="BC82" i="38" s="1"/>
  <c r="M82" i="36"/>
  <c r="AH82" i="36" s="1"/>
  <c r="BI30" i="36"/>
  <c r="AN30" i="38"/>
  <c r="S82" i="36"/>
  <c r="AN82" i="36" s="1"/>
  <c r="D81" i="36"/>
  <c r="B81" i="36"/>
  <c r="N81" i="36"/>
  <c r="BE81" i="36"/>
  <c r="BE82" i="36"/>
  <c r="U81" i="36"/>
  <c r="AP81" i="36" s="1"/>
  <c r="AP29" i="38"/>
  <c r="BK29" i="36"/>
  <c r="BK81" i="36" s="1"/>
  <c r="BB29" i="36"/>
  <c r="AG29" i="38"/>
  <c r="AG81" i="38" s="1"/>
  <c r="AT82" i="36"/>
  <c r="AG82" i="38"/>
  <c r="BB82" i="38" s="1"/>
  <c r="BJ81" i="36"/>
  <c r="BJ82" i="36"/>
  <c r="AJ82" i="38"/>
  <c r="BE82" i="38" s="1"/>
  <c r="L80" i="36"/>
  <c r="H81" i="36"/>
  <c r="T80" i="36"/>
  <c r="C81" i="36"/>
  <c r="U80" i="36" l="1"/>
  <c r="AP80" i="36" s="1"/>
  <c r="BK28" i="36"/>
  <c r="BK80" i="36" s="1"/>
  <c r="AP28" i="38"/>
  <c r="AP80" i="38" s="1"/>
  <c r="BK80" i="38" s="1"/>
  <c r="AT28" i="36"/>
  <c r="AT80" i="36" s="1"/>
  <c r="Y28" i="38"/>
  <c r="Y80" i="38" s="1"/>
  <c r="N80" i="36"/>
  <c r="AI28" i="38"/>
  <c r="AI80" i="38" s="1"/>
  <c r="BD28" i="36"/>
  <c r="BD80" i="36" s="1"/>
  <c r="BC29" i="36"/>
  <c r="AH29" i="38"/>
  <c r="I81" i="36"/>
  <c r="AD29" i="38"/>
  <c r="AD81" i="38" s="1"/>
  <c r="AY29" i="36"/>
  <c r="AV29" i="36"/>
  <c r="AA29" i="38"/>
  <c r="AA81" i="38" s="1"/>
  <c r="AN29" i="38"/>
  <c r="AN81" i="38" s="1"/>
  <c r="BI29" i="36"/>
  <c r="Z28" i="38"/>
  <c r="AU28" i="36"/>
  <c r="AR81" i="36"/>
  <c r="AZ82" i="36"/>
  <c r="AW29" i="36"/>
  <c r="AW81" i="36" s="1"/>
  <c r="AB29" i="38"/>
  <c r="J81" i="36"/>
  <c r="AE29" i="38"/>
  <c r="AE81" i="38" s="1"/>
  <c r="AZ29" i="36"/>
  <c r="AZ81" i="36" s="1"/>
  <c r="B80" i="36"/>
  <c r="AR28" i="36"/>
  <c r="AR80" i="36" s="1"/>
  <c r="W28" i="38"/>
  <c r="W80" i="38" s="1"/>
  <c r="K81" i="36"/>
  <c r="AF29" i="38"/>
  <c r="AF81" i="38" s="1"/>
  <c r="BA29" i="36"/>
  <c r="BA81" i="36" s="1"/>
  <c r="AP81" i="38"/>
  <c r="BK81" i="38" s="1"/>
  <c r="S81" i="36"/>
  <c r="M81" i="36"/>
  <c r="D80" i="36"/>
  <c r="W81" i="38"/>
  <c r="AD82" i="38"/>
  <c r="AY82" i="38" s="1"/>
  <c r="AN82" i="38"/>
  <c r="BI82" i="38" s="1"/>
  <c r="X82" i="38"/>
  <c r="AS82" i="38" s="1"/>
  <c r="E80" i="36"/>
  <c r="AO81" i="38"/>
  <c r="AS29" i="36"/>
  <c r="AS81" i="36" s="1"/>
  <c r="X29" i="38"/>
  <c r="X81" i="38" s="1"/>
  <c r="BJ28" i="36"/>
  <c r="BJ80" i="36" s="1"/>
  <c r="AO28" i="38"/>
  <c r="AO80" i="38" s="1"/>
  <c r="O80" i="36"/>
  <c r="AJ28" i="38"/>
  <c r="AJ80" i="38" s="1"/>
  <c r="BE28" i="36"/>
  <c r="BE80" i="36" s="1"/>
  <c r="AX29" i="36"/>
  <c r="AX81" i="36" s="1"/>
  <c r="AC29" i="38"/>
  <c r="AC81" i="38" s="1"/>
  <c r="AG28" i="38"/>
  <c r="AG80" i="38" s="1"/>
  <c r="BB28" i="36"/>
  <c r="BB80" i="36" s="1"/>
  <c r="BB81" i="36"/>
  <c r="BI82" i="36"/>
  <c r="BI81" i="36"/>
  <c r="AS82" i="36"/>
  <c r="F81" i="36"/>
  <c r="G81" i="36"/>
  <c r="AF82" i="38"/>
  <c r="BA82" i="38" s="1"/>
  <c r="K80" i="36"/>
  <c r="BI28" i="36" l="1"/>
  <c r="AN28" i="38"/>
  <c r="AN80" i="38" s="1"/>
  <c r="AH28" i="38"/>
  <c r="AH80" i="38" s="1"/>
  <c r="BC28" i="36"/>
  <c r="BC80" i="36" s="1"/>
  <c r="AW28" i="36"/>
  <c r="AW80" i="36" s="1"/>
  <c r="AB28" i="38"/>
  <c r="AT27" i="36"/>
  <c r="AT79" i="36" s="1"/>
  <c r="Y27" i="38"/>
  <c r="Y79" i="38" s="1"/>
  <c r="BD27" i="36"/>
  <c r="BD79" i="36" s="1"/>
  <c r="AI27" i="38"/>
  <c r="AP27" i="38"/>
  <c r="AP79" i="38" s="1"/>
  <c r="BK79" i="38" s="1"/>
  <c r="BK27" i="36"/>
  <c r="AV81" i="36"/>
  <c r="N79" i="36"/>
  <c r="D79" i="36"/>
  <c r="L79" i="36"/>
  <c r="AG27" i="38"/>
  <c r="AG79" i="38" s="1"/>
  <c r="BB27" i="36"/>
  <c r="H80" i="36"/>
  <c r="AX28" i="36"/>
  <c r="AX80" i="36" s="1"/>
  <c r="AC28" i="38"/>
  <c r="AC80" i="38" s="1"/>
  <c r="AD28" i="38"/>
  <c r="AD80" i="38" s="1"/>
  <c r="AY28" i="36"/>
  <c r="AY80" i="36" s="1"/>
  <c r="AS28" i="36"/>
  <c r="AS80" i="36" s="1"/>
  <c r="X28" i="38"/>
  <c r="AJ27" i="38"/>
  <c r="AJ79" i="38" s="1"/>
  <c r="BE27" i="36"/>
  <c r="BE79" i="36" s="1"/>
  <c r="C80" i="36"/>
  <c r="G80" i="36"/>
  <c r="AU80" i="36"/>
  <c r="I80" i="36"/>
  <c r="M80" i="36"/>
  <c r="AV28" i="36"/>
  <c r="AV80" i="36" s="1"/>
  <c r="AA28" i="38"/>
  <c r="BJ27" i="36"/>
  <c r="BJ79" i="36" s="1"/>
  <c r="AO27" i="38"/>
  <c r="AR27" i="36"/>
  <c r="W27" i="38"/>
  <c r="J80" i="36"/>
  <c r="AE28" i="38"/>
  <c r="AZ28" i="36"/>
  <c r="AZ80" i="36" s="1"/>
  <c r="O79" i="36"/>
  <c r="T79" i="36"/>
  <c r="X80" i="38"/>
  <c r="B79" i="36"/>
  <c r="AB81" i="38"/>
  <c r="AB80" i="38"/>
  <c r="Z80" i="38"/>
  <c r="F80" i="36"/>
  <c r="AY81" i="36"/>
  <c r="AH81" i="38"/>
  <c r="BA28" i="36"/>
  <c r="BA80" i="36" s="1"/>
  <c r="AF28" i="38"/>
  <c r="AF80" i="38" s="1"/>
  <c r="E79" i="36"/>
  <c r="Z27" i="38"/>
  <c r="Z79" i="38" s="1"/>
  <c r="AU27" i="36"/>
  <c r="AU79" i="36" s="1"/>
  <c r="S80" i="36"/>
  <c r="BC81" i="36"/>
  <c r="U79" i="36"/>
  <c r="AP79" i="36" s="1"/>
  <c r="G79" i="36"/>
  <c r="L78" i="36"/>
  <c r="N78" i="36"/>
  <c r="M79" i="36"/>
  <c r="AN27" i="38" l="1"/>
  <c r="AN79" i="38" s="1"/>
  <c r="BI27" i="36"/>
  <c r="T78" i="36"/>
  <c r="BJ26" i="36"/>
  <c r="BJ78" i="36" s="1"/>
  <c r="AO26" i="38"/>
  <c r="X27" i="38"/>
  <c r="X79" i="38" s="1"/>
  <c r="AS27" i="36"/>
  <c r="AS79" i="36" s="1"/>
  <c r="AZ27" i="36"/>
  <c r="AE27" i="38"/>
  <c r="AJ26" i="38"/>
  <c r="BE26" i="36"/>
  <c r="BE78" i="36" s="1"/>
  <c r="W79" i="38"/>
  <c r="AA80" i="38"/>
  <c r="K79" i="36"/>
  <c r="AF27" i="38"/>
  <c r="AF79" i="38" s="1"/>
  <c r="BA27" i="36"/>
  <c r="BA79" i="36" s="1"/>
  <c r="BK26" i="36"/>
  <c r="AP26" i="38"/>
  <c r="BC27" i="36"/>
  <c r="BC79" i="36" s="1"/>
  <c r="AH27" i="38"/>
  <c r="AH79" i="38" s="1"/>
  <c r="F79" i="36"/>
  <c r="AA27" i="38"/>
  <c r="AA79" i="38" s="1"/>
  <c r="AV27" i="36"/>
  <c r="I79" i="36"/>
  <c r="AY27" i="36"/>
  <c r="AD27" i="38"/>
  <c r="D78" i="36"/>
  <c r="Y26" i="38"/>
  <c r="Y78" i="38" s="1"/>
  <c r="AT26" i="36"/>
  <c r="AT78" i="36" s="1"/>
  <c r="AE80" i="38"/>
  <c r="AE79" i="38"/>
  <c r="AR79" i="36"/>
  <c r="C79" i="36"/>
  <c r="U78" i="36"/>
  <c r="AP78" i="36" s="1"/>
  <c r="AI79" i="38"/>
  <c r="BI80" i="36"/>
  <c r="BI79" i="36"/>
  <c r="E78" i="36"/>
  <c r="Z26" i="38"/>
  <c r="AU26" i="36"/>
  <c r="AU78" i="36" s="1"/>
  <c r="AB27" i="38"/>
  <c r="AB79" i="38" s="1"/>
  <c r="AW27" i="36"/>
  <c r="AW79" i="36" s="1"/>
  <c r="AX27" i="36"/>
  <c r="AC27" i="38"/>
  <c r="AC79" i="38" s="1"/>
  <c r="AO79" i="38"/>
  <c r="AO78" i="38"/>
  <c r="O78" i="36"/>
  <c r="H79" i="36"/>
  <c r="BK79" i="36"/>
  <c r="BK78" i="36"/>
  <c r="BD26" i="36"/>
  <c r="BD78" i="36" s="1"/>
  <c r="AI26" i="38"/>
  <c r="AI78" i="38" s="1"/>
  <c r="BB26" i="36"/>
  <c r="BB78" i="36" s="1"/>
  <c r="AG26" i="38"/>
  <c r="AR26" i="36"/>
  <c r="AR78" i="36" s="1"/>
  <c r="W26" i="38"/>
  <c r="W78" i="38" s="1"/>
  <c r="J79" i="36"/>
  <c r="B78" i="36"/>
  <c r="BB79" i="36"/>
  <c r="S79" i="36"/>
  <c r="H78" i="36"/>
  <c r="L77" i="36"/>
  <c r="J78" i="36"/>
  <c r="I78" i="36"/>
  <c r="T77" i="36"/>
  <c r="B77" i="36"/>
  <c r="E77" i="36"/>
  <c r="AJ25" i="38" l="1"/>
  <c r="BE25" i="36"/>
  <c r="BE77" i="36" s="1"/>
  <c r="BI26" i="36"/>
  <c r="AN26" i="38"/>
  <c r="AS26" i="36"/>
  <c r="X26" i="38"/>
  <c r="X78" i="38" s="1"/>
  <c r="AF26" i="38"/>
  <c r="AF78" i="38" s="1"/>
  <c r="BA26" i="36"/>
  <c r="BA78" i="36" s="1"/>
  <c r="F78" i="36"/>
  <c r="AV26" i="36"/>
  <c r="AA26" i="38"/>
  <c r="AI25" i="38"/>
  <c r="AI77" i="38" s="1"/>
  <c r="BD25" i="36"/>
  <c r="BD77" i="36" s="1"/>
  <c r="AY79" i="36"/>
  <c r="AP78" i="38"/>
  <c r="BK78" i="38" s="1"/>
  <c r="AZ79" i="36"/>
  <c r="S78" i="36"/>
  <c r="D77" i="36"/>
  <c r="Y25" i="38"/>
  <c r="Y77" i="38" s="1"/>
  <c r="AT25" i="36"/>
  <c r="AG78" i="38"/>
  <c r="AJ78" i="38"/>
  <c r="AJ77" i="38"/>
  <c r="C78" i="36"/>
  <c r="M78" i="36"/>
  <c r="BC26" i="36"/>
  <c r="BC78" i="36" s="1"/>
  <c r="AH26" i="38"/>
  <c r="BJ25" i="36"/>
  <c r="AO25" i="38"/>
  <c r="AO77" i="38" s="1"/>
  <c r="BB25" i="36"/>
  <c r="AG25" i="38"/>
  <c r="AG77" i="38" s="1"/>
  <c r="G78" i="36"/>
  <c r="AW26" i="36"/>
  <c r="AB26" i="38"/>
  <c r="AB78" i="38" s="1"/>
  <c r="BK25" i="36"/>
  <c r="BK77" i="36" s="1"/>
  <c r="AP25" i="38"/>
  <c r="AP77" i="38" s="1"/>
  <c r="BK77" i="38" s="1"/>
  <c r="AX79" i="36"/>
  <c r="AV79" i="36"/>
  <c r="AV78" i="36"/>
  <c r="K78" i="36"/>
  <c r="AU25" i="36"/>
  <c r="AU77" i="36" s="1"/>
  <c r="Z25" i="38"/>
  <c r="Z77" i="38" s="1"/>
  <c r="AR25" i="36"/>
  <c r="AR77" i="36" s="1"/>
  <c r="W25" i="38"/>
  <c r="W77" i="38" s="1"/>
  <c r="AD26" i="38"/>
  <c r="AD78" i="38" s="1"/>
  <c r="AY26" i="36"/>
  <c r="AY78" i="36" s="1"/>
  <c r="AZ26" i="36"/>
  <c r="AZ78" i="36" s="1"/>
  <c r="AE26" i="38"/>
  <c r="AC26" i="38"/>
  <c r="AX26" i="36"/>
  <c r="AX78" i="36" s="1"/>
  <c r="N77" i="36"/>
  <c r="Z78" i="38"/>
  <c r="AD79" i="38"/>
  <c r="U77" i="36"/>
  <c r="AP77" i="36" s="1"/>
  <c r="O77" i="36"/>
  <c r="T76" i="36"/>
  <c r="F77" i="36"/>
  <c r="S77" i="36"/>
  <c r="N76" i="36"/>
  <c r="D76" i="36"/>
  <c r="AC25" i="38" l="1"/>
  <c r="AX25" i="36"/>
  <c r="AX77" i="36" s="1"/>
  <c r="BK24" i="36"/>
  <c r="AP24" i="38"/>
  <c r="AY25" i="36"/>
  <c r="AY77" i="36" s="1"/>
  <c r="AD25" i="38"/>
  <c r="AD77" i="38" s="1"/>
  <c r="AH25" i="38"/>
  <c r="AH77" i="38" s="1"/>
  <c r="BC25" i="36"/>
  <c r="BC77" i="36" s="1"/>
  <c r="B76" i="36"/>
  <c r="AR24" i="36"/>
  <c r="AR76" i="36" s="1"/>
  <c r="W24" i="38"/>
  <c r="AC78" i="38"/>
  <c r="AC77" i="38"/>
  <c r="I77" i="36"/>
  <c r="U76" i="36"/>
  <c r="AP76" i="36" s="1"/>
  <c r="BJ77" i="36"/>
  <c r="AN25" i="38"/>
  <c r="BI25" i="36"/>
  <c r="BI77" i="36" s="1"/>
  <c r="AZ25" i="36"/>
  <c r="AZ77" i="36" s="1"/>
  <c r="AE25" i="38"/>
  <c r="AE77" i="38" s="1"/>
  <c r="Z24" i="38"/>
  <c r="Z76" i="38" s="1"/>
  <c r="AU24" i="36"/>
  <c r="J77" i="36"/>
  <c r="E76" i="36"/>
  <c r="AW78" i="36"/>
  <c r="BB77" i="36"/>
  <c r="M77" i="36"/>
  <c r="AA78" i="38"/>
  <c r="AN78" i="38"/>
  <c r="AN77" i="38"/>
  <c r="K77" i="36"/>
  <c r="BA25" i="36"/>
  <c r="BA77" i="36" s="1"/>
  <c r="AF25" i="38"/>
  <c r="BE24" i="36"/>
  <c r="BE76" i="36" s="1"/>
  <c r="AJ24" i="38"/>
  <c r="AJ76" i="38" s="1"/>
  <c r="C77" i="36"/>
  <c r="AS25" i="36"/>
  <c r="AS77" i="36" s="1"/>
  <c r="X25" i="38"/>
  <c r="X77" i="38" s="1"/>
  <c r="AW25" i="36"/>
  <c r="AW77" i="36" s="1"/>
  <c r="AB25" i="38"/>
  <c r="AB77" i="38" s="1"/>
  <c r="AA25" i="38"/>
  <c r="AA77" i="38" s="1"/>
  <c r="AV25" i="36"/>
  <c r="AV77" i="36" s="1"/>
  <c r="H77" i="36"/>
  <c r="AE78" i="38"/>
  <c r="AH78" i="38"/>
  <c r="AT77" i="36"/>
  <c r="BI78" i="36"/>
  <c r="AT24" i="36"/>
  <c r="AT76" i="36" s="1"/>
  <c r="Y24" i="38"/>
  <c r="AI24" i="38"/>
  <c r="AI76" i="38" s="1"/>
  <c r="BD24" i="36"/>
  <c r="BB24" i="36"/>
  <c r="BB76" i="36" s="1"/>
  <c r="AG24" i="38"/>
  <c r="BJ24" i="36"/>
  <c r="BJ76" i="36" s="1"/>
  <c r="AO24" i="38"/>
  <c r="G77" i="36"/>
  <c r="L76" i="36"/>
  <c r="AS78" i="36"/>
  <c r="O76" i="36"/>
  <c r="S76" i="36"/>
  <c r="G76" i="36"/>
  <c r="T75" i="36"/>
  <c r="K76" i="36"/>
  <c r="O75" i="36"/>
  <c r="Y23" i="38" l="1"/>
  <c r="AT23" i="36"/>
  <c r="AT75" i="36" s="1"/>
  <c r="AS24" i="36"/>
  <c r="X24" i="38"/>
  <c r="X76" i="38" s="1"/>
  <c r="AE24" i="38"/>
  <c r="AZ24" i="36"/>
  <c r="AU23" i="36"/>
  <c r="AU75" i="36" s="1"/>
  <c r="Z23" i="38"/>
  <c r="AG76" i="38"/>
  <c r="D75" i="36"/>
  <c r="BI24" i="36"/>
  <c r="AN24" i="38"/>
  <c r="AN76" i="38" s="1"/>
  <c r="AX24" i="36"/>
  <c r="AX76" i="36" s="1"/>
  <c r="AC24" i="38"/>
  <c r="N75" i="36"/>
  <c r="AI23" i="38"/>
  <c r="BD23" i="36"/>
  <c r="AR23" i="36"/>
  <c r="AR75" i="36" s="1"/>
  <c r="W23" i="38"/>
  <c r="W75" i="38" s="1"/>
  <c r="Y76" i="38"/>
  <c r="Y75" i="38"/>
  <c r="C76" i="36"/>
  <c r="AF77" i="38"/>
  <c r="J76" i="36"/>
  <c r="B75" i="36"/>
  <c r="AP76" i="38"/>
  <c r="BK76" i="38" s="1"/>
  <c r="I76" i="36"/>
  <c r="AD24" i="38"/>
  <c r="AY24" i="36"/>
  <c r="AY76" i="36" s="1"/>
  <c r="BA24" i="36"/>
  <c r="BA76" i="36" s="1"/>
  <c r="AF24" i="38"/>
  <c r="AF76" i="38" s="1"/>
  <c r="U75" i="36"/>
  <c r="AP75" i="36" s="1"/>
  <c r="AP23" i="38"/>
  <c r="AP75" i="38" s="1"/>
  <c r="BK75" i="38" s="1"/>
  <c r="BK23" i="36"/>
  <c r="BK75" i="36" s="1"/>
  <c r="AO76" i="38"/>
  <c r="BD76" i="36"/>
  <c r="BD75" i="36"/>
  <c r="E75" i="36"/>
  <c r="AE76" i="38"/>
  <c r="W76" i="38"/>
  <c r="BK76" i="36"/>
  <c r="AJ23" i="38"/>
  <c r="BE23" i="36"/>
  <c r="BE75" i="36" s="1"/>
  <c r="BJ23" i="36"/>
  <c r="AO23" i="38"/>
  <c r="AO75" i="38" s="1"/>
  <c r="AW24" i="36"/>
  <c r="AW76" i="36" s="1"/>
  <c r="AB24" i="38"/>
  <c r="AB76" i="38" s="1"/>
  <c r="F76" i="36"/>
  <c r="AV24" i="36"/>
  <c r="AA24" i="38"/>
  <c r="L75" i="36"/>
  <c r="BB23" i="36"/>
  <c r="BB75" i="36" s="1"/>
  <c r="AG23" i="38"/>
  <c r="AG75" i="38" s="1"/>
  <c r="M76" i="36"/>
  <c r="AH24" i="38"/>
  <c r="AH76" i="38" s="1"/>
  <c r="BC24" i="36"/>
  <c r="BC76" i="36" s="1"/>
  <c r="AS76" i="36"/>
  <c r="AU76" i="36"/>
  <c r="H76" i="36"/>
  <c r="C75" i="36"/>
  <c r="N74" i="36"/>
  <c r="O74" i="36"/>
  <c r="H75" i="36"/>
  <c r="I75" i="36" l="1"/>
  <c r="AY23" i="36"/>
  <c r="AY75" i="36" s="1"/>
  <c r="AD23" i="38"/>
  <c r="AD75" i="38" s="1"/>
  <c r="AB23" i="38"/>
  <c r="AW23" i="36"/>
  <c r="AW75" i="36" s="1"/>
  <c r="BJ22" i="36"/>
  <c r="BJ74" i="36" s="1"/>
  <c r="AO22" i="38"/>
  <c r="K75" i="36"/>
  <c r="BA23" i="36"/>
  <c r="BA75" i="36" s="1"/>
  <c r="AF23" i="38"/>
  <c r="AN23" i="38"/>
  <c r="BI23" i="36"/>
  <c r="BI75" i="36" s="1"/>
  <c r="E74" i="36"/>
  <c r="AU22" i="36"/>
  <c r="Z22" i="38"/>
  <c r="Z74" i="38" s="1"/>
  <c r="AA76" i="38"/>
  <c r="BJ75" i="36"/>
  <c r="AD76" i="38"/>
  <c r="Z75" i="38"/>
  <c r="AR22" i="36"/>
  <c r="AR74" i="36" s="1"/>
  <c r="W22" i="38"/>
  <c r="W74" i="38" s="1"/>
  <c r="AI22" i="38"/>
  <c r="AI74" i="38" s="1"/>
  <c r="BD22" i="36"/>
  <c r="BD74" i="36" s="1"/>
  <c r="AP22" i="38"/>
  <c r="AP74" i="38" s="1"/>
  <c r="BK74" i="38" s="1"/>
  <c r="BK22" i="36"/>
  <c r="BK74" i="36" s="1"/>
  <c r="AZ23" i="36"/>
  <c r="AZ75" i="36" s="1"/>
  <c r="AE23" i="38"/>
  <c r="AV76" i="36"/>
  <c r="U74" i="36"/>
  <c r="AP74" i="36" s="1"/>
  <c r="B74" i="36"/>
  <c r="AC76" i="38"/>
  <c r="BI76" i="36"/>
  <c r="AX23" i="36"/>
  <c r="AX75" i="36" s="1"/>
  <c r="AC23" i="38"/>
  <c r="AC75" i="38" s="1"/>
  <c r="X23" i="38"/>
  <c r="AS23" i="36"/>
  <c r="AS75" i="36" s="1"/>
  <c r="D74" i="36"/>
  <c r="AT22" i="36"/>
  <c r="AT74" i="36" s="1"/>
  <c r="Y22" i="38"/>
  <c r="Y74" i="38" s="1"/>
  <c r="T74" i="36"/>
  <c r="AI75" i="38"/>
  <c r="J75" i="36"/>
  <c r="AJ22" i="38"/>
  <c r="AJ74" i="38" s="1"/>
  <c r="BE22" i="36"/>
  <c r="M75" i="36"/>
  <c r="BC23" i="36"/>
  <c r="BC75" i="36" s="1"/>
  <c r="AH23" i="38"/>
  <c r="AA23" i="38"/>
  <c r="AA75" i="38" s="1"/>
  <c r="AV23" i="36"/>
  <c r="AV75" i="36" s="1"/>
  <c r="L74" i="36"/>
  <c r="BB22" i="36"/>
  <c r="BB74" i="36" s="1"/>
  <c r="AG22" i="38"/>
  <c r="F75" i="36"/>
  <c r="G75" i="36"/>
  <c r="AJ75" i="38"/>
  <c r="S75" i="36"/>
  <c r="AZ76" i="36"/>
  <c r="C74" i="36"/>
  <c r="J74" i="36"/>
  <c r="S74" i="36"/>
  <c r="E73" i="36"/>
  <c r="L73" i="36"/>
  <c r="AI21" i="38" l="1"/>
  <c r="AI73" i="38" s="1"/>
  <c r="BD21" i="36"/>
  <c r="BD73" i="36" s="1"/>
  <c r="T73" i="36"/>
  <c r="BJ21" i="36"/>
  <c r="BJ73" i="36" s="1"/>
  <c r="AO21" i="38"/>
  <c r="AO73" i="38" s="1"/>
  <c r="AV22" i="36"/>
  <c r="AV74" i="36" s="1"/>
  <c r="AA22" i="38"/>
  <c r="AA74" i="38" s="1"/>
  <c r="AW22" i="36"/>
  <c r="AW74" i="36" s="1"/>
  <c r="AB22" i="38"/>
  <c r="H74" i="36"/>
  <c r="AX22" i="36"/>
  <c r="AX74" i="36" s="1"/>
  <c r="AC22" i="38"/>
  <c r="AC74" i="38" s="1"/>
  <c r="F74" i="36"/>
  <c r="AH75" i="38"/>
  <c r="BE74" i="36"/>
  <c r="G74" i="36"/>
  <c r="AR21" i="36"/>
  <c r="AR73" i="36" s="1"/>
  <c r="W21" i="38"/>
  <c r="W73" i="38" s="1"/>
  <c r="AN22" i="38"/>
  <c r="AN74" i="38" s="1"/>
  <c r="BI22" i="36"/>
  <c r="D73" i="36"/>
  <c r="Y21" i="38"/>
  <c r="AT21" i="36"/>
  <c r="AT73" i="36" s="1"/>
  <c r="AG74" i="38"/>
  <c r="AE75" i="38"/>
  <c r="B73" i="36"/>
  <c r="K74" i="36"/>
  <c r="BA22" i="36"/>
  <c r="AF22" i="38"/>
  <c r="AF74" i="38" s="1"/>
  <c r="BB21" i="36"/>
  <c r="AG21" i="38"/>
  <c r="AG73" i="38" s="1"/>
  <c r="BK21" i="36"/>
  <c r="BK73" i="36" s="1"/>
  <c r="AP21" i="38"/>
  <c r="BE21" i="36"/>
  <c r="BE73" i="36" s="1"/>
  <c r="AJ21" i="38"/>
  <c r="AJ73" i="38" s="1"/>
  <c r="AE22" i="38"/>
  <c r="AE74" i="38" s="1"/>
  <c r="AZ22" i="36"/>
  <c r="AZ74" i="36" s="1"/>
  <c r="X75" i="38"/>
  <c r="N73" i="36"/>
  <c r="AU74" i="36"/>
  <c r="AN75" i="38"/>
  <c r="AO74" i="38"/>
  <c r="AB75" i="38"/>
  <c r="AB74" i="38"/>
  <c r="I74" i="36"/>
  <c r="AD22" i="38"/>
  <c r="AD74" i="38" s="1"/>
  <c r="AY22" i="36"/>
  <c r="AY74" i="36" s="1"/>
  <c r="AU21" i="36"/>
  <c r="AU73" i="36" s="1"/>
  <c r="Z21" i="38"/>
  <c r="Z73" i="38" s="1"/>
  <c r="AH22" i="38"/>
  <c r="AH74" i="38" s="1"/>
  <c r="BC22" i="36"/>
  <c r="BC74" i="36" s="1"/>
  <c r="AS22" i="36"/>
  <c r="X22" i="38"/>
  <c r="X74" i="38" s="1"/>
  <c r="M74" i="36"/>
  <c r="O73" i="36"/>
  <c r="U73" i="36"/>
  <c r="AP73" i="36" s="1"/>
  <c r="AF75" i="38"/>
  <c r="N72" i="36"/>
  <c r="D72" i="36"/>
  <c r="L72" i="36"/>
  <c r="I73" i="36"/>
  <c r="M73" i="36"/>
  <c r="T72" i="36"/>
  <c r="O72" i="36"/>
  <c r="F73" i="36" l="1"/>
  <c r="AV21" i="36"/>
  <c r="AV73" i="36" s="1"/>
  <c r="AA21" i="38"/>
  <c r="AX21" i="36"/>
  <c r="AC21" i="38"/>
  <c r="AC73" i="38" s="1"/>
  <c r="AP20" i="38"/>
  <c r="AP72" i="38" s="1"/>
  <c r="BK72" i="38" s="1"/>
  <c r="BK20" i="36"/>
  <c r="C73" i="36"/>
  <c r="AS21" i="36"/>
  <c r="X21" i="38"/>
  <c r="S73" i="36"/>
  <c r="BI21" i="36"/>
  <c r="BI73" i="36" s="1"/>
  <c r="AN21" i="38"/>
  <c r="AN73" i="38" s="1"/>
  <c r="AW21" i="36"/>
  <c r="AB21" i="38"/>
  <c r="AB73" i="38" s="1"/>
  <c r="AS74" i="36"/>
  <c r="AS73" i="36"/>
  <c r="AP73" i="38"/>
  <c r="BK73" i="38" s="1"/>
  <c r="BB73" i="36"/>
  <c r="Y73" i="38"/>
  <c r="AJ20" i="38"/>
  <c r="BE20" i="36"/>
  <c r="BE72" i="36" s="1"/>
  <c r="B72" i="36"/>
  <c r="AR20" i="36"/>
  <c r="AR72" i="36" s="1"/>
  <c r="W20" i="38"/>
  <c r="AF21" i="38"/>
  <c r="BA21" i="36"/>
  <c r="BA73" i="36" s="1"/>
  <c r="K73" i="36"/>
  <c r="J73" i="36"/>
  <c r="AZ21" i="36"/>
  <c r="AZ73" i="36" s="1"/>
  <c r="AE21" i="38"/>
  <c r="AE73" i="38" s="1"/>
  <c r="AI20" i="38"/>
  <c r="AI72" i="38" s="1"/>
  <c r="BD20" i="36"/>
  <c r="BD72" i="36" s="1"/>
  <c r="E72" i="36"/>
  <c r="AU20" i="36"/>
  <c r="Z20" i="38"/>
  <c r="BI74" i="36"/>
  <c r="BJ20" i="36"/>
  <c r="BJ72" i="36" s="1"/>
  <c r="AO20" i="38"/>
  <c r="BC21" i="36"/>
  <c r="BC73" i="36" s="1"/>
  <c r="AH21" i="38"/>
  <c r="AH73" i="38" s="1"/>
  <c r="AY21" i="36"/>
  <c r="AY73" i="36" s="1"/>
  <c r="AD21" i="38"/>
  <c r="AD73" i="38" s="1"/>
  <c r="AG20" i="38"/>
  <c r="AG72" i="38" s="1"/>
  <c r="BB20" i="36"/>
  <c r="BB72" i="36" s="1"/>
  <c r="AT20" i="36"/>
  <c r="Y20" i="38"/>
  <c r="Y72" i="38" s="1"/>
  <c r="U72" i="36"/>
  <c r="AP72" i="36" s="1"/>
  <c r="BA74" i="36"/>
  <c r="H73" i="36"/>
  <c r="G73" i="36"/>
  <c r="I72" i="36"/>
  <c r="G72" i="36"/>
  <c r="H72" i="36"/>
  <c r="J72" i="36" l="1"/>
  <c r="AE20" i="38"/>
  <c r="AE72" i="38" s="1"/>
  <c r="AZ20" i="36"/>
  <c r="AZ72" i="36" s="1"/>
  <c r="BJ19" i="36"/>
  <c r="BJ71" i="36" s="1"/>
  <c r="AO19" i="38"/>
  <c r="AO71" i="38" s="1"/>
  <c r="AV20" i="36"/>
  <c r="AV72" i="36" s="1"/>
  <c r="AA20" i="38"/>
  <c r="BK19" i="36"/>
  <c r="BK71" i="36" s="1"/>
  <c r="AP19" i="38"/>
  <c r="AP71" i="38" s="1"/>
  <c r="BK71" i="38" s="1"/>
  <c r="BE19" i="36"/>
  <c r="BE71" i="36" s="1"/>
  <c r="AJ19" i="38"/>
  <c r="BI20" i="36"/>
  <c r="BI72" i="36" s="1"/>
  <c r="AN20" i="38"/>
  <c r="AU72" i="36"/>
  <c r="AF73" i="38"/>
  <c r="X73" i="38"/>
  <c r="BK72" i="36"/>
  <c r="AX73" i="36"/>
  <c r="N71" i="36"/>
  <c r="BD19" i="36"/>
  <c r="AI19" i="38"/>
  <c r="AI71" i="38" s="1"/>
  <c r="D71" i="36"/>
  <c r="Y19" i="38"/>
  <c r="Y71" i="38" s="1"/>
  <c r="AT19" i="36"/>
  <c r="AT71" i="36" s="1"/>
  <c r="AR19" i="36"/>
  <c r="W19" i="38"/>
  <c r="W71" i="38" s="1"/>
  <c r="L71" i="36"/>
  <c r="AG19" i="38"/>
  <c r="BB19" i="36"/>
  <c r="BB71" i="36" s="1"/>
  <c r="AT72" i="36"/>
  <c r="B71" i="36"/>
  <c r="O71" i="36"/>
  <c r="F72" i="36"/>
  <c r="Z19" i="38"/>
  <c r="Z71" i="38" s="1"/>
  <c r="AU19" i="36"/>
  <c r="AU71" i="36" s="1"/>
  <c r="AW20" i="36"/>
  <c r="AW72" i="36" s="1"/>
  <c r="AB20" i="38"/>
  <c r="AB72" i="38" s="1"/>
  <c r="AF20" i="38"/>
  <c r="AF72" i="38" s="1"/>
  <c r="BA20" i="36"/>
  <c r="BA72" i="36" s="1"/>
  <c r="T71" i="36"/>
  <c r="E71" i="36"/>
  <c r="K72" i="36"/>
  <c r="W72" i="38"/>
  <c r="AW73" i="36"/>
  <c r="AA73" i="38"/>
  <c r="AA72" i="38"/>
  <c r="AC20" i="38"/>
  <c r="AC72" i="38" s="1"/>
  <c r="AX20" i="36"/>
  <c r="AX72" i="36" s="1"/>
  <c r="BC20" i="36"/>
  <c r="AH20" i="38"/>
  <c r="AH72" i="38" s="1"/>
  <c r="X20" i="38"/>
  <c r="X72" i="38" s="1"/>
  <c r="AS20" i="36"/>
  <c r="AS72" i="36" s="1"/>
  <c r="AY20" i="36"/>
  <c r="AD20" i="38"/>
  <c r="AD72" i="38" s="1"/>
  <c r="M72" i="36"/>
  <c r="AO72" i="38"/>
  <c r="Z72" i="38"/>
  <c r="AJ72" i="38"/>
  <c r="AJ71" i="38"/>
  <c r="S72" i="36"/>
  <c r="C72" i="36"/>
  <c r="U71" i="36"/>
  <c r="AP71" i="36" s="1"/>
  <c r="C71" i="36"/>
  <c r="I71" i="36"/>
  <c r="J71" i="36"/>
  <c r="D70" i="36"/>
  <c r="U70" i="36"/>
  <c r="AP70" i="36" s="1"/>
  <c r="G71" i="36"/>
  <c r="S71" i="36" l="1"/>
  <c r="BI19" i="36"/>
  <c r="BI71" i="36" s="1"/>
  <c r="AN19" i="38"/>
  <c r="AN71" i="38" s="1"/>
  <c r="O70" i="36"/>
  <c r="BE18" i="36"/>
  <c r="BE70" i="36" s="1"/>
  <c r="AJ18" i="38"/>
  <c r="AJ70" i="38" s="1"/>
  <c r="BC72" i="36"/>
  <c r="AR71" i="36"/>
  <c r="AN72" i="38"/>
  <c r="AO18" i="38"/>
  <c r="AO70" i="38" s="1"/>
  <c r="BJ18" i="36"/>
  <c r="BJ70" i="36" s="1"/>
  <c r="BK18" i="36"/>
  <c r="BK70" i="36" s="1"/>
  <c r="AP18" i="38"/>
  <c r="AP70" i="38" s="1"/>
  <c r="BK70" i="38" s="1"/>
  <c r="M71" i="36"/>
  <c r="AH19" i="38"/>
  <c r="AH71" i="38" s="1"/>
  <c r="BC19" i="36"/>
  <c r="BC71" i="36" s="1"/>
  <c r="F71" i="36"/>
  <c r="AV19" i="36"/>
  <c r="AA19" i="38"/>
  <c r="AA71" i="38" s="1"/>
  <c r="B70" i="36"/>
  <c r="W18" i="38"/>
  <c r="AR18" i="36"/>
  <c r="K71" i="36"/>
  <c r="BA19" i="36"/>
  <c r="BA71" i="36" s="1"/>
  <c r="AF19" i="38"/>
  <c r="AF71" i="38" s="1"/>
  <c r="X19" i="38"/>
  <c r="X71" i="38" s="1"/>
  <c r="AS19" i="36"/>
  <c r="AS71" i="36" s="1"/>
  <c r="AG71" i="38"/>
  <c r="T70" i="36"/>
  <c r="N70" i="36"/>
  <c r="BD18" i="36"/>
  <c r="BD70" i="36" s="1"/>
  <c r="AI18" i="38"/>
  <c r="E70" i="36"/>
  <c r="Z18" i="38"/>
  <c r="Z70" i="38" s="1"/>
  <c r="AU18" i="36"/>
  <c r="AU70" i="36" s="1"/>
  <c r="BD71" i="36"/>
  <c r="L70" i="36"/>
  <c r="BB18" i="36"/>
  <c r="BB70" i="36" s="1"/>
  <c r="AG18" i="38"/>
  <c r="AG70" i="38" s="1"/>
  <c r="AB19" i="38"/>
  <c r="AB71" i="38" s="1"/>
  <c r="AW19" i="36"/>
  <c r="H71" i="36"/>
  <c r="AC19" i="38"/>
  <c r="AC71" i="38" s="1"/>
  <c r="AX19" i="36"/>
  <c r="AX71" i="36" s="1"/>
  <c r="AT18" i="36"/>
  <c r="AT70" i="36" s="1"/>
  <c r="Y18" i="38"/>
  <c r="Y70" i="38" s="1"/>
  <c r="AZ19" i="36"/>
  <c r="AE19" i="38"/>
  <c r="AE71" i="38" s="1"/>
  <c r="AD19" i="38"/>
  <c r="AD71" i="38" s="1"/>
  <c r="AY19" i="36"/>
  <c r="AY71" i="36" s="1"/>
  <c r="AY72" i="36"/>
  <c r="AW71" i="36"/>
  <c r="L69" i="36"/>
  <c r="T69" i="36"/>
  <c r="H70" i="36" l="1"/>
  <c r="AC18" i="38"/>
  <c r="AX18" i="36"/>
  <c r="AX70" i="36" s="1"/>
  <c r="AW18" i="36"/>
  <c r="AW70" i="36" s="1"/>
  <c r="AB18" i="38"/>
  <c r="E69" i="36"/>
  <c r="AU17" i="36"/>
  <c r="AU69" i="36" s="1"/>
  <c r="Z17" i="38"/>
  <c r="BA18" i="36"/>
  <c r="AF18" i="38"/>
  <c r="AZ18" i="36"/>
  <c r="AE18" i="38"/>
  <c r="J70" i="36"/>
  <c r="BJ17" i="36"/>
  <c r="AO17" i="38"/>
  <c r="S70" i="36"/>
  <c r="BI18" i="36"/>
  <c r="AN18" i="38"/>
  <c r="AA18" i="38"/>
  <c r="AV18" i="36"/>
  <c r="AV70" i="36" s="1"/>
  <c r="I70" i="36"/>
  <c r="AY18" i="36"/>
  <c r="AY70" i="36" s="1"/>
  <c r="AD18" i="38"/>
  <c r="AD70" i="38" s="1"/>
  <c r="U69" i="36"/>
  <c r="AP69" i="36" s="1"/>
  <c r="BK17" i="36"/>
  <c r="BK69" i="36" s="1"/>
  <c r="AP17" i="38"/>
  <c r="G70" i="36"/>
  <c r="AI70" i="38"/>
  <c r="W70" i="38"/>
  <c r="AV71" i="36"/>
  <c r="AJ17" i="38"/>
  <c r="AJ69" i="38" s="1"/>
  <c r="BE17" i="36"/>
  <c r="BE69" i="36" s="1"/>
  <c r="M70" i="36"/>
  <c r="BC18" i="36"/>
  <c r="BC70" i="36" s="1"/>
  <c r="AH18" i="38"/>
  <c r="AZ71" i="36"/>
  <c r="AZ70" i="36"/>
  <c r="AR70" i="36"/>
  <c r="O69" i="36"/>
  <c r="AT17" i="36"/>
  <c r="Y17" i="38"/>
  <c r="AG17" i="38"/>
  <c r="AG69" i="38" s="1"/>
  <c r="BB17" i="36"/>
  <c r="W17" i="38"/>
  <c r="W69" i="38" s="1"/>
  <c r="AR17" i="36"/>
  <c r="N69" i="36"/>
  <c r="BD17" i="36"/>
  <c r="BD69" i="36" s="1"/>
  <c r="AI17" i="38"/>
  <c r="AI69" i="38" s="1"/>
  <c r="C70" i="36"/>
  <c r="X18" i="38"/>
  <c r="X70" i="38" s="1"/>
  <c r="AS18" i="36"/>
  <c r="D69" i="36"/>
  <c r="K70" i="36"/>
  <c r="B69" i="36"/>
  <c r="F70" i="36"/>
  <c r="D68" i="36"/>
  <c r="J69" i="36"/>
  <c r="F69" i="36"/>
  <c r="I69" i="36"/>
  <c r="S69" i="36"/>
  <c r="L68" i="36"/>
  <c r="T68" i="36"/>
  <c r="AB17" i="38" l="1"/>
  <c r="AW17" i="36"/>
  <c r="B68" i="36"/>
  <c r="W16" i="38"/>
  <c r="W68" i="38" s="1"/>
  <c r="AR16" i="36"/>
  <c r="BE16" i="36"/>
  <c r="BE68" i="36" s="1"/>
  <c r="AJ16" i="38"/>
  <c r="AJ68" i="38" s="1"/>
  <c r="Z69" i="38"/>
  <c r="AB70" i="38"/>
  <c r="AB69" i="38"/>
  <c r="BJ16" i="36"/>
  <c r="BJ68" i="36" s="1"/>
  <c r="AO16" i="38"/>
  <c r="AO68" i="38" s="1"/>
  <c r="AN17" i="38"/>
  <c r="BI17" i="36"/>
  <c r="BI69" i="36" s="1"/>
  <c r="N68" i="36"/>
  <c r="AI16" i="38"/>
  <c r="AI68" i="38" s="1"/>
  <c r="BD16" i="36"/>
  <c r="BD68" i="36" s="1"/>
  <c r="AT16" i="36"/>
  <c r="AT68" i="36" s="1"/>
  <c r="Y16" i="38"/>
  <c r="Y68" i="38" s="1"/>
  <c r="AS70" i="36"/>
  <c r="Y69" i="38"/>
  <c r="O68" i="36"/>
  <c r="AN70" i="38"/>
  <c r="AN69" i="38"/>
  <c r="AO69" i="38"/>
  <c r="AF70" i="38"/>
  <c r="AW69" i="36"/>
  <c r="M69" i="36"/>
  <c r="BC17" i="36"/>
  <c r="BC69" i="36" s="1"/>
  <c r="AH17" i="38"/>
  <c r="AH69" i="38" s="1"/>
  <c r="K69" i="36"/>
  <c r="BA17" i="36"/>
  <c r="BA69" i="36" s="1"/>
  <c r="AF17" i="38"/>
  <c r="AF69" i="38" s="1"/>
  <c r="H69" i="36"/>
  <c r="AC17" i="38"/>
  <c r="AX17" i="36"/>
  <c r="AU16" i="36"/>
  <c r="Z16" i="38"/>
  <c r="Z68" i="38" s="1"/>
  <c r="C69" i="36"/>
  <c r="AS17" i="36"/>
  <c r="AS69" i="36" s="1"/>
  <c r="X17" i="38"/>
  <c r="BB69" i="36"/>
  <c r="AT69" i="36"/>
  <c r="AH70" i="38"/>
  <c r="AP69" i="38"/>
  <c r="BK69" i="38" s="1"/>
  <c r="BI70" i="36"/>
  <c r="BJ69" i="36"/>
  <c r="BA70" i="36"/>
  <c r="BB16" i="36"/>
  <c r="BB68" i="36" s="1"/>
  <c r="AG16" i="38"/>
  <c r="AY17" i="36"/>
  <c r="AY69" i="36" s="1"/>
  <c r="AD17" i="38"/>
  <c r="AV17" i="36"/>
  <c r="AA17" i="38"/>
  <c r="AE17" i="38"/>
  <c r="AE69" i="38" s="1"/>
  <c r="AZ17" i="36"/>
  <c r="AZ69" i="36" s="1"/>
  <c r="U68" i="36"/>
  <c r="AP68" i="36" s="1"/>
  <c r="BK16" i="36"/>
  <c r="AP16" i="38"/>
  <c r="AP68" i="38" s="1"/>
  <c r="BK68" i="38" s="1"/>
  <c r="AR68" i="36"/>
  <c r="AA70" i="38"/>
  <c r="AA69" i="38"/>
  <c r="AR69" i="36"/>
  <c r="AE70" i="38"/>
  <c r="E68" i="36"/>
  <c r="G69" i="36"/>
  <c r="AC70" i="38"/>
  <c r="AC69" i="38"/>
  <c r="E67" i="36"/>
  <c r="C68" i="36"/>
  <c r="B67" i="36"/>
  <c r="D67" i="36"/>
  <c r="I68" i="36"/>
  <c r="AC16" i="38" l="1"/>
  <c r="AC68" i="38" s="1"/>
  <c r="AX16" i="36"/>
  <c r="BB15" i="36"/>
  <c r="BB67" i="36" s="1"/>
  <c r="AG15" i="38"/>
  <c r="AG67" i="38" s="1"/>
  <c r="BK15" i="36"/>
  <c r="AP15" i="38"/>
  <c r="U67" i="36"/>
  <c r="AP67" i="36" s="1"/>
  <c r="AG68" i="38"/>
  <c r="H68" i="36"/>
  <c r="G68" i="36"/>
  <c r="AW16" i="36"/>
  <c r="AW68" i="36" s="1"/>
  <c r="AB16" i="38"/>
  <c r="AB68" i="38" s="1"/>
  <c r="J68" i="36"/>
  <c r="AE16" i="38"/>
  <c r="AE68" i="38" s="1"/>
  <c r="AZ16" i="36"/>
  <c r="AZ68" i="36" s="1"/>
  <c r="K68" i="36"/>
  <c r="BA16" i="36"/>
  <c r="BA68" i="36" s="1"/>
  <c r="AF16" i="38"/>
  <c r="AF68" i="38" s="1"/>
  <c r="N67" i="36"/>
  <c r="AI15" i="38"/>
  <c r="AI67" i="38" s="1"/>
  <c r="BD15" i="36"/>
  <c r="BI16" i="36"/>
  <c r="BI68" i="36" s="1"/>
  <c r="AN16" i="38"/>
  <c r="AN68" i="38" s="1"/>
  <c r="AD69" i="38"/>
  <c r="AX69" i="36"/>
  <c r="AX68" i="36"/>
  <c r="BE15" i="36"/>
  <c r="BE67" i="36" s="1"/>
  <c r="AJ15" i="38"/>
  <c r="AY16" i="36"/>
  <c r="AY68" i="36" s="1"/>
  <c r="AD16" i="38"/>
  <c r="AD68" i="38" s="1"/>
  <c r="AR15" i="36"/>
  <c r="W15" i="38"/>
  <c r="W67" i="38" s="1"/>
  <c r="AO15" i="38"/>
  <c r="AO67" i="38" s="1"/>
  <c r="BJ15" i="36"/>
  <c r="BJ67" i="36" s="1"/>
  <c r="AS16" i="36"/>
  <c r="AS68" i="36" s="1"/>
  <c r="X16" i="38"/>
  <c r="BK68" i="36"/>
  <c r="BK67" i="36"/>
  <c r="X69" i="38"/>
  <c r="X68" i="38"/>
  <c r="T67" i="36"/>
  <c r="O67" i="36"/>
  <c r="AT15" i="36"/>
  <c r="AT67" i="36" s="1"/>
  <c r="Y15" i="38"/>
  <c r="Y67" i="38" s="1"/>
  <c r="F68" i="36"/>
  <c r="AV16" i="36"/>
  <c r="AV68" i="36" s="1"/>
  <c r="AA16" i="38"/>
  <c r="AA68" i="38" s="1"/>
  <c r="BC16" i="36"/>
  <c r="AH16" i="38"/>
  <c r="AH68" i="38" s="1"/>
  <c r="Z15" i="38"/>
  <c r="Z67" i="38" s="1"/>
  <c r="AU15" i="36"/>
  <c r="AU67" i="36" s="1"/>
  <c r="AV69" i="36"/>
  <c r="L67" i="36"/>
  <c r="AU68" i="36"/>
  <c r="M68" i="36"/>
  <c r="S68" i="36"/>
  <c r="O66" i="36"/>
  <c r="F67" i="36"/>
  <c r="K67" i="36"/>
  <c r="AY15" i="36" l="1"/>
  <c r="AD15" i="38"/>
  <c r="Z14" i="38"/>
  <c r="Z66" i="38" s="1"/>
  <c r="AU14" i="36"/>
  <c r="AU66" i="36" s="1"/>
  <c r="AZ15" i="36"/>
  <c r="AE15" i="38"/>
  <c r="AE67" i="38" s="1"/>
  <c r="AB15" i="38"/>
  <c r="AW15" i="36"/>
  <c r="AW67" i="36" s="1"/>
  <c r="E66" i="36"/>
  <c r="BC68" i="36"/>
  <c r="AR67" i="36"/>
  <c r="J67" i="36"/>
  <c r="G67" i="36"/>
  <c r="S67" i="36"/>
  <c r="BI15" i="36"/>
  <c r="BI67" i="36" s="1"/>
  <c r="AN15" i="38"/>
  <c r="AN67" i="38" s="1"/>
  <c r="L66" i="36"/>
  <c r="BB14" i="36"/>
  <c r="BB66" i="36" s="1"/>
  <c r="AG14" i="38"/>
  <c r="C67" i="36"/>
  <c r="AS15" i="36"/>
  <c r="AS67" i="36" s="1"/>
  <c r="X15" i="38"/>
  <c r="X67" i="38" s="1"/>
  <c r="AJ14" i="38"/>
  <c r="AJ66" i="38" s="1"/>
  <c r="BE14" i="36"/>
  <c r="BE66" i="36" s="1"/>
  <c r="AP14" i="38"/>
  <c r="BK14" i="36"/>
  <c r="BK66" i="36" s="1"/>
  <c r="I67" i="36"/>
  <c r="AJ67" i="38"/>
  <c r="BD67" i="36"/>
  <c r="T66" i="36"/>
  <c r="BJ14" i="36"/>
  <c r="BJ66" i="36" s="1"/>
  <c r="AO14" i="38"/>
  <c r="AR14" i="36"/>
  <c r="AR66" i="36" s="1"/>
  <c r="W14" i="38"/>
  <c r="H67" i="36"/>
  <c r="AC15" i="38"/>
  <c r="AX15" i="36"/>
  <c r="AX67" i="36" s="1"/>
  <c r="M67" i="36"/>
  <c r="BC15" i="36"/>
  <c r="BC67" i="36" s="1"/>
  <c r="AH15" i="38"/>
  <c r="AH67" i="38" s="1"/>
  <c r="D66" i="36"/>
  <c r="AT14" i="36"/>
  <c r="AT66" i="36" s="1"/>
  <c r="Y14" i="38"/>
  <c r="Y66" i="38" s="1"/>
  <c r="N66" i="36"/>
  <c r="BD14" i="36"/>
  <c r="BD66" i="36" s="1"/>
  <c r="AI14" i="38"/>
  <c r="AI66" i="38" s="1"/>
  <c r="B66" i="36"/>
  <c r="U66" i="36"/>
  <c r="AP66" i="36" s="1"/>
  <c r="BA15" i="36"/>
  <c r="BA67" i="36" s="1"/>
  <c r="AF15" i="38"/>
  <c r="AV15" i="36"/>
  <c r="AA15" i="38"/>
  <c r="AP67" i="38"/>
  <c r="BK67" i="38" s="1"/>
  <c r="AP66" i="38"/>
  <c r="BK66" i="38" s="1"/>
  <c r="F66" i="36"/>
  <c r="S66" i="36"/>
  <c r="T65" i="36"/>
  <c r="BD13" i="36" l="1"/>
  <c r="BD65" i="36" s="1"/>
  <c r="AI13" i="38"/>
  <c r="O65" i="36"/>
  <c r="BE13" i="36"/>
  <c r="BE65" i="36" s="1"/>
  <c r="AJ13" i="38"/>
  <c r="AF14" i="38"/>
  <c r="AF66" i="38" s="1"/>
  <c r="BA14" i="36"/>
  <c r="BA66" i="36" s="1"/>
  <c r="BK13" i="36"/>
  <c r="BK65" i="36" s="1"/>
  <c r="AP13" i="38"/>
  <c r="AP65" i="38" s="1"/>
  <c r="BK65" i="38" s="1"/>
  <c r="K66" i="36"/>
  <c r="AU13" i="36"/>
  <c r="AU65" i="36" s="1"/>
  <c r="Z13" i="38"/>
  <c r="G66" i="36"/>
  <c r="AB14" i="38"/>
  <c r="AB66" i="38" s="1"/>
  <c r="AW14" i="36"/>
  <c r="AW66" i="36" s="1"/>
  <c r="I66" i="36"/>
  <c r="AY14" i="36"/>
  <c r="AD14" i="38"/>
  <c r="AD66" i="38" s="1"/>
  <c r="H66" i="36"/>
  <c r="AC14" i="38"/>
  <c r="AC66" i="38" s="1"/>
  <c r="AX14" i="36"/>
  <c r="AX66" i="36" s="1"/>
  <c r="AR13" i="36"/>
  <c r="AR65" i="36" s="1"/>
  <c r="W13" i="38"/>
  <c r="W65" i="38" s="1"/>
  <c r="AF67" i="38"/>
  <c r="B65" i="36"/>
  <c r="AO66" i="38"/>
  <c r="AZ67" i="36"/>
  <c r="AD67" i="38"/>
  <c r="L65" i="36"/>
  <c r="AG13" i="38"/>
  <c r="AG65" i="38" s="1"/>
  <c r="BB13" i="36"/>
  <c r="BB65" i="36" s="1"/>
  <c r="C66" i="36"/>
  <c r="AS14" i="36"/>
  <c r="AS66" i="36" s="1"/>
  <c r="X14" i="38"/>
  <c r="X66" i="38" s="1"/>
  <c r="M66" i="36"/>
  <c r="AH14" i="38"/>
  <c r="AH66" i="38" s="1"/>
  <c r="BC14" i="36"/>
  <c r="BC66" i="36" s="1"/>
  <c r="AA67" i="38"/>
  <c r="W66" i="38"/>
  <c r="AB67" i="38"/>
  <c r="E65" i="36"/>
  <c r="AY67" i="36"/>
  <c r="AY66" i="36"/>
  <c r="BJ13" i="36"/>
  <c r="BJ65" i="36" s="1"/>
  <c r="AO13" i="38"/>
  <c r="AE14" i="38"/>
  <c r="AE66" i="38" s="1"/>
  <c r="AZ14" i="36"/>
  <c r="AZ66" i="36" s="1"/>
  <c r="AT13" i="36"/>
  <c r="AT65" i="36" s="1"/>
  <c r="Y13" i="38"/>
  <c r="BI14" i="36"/>
  <c r="BI66" i="36" s="1"/>
  <c r="AN14" i="38"/>
  <c r="AV14" i="36"/>
  <c r="AV66" i="36" s="1"/>
  <c r="AA14" i="38"/>
  <c r="AA66" i="38" s="1"/>
  <c r="AV67" i="36"/>
  <c r="N65" i="36"/>
  <c r="D65" i="36"/>
  <c r="AC67" i="38"/>
  <c r="U65" i="36"/>
  <c r="AP65" i="36" s="1"/>
  <c r="AG66" i="38"/>
  <c r="J66" i="36"/>
  <c r="N64" i="36"/>
  <c r="O64" i="36"/>
  <c r="T64" i="36"/>
  <c r="B64" i="36"/>
  <c r="BC13" i="36" l="1"/>
  <c r="BC65" i="36" s="1"/>
  <c r="AH13" i="38"/>
  <c r="BK12" i="36"/>
  <c r="BK64" i="36" s="1"/>
  <c r="AP12" i="38"/>
  <c r="AP64" i="38" s="1"/>
  <c r="BK64" i="38" s="1"/>
  <c r="K65" i="36"/>
  <c r="AF13" i="38"/>
  <c r="AF65" i="38" s="1"/>
  <c r="BA13" i="36"/>
  <c r="BA65" i="36" s="1"/>
  <c r="L64" i="36"/>
  <c r="BB12" i="36"/>
  <c r="BB64" i="36" s="1"/>
  <c r="AG12" i="38"/>
  <c r="AG64" i="38" s="1"/>
  <c r="Y65" i="38"/>
  <c r="Y12" i="38"/>
  <c r="Y64" i="38" s="1"/>
  <c r="AT12" i="36"/>
  <c r="AT64" i="36" s="1"/>
  <c r="C65" i="36"/>
  <c r="X13" i="38"/>
  <c r="X65" i="38" s="1"/>
  <c r="AS13" i="36"/>
  <c r="AS65" i="36" s="1"/>
  <c r="J65" i="36"/>
  <c r="AZ13" i="36"/>
  <c r="AE13" i="38"/>
  <c r="AE65" i="38" s="1"/>
  <c r="G65" i="36"/>
  <c r="AB13" i="38"/>
  <c r="AB65" i="38" s="1"/>
  <c r="AW13" i="36"/>
  <c r="AW65" i="36" s="1"/>
  <c r="AX13" i="36"/>
  <c r="AX65" i="36" s="1"/>
  <c r="AC13" i="38"/>
  <c r="AC65" i="38" s="1"/>
  <c r="AN66" i="38"/>
  <c r="M65" i="36"/>
  <c r="U64" i="36"/>
  <c r="AP64" i="36" s="1"/>
  <c r="AU12" i="36"/>
  <c r="AU64" i="36" s="1"/>
  <c r="Z12" i="38"/>
  <c r="Z64" i="38" s="1"/>
  <c r="S65" i="36"/>
  <c r="BI13" i="36"/>
  <c r="BI65" i="36" s="1"/>
  <c r="AN13" i="38"/>
  <c r="AA13" i="38"/>
  <c r="AA65" i="38" s="1"/>
  <c r="AV13" i="36"/>
  <c r="AV65" i="36" s="1"/>
  <c r="AO12" i="38"/>
  <c r="AO64" i="38" s="1"/>
  <c r="BJ12" i="36"/>
  <c r="BJ64" i="36" s="1"/>
  <c r="F65" i="36"/>
  <c r="AO65" i="38"/>
  <c r="E64" i="36"/>
  <c r="AR12" i="36"/>
  <c r="AR64" i="36" s="1"/>
  <c r="W12" i="38"/>
  <c r="W64" i="38" s="1"/>
  <c r="AJ12" i="38"/>
  <c r="AJ64" i="38" s="1"/>
  <c r="BE12" i="36"/>
  <c r="BE64" i="36" s="1"/>
  <c r="BD12" i="36"/>
  <c r="BD64" i="36" s="1"/>
  <c r="AI12" i="38"/>
  <c r="AI64" i="38" s="1"/>
  <c r="AY13" i="36"/>
  <c r="AY65" i="36" s="1"/>
  <c r="AD13" i="38"/>
  <c r="AD65" i="38" s="1"/>
  <c r="D64" i="36"/>
  <c r="H65" i="36"/>
  <c r="I65" i="36"/>
  <c r="Z65" i="38"/>
  <c r="AJ65" i="38"/>
  <c r="AI65" i="38"/>
  <c r="E63" i="36"/>
  <c r="C64" i="36"/>
  <c r="J64" i="36"/>
  <c r="AB12" i="38" l="1"/>
  <c r="AW12" i="36"/>
  <c r="AW64" i="36" s="1"/>
  <c r="T63" i="36"/>
  <c r="BJ11" i="36"/>
  <c r="BJ63" i="36" s="1"/>
  <c r="AO11" i="38"/>
  <c r="AO63" i="38" s="1"/>
  <c r="AT11" i="36"/>
  <c r="AT63" i="36" s="1"/>
  <c r="Y11" i="38"/>
  <c r="Y63" i="38" s="1"/>
  <c r="BC12" i="36"/>
  <c r="BC64" i="36" s="1"/>
  <c r="AH12" i="38"/>
  <c r="G64" i="36"/>
  <c r="D63" i="36"/>
  <c r="AH65" i="38"/>
  <c r="AH64" i="38"/>
  <c r="K64" i="36"/>
  <c r="BA12" i="36"/>
  <c r="BA64" i="36" s="1"/>
  <c r="AF12" i="38"/>
  <c r="AF64" i="38" s="1"/>
  <c r="B63" i="36"/>
  <c r="AR11" i="36"/>
  <c r="AR63" i="36" s="1"/>
  <c r="W11" i="38"/>
  <c r="W63" i="38" s="1"/>
  <c r="AC12" i="38"/>
  <c r="AX12" i="36"/>
  <c r="AX64" i="36" s="1"/>
  <c r="L63" i="36"/>
  <c r="BB11" i="36"/>
  <c r="BB63" i="36" s="1"/>
  <c r="AG11" i="38"/>
  <c r="AG63" i="38" s="1"/>
  <c r="H64" i="36"/>
  <c r="O63" i="36"/>
  <c r="AJ11" i="38"/>
  <c r="BE11" i="36"/>
  <c r="BE63" i="36" s="1"/>
  <c r="AZ12" i="36"/>
  <c r="AZ64" i="36" s="1"/>
  <c r="AE12" i="38"/>
  <c r="AE64" i="38" s="1"/>
  <c r="AI11" i="38"/>
  <c r="AI63" i="38" s="1"/>
  <c r="BD11" i="36"/>
  <c r="BD63" i="36" s="1"/>
  <c r="AS12" i="36"/>
  <c r="AS64" i="36" s="1"/>
  <c r="X12" i="38"/>
  <c r="X64" i="38" s="1"/>
  <c r="AA12" i="38"/>
  <c r="AA64" i="38" s="1"/>
  <c r="AV12" i="36"/>
  <c r="AV64" i="36" s="1"/>
  <c r="N63" i="36"/>
  <c r="AZ65" i="36"/>
  <c r="U63" i="36"/>
  <c r="AP63" i="36" s="1"/>
  <c r="BK11" i="36"/>
  <c r="BK63" i="36" s="1"/>
  <c r="AP11" i="38"/>
  <c r="AP63" i="38" s="1"/>
  <c r="BK63" i="38" s="1"/>
  <c r="S64" i="36"/>
  <c r="AN12" i="38"/>
  <c r="AN64" i="38" s="1"/>
  <c r="BI12" i="36"/>
  <c r="BI64" i="36" s="1"/>
  <c r="I64" i="36"/>
  <c r="AY12" i="36"/>
  <c r="AY64" i="36" s="1"/>
  <c r="AD12" i="38"/>
  <c r="Z11" i="38"/>
  <c r="Z63" i="38" s="1"/>
  <c r="AU11" i="36"/>
  <c r="AU63" i="36" s="1"/>
  <c r="F64" i="36"/>
  <c r="AN65" i="38"/>
  <c r="M64" i="36"/>
  <c r="O62" i="36"/>
  <c r="T62" i="36"/>
  <c r="N62" i="36"/>
  <c r="B62" i="36"/>
  <c r="U62" i="36" l="1"/>
  <c r="AP62" i="36" s="1"/>
  <c r="BK10" i="36"/>
  <c r="BK62" i="36" s="1"/>
  <c r="AP10" i="38"/>
  <c r="AP62" i="38" s="1"/>
  <c r="BK62" i="38" s="1"/>
  <c r="H63" i="36"/>
  <c r="AX11" i="36"/>
  <c r="AX63" i="36" s="1"/>
  <c r="AC11" i="38"/>
  <c r="AC63" i="38" s="1"/>
  <c r="L62" i="36"/>
  <c r="AG10" i="38"/>
  <c r="AG62" i="38" s="1"/>
  <c r="BB10" i="36"/>
  <c r="BB62" i="36" s="1"/>
  <c r="BC11" i="36"/>
  <c r="BC63" i="36" s="1"/>
  <c r="AH11" i="38"/>
  <c r="E62" i="36"/>
  <c r="Z10" i="38"/>
  <c r="Z62" i="38" s="1"/>
  <c r="AU10" i="36"/>
  <c r="AU62" i="36" s="1"/>
  <c r="M63" i="36"/>
  <c r="C63" i="36"/>
  <c r="AS11" i="36"/>
  <c r="AS63" i="36" s="1"/>
  <c r="X11" i="38"/>
  <c r="X63" i="38" s="1"/>
  <c r="AA11" i="38"/>
  <c r="AA63" i="38" s="1"/>
  <c r="AV11" i="36"/>
  <c r="AV63" i="36" s="1"/>
  <c r="J63" i="36"/>
  <c r="AZ11" i="36"/>
  <c r="AZ63" i="36" s="1"/>
  <c r="AE11" i="38"/>
  <c r="AE63" i="38" s="1"/>
  <c r="AB11" i="38"/>
  <c r="AB63" i="38" s="1"/>
  <c r="AW11" i="36"/>
  <c r="AW63" i="36" s="1"/>
  <c r="BD10" i="36"/>
  <c r="BD62" i="36" s="1"/>
  <c r="AI10" i="38"/>
  <c r="AI62" i="38" s="1"/>
  <c r="K63" i="36"/>
  <c r="AF11" i="38"/>
  <c r="AF63" i="38" s="1"/>
  <c r="BA11" i="36"/>
  <c r="BA63" i="36" s="1"/>
  <c r="D62" i="36"/>
  <c r="AT10" i="36"/>
  <c r="AT62" i="36" s="1"/>
  <c r="Y10" i="38"/>
  <c r="Y62" i="38" s="1"/>
  <c r="AD64" i="38"/>
  <c r="AH63" i="38"/>
  <c r="G63" i="36"/>
  <c r="AR10" i="36"/>
  <c r="AR62" i="36" s="1"/>
  <c r="W10" i="38"/>
  <c r="W62" i="38" s="1"/>
  <c r="I63" i="36"/>
  <c r="AD11" i="38"/>
  <c r="AD63" i="38" s="1"/>
  <c r="AY11" i="36"/>
  <c r="AY63" i="36" s="1"/>
  <c r="S63" i="36"/>
  <c r="BI11" i="36"/>
  <c r="BI63" i="36" s="1"/>
  <c r="AN11" i="38"/>
  <c r="AN63" i="38" s="1"/>
  <c r="AO10" i="38"/>
  <c r="BJ10" i="36"/>
  <c r="BJ62" i="36" s="1"/>
  <c r="BE10" i="36"/>
  <c r="BE62" i="36" s="1"/>
  <c r="AJ10" i="38"/>
  <c r="AJ62" i="38" s="1"/>
  <c r="F63" i="36"/>
  <c r="AJ63" i="38"/>
  <c r="AC64" i="38"/>
  <c r="AB64" i="38"/>
  <c r="N61" i="36"/>
  <c r="J62" i="36"/>
  <c r="U61" i="36" l="1"/>
  <c r="AP61" i="36" s="1"/>
  <c r="AP9" i="38"/>
  <c r="AP61" i="38" s="1"/>
  <c r="BK61" i="38" s="1"/>
  <c r="BK9" i="36"/>
  <c r="BK61" i="36" s="1"/>
  <c r="Z9" i="38"/>
  <c r="AU9" i="36"/>
  <c r="AU61" i="36" s="1"/>
  <c r="H62" i="36"/>
  <c r="AX10" i="36"/>
  <c r="AX62" i="36" s="1"/>
  <c r="AC10" i="38"/>
  <c r="AC62" i="38" s="1"/>
  <c r="C62" i="36"/>
  <c r="X10" i="38"/>
  <c r="X62" i="38" s="1"/>
  <c r="AS10" i="36"/>
  <c r="AS62" i="36" s="1"/>
  <c r="G62" i="36"/>
  <c r="AW10" i="36"/>
  <c r="AW62" i="36" s="1"/>
  <c r="AB10" i="38"/>
  <c r="AB62" i="38" s="1"/>
  <c r="D61" i="36"/>
  <c r="Y9" i="38"/>
  <c r="Y61" i="38" s="1"/>
  <c r="AT9" i="36"/>
  <c r="AT61" i="36" s="1"/>
  <c r="AG9" i="38"/>
  <c r="AG61" i="38" s="1"/>
  <c r="BB9" i="36"/>
  <c r="BB61" i="36" s="1"/>
  <c r="S62" i="36"/>
  <c r="BI10" i="36"/>
  <c r="BI62" i="36" s="1"/>
  <c r="AN10" i="38"/>
  <c r="AN62" i="38" s="1"/>
  <c r="AR9" i="36"/>
  <c r="AR61" i="36" s="1"/>
  <c r="W9" i="38"/>
  <c r="W61" i="38" s="1"/>
  <c r="BC10" i="36"/>
  <c r="BC62" i="36" s="1"/>
  <c r="AH10" i="38"/>
  <c r="AH62" i="38" s="1"/>
  <c r="AD10" i="38"/>
  <c r="AD62" i="38" s="1"/>
  <c r="AY10" i="36"/>
  <c r="AY62" i="36" s="1"/>
  <c r="BD9" i="36"/>
  <c r="BD61" i="36" s="1"/>
  <c r="AI9" i="38"/>
  <c r="AI61" i="38" s="1"/>
  <c r="T61" i="36"/>
  <c r="BJ9" i="36"/>
  <c r="BJ61" i="36" s="1"/>
  <c r="AO9" i="38"/>
  <c r="O61" i="36"/>
  <c r="AJ9" i="38"/>
  <c r="AJ61" i="38" s="1"/>
  <c r="BE9" i="36"/>
  <c r="BE61" i="36" s="1"/>
  <c r="AV10" i="36"/>
  <c r="AV62" i="36" s="1"/>
  <c r="AA10" i="38"/>
  <c r="AA62" i="38" s="1"/>
  <c r="AO62" i="38"/>
  <c r="AO61" i="38"/>
  <c r="I62" i="36"/>
  <c r="F62" i="36"/>
  <c r="L61" i="36"/>
  <c r="AZ10" i="36"/>
  <c r="AZ62" i="36" s="1"/>
  <c r="AE10" i="38"/>
  <c r="AE62" i="38" s="1"/>
  <c r="K62" i="36"/>
  <c r="AF10" i="38"/>
  <c r="AF62" i="38" s="1"/>
  <c r="BA10" i="36"/>
  <c r="BA62" i="36" s="1"/>
  <c r="B61" i="36"/>
  <c r="E61" i="36"/>
  <c r="M62" i="36"/>
  <c r="T60" i="36"/>
  <c r="D60" i="36"/>
  <c r="N60" i="36"/>
  <c r="K61" i="36"/>
  <c r="L60" i="36" l="1"/>
  <c r="AG8" i="38"/>
  <c r="AG60" i="38" s="1"/>
  <c r="BB8" i="36"/>
  <c r="BB60" i="36" s="1"/>
  <c r="G61" i="36"/>
  <c r="AB9" i="38"/>
  <c r="AB61" i="38" s="1"/>
  <c r="AW9" i="36"/>
  <c r="AW61" i="36" s="1"/>
  <c r="O60" i="36"/>
  <c r="BE8" i="36"/>
  <c r="BE60" i="36" s="1"/>
  <c r="AJ8" i="38"/>
  <c r="AJ60" i="38" s="1"/>
  <c r="AP8" i="38"/>
  <c r="AP60" i="38" s="1"/>
  <c r="BK60" i="38" s="1"/>
  <c r="BK8" i="36"/>
  <c r="BK60" i="36" s="1"/>
  <c r="S61" i="36"/>
  <c r="BI9" i="36"/>
  <c r="BI61" i="36" s="1"/>
  <c r="AN9" i="38"/>
  <c r="AN61" i="38" s="1"/>
  <c r="Z8" i="38"/>
  <c r="Z60" i="38" s="1"/>
  <c r="AU8" i="36"/>
  <c r="AU60" i="36" s="1"/>
  <c r="AR8" i="36"/>
  <c r="AR60" i="36" s="1"/>
  <c r="W8" i="38"/>
  <c r="W60" i="38" s="1"/>
  <c r="J61" i="36"/>
  <c r="AE9" i="38"/>
  <c r="AE61" i="38" s="1"/>
  <c r="AZ9" i="36"/>
  <c r="AZ61" i="36" s="1"/>
  <c r="U60" i="36"/>
  <c r="AP60" i="36" s="1"/>
  <c r="H61" i="36"/>
  <c r="AX9" i="36"/>
  <c r="AX61" i="36" s="1"/>
  <c r="AC9" i="38"/>
  <c r="AC61" i="38" s="1"/>
  <c r="AY9" i="36"/>
  <c r="AY61" i="36" s="1"/>
  <c r="AD9" i="38"/>
  <c r="AD61" i="38" s="1"/>
  <c r="F61" i="36"/>
  <c r="AA9" i="38"/>
  <c r="AA61" i="38" s="1"/>
  <c r="AV9" i="36"/>
  <c r="AV61" i="36" s="1"/>
  <c r="I61" i="36"/>
  <c r="B60" i="36"/>
  <c r="E60" i="36"/>
  <c r="Y8" i="38"/>
  <c r="Y60" i="38" s="1"/>
  <c r="AT8" i="36"/>
  <c r="AT60" i="36" s="1"/>
  <c r="C61" i="36"/>
  <c r="AS9" i="36"/>
  <c r="AS61" i="36" s="1"/>
  <c r="X9" i="38"/>
  <c r="X61" i="38" s="1"/>
  <c r="M61" i="36"/>
  <c r="BC9" i="36"/>
  <c r="BC61" i="36" s="1"/>
  <c r="AH9" i="38"/>
  <c r="AH61" i="38" s="1"/>
  <c r="AF9" i="38"/>
  <c r="AF61" i="38" s="1"/>
  <c r="BA9" i="36"/>
  <c r="BA61" i="36" s="1"/>
  <c r="BD8" i="36"/>
  <c r="BD60" i="36" s="1"/>
  <c r="AI8" i="38"/>
  <c r="AI60" i="38" s="1"/>
  <c r="BJ8" i="36"/>
  <c r="BJ60" i="36" s="1"/>
  <c r="AO8" i="38"/>
  <c r="AO60" i="38" s="1"/>
  <c r="Z61" i="38"/>
  <c r="S60" i="36"/>
  <c r="G60" i="36"/>
  <c r="D59" i="36"/>
  <c r="W7" i="38" l="1"/>
  <c r="W59" i="38" s="1"/>
  <c r="AR7" i="36"/>
  <c r="AR59" i="36" s="1"/>
  <c r="U59" i="36"/>
  <c r="AP59" i="36" s="1"/>
  <c r="AP7" i="38"/>
  <c r="AP59" i="38" s="1"/>
  <c r="BK59" i="38" s="1"/>
  <c r="BK7" i="36"/>
  <c r="BK59" i="36" s="1"/>
  <c r="BC8" i="36"/>
  <c r="BC60" i="36" s="1"/>
  <c r="AH8" i="38"/>
  <c r="AH60" i="38" s="1"/>
  <c r="Z7" i="38"/>
  <c r="Z59" i="38" s="1"/>
  <c r="AU7" i="36"/>
  <c r="AU59" i="36" s="1"/>
  <c r="AE8" i="38"/>
  <c r="AE60" i="38" s="1"/>
  <c r="AZ8" i="36"/>
  <c r="AZ60" i="36" s="1"/>
  <c r="BA8" i="36"/>
  <c r="BA60" i="36" s="1"/>
  <c r="AF8" i="38"/>
  <c r="AF60" i="38" s="1"/>
  <c r="L59" i="36"/>
  <c r="BB7" i="36"/>
  <c r="BB59" i="36" s="1"/>
  <c r="AG7" i="38"/>
  <c r="AG59" i="38" s="1"/>
  <c r="AA8" i="38"/>
  <c r="AA60" i="38" s="1"/>
  <c r="AV8" i="36"/>
  <c r="AV60" i="36" s="1"/>
  <c r="T59" i="36"/>
  <c r="BJ7" i="36"/>
  <c r="BJ59" i="36" s="1"/>
  <c r="AO7" i="38"/>
  <c r="AO59" i="38" s="1"/>
  <c r="AX8" i="36"/>
  <c r="AX60" i="36" s="1"/>
  <c r="AC8" i="38"/>
  <c r="AC60" i="38" s="1"/>
  <c r="X8" i="38"/>
  <c r="X60" i="38" s="1"/>
  <c r="AS8" i="36"/>
  <c r="AS60" i="36" s="1"/>
  <c r="C60" i="36"/>
  <c r="F60" i="36"/>
  <c r="E59" i="36"/>
  <c r="AT7" i="36"/>
  <c r="AT59" i="36" s="1"/>
  <c r="Y7" i="38"/>
  <c r="Y59" i="38" s="1"/>
  <c r="AB8" i="38"/>
  <c r="AB60" i="38" s="1"/>
  <c r="AW8" i="36"/>
  <c r="AW60" i="36" s="1"/>
  <c r="BI8" i="36"/>
  <c r="BI60" i="36" s="1"/>
  <c r="AN8" i="38"/>
  <c r="AN60" i="38" s="1"/>
  <c r="O59" i="36"/>
  <c r="BE7" i="36"/>
  <c r="BE59" i="36" s="1"/>
  <c r="AJ7" i="38"/>
  <c r="AJ59" i="38" s="1"/>
  <c r="M60" i="36"/>
  <c r="J60" i="36"/>
  <c r="B59" i="36"/>
  <c r="N59" i="36"/>
  <c r="BD7" i="36"/>
  <c r="BD59" i="36" s="1"/>
  <c r="AI7" i="38"/>
  <c r="AI59" i="38" s="1"/>
  <c r="I60" i="36"/>
  <c r="AD8" i="38"/>
  <c r="AD60" i="38" s="1"/>
  <c r="AY8" i="36"/>
  <c r="AY60" i="36" s="1"/>
  <c r="K60" i="36"/>
  <c r="H60" i="36"/>
  <c r="S59" i="36"/>
  <c r="O58" i="36"/>
  <c r="L58" i="36"/>
  <c r="E58" i="36"/>
  <c r="D58" i="36"/>
  <c r="AP6" i="38" l="1"/>
  <c r="AP58" i="38" s="1"/>
  <c r="BK58" i="38" s="1"/>
  <c r="BK6" i="36"/>
  <c r="BK58" i="36" s="1"/>
  <c r="G59" i="36"/>
  <c r="AB7" i="38"/>
  <c r="AB59" i="38" s="1"/>
  <c r="AW7" i="36"/>
  <c r="AW59" i="36" s="1"/>
  <c r="F59" i="36"/>
  <c r="AV7" i="36"/>
  <c r="AV59" i="36" s="1"/>
  <c r="AA7" i="38"/>
  <c r="AA59" i="38" s="1"/>
  <c r="AF7" i="38"/>
  <c r="AF59" i="38" s="1"/>
  <c r="BA7" i="36"/>
  <c r="BA59" i="36" s="1"/>
  <c r="M59" i="36"/>
  <c r="BC7" i="36"/>
  <c r="BC59" i="36" s="1"/>
  <c r="AH7" i="38"/>
  <c r="AH59" i="38" s="1"/>
  <c r="AO6" i="38"/>
  <c r="AO58" i="38" s="1"/>
  <c r="BJ6" i="36"/>
  <c r="BJ58" i="36" s="1"/>
  <c r="K59" i="36"/>
  <c r="W6" i="38"/>
  <c r="W58" i="38" s="1"/>
  <c r="AR6" i="36"/>
  <c r="AR58" i="36" s="1"/>
  <c r="H59" i="36"/>
  <c r="AX7" i="36"/>
  <c r="AX59" i="36" s="1"/>
  <c r="AC7" i="38"/>
  <c r="AC59" i="38" s="1"/>
  <c r="J59" i="36"/>
  <c r="AE7" i="38"/>
  <c r="AE59" i="38" s="1"/>
  <c r="AZ7" i="36"/>
  <c r="AZ59" i="36" s="1"/>
  <c r="C59" i="36"/>
  <c r="AS7" i="36"/>
  <c r="AS59" i="36" s="1"/>
  <c r="X7" i="38"/>
  <c r="X59" i="38" s="1"/>
  <c r="U58" i="36"/>
  <c r="AP58" i="36" s="1"/>
  <c r="B58" i="36"/>
  <c r="AT6" i="36"/>
  <c r="AT58" i="36" s="1"/>
  <c r="Y6" i="38"/>
  <c r="Y58" i="38" s="1"/>
  <c r="BD6" i="36"/>
  <c r="BD58" i="36" s="1"/>
  <c r="AI6" i="38"/>
  <c r="AI58" i="38" s="1"/>
  <c r="Z6" i="38"/>
  <c r="Z58" i="38" s="1"/>
  <c r="AU6" i="36"/>
  <c r="AU58" i="36" s="1"/>
  <c r="BB6" i="36"/>
  <c r="BB58" i="36" s="1"/>
  <c r="AG6" i="38"/>
  <c r="AG58" i="38" s="1"/>
  <c r="AY7" i="36"/>
  <c r="AY59" i="36" s="1"/>
  <c r="AD7" i="38"/>
  <c r="AD59" i="38" s="1"/>
  <c r="T58" i="36"/>
  <c r="AJ6" i="38"/>
  <c r="AJ58" i="38" s="1"/>
  <c r="BE6" i="36"/>
  <c r="BE58" i="36" s="1"/>
  <c r="BI7" i="36"/>
  <c r="BI59" i="36" s="1"/>
  <c r="AN7" i="38"/>
  <c r="AN59" i="38" s="1"/>
  <c r="I59" i="36"/>
  <c r="N58" i="36"/>
  <c r="I58" i="36"/>
  <c r="C58" i="36"/>
  <c r="M58" i="36"/>
  <c r="H58" i="36"/>
  <c r="AZ6" i="36" l="1"/>
  <c r="AZ58" i="36" s="1"/>
  <c r="AE6" i="38"/>
  <c r="AE58" i="38" s="1"/>
  <c r="BI6" i="36"/>
  <c r="BI58" i="36" s="1"/>
  <c r="AN6" i="38"/>
  <c r="AN58" i="38" s="1"/>
  <c r="S58" i="36"/>
  <c r="J58" i="36"/>
  <c r="AV6" i="36"/>
  <c r="AV58" i="36" s="1"/>
  <c r="AA6" i="38"/>
  <c r="AA58" i="38" s="1"/>
  <c r="AF6" i="38"/>
  <c r="AF58" i="38" s="1"/>
  <c r="BA6" i="36"/>
  <c r="BA58" i="36" s="1"/>
  <c r="AW6" i="36"/>
  <c r="AW58" i="36" s="1"/>
  <c r="AB6" i="38"/>
  <c r="AB58" i="38" s="1"/>
  <c r="F58" i="36"/>
  <c r="G58" i="36"/>
  <c r="AX6" i="36"/>
  <c r="AX58" i="36" s="1"/>
  <c r="AC6" i="38"/>
  <c r="AC58" i="38" s="1"/>
  <c r="AD6" i="38"/>
  <c r="AD58" i="38" s="1"/>
  <c r="AY6" i="36"/>
  <c r="AY58" i="36" s="1"/>
  <c r="K58" i="36"/>
  <c r="AH6" i="38"/>
  <c r="AH58" i="38" s="1"/>
  <c r="BC6" i="36"/>
  <c r="BC58" i="36" s="1"/>
  <c r="AS6" i="36"/>
  <c r="AS58" i="36" s="1"/>
  <c r="X6" i="38"/>
  <c r="X58" i="38" s="1"/>
  <c r="U52" i="37" l="1"/>
  <c r="U104" i="35"/>
  <c r="AP104" i="35" s="1"/>
  <c r="U53" i="37" l="1"/>
  <c r="U104" i="37" s="1"/>
  <c r="AP104" i="57" s="1"/>
  <c r="U104" i="45"/>
  <c r="G51" i="37"/>
  <c r="G103" i="37" s="1"/>
  <c r="AB103" i="57" s="1"/>
  <c r="G103" i="45"/>
  <c r="U103" i="35"/>
  <c r="AP103" i="35" s="1"/>
  <c r="K104" i="35"/>
  <c r="AF104" i="35" s="1"/>
  <c r="M104" i="35"/>
  <c r="AH104" i="35" s="1"/>
  <c r="C104" i="35"/>
  <c r="X104" i="35" s="1"/>
  <c r="O104" i="35"/>
  <c r="AJ104" i="35" s="1"/>
  <c r="R104" i="35"/>
  <c r="AM104" i="35" s="1"/>
  <c r="T104" i="35"/>
  <c r="AO104" i="35" s="1"/>
  <c r="G104" i="35"/>
  <c r="AB104" i="35" s="1"/>
  <c r="U51" i="37" l="1"/>
  <c r="U103" i="37" s="1"/>
  <c r="AP103" i="57" s="1"/>
  <c r="U103" i="45"/>
  <c r="T51" i="37"/>
  <c r="T103" i="45"/>
  <c r="K51" i="37"/>
  <c r="K103" i="45"/>
  <c r="G104" i="45"/>
  <c r="G53" i="37"/>
  <c r="G104" i="37" s="1"/>
  <c r="AB104" i="57" s="1"/>
  <c r="K53" i="37"/>
  <c r="K104" i="37" s="1"/>
  <c r="AF104" i="57" s="1"/>
  <c r="K104" i="45"/>
  <c r="C51" i="37"/>
  <c r="C103" i="37" s="1"/>
  <c r="X103" i="57" s="1"/>
  <c r="C103" i="45"/>
  <c r="I51" i="37"/>
  <c r="I103" i="45"/>
  <c r="M51" i="37"/>
  <c r="M103" i="37" s="1"/>
  <c r="AH103" i="57" s="1"/>
  <c r="M103" i="45"/>
  <c r="F51" i="37"/>
  <c r="F103" i="37" s="1"/>
  <c r="AA103" i="57" s="1"/>
  <c r="F103" i="45"/>
  <c r="M104" i="45"/>
  <c r="M53" i="37"/>
  <c r="M104" i="37" s="1"/>
  <c r="AH104" i="57" s="1"/>
  <c r="O53" i="37"/>
  <c r="O104" i="37" s="1"/>
  <c r="AJ104" i="57" s="1"/>
  <c r="O104" i="45"/>
  <c r="T53" i="37"/>
  <c r="T104" i="37" s="1"/>
  <c r="AO104" i="57" s="1"/>
  <c r="T104" i="45"/>
  <c r="C104" i="45"/>
  <c r="C53" i="37"/>
  <c r="C104" i="37" s="1"/>
  <c r="X104" i="57" s="1"/>
  <c r="O51" i="37"/>
  <c r="O103" i="45"/>
  <c r="S51" i="37"/>
  <c r="S103" i="45"/>
  <c r="G103" i="35"/>
  <c r="AB103" i="35" s="1"/>
  <c r="Q104" i="35"/>
  <c r="AL104" i="35" s="1"/>
  <c r="S104" i="35"/>
  <c r="AN104" i="35" s="1"/>
  <c r="N104" i="35"/>
  <c r="AI104" i="35" s="1"/>
  <c r="F104" i="35"/>
  <c r="AA104" i="35" s="1"/>
  <c r="J104" i="35"/>
  <c r="AE104" i="35" s="1"/>
  <c r="I104" i="35"/>
  <c r="AD104" i="35" s="1"/>
  <c r="B52" i="37" l="1"/>
  <c r="F103" i="35"/>
  <c r="AA103" i="35" s="1"/>
  <c r="J104" i="45"/>
  <c r="J53" i="37"/>
  <c r="J104" i="37" s="1"/>
  <c r="AE104" i="57" s="1"/>
  <c r="R103" i="35"/>
  <c r="AM103" i="35" s="1"/>
  <c r="K103" i="35"/>
  <c r="AF103" i="35" s="1"/>
  <c r="H51" i="37"/>
  <c r="H103" i="37" s="1"/>
  <c r="AC103" i="57" s="1"/>
  <c r="H103" i="45"/>
  <c r="K103" i="37"/>
  <c r="AF103" i="57" s="1"/>
  <c r="M103" i="35"/>
  <c r="AH103" i="35" s="1"/>
  <c r="T103" i="35"/>
  <c r="AO103" i="35" s="1"/>
  <c r="I103" i="35"/>
  <c r="AD103" i="35" s="1"/>
  <c r="S103" i="35"/>
  <c r="AN103" i="35" s="1"/>
  <c r="O103" i="37"/>
  <c r="AJ103" i="57" s="1"/>
  <c r="F53" i="37"/>
  <c r="F104" i="37" s="1"/>
  <c r="AA104" i="57" s="1"/>
  <c r="F104" i="45"/>
  <c r="N104" i="45"/>
  <c r="N53" i="37"/>
  <c r="N104" i="37" s="1"/>
  <c r="AI104" i="57" s="1"/>
  <c r="I104" i="45"/>
  <c r="I53" i="37"/>
  <c r="I104" i="37" s="1"/>
  <c r="AD104" i="57" s="1"/>
  <c r="S104" i="45"/>
  <c r="S53" i="37"/>
  <c r="S104" i="37" s="1"/>
  <c r="AN104" i="57" s="1"/>
  <c r="O103" i="35"/>
  <c r="AJ103" i="35" s="1"/>
  <c r="L51" i="37"/>
  <c r="L103" i="45"/>
  <c r="S103" i="37"/>
  <c r="AN103" i="57" s="1"/>
  <c r="I103" i="37"/>
  <c r="AD103" i="57" s="1"/>
  <c r="C103" i="35"/>
  <c r="X103" i="35" s="1"/>
  <c r="N51" i="37"/>
  <c r="N103" i="37" s="1"/>
  <c r="AI103" i="57" s="1"/>
  <c r="N103" i="45"/>
  <c r="J51" i="37"/>
  <c r="J103" i="37" s="1"/>
  <c r="AE103" i="57" s="1"/>
  <c r="J103" i="45"/>
  <c r="T103" i="37"/>
  <c r="AO103" i="57" s="1"/>
  <c r="E104" i="35"/>
  <c r="Z104" i="35" s="1"/>
  <c r="L104" i="35"/>
  <c r="AG104" i="35" s="1"/>
  <c r="B104" i="35"/>
  <c r="W104" i="35" s="1"/>
  <c r="H104" i="35"/>
  <c r="AC104" i="35" s="1"/>
  <c r="D104" i="35"/>
  <c r="Y104" i="35" s="1"/>
  <c r="L103" i="35" l="1"/>
  <c r="AG103" i="35" s="1"/>
  <c r="B104" i="45"/>
  <c r="B53" i="37"/>
  <c r="B104" i="37" s="1"/>
  <c r="W104" i="57" s="1"/>
  <c r="J103" i="35"/>
  <c r="AE103" i="35" s="1"/>
  <c r="E51" i="37"/>
  <c r="E103" i="45"/>
  <c r="D104" i="45"/>
  <c r="D53" i="37"/>
  <c r="D104" i="37" s="1"/>
  <c r="Y104" i="57" s="1"/>
  <c r="E53" i="37"/>
  <c r="E104" i="37" s="1"/>
  <c r="Z104" i="57" s="1"/>
  <c r="E104" i="45"/>
  <c r="Q103" i="35"/>
  <c r="AL103" i="35" s="1"/>
  <c r="L104" i="45"/>
  <c r="L53" i="37"/>
  <c r="L104" i="37" s="1"/>
  <c r="AG104" i="57" s="1"/>
  <c r="H103" i="35"/>
  <c r="AC103" i="35" s="1"/>
  <c r="N103" i="35"/>
  <c r="AI103" i="35" s="1"/>
  <c r="H53" i="37"/>
  <c r="H104" i="37" s="1"/>
  <c r="AC104" i="57" s="1"/>
  <c r="H104" i="45"/>
  <c r="B103" i="35"/>
  <c r="W103" i="35" s="1"/>
  <c r="U50" i="37"/>
  <c r="U102" i="37" s="1"/>
  <c r="AP102" i="57" s="1"/>
  <c r="U102" i="45"/>
  <c r="D51" i="37"/>
  <c r="D103" i="45"/>
  <c r="L103" i="37"/>
  <c r="AG103" i="57" s="1"/>
  <c r="C105" i="35"/>
  <c r="X105" i="35" s="1"/>
  <c r="U105" i="35"/>
  <c r="AP105" i="35" s="1"/>
  <c r="M105" i="35"/>
  <c r="AH105" i="35" s="1"/>
  <c r="B51" i="37" l="1"/>
  <c r="B103" i="37" s="1"/>
  <c r="W103" i="57" s="1"/>
  <c r="B103" i="45"/>
  <c r="C105" i="45"/>
  <c r="C54" i="37"/>
  <c r="C105" i="37" s="1"/>
  <c r="X105" i="57" s="1"/>
  <c r="G50" i="37"/>
  <c r="G102" i="37" s="1"/>
  <c r="AB102" i="57" s="1"/>
  <c r="G102" i="45"/>
  <c r="M105" i="45"/>
  <c r="M54" i="37"/>
  <c r="M105" i="37" s="1"/>
  <c r="AH105" i="57" s="1"/>
  <c r="E103" i="37"/>
  <c r="Z103" i="57" s="1"/>
  <c r="E103" i="35"/>
  <c r="Z103" i="35" s="1"/>
  <c r="U102" i="35"/>
  <c r="AP102" i="35" s="1"/>
  <c r="D103" i="35"/>
  <c r="Y103" i="35" s="1"/>
  <c r="U105" i="45"/>
  <c r="U54" i="37"/>
  <c r="U105" i="37" s="1"/>
  <c r="AP105" i="57" s="1"/>
  <c r="D103" i="37"/>
  <c r="Y103" i="57" s="1"/>
  <c r="U106" i="35"/>
  <c r="AP106" i="35" s="1"/>
  <c r="T105" i="35"/>
  <c r="AO105" i="35" s="1"/>
  <c r="K105" i="35"/>
  <c r="AF105" i="35" s="1"/>
  <c r="O105" i="35"/>
  <c r="AJ105" i="35" s="1"/>
  <c r="G105" i="35"/>
  <c r="AB105" i="35" s="1"/>
  <c r="R105" i="35"/>
  <c r="AM105" i="35" s="1"/>
  <c r="K50" i="37" l="1"/>
  <c r="K102" i="45"/>
  <c r="K105" i="45"/>
  <c r="K54" i="37"/>
  <c r="K105" i="37" s="1"/>
  <c r="AF105" i="57" s="1"/>
  <c r="M50" i="37"/>
  <c r="M102" i="45"/>
  <c r="T105" i="45"/>
  <c r="T54" i="37"/>
  <c r="T105" i="37" s="1"/>
  <c r="AO105" i="57" s="1"/>
  <c r="O50" i="37"/>
  <c r="O102" i="37" s="1"/>
  <c r="AJ102" i="57" s="1"/>
  <c r="O102" i="45"/>
  <c r="F50" i="37"/>
  <c r="F102" i="37" s="1"/>
  <c r="AA102" i="57" s="1"/>
  <c r="F102" i="45"/>
  <c r="G105" i="45"/>
  <c r="G54" i="37"/>
  <c r="G105" i="37" s="1"/>
  <c r="AB105" i="57" s="1"/>
  <c r="T50" i="37"/>
  <c r="T102" i="37" s="1"/>
  <c r="AO102" i="57" s="1"/>
  <c r="T102" i="45"/>
  <c r="S50" i="37"/>
  <c r="S102" i="37" s="1"/>
  <c r="AN102" i="57" s="1"/>
  <c r="S102" i="45"/>
  <c r="I50" i="37"/>
  <c r="I102" i="45"/>
  <c r="C50" i="37"/>
  <c r="C102" i="37" s="1"/>
  <c r="X102" i="57" s="1"/>
  <c r="C102" i="45"/>
  <c r="O105" i="45"/>
  <c r="O54" i="37"/>
  <c r="O105" i="37" s="1"/>
  <c r="AJ105" i="57" s="1"/>
  <c r="G102" i="35"/>
  <c r="AB102" i="35" s="1"/>
  <c r="R106" i="35"/>
  <c r="AM106" i="35" s="1"/>
  <c r="M106" i="35"/>
  <c r="AH106" i="35" s="1"/>
  <c r="T106" i="35"/>
  <c r="AO106" i="35" s="1"/>
  <c r="C106" i="35"/>
  <c r="X106" i="35" s="1"/>
  <c r="K106" i="35"/>
  <c r="AF106" i="35" s="1"/>
  <c r="G106" i="35"/>
  <c r="AB106" i="35" s="1"/>
  <c r="O106" i="35"/>
  <c r="AJ106" i="35" s="1"/>
  <c r="J105" i="35"/>
  <c r="AE105" i="35" s="1"/>
  <c r="S105" i="35"/>
  <c r="AN105" i="35" s="1"/>
  <c r="F105" i="35"/>
  <c r="AA105" i="35" s="1"/>
  <c r="N105" i="35"/>
  <c r="AI105" i="35" s="1"/>
  <c r="I105" i="35"/>
  <c r="AD105" i="35" s="1"/>
  <c r="K102" i="35" l="1"/>
  <c r="AF102" i="35" s="1"/>
  <c r="N50" i="37"/>
  <c r="N102" i="45"/>
  <c r="S102" i="35"/>
  <c r="AN102" i="35" s="1"/>
  <c r="H50" i="37"/>
  <c r="H102" i="37" s="1"/>
  <c r="AC102" i="57" s="1"/>
  <c r="H102" i="45"/>
  <c r="I54" i="37"/>
  <c r="I105" i="37" s="1"/>
  <c r="AD105" i="57" s="1"/>
  <c r="I105" i="45"/>
  <c r="F102" i="35"/>
  <c r="AA102" i="35" s="1"/>
  <c r="U55" i="37"/>
  <c r="U106" i="37" s="1"/>
  <c r="AP106" i="57" s="1"/>
  <c r="U106" i="45"/>
  <c r="L50" i="37"/>
  <c r="L102" i="45"/>
  <c r="J50" i="37"/>
  <c r="J102" i="45"/>
  <c r="C102" i="35"/>
  <c r="X102" i="35" s="1"/>
  <c r="F54" i="37"/>
  <c r="F105" i="37" s="1"/>
  <c r="AA105" i="57" s="1"/>
  <c r="F105" i="45"/>
  <c r="N105" i="45"/>
  <c r="N54" i="37"/>
  <c r="N105" i="37" s="1"/>
  <c r="AI105" i="57" s="1"/>
  <c r="T102" i="35"/>
  <c r="AO102" i="35" s="1"/>
  <c r="I102" i="35"/>
  <c r="AD102" i="35" s="1"/>
  <c r="O102" i="35"/>
  <c r="AJ102" i="35" s="1"/>
  <c r="M102" i="37"/>
  <c r="AH102" i="57" s="1"/>
  <c r="R102" i="35"/>
  <c r="AM102" i="35" s="1"/>
  <c r="J54" i="37"/>
  <c r="J105" i="37" s="1"/>
  <c r="AE105" i="57" s="1"/>
  <c r="J105" i="45"/>
  <c r="M102" i="35"/>
  <c r="AH102" i="35" s="1"/>
  <c r="B50" i="37"/>
  <c r="B102" i="45"/>
  <c r="S54" i="37"/>
  <c r="S105" i="37" s="1"/>
  <c r="AN105" i="57" s="1"/>
  <c r="S105" i="45"/>
  <c r="I102" i="37"/>
  <c r="AD102" i="57" s="1"/>
  <c r="K102" i="37"/>
  <c r="AF102" i="57" s="1"/>
  <c r="F106" i="35"/>
  <c r="AA106" i="35" s="1"/>
  <c r="I106" i="35"/>
  <c r="AD106" i="35" s="1"/>
  <c r="S106" i="35"/>
  <c r="AN106" i="35" s="1"/>
  <c r="J106" i="35"/>
  <c r="AE106" i="35" s="1"/>
  <c r="N106" i="35"/>
  <c r="AI106" i="35" s="1"/>
  <c r="B105" i="35"/>
  <c r="W105" i="35" s="1"/>
  <c r="D105" i="35"/>
  <c r="Y105" i="35" s="1"/>
  <c r="H105" i="35"/>
  <c r="AC105" i="35" s="1"/>
  <c r="L105" i="35"/>
  <c r="AG105" i="35" s="1"/>
  <c r="E105" i="35"/>
  <c r="Z105" i="35" s="1"/>
  <c r="Q105" i="35"/>
  <c r="AL105" i="35" s="1"/>
  <c r="H102" i="35" l="1"/>
  <c r="AC102" i="35" s="1"/>
  <c r="Q102" i="35"/>
  <c r="AL102" i="35" s="1"/>
  <c r="C55" i="37"/>
  <c r="C106" i="37" s="1"/>
  <c r="X106" i="57" s="1"/>
  <c r="C106" i="45"/>
  <c r="J102" i="37"/>
  <c r="AE102" i="57" s="1"/>
  <c r="E105" i="45"/>
  <c r="E54" i="37"/>
  <c r="E105" i="37" s="1"/>
  <c r="Z105" i="57" s="1"/>
  <c r="B54" i="37"/>
  <c r="B105" i="37" s="1"/>
  <c r="W105" i="57" s="1"/>
  <c r="B105" i="45"/>
  <c r="M106" i="45"/>
  <c r="M55" i="37"/>
  <c r="M106" i="37" s="1"/>
  <c r="AH106" i="57" s="1"/>
  <c r="B102" i="37"/>
  <c r="W102" i="57" s="1"/>
  <c r="N102" i="37"/>
  <c r="AI102" i="57" s="1"/>
  <c r="E50" i="37"/>
  <c r="E102" i="37" s="1"/>
  <c r="Z102" i="57" s="1"/>
  <c r="E102" i="45"/>
  <c r="U49" i="37"/>
  <c r="U101" i="37" s="1"/>
  <c r="AP101" i="57" s="1"/>
  <c r="U101" i="45"/>
  <c r="L105" i="45"/>
  <c r="L54" i="37"/>
  <c r="L105" i="37" s="1"/>
  <c r="AG105" i="57" s="1"/>
  <c r="H54" i="37"/>
  <c r="H105" i="37" s="1"/>
  <c r="AC105" i="57" s="1"/>
  <c r="H105" i="45"/>
  <c r="J102" i="35"/>
  <c r="AE102" i="35" s="1"/>
  <c r="O55" i="37"/>
  <c r="O106" i="37" s="1"/>
  <c r="AJ106" i="57" s="1"/>
  <c r="O106" i="45"/>
  <c r="K55" i="37"/>
  <c r="K106" i="37" s="1"/>
  <c r="AF106" i="57" s="1"/>
  <c r="K106" i="45"/>
  <c r="B102" i="35"/>
  <c r="W102" i="35" s="1"/>
  <c r="D50" i="37"/>
  <c r="D102" i="37" s="1"/>
  <c r="Y102" i="57" s="1"/>
  <c r="D102" i="45"/>
  <c r="D54" i="37"/>
  <c r="D105" i="37" s="1"/>
  <c r="Y105" i="57" s="1"/>
  <c r="D105" i="45"/>
  <c r="N102" i="35"/>
  <c r="AI102" i="35" s="1"/>
  <c r="L102" i="35"/>
  <c r="AG102" i="35" s="1"/>
  <c r="T55" i="37"/>
  <c r="T106" i="37" s="1"/>
  <c r="AO106" i="57" s="1"/>
  <c r="T106" i="45"/>
  <c r="G106" i="45"/>
  <c r="G55" i="37"/>
  <c r="G106" i="37" s="1"/>
  <c r="AB106" i="57" s="1"/>
  <c r="L102" i="37"/>
  <c r="AG102" i="57" s="1"/>
  <c r="E106" i="35"/>
  <c r="Z106" i="35" s="1"/>
  <c r="D106" i="35"/>
  <c r="Y106" i="35" s="1"/>
  <c r="L106" i="35"/>
  <c r="AG106" i="35" s="1"/>
  <c r="B106" i="35"/>
  <c r="W106" i="35" s="1"/>
  <c r="H106" i="35"/>
  <c r="AC106" i="35" s="1"/>
  <c r="Q106" i="35"/>
  <c r="AL106" i="35" s="1"/>
  <c r="F106" i="45" l="1"/>
  <c r="F55" i="37"/>
  <c r="F106" i="37" s="1"/>
  <c r="AA106" i="57" s="1"/>
  <c r="I106" i="45"/>
  <c r="I55" i="37"/>
  <c r="I106" i="37" s="1"/>
  <c r="AD106" i="57" s="1"/>
  <c r="J106" i="45"/>
  <c r="J55" i="37"/>
  <c r="J106" i="37" s="1"/>
  <c r="AE106" i="57" s="1"/>
  <c r="U101" i="35"/>
  <c r="AP101" i="35" s="1"/>
  <c r="S106" i="45"/>
  <c r="S55" i="37"/>
  <c r="S106" i="37" s="1"/>
  <c r="AN106" i="57" s="1"/>
  <c r="N55" i="37"/>
  <c r="N106" i="37" s="1"/>
  <c r="AI106" i="57" s="1"/>
  <c r="N106" i="45"/>
  <c r="D102" i="35"/>
  <c r="Y102" i="35" s="1"/>
  <c r="G49" i="37"/>
  <c r="G101" i="45"/>
  <c r="E102" i="35"/>
  <c r="Z102" i="35" s="1"/>
  <c r="T49" i="37" l="1"/>
  <c r="T101" i="45"/>
  <c r="L106" i="45"/>
  <c r="L55" i="37"/>
  <c r="L106" i="37" s="1"/>
  <c r="AG106" i="57" s="1"/>
  <c r="O49" i="37"/>
  <c r="O101" i="45"/>
  <c r="C49" i="37"/>
  <c r="C101" i="37" s="1"/>
  <c r="X101" i="57" s="1"/>
  <c r="C101" i="45"/>
  <c r="K49" i="37"/>
  <c r="K101" i="45"/>
  <c r="D55" i="37"/>
  <c r="D106" i="37" s="1"/>
  <c r="Y106" i="57" s="1"/>
  <c r="D106" i="45"/>
  <c r="G101" i="35"/>
  <c r="AB101" i="35" s="1"/>
  <c r="E55" i="37"/>
  <c r="E106" i="37" s="1"/>
  <c r="Z106" i="57" s="1"/>
  <c r="E106" i="45"/>
  <c r="I49" i="37"/>
  <c r="I101" i="37" s="1"/>
  <c r="AD101" i="57" s="1"/>
  <c r="I101" i="45"/>
  <c r="F49" i="37"/>
  <c r="F101" i="37" s="1"/>
  <c r="AA101" i="57" s="1"/>
  <c r="F101" i="45"/>
  <c r="G101" i="37"/>
  <c r="AB101" i="57" s="1"/>
  <c r="M49" i="37"/>
  <c r="M101" i="45"/>
  <c r="S49" i="37"/>
  <c r="S101" i="37" s="1"/>
  <c r="AN101" i="57" s="1"/>
  <c r="S101" i="45"/>
  <c r="B106" i="45"/>
  <c r="B55" i="37"/>
  <c r="B106" i="37" s="1"/>
  <c r="W106" i="57" s="1"/>
  <c r="H106" i="45"/>
  <c r="H55" i="37"/>
  <c r="H106" i="37" s="1"/>
  <c r="AC106" i="57" s="1"/>
  <c r="H49" i="37" l="1"/>
  <c r="H101" i="45"/>
  <c r="I101" i="35"/>
  <c r="AD101" i="35" s="1"/>
  <c r="T101" i="35"/>
  <c r="AO101" i="35" s="1"/>
  <c r="L49" i="37"/>
  <c r="L101" i="37" s="1"/>
  <c r="AG101" i="57" s="1"/>
  <c r="L101" i="45"/>
  <c r="N49" i="37"/>
  <c r="N101" i="37" s="1"/>
  <c r="AI101" i="57" s="1"/>
  <c r="N101" i="45"/>
  <c r="C101" i="35"/>
  <c r="X101" i="35" s="1"/>
  <c r="O101" i="37"/>
  <c r="AJ101" i="57" s="1"/>
  <c r="K101" i="35"/>
  <c r="AF101" i="35" s="1"/>
  <c r="K101" i="37"/>
  <c r="AF101" i="57" s="1"/>
  <c r="R101" i="35"/>
  <c r="AM101" i="35" s="1"/>
  <c r="B49" i="37"/>
  <c r="B101" i="37" s="1"/>
  <c r="W101" i="57" s="1"/>
  <c r="B101" i="45"/>
  <c r="O101" i="35"/>
  <c r="AJ101" i="35" s="1"/>
  <c r="J49" i="37"/>
  <c r="J101" i="45"/>
  <c r="F101" i="35"/>
  <c r="AA101" i="35" s="1"/>
  <c r="S101" i="35"/>
  <c r="AN101" i="35" s="1"/>
  <c r="M101" i="35"/>
  <c r="AH101" i="35" s="1"/>
  <c r="M101" i="37"/>
  <c r="AH101" i="57" s="1"/>
  <c r="T101" i="37"/>
  <c r="AO101" i="57" s="1"/>
  <c r="L101" i="35" l="1"/>
  <c r="AG101" i="35" s="1"/>
  <c r="J101" i="35"/>
  <c r="AE101" i="35" s="1"/>
  <c r="B101" i="35"/>
  <c r="W101" i="35" s="1"/>
  <c r="N101" i="35"/>
  <c r="AI101" i="35" s="1"/>
  <c r="U48" i="37"/>
  <c r="U100" i="45"/>
  <c r="D49" i="37"/>
  <c r="D101" i="45"/>
  <c r="E49" i="37"/>
  <c r="E101" i="37" s="1"/>
  <c r="Z101" i="57" s="1"/>
  <c r="E101" i="45"/>
  <c r="Q101" i="35"/>
  <c r="AL101" i="35" s="1"/>
  <c r="H101" i="35"/>
  <c r="AC101" i="35" s="1"/>
  <c r="J101" i="37"/>
  <c r="AE101" i="57" s="1"/>
  <c r="H101" i="37"/>
  <c r="AC101" i="57" s="1"/>
  <c r="D101" i="37" l="1"/>
  <c r="Y101" i="57" s="1"/>
  <c r="E101" i="35"/>
  <c r="Z101" i="35" s="1"/>
  <c r="U100" i="35"/>
  <c r="AP100" i="35" s="1"/>
  <c r="G48" i="37"/>
  <c r="G100" i="37" s="1"/>
  <c r="AB100" i="57" s="1"/>
  <c r="G100" i="45"/>
  <c r="D101" i="35"/>
  <c r="Y101" i="35" s="1"/>
  <c r="U100" i="37"/>
  <c r="AP100" i="57" s="1"/>
  <c r="K48" i="37" l="1"/>
  <c r="K100" i="37" s="1"/>
  <c r="AF100" i="57" s="1"/>
  <c r="K100" i="45"/>
  <c r="O48" i="37"/>
  <c r="O100" i="37" s="1"/>
  <c r="AJ100" i="57" s="1"/>
  <c r="O100" i="45"/>
  <c r="I48" i="37"/>
  <c r="I100" i="37" s="1"/>
  <c r="AD100" i="57" s="1"/>
  <c r="I100" i="45"/>
  <c r="G100" i="35"/>
  <c r="AB100" i="35" s="1"/>
  <c r="T48" i="37"/>
  <c r="T100" i="45"/>
  <c r="C48" i="37"/>
  <c r="C100" i="37" s="1"/>
  <c r="X100" i="57" s="1"/>
  <c r="C100" i="45"/>
  <c r="M48" i="37"/>
  <c r="M100" i="37" s="1"/>
  <c r="AH100" i="57" s="1"/>
  <c r="M100" i="45"/>
  <c r="S48" i="37"/>
  <c r="S100" i="45"/>
  <c r="F48" i="37"/>
  <c r="F100" i="37" s="1"/>
  <c r="AA100" i="57" s="1"/>
  <c r="F100" i="45"/>
  <c r="B48" i="37" l="1"/>
  <c r="B100" i="37" s="1"/>
  <c r="W100" i="57" s="1"/>
  <c r="B100" i="45"/>
  <c r="F100" i="35"/>
  <c r="AA100" i="35" s="1"/>
  <c r="T100" i="35"/>
  <c r="AO100" i="35" s="1"/>
  <c r="K100" i="35"/>
  <c r="AF100" i="35" s="1"/>
  <c r="O100" i="35"/>
  <c r="AJ100" i="35" s="1"/>
  <c r="S100" i="35"/>
  <c r="AN100" i="35" s="1"/>
  <c r="M100" i="35"/>
  <c r="AH100" i="35" s="1"/>
  <c r="N48" i="37"/>
  <c r="N100" i="37" s="1"/>
  <c r="AI100" i="57" s="1"/>
  <c r="N100" i="45"/>
  <c r="C100" i="35"/>
  <c r="X100" i="35" s="1"/>
  <c r="T100" i="37"/>
  <c r="AO100" i="57" s="1"/>
  <c r="H48" i="37"/>
  <c r="H100" i="37" s="1"/>
  <c r="AC100" i="57" s="1"/>
  <c r="H100" i="45"/>
  <c r="I100" i="35"/>
  <c r="AD100" i="35" s="1"/>
  <c r="R100" i="35"/>
  <c r="AM100" i="35" s="1"/>
  <c r="J48" i="37"/>
  <c r="J100" i="45"/>
  <c r="L48" i="37"/>
  <c r="L100" i="45"/>
  <c r="S100" i="37"/>
  <c r="AN100" i="57" s="1"/>
  <c r="L100" i="35" l="1"/>
  <c r="AG100" i="35" s="1"/>
  <c r="B100" i="35"/>
  <c r="W100" i="35" s="1"/>
  <c r="Q100" i="35"/>
  <c r="AL100" i="35" s="1"/>
  <c r="J100" i="37"/>
  <c r="AE100" i="57" s="1"/>
  <c r="N100" i="35"/>
  <c r="AI100" i="35" s="1"/>
  <c r="J100" i="35"/>
  <c r="AE100" i="35" s="1"/>
  <c r="U47" i="37"/>
  <c r="U99" i="45"/>
  <c r="E48" i="37"/>
  <c r="E100" i="37" s="1"/>
  <c r="Z100" i="57" s="1"/>
  <c r="E100" i="45"/>
  <c r="H100" i="35"/>
  <c r="AC100" i="35" s="1"/>
  <c r="D48" i="37"/>
  <c r="D100" i="37" s="1"/>
  <c r="Y100" i="57" s="1"/>
  <c r="D100" i="45"/>
  <c r="L100" i="37"/>
  <c r="AG100" i="57" s="1"/>
  <c r="D100" i="35" l="1"/>
  <c r="Y100" i="35" s="1"/>
  <c r="U99" i="35"/>
  <c r="AP99" i="35" s="1"/>
  <c r="G47" i="37"/>
  <c r="G99" i="37" s="1"/>
  <c r="AB99" i="57" s="1"/>
  <c r="G99" i="45"/>
  <c r="E100" i="35"/>
  <c r="Z100" i="35" s="1"/>
  <c r="U99" i="37"/>
  <c r="AP99" i="57" s="1"/>
  <c r="O47" i="37" l="1"/>
  <c r="O99" i="37" s="1"/>
  <c r="AJ99" i="57" s="1"/>
  <c r="O99" i="45"/>
  <c r="C47" i="37"/>
  <c r="C99" i="37" s="1"/>
  <c r="X99" i="57" s="1"/>
  <c r="C99" i="45"/>
  <c r="F47" i="37"/>
  <c r="F99" i="45"/>
  <c r="K47" i="37"/>
  <c r="K99" i="37" s="1"/>
  <c r="AF99" i="57" s="1"/>
  <c r="K99" i="45"/>
  <c r="S47" i="37"/>
  <c r="S99" i="45"/>
  <c r="I47" i="37"/>
  <c r="I99" i="45"/>
  <c r="G99" i="35"/>
  <c r="AB99" i="35" s="1"/>
  <c r="T47" i="37"/>
  <c r="T99" i="37" s="1"/>
  <c r="AO99" i="57" s="1"/>
  <c r="T99" i="45"/>
  <c r="M47" i="37"/>
  <c r="M99" i="37" s="1"/>
  <c r="AH99" i="57" s="1"/>
  <c r="M99" i="45"/>
  <c r="O99" i="35" l="1"/>
  <c r="AJ99" i="35" s="1"/>
  <c r="J47" i="37"/>
  <c r="J99" i="37" s="1"/>
  <c r="AE99" i="57" s="1"/>
  <c r="J99" i="45"/>
  <c r="L47" i="37"/>
  <c r="L99" i="45"/>
  <c r="C99" i="35"/>
  <c r="X99" i="35" s="1"/>
  <c r="K99" i="35"/>
  <c r="AF99" i="35" s="1"/>
  <c r="F99" i="35"/>
  <c r="AA99" i="35" s="1"/>
  <c r="H47" i="37"/>
  <c r="H99" i="37" s="1"/>
  <c r="AC99" i="57" s="1"/>
  <c r="H99" i="45"/>
  <c r="S99" i="35"/>
  <c r="AN99" i="35" s="1"/>
  <c r="B47" i="37"/>
  <c r="B99" i="37" s="1"/>
  <c r="W99" i="57" s="1"/>
  <c r="B99" i="45"/>
  <c r="F99" i="37"/>
  <c r="AA99" i="57" s="1"/>
  <c r="N47" i="37"/>
  <c r="N99" i="45"/>
  <c r="I99" i="37"/>
  <c r="AD99" i="57" s="1"/>
  <c r="T99" i="35"/>
  <c r="AO99" i="35" s="1"/>
  <c r="R99" i="35"/>
  <c r="AM99" i="35" s="1"/>
  <c r="M99" i="35"/>
  <c r="AH99" i="35" s="1"/>
  <c r="I99" i="35"/>
  <c r="AD99" i="35" s="1"/>
  <c r="S99" i="37"/>
  <c r="AN99" i="57" s="1"/>
  <c r="N99" i="35" l="1"/>
  <c r="AI99" i="35" s="1"/>
  <c r="D47" i="37"/>
  <c r="D99" i="37" s="1"/>
  <c r="Y99" i="57" s="1"/>
  <c r="D99" i="45"/>
  <c r="B99" i="35"/>
  <c r="W99" i="35" s="1"/>
  <c r="H99" i="35"/>
  <c r="AC99" i="35" s="1"/>
  <c r="L99" i="35"/>
  <c r="AG99" i="35" s="1"/>
  <c r="E47" i="37"/>
  <c r="E99" i="45"/>
  <c r="L99" i="37"/>
  <c r="AG99" i="57" s="1"/>
  <c r="Q99" i="35"/>
  <c r="AL99" i="35" s="1"/>
  <c r="J99" i="35"/>
  <c r="AE99" i="35" s="1"/>
  <c r="U46" i="37"/>
  <c r="U98" i="37" s="1"/>
  <c r="AP98" i="57" s="1"/>
  <c r="U98" i="45"/>
  <c r="N99" i="37"/>
  <c r="AI99" i="57" s="1"/>
  <c r="E99" i="35" l="1"/>
  <c r="Z99" i="35" s="1"/>
  <c r="G46" i="37"/>
  <c r="G98" i="37" s="1"/>
  <c r="AB98" i="57" s="1"/>
  <c r="G98" i="45"/>
  <c r="D99" i="35"/>
  <c r="Y99" i="35" s="1"/>
  <c r="E99" i="37"/>
  <c r="Z99" i="57" s="1"/>
  <c r="U98" i="35"/>
  <c r="AP98" i="35" s="1"/>
  <c r="M46" i="37" l="1"/>
  <c r="M98" i="37" s="1"/>
  <c r="AH98" i="57" s="1"/>
  <c r="M98" i="45"/>
  <c r="K46" i="37"/>
  <c r="K98" i="37" s="1"/>
  <c r="AF98" i="57" s="1"/>
  <c r="K98" i="45"/>
  <c r="I46" i="37"/>
  <c r="I98" i="45"/>
  <c r="T46" i="37"/>
  <c r="T98" i="45"/>
  <c r="F46" i="37"/>
  <c r="F98" i="37" s="1"/>
  <c r="AA98" i="57" s="1"/>
  <c r="F98" i="45"/>
  <c r="C46" i="37"/>
  <c r="C98" i="37" s="1"/>
  <c r="X98" i="57" s="1"/>
  <c r="C98" i="45"/>
  <c r="S46" i="37"/>
  <c r="S98" i="37" s="1"/>
  <c r="AN98" i="57" s="1"/>
  <c r="S98" i="45"/>
  <c r="G98" i="35"/>
  <c r="AB98" i="35" s="1"/>
  <c r="O46" i="37"/>
  <c r="O98" i="45"/>
  <c r="C98" i="35" l="1"/>
  <c r="X98" i="35" s="1"/>
  <c r="I98" i="35"/>
  <c r="AD98" i="35" s="1"/>
  <c r="F98" i="35"/>
  <c r="AA98" i="35" s="1"/>
  <c r="O98" i="37"/>
  <c r="AJ98" i="57" s="1"/>
  <c r="H46" i="37"/>
  <c r="H98" i="45"/>
  <c r="I98" i="37"/>
  <c r="AD98" i="57" s="1"/>
  <c r="T98" i="35"/>
  <c r="AO98" i="35" s="1"/>
  <c r="S98" i="35"/>
  <c r="AN98" i="35" s="1"/>
  <c r="O98" i="35"/>
  <c r="AJ98" i="35" s="1"/>
  <c r="T98" i="37"/>
  <c r="AO98" i="57" s="1"/>
  <c r="J46" i="37"/>
  <c r="J98" i="37" s="1"/>
  <c r="AE98" i="57" s="1"/>
  <c r="J98" i="45"/>
  <c r="K98" i="35"/>
  <c r="AF98" i="35" s="1"/>
  <c r="M98" i="35"/>
  <c r="AH98" i="35" s="1"/>
  <c r="B46" i="37"/>
  <c r="B98" i="45"/>
  <c r="L46" i="37"/>
  <c r="L98" i="37" s="1"/>
  <c r="AG98" i="57" s="1"/>
  <c r="L98" i="45"/>
  <c r="N46" i="37"/>
  <c r="N98" i="37" s="1"/>
  <c r="AI98" i="57" s="1"/>
  <c r="N98" i="45"/>
  <c r="R98" i="35"/>
  <c r="AM98" i="35" s="1"/>
  <c r="E46" i="37" l="1"/>
  <c r="E98" i="45"/>
  <c r="U45" i="37"/>
  <c r="U97" i="45"/>
  <c r="Q98" i="35"/>
  <c r="AL98" i="35" s="1"/>
  <c r="H98" i="35"/>
  <c r="AC98" i="35" s="1"/>
  <c r="N98" i="35"/>
  <c r="AI98" i="35" s="1"/>
  <c r="B98" i="35"/>
  <c r="W98" i="35" s="1"/>
  <c r="L98" i="35"/>
  <c r="AG98" i="35" s="1"/>
  <c r="J98" i="35"/>
  <c r="AE98" i="35" s="1"/>
  <c r="D46" i="37"/>
  <c r="D98" i="45"/>
  <c r="B98" i="37"/>
  <c r="W98" i="57" s="1"/>
  <c r="H98" i="37"/>
  <c r="AC98" i="57" s="1"/>
  <c r="U97" i="37" l="1"/>
  <c r="AP97" i="57" s="1"/>
  <c r="D98" i="37"/>
  <c r="Y98" i="57" s="1"/>
  <c r="D98" i="35"/>
  <c r="Y98" i="35" s="1"/>
  <c r="U97" i="35"/>
  <c r="AP97" i="35" s="1"/>
  <c r="E98" i="35"/>
  <c r="Z98" i="35" s="1"/>
  <c r="G45" i="37"/>
  <c r="G97" i="37" s="1"/>
  <c r="AB97" i="57" s="1"/>
  <c r="G97" i="45"/>
  <c r="E98" i="37"/>
  <c r="Z98" i="57" s="1"/>
  <c r="M45" i="37" l="1"/>
  <c r="M97" i="37" s="1"/>
  <c r="AH97" i="57" s="1"/>
  <c r="M97" i="45"/>
  <c r="O45" i="37"/>
  <c r="O97" i="37" s="1"/>
  <c r="AJ97" i="57" s="1"/>
  <c r="O97" i="45"/>
  <c r="S45" i="37"/>
  <c r="S97" i="45"/>
  <c r="G97" i="35"/>
  <c r="AB97" i="35" s="1"/>
  <c r="K45" i="37"/>
  <c r="K97" i="37" s="1"/>
  <c r="AF97" i="57" s="1"/>
  <c r="K97" i="45"/>
  <c r="I45" i="37"/>
  <c r="I97" i="45"/>
  <c r="C45" i="37"/>
  <c r="C97" i="45"/>
  <c r="T45" i="37"/>
  <c r="T97" i="45"/>
  <c r="F45" i="37"/>
  <c r="F97" i="37" s="1"/>
  <c r="AA97" i="57" s="1"/>
  <c r="F97" i="45"/>
  <c r="K97" i="35" l="1"/>
  <c r="AF97" i="35" s="1"/>
  <c r="B45" i="37"/>
  <c r="B97" i="37" s="1"/>
  <c r="W97" i="57" s="1"/>
  <c r="B97" i="45"/>
  <c r="T97" i="35"/>
  <c r="AO97" i="35" s="1"/>
  <c r="I97" i="37"/>
  <c r="AD97" i="57" s="1"/>
  <c r="S97" i="37"/>
  <c r="AN97" i="57" s="1"/>
  <c r="C97" i="35"/>
  <c r="X97" i="35" s="1"/>
  <c r="I97" i="35"/>
  <c r="AD97" i="35" s="1"/>
  <c r="M97" i="35"/>
  <c r="AH97" i="35" s="1"/>
  <c r="S97" i="35"/>
  <c r="AN97" i="35" s="1"/>
  <c r="O97" i="35"/>
  <c r="AJ97" i="35" s="1"/>
  <c r="C97" i="37"/>
  <c r="X97" i="57" s="1"/>
  <c r="L45" i="37"/>
  <c r="L97" i="37" s="1"/>
  <c r="AG97" i="57" s="1"/>
  <c r="L97" i="45"/>
  <c r="R97" i="35"/>
  <c r="AM97" i="35" s="1"/>
  <c r="F97" i="35"/>
  <c r="AA97" i="35" s="1"/>
  <c r="N45" i="37"/>
  <c r="N97" i="37" s="1"/>
  <c r="AI97" i="57" s="1"/>
  <c r="N97" i="45"/>
  <c r="J45" i="37"/>
  <c r="J97" i="37" s="1"/>
  <c r="AE97" i="57" s="1"/>
  <c r="J97" i="45"/>
  <c r="H45" i="37"/>
  <c r="H97" i="37" s="1"/>
  <c r="AC97" i="57" s="1"/>
  <c r="H97" i="45"/>
  <c r="T97" i="37"/>
  <c r="AO97" i="57" s="1"/>
  <c r="Q97" i="35" l="1"/>
  <c r="AL97" i="35" s="1"/>
  <c r="L97" i="35"/>
  <c r="AG97" i="35" s="1"/>
  <c r="B97" i="35"/>
  <c r="W97" i="35" s="1"/>
  <c r="E45" i="37"/>
  <c r="E97" i="45"/>
  <c r="J97" i="35"/>
  <c r="AE97" i="35" s="1"/>
  <c r="H97" i="35"/>
  <c r="AC97" i="35" s="1"/>
  <c r="N97" i="35"/>
  <c r="AI97" i="35" s="1"/>
  <c r="D45" i="37"/>
  <c r="D97" i="37" s="1"/>
  <c r="Y97" i="57" s="1"/>
  <c r="D97" i="45"/>
  <c r="E97" i="35" l="1"/>
  <c r="Z97" i="35" s="1"/>
  <c r="E97" i="37"/>
  <c r="Z97" i="57" s="1"/>
  <c r="U44" i="37"/>
  <c r="U96" i="37" s="1"/>
  <c r="AP96" i="57" s="1"/>
  <c r="U96" i="45"/>
  <c r="D97" i="35"/>
  <c r="Y97" i="35" s="1"/>
  <c r="U96" i="35"/>
  <c r="AP96" i="35" s="1"/>
  <c r="G44" i="37" l="1"/>
  <c r="G96" i="37" s="1"/>
  <c r="AB96" i="57" s="1"/>
  <c r="G96" i="45"/>
  <c r="G96" i="35"/>
  <c r="AB96" i="35" s="1"/>
  <c r="M96" i="35" l="1"/>
  <c r="AH96" i="35" s="1"/>
  <c r="I44" i="37"/>
  <c r="I96" i="45"/>
  <c r="K96" i="35"/>
  <c r="AF96" i="35" s="1"/>
  <c r="C96" i="35"/>
  <c r="X96" i="35" s="1"/>
  <c r="C44" i="37"/>
  <c r="C96" i="37" s="1"/>
  <c r="X96" i="57" s="1"/>
  <c r="C96" i="45"/>
  <c r="K44" i="37"/>
  <c r="K96" i="37" s="1"/>
  <c r="AF96" i="57" s="1"/>
  <c r="K96" i="45"/>
  <c r="T44" i="37"/>
  <c r="T96" i="37" s="1"/>
  <c r="AO96" i="57" s="1"/>
  <c r="T96" i="45"/>
  <c r="S44" i="37"/>
  <c r="S96" i="37" s="1"/>
  <c r="AN96" i="57" s="1"/>
  <c r="S96" i="45"/>
  <c r="M44" i="37"/>
  <c r="M96" i="37" s="1"/>
  <c r="AH96" i="57" s="1"/>
  <c r="M96" i="45"/>
  <c r="T96" i="35"/>
  <c r="AO96" i="35" s="1"/>
  <c r="F44" i="37"/>
  <c r="F96" i="37" s="1"/>
  <c r="AA96" i="57" s="1"/>
  <c r="F96" i="45"/>
  <c r="I96" i="35"/>
  <c r="AD96" i="35" s="1"/>
  <c r="R96" i="35"/>
  <c r="AM96" i="35" s="1"/>
  <c r="S96" i="35"/>
  <c r="AN96" i="35" s="1"/>
  <c r="O96" i="35"/>
  <c r="AJ96" i="35" s="1"/>
  <c r="O44" i="37"/>
  <c r="O96" i="37" s="1"/>
  <c r="AJ96" i="57" s="1"/>
  <c r="O96" i="45"/>
  <c r="F96" i="35"/>
  <c r="AA96" i="35" s="1"/>
  <c r="J96" i="35" l="1"/>
  <c r="AE96" i="35" s="1"/>
  <c r="L96" i="35"/>
  <c r="AG96" i="35" s="1"/>
  <c r="J44" i="37"/>
  <c r="J96" i="37" s="1"/>
  <c r="AE96" i="57" s="1"/>
  <c r="J96" i="45"/>
  <c r="L44" i="37"/>
  <c r="L96" i="37" s="1"/>
  <c r="AG96" i="57" s="1"/>
  <c r="L96" i="45"/>
  <c r="B44" i="37"/>
  <c r="B96" i="37" s="1"/>
  <c r="W96" i="57" s="1"/>
  <c r="B96" i="45"/>
  <c r="I96" i="37"/>
  <c r="AD96" i="57" s="1"/>
  <c r="N44" i="37"/>
  <c r="N96" i="37" s="1"/>
  <c r="AI96" i="57" s="1"/>
  <c r="N96" i="45"/>
  <c r="U43" i="37"/>
  <c r="U95" i="37" s="1"/>
  <c r="AP95" i="57" s="1"/>
  <c r="U95" i="45"/>
  <c r="H96" i="35"/>
  <c r="AC96" i="35" s="1"/>
  <c r="N96" i="35"/>
  <c r="AI96" i="35" s="1"/>
  <c r="Q96" i="35"/>
  <c r="AL96" i="35" s="1"/>
  <c r="H44" i="37"/>
  <c r="H96" i="37" s="1"/>
  <c r="AC96" i="57" s="1"/>
  <c r="H96" i="45"/>
  <c r="B96" i="35"/>
  <c r="W96" i="35" s="1"/>
  <c r="E96" i="35" l="1"/>
  <c r="Z96" i="35" s="1"/>
  <c r="U95" i="35"/>
  <c r="AP95" i="35" s="1"/>
  <c r="E44" i="37"/>
  <c r="E96" i="45"/>
  <c r="D44" i="37"/>
  <c r="D96" i="37" s="1"/>
  <c r="Y96" i="57" s="1"/>
  <c r="D96" i="45"/>
  <c r="G43" i="37"/>
  <c r="G95" i="37" s="1"/>
  <c r="AB95" i="57" s="1"/>
  <c r="G95" i="45"/>
  <c r="D96" i="35"/>
  <c r="Y96" i="35" s="1"/>
  <c r="S43" i="37" l="1"/>
  <c r="S95" i="37" s="1"/>
  <c r="AN95" i="57" s="1"/>
  <c r="S95" i="45"/>
  <c r="T43" i="37"/>
  <c r="T95" i="37" s="1"/>
  <c r="AO95" i="57" s="1"/>
  <c r="T95" i="45"/>
  <c r="F43" i="37"/>
  <c r="F95" i="37" s="1"/>
  <c r="AA95" i="57" s="1"/>
  <c r="F95" i="45"/>
  <c r="K43" i="37"/>
  <c r="K95" i="37" s="1"/>
  <c r="AF95" i="57" s="1"/>
  <c r="K95" i="45"/>
  <c r="M43" i="37"/>
  <c r="M95" i="37" s="1"/>
  <c r="AH95" i="57" s="1"/>
  <c r="M95" i="45"/>
  <c r="G95" i="35"/>
  <c r="AB95" i="35" s="1"/>
  <c r="I43" i="37"/>
  <c r="I95" i="37" s="1"/>
  <c r="AD95" i="57" s="1"/>
  <c r="I95" i="45"/>
  <c r="O43" i="37"/>
  <c r="O95" i="37" s="1"/>
  <c r="AJ95" i="57" s="1"/>
  <c r="O95" i="45"/>
  <c r="C43" i="37"/>
  <c r="C95" i="45"/>
  <c r="E96" i="37"/>
  <c r="Z96" i="57" s="1"/>
  <c r="O95" i="35" l="1"/>
  <c r="AJ95" i="35" s="1"/>
  <c r="I95" i="35"/>
  <c r="AD95" i="35" s="1"/>
  <c r="K95" i="35"/>
  <c r="AF95" i="35" s="1"/>
  <c r="H43" i="37"/>
  <c r="H95" i="45"/>
  <c r="N43" i="37"/>
  <c r="N95" i="37" s="1"/>
  <c r="AI95" i="57" s="1"/>
  <c r="N95" i="45"/>
  <c r="J43" i="37"/>
  <c r="J95" i="37" s="1"/>
  <c r="AE95" i="57" s="1"/>
  <c r="J95" i="45"/>
  <c r="T95" i="35"/>
  <c r="AO95" i="35" s="1"/>
  <c r="L43" i="37"/>
  <c r="L95" i="45"/>
  <c r="C95" i="37"/>
  <c r="X95" i="57" s="1"/>
  <c r="S95" i="35"/>
  <c r="AN95" i="35" s="1"/>
  <c r="B43" i="37"/>
  <c r="B95" i="37" s="1"/>
  <c r="W95" i="57" s="1"/>
  <c r="B95" i="45"/>
  <c r="F95" i="35"/>
  <c r="AA95" i="35" s="1"/>
  <c r="M95" i="35"/>
  <c r="AH95" i="35" s="1"/>
  <c r="R95" i="35"/>
  <c r="AM95" i="35" s="1"/>
  <c r="C95" i="35"/>
  <c r="X95" i="35" s="1"/>
  <c r="H95" i="37" l="1"/>
  <c r="AC95" i="57" s="1"/>
  <c r="Q95" i="35"/>
  <c r="AL95" i="35" s="1"/>
  <c r="L95" i="35"/>
  <c r="AG95" i="35" s="1"/>
  <c r="N95" i="35"/>
  <c r="AI95" i="35" s="1"/>
  <c r="E43" i="37"/>
  <c r="E95" i="37" s="1"/>
  <c r="Z95" i="57" s="1"/>
  <c r="E95" i="45"/>
  <c r="L95" i="37"/>
  <c r="AG95" i="57" s="1"/>
  <c r="D43" i="37"/>
  <c r="D95" i="37" s="1"/>
  <c r="Y95" i="57" s="1"/>
  <c r="D95" i="45"/>
  <c r="B95" i="35"/>
  <c r="W95" i="35" s="1"/>
  <c r="H95" i="35"/>
  <c r="AC95" i="35" s="1"/>
  <c r="J95" i="35"/>
  <c r="AE95" i="35" s="1"/>
  <c r="U42" i="37"/>
  <c r="U94" i="37" s="1"/>
  <c r="AP94" i="57" s="1"/>
  <c r="U94" i="45"/>
  <c r="E95" i="35" l="1"/>
  <c r="Z95" i="35" s="1"/>
  <c r="G42" i="37"/>
  <c r="G94" i="37" s="1"/>
  <c r="AB94" i="57" s="1"/>
  <c r="G94" i="45"/>
  <c r="D95" i="35"/>
  <c r="Y95" i="35" s="1"/>
  <c r="U94" i="35"/>
  <c r="AP94" i="35" s="1"/>
  <c r="S42" i="37" l="1"/>
  <c r="S94" i="37" s="1"/>
  <c r="AN94" i="57" s="1"/>
  <c r="S94" i="45"/>
  <c r="F42" i="37"/>
  <c r="F94" i="37" s="1"/>
  <c r="AA94" i="57" s="1"/>
  <c r="F94" i="45"/>
  <c r="K42" i="37"/>
  <c r="K94" i="45"/>
  <c r="C42" i="37"/>
  <c r="C94" i="37" s="1"/>
  <c r="X94" i="57" s="1"/>
  <c r="C94" i="45"/>
  <c r="T42" i="37"/>
  <c r="T94" i="37" s="1"/>
  <c r="AO94" i="57" s="1"/>
  <c r="T94" i="45"/>
  <c r="I42" i="37"/>
  <c r="I94" i="37" s="1"/>
  <c r="AD94" i="57" s="1"/>
  <c r="I94" i="45"/>
  <c r="G94" i="35"/>
  <c r="AB94" i="35" s="1"/>
  <c r="O42" i="37"/>
  <c r="O94" i="37" s="1"/>
  <c r="AJ94" i="57" s="1"/>
  <c r="O94" i="45"/>
  <c r="M42" i="37"/>
  <c r="M94" i="45"/>
  <c r="H42" i="37" l="1"/>
  <c r="H94" i="45"/>
  <c r="I94" i="35"/>
  <c r="AD94" i="35" s="1"/>
  <c r="M94" i="37"/>
  <c r="AH94" i="57" s="1"/>
  <c r="C94" i="35"/>
  <c r="X94" i="35" s="1"/>
  <c r="T94" i="35"/>
  <c r="AO94" i="35" s="1"/>
  <c r="M94" i="35"/>
  <c r="AH94" i="35" s="1"/>
  <c r="S94" i="35"/>
  <c r="AN94" i="35" s="1"/>
  <c r="K94" i="37"/>
  <c r="AF94" i="57" s="1"/>
  <c r="O94" i="35"/>
  <c r="AJ94" i="35" s="1"/>
  <c r="L42" i="37"/>
  <c r="L94" i="37" s="1"/>
  <c r="AG94" i="57" s="1"/>
  <c r="L94" i="45"/>
  <c r="R94" i="35"/>
  <c r="AM94" i="35" s="1"/>
  <c r="J42" i="37"/>
  <c r="J94" i="45"/>
  <c r="B42" i="37"/>
  <c r="B94" i="37" s="1"/>
  <c r="W94" i="57" s="1"/>
  <c r="B94" i="45"/>
  <c r="F94" i="35"/>
  <c r="AA94" i="35" s="1"/>
  <c r="K94" i="35"/>
  <c r="AF94" i="35" s="1"/>
  <c r="N42" i="37"/>
  <c r="N94" i="37" s="1"/>
  <c r="AI94" i="57" s="1"/>
  <c r="N94" i="45"/>
  <c r="L94" i="35" l="1"/>
  <c r="AG94" i="35" s="1"/>
  <c r="B94" i="35"/>
  <c r="W94" i="35" s="1"/>
  <c r="J94" i="35"/>
  <c r="AE94" i="35" s="1"/>
  <c r="U41" i="37"/>
  <c r="U93" i="37" s="1"/>
  <c r="AP93" i="57" s="1"/>
  <c r="U93" i="45"/>
  <c r="H94" i="35"/>
  <c r="AC94" i="35" s="1"/>
  <c r="E42" i="37"/>
  <c r="E94" i="37" s="1"/>
  <c r="Z94" i="57" s="1"/>
  <c r="E94" i="45"/>
  <c r="D42" i="37"/>
  <c r="D94" i="37" s="1"/>
  <c r="Y94" i="57" s="1"/>
  <c r="D94" i="45"/>
  <c r="Q94" i="35"/>
  <c r="AL94" i="35" s="1"/>
  <c r="N94" i="35"/>
  <c r="AI94" i="35" s="1"/>
  <c r="J94" i="37"/>
  <c r="AE94" i="57" s="1"/>
  <c r="H94" i="37"/>
  <c r="AC94" i="57" s="1"/>
  <c r="U93" i="35" l="1"/>
  <c r="AP93" i="35" s="1"/>
  <c r="E94" i="35"/>
  <c r="Z94" i="35" s="1"/>
  <c r="G41" i="37"/>
  <c r="G93" i="37" s="1"/>
  <c r="AB93" i="57" s="1"/>
  <c r="G93" i="45"/>
  <c r="D94" i="35"/>
  <c r="Y94" i="35" s="1"/>
  <c r="C41" i="37" l="1"/>
  <c r="C93" i="37" s="1"/>
  <c r="X93" i="57" s="1"/>
  <c r="C93" i="45"/>
  <c r="G93" i="35"/>
  <c r="AB93" i="35" s="1"/>
  <c r="I41" i="37"/>
  <c r="I93" i="37" s="1"/>
  <c r="AD93" i="57" s="1"/>
  <c r="I93" i="45"/>
  <c r="O41" i="37"/>
  <c r="O93" i="37" s="1"/>
  <c r="AJ93" i="57" s="1"/>
  <c r="O93" i="45"/>
  <c r="F41" i="37"/>
  <c r="F93" i="37" s="1"/>
  <c r="AA93" i="57" s="1"/>
  <c r="F93" i="45"/>
  <c r="M41" i="37"/>
  <c r="M93" i="37" s="1"/>
  <c r="AH93" i="57" s="1"/>
  <c r="M93" i="45"/>
  <c r="K41" i="37"/>
  <c r="K93" i="37" s="1"/>
  <c r="AF93" i="57" s="1"/>
  <c r="K93" i="45"/>
  <c r="S41" i="37"/>
  <c r="S93" i="37" s="1"/>
  <c r="AN93" i="57" s="1"/>
  <c r="S93" i="45"/>
  <c r="T41" i="37"/>
  <c r="T93" i="37" s="1"/>
  <c r="AO93" i="57" s="1"/>
  <c r="T93" i="45"/>
  <c r="F93" i="35" l="1"/>
  <c r="AA93" i="35" s="1"/>
  <c r="J41" i="37"/>
  <c r="J93" i="37" s="1"/>
  <c r="AE93" i="57" s="1"/>
  <c r="J93" i="45"/>
  <c r="M93" i="35"/>
  <c r="AH93" i="35" s="1"/>
  <c r="S93" i="35"/>
  <c r="AN93" i="35" s="1"/>
  <c r="H41" i="37"/>
  <c r="H93" i="37" s="1"/>
  <c r="AC93" i="57" s="1"/>
  <c r="H93" i="45"/>
  <c r="T93" i="35"/>
  <c r="AO93" i="35" s="1"/>
  <c r="C93" i="35"/>
  <c r="X93" i="35" s="1"/>
  <c r="O93" i="35"/>
  <c r="AJ93" i="35" s="1"/>
  <c r="N41" i="37"/>
  <c r="N93" i="37" s="1"/>
  <c r="AI93" i="57" s="1"/>
  <c r="N93" i="45"/>
  <c r="K93" i="35"/>
  <c r="AF93" i="35" s="1"/>
  <c r="L41" i="37"/>
  <c r="L93" i="45"/>
  <c r="I93" i="35"/>
  <c r="AD93" i="35" s="1"/>
  <c r="R93" i="35"/>
  <c r="AM93" i="35" s="1"/>
  <c r="B41" i="37"/>
  <c r="B93" i="45"/>
  <c r="Q93" i="35" l="1"/>
  <c r="AL93" i="35" s="1"/>
  <c r="H93" i="35"/>
  <c r="AC93" i="35" s="1"/>
  <c r="U40" i="37"/>
  <c r="U92" i="45"/>
  <c r="B93" i="35"/>
  <c r="W93" i="35" s="1"/>
  <c r="L93" i="37"/>
  <c r="AG93" i="57" s="1"/>
  <c r="B93" i="37"/>
  <c r="W93" i="57" s="1"/>
  <c r="D41" i="37"/>
  <c r="D93" i="45"/>
  <c r="E41" i="37"/>
  <c r="E93" i="37" s="1"/>
  <c r="Z93" i="57" s="1"/>
  <c r="E93" i="45"/>
  <c r="N93" i="35"/>
  <c r="AI93" i="35" s="1"/>
  <c r="L93" i="35"/>
  <c r="AG93" i="35" s="1"/>
  <c r="J93" i="35"/>
  <c r="AE93" i="35" s="1"/>
  <c r="G40" i="37" l="1"/>
  <c r="G92" i="37" s="1"/>
  <c r="AB92" i="57" s="1"/>
  <c r="G92" i="45"/>
  <c r="E93" i="35"/>
  <c r="Z93" i="35" s="1"/>
  <c r="U92" i="35"/>
  <c r="AP92" i="35" s="1"/>
  <c r="D93" i="37"/>
  <c r="Y93" i="57" s="1"/>
  <c r="D93" i="35"/>
  <c r="Y93" i="35" s="1"/>
  <c r="U92" i="37"/>
  <c r="AP92" i="57" s="1"/>
  <c r="T40" i="37" l="1"/>
  <c r="T92" i="37" s="1"/>
  <c r="AO92" i="57" s="1"/>
  <c r="T92" i="45"/>
  <c r="O40" i="37"/>
  <c r="O92" i="37" s="1"/>
  <c r="AJ92" i="57" s="1"/>
  <c r="O92" i="45"/>
  <c r="S40" i="37"/>
  <c r="S92" i="45"/>
  <c r="G92" i="35"/>
  <c r="AB92" i="35" s="1"/>
  <c r="M40" i="37"/>
  <c r="M92" i="37" s="1"/>
  <c r="AH92" i="57" s="1"/>
  <c r="M92" i="45"/>
  <c r="F40" i="37"/>
  <c r="F92" i="37" s="1"/>
  <c r="AA92" i="57" s="1"/>
  <c r="F92" i="45"/>
  <c r="C40" i="37"/>
  <c r="C92" i="45"/>
  <c r="I40" i="37"/>
  <c r="I92" i="45"/>
  <c r="K40" i="37"/>
  <c r="K92" i="45"/>
  <c r="I92" i="35" l="1"/>
  <c r="AD92" i="35" s="1"/>
  <c r="J40" i="37"/>
  <c r="J92" i="37" s="1"/>
  <c r="AE92" i="57" s="1"/>
  <c r="J92" i="45"/>
  <c r="C92" i="35"/>
  <c r="X92" i="35" s="1"/>
  <c r="B40" i="37"/>
  <c r="B92" i="37" s="1"/>
  <c r="W92" i="57" s="1"/>
  <c r="B92" i="45"/>
  <c r="K92" i="37"/>
  <c r="AF92" i="57" s="1"/>
  <c r="R92" i="35"/>
  <c r="AM92" i="35" s="1"/>
  <c r="L40" i="37"/>
  <c r="L92" i="45"/>
  <c r="K92" i="35"/>
  <c r="AF92" i="35" s="1"/>
  <c r="S92" i="37"/>
  <c r="AN92" i="57" s="1"/>
  <c r="M92" i="35"/>
  <c r="AH92" i="35" s="1"/>
  <c r="T92" i="35"/>
  <c r="AO92" i="35" s="1"/>
  <c r="F92" i="35"/>
  <c r="AA92" i="35" s="1"/>
  <c r="C92" i="37"/>
  <c r="X92" i="57" s="1"/>
  <c r="H40" i="37"/>
  <c r="H92" i="37" s="1"/>
  <c r="AC92" i="57" s="1"/>
  <c r="H92" i="45"/>
  <c r="S92" i="35"/>
  <c r="AN92" i="35" s="1"/>
  <c r="O92" i="35"/>
  <c r="AJ92" i="35" s="1"/>
  <c r="N40" i="37"/>
  <c r="N92" i="37" s="1"/>
  <c r="AI92" i="57" s="1"/>
  <c r="N92" i="45"/>
  <c r="I92" i="37"/>
  <c r="AD92" i="57" s="1"/>
  <c r="D40" i="37" l="1"/>
  <c r="D92" i="45"/>
  <c r="L92" i="35"/>
  <c r="AG92" i="35" s="1"/>
  <c r="J92" i="35"/>
  <c r="AE92" i="35" s="1"/>
  <c r="E40" i="37"/>
  <c r="E92" i="37" s="1"/>
  <c r="Z92" i="57" s="1"/>
  <c r="E92" i="45"/>
  <c r="L92" i="37"/>
  <c r="AG92" i="57" s="1"/>
  <c r="B92" i="35"/>
  <c r="W92" i="35" s="1"/>
  <c r="N92" i="35"/>
  <c r="AI92" i="35" s="1"/>
  <c r="H92" i="35"/>
  <c r="AC92" i="35" s="1"/>
  <c r="U39" i="37"/>
  <c r="U91" i="37" s="1"/>
  <c r="AP91" i="57" s="1"/>
  <c r="U91" i="45"/>
  <c r="Q92" i="35"/>
  <c r="AL92" i="35" s="1"/>
  <c r="D92" i="35" l="1"/>
  <c r="Y92" i="35" s="1"/>
  <c r="G39" i="37"/>
  <c r="G91" i="37" s="1"/>
  <c r="AB91" i="57" s="1"/>
  <c r="G91" i="45"/>
  <c r="U91" i="35"/>
  <c r="AP91" i="35" s="1"/>
  <c r="E92" i="35"/>
  <c r="Z92" i="35" s="1"/>
  <c r="D92" i="37"/>
  <c r="Y92" i="57" s="1"/>
  <c r="M39" i="37" l="1"/>
  <c r="M91" i="37" s="1"/>
  <c r="AH91" i="57" s="1"/>
  <c r="M91" i="45"/>
  <c r="G91" i="35"/>
  <c r="AB91" i="35" s="1"/>
  <c r="T39" i="37"/>
  <c r="T91" i="45"/>
  <c r="I39" i="37"/>
  <c r="I91" i="37" s="1"/>
  <c r="AD91" i="57" s="1"/>
  <c r="I91" i="45"/>
  <c r="F39" i="37"/>
  <c r="F91" i="37" s="1"/>
  <c r="AA91" i="57" s="1"/>
  <c r="F91" i="45"/>
  <c r="K39" i="37"/>
  <c r="K91" i="45"/>
  <c r="S39" i="37"/>
  <c r="S91" i="37" s="1"/>
  <c r="AN91" i="57" s="1"/>
  <c r="S91" i="45"/>
  <c r="C39" i="37"/>
  <c r="C91" i="37" s="1"/>
  <c r="X91" i="57" s="1"/>
  <c r="C91" i="45"/>
  <c r="O39" i="37"/>
  <c r="O91" i="37" s="1"/>
  <c r="AJ91" i="57" s="1"/>
  <c r="O91" i="45"/>
  <c r="I91" i="35" l="1"/>
  <c r="AD91" i="35" s="1"/>
  <c r="K91" i="35"/>
  <c r="AF91" i="35" s="1"/>
  <c r="H39" i="37"/>
  <c r="H91" i="45"/>
  <c r="F91" i="35"/>
  <c r="AA91" i="35" s="1"/>
  <c r="C91" i="35"/>
  <c r="X91" i="35" s="1"/>
  <c r="M91" i="35"/>
  <c r="AH91" i="35" s="1"/>
  <c r="N39" i="37"/>
  <c r="N91" i="37" s="1"/>
  <c r="AI91" i="57" s="1"/>
  <c r="N91" i="45"/>
  <c r="R91" i="35"/>
  <c r="AM91" i="35" s="1"/>
  <c r="T91" i="35"/>
  <c r="AO91" i="35" s="1"/>
  <c r="K91" i="37"/>
  <c r="AF91" i="57" s="1"/>
  <c r="L39" i="37"/>
  <c r="L91" i="45"/>
  <c r="O91" i="35"/>
  <c r="AJ91" i="35" s="1"/>
  <c r="S91" i="35"/>
  <c r="AN91" i="35" s="1"/>
  <c r="T91" i="37"/>
  <c r="AO91" i="57" s="1"/>
  <c r="B39" i="37"/>
  <c r="B91" i="37" s="1"/>
  <c r="W91" i="57" s="1"/>
  <c r="B91" i="45"/>
  <c r="J39" i="37"/>
  <c r="J91" i="45"/>
  <c r="L91" i="35" l="1"/>
  <c r="AG91" i="35" s="1"/>
  <c r="J91" i="35"/>
  <c r="AE91" i="35" s="1"/>
  <c r="E39" i="37"/>
  <c r="E91" i="45"/>
  <c r="D39" i="37"/>
  <c r="D91" i="37" s="1"/>
  <c r="Y91" i="57" s="1"/>
  <c r="D91" i="45"/>
  <c r="J91" i="37"/>
  <c r="AE91" i="57" s="1"/>
  <c r="L91" i="37"/>
  <c r="AG91" i="57" s="1"/>
  <c r="N91" i="35"/>
  <c r="AI91" i="35" s="1"/>
  <c r="U38" i="37"/>
  <c r="U90" i="37" s="1"/>
  <c r="AP90" i="57" s="1"/>
  <c r="U90" i="45"/>
  <c r="Q91" i="35"/>
  <c r="AL91" i="35" s="1"/>
  <c r="B91" i="35"/>
  <c r="W91" i="35" s="1"/>
  <c r="H91" i="35"/>
  <c r="AC91" i="35" s="1"/>
  <c r="H91" i="37"/>
  <c r="AC91" i="57" s="1"/>
  <c r="D91" i="35" l="1"/>
  <c r="Y91" i="35" s="1"/>
  <c r="U90" i="35"/>
  <c r="AP90" i="35" s="1"/>
  <c r="G38" i="37"/>
  <c r="G90" i="37" s="1"/>
  <c r="AB90" i="57" s="1"/>
  <c r="G90" i="45"/>
  <c r="E91" i="35"/>
  <c r="Z91" i="35" s="1"/>
  <c r="E91" i="37"/>
  <c r="Z91" i="57" s="1"/>
  <c r="G90" i="35" l="1"/>
  <c r="AB90" i="35" s="1"/>
  <c r="F38" i="37"/>
  <c r="F90" i="37" s="1"/>
  <c r="AA90" i="57" s="1"/>
  <c r="F90" i="45"/>
  <c r="M38" i="37"/>
  <c r="M90" i="37" s="1"/>
  <c r="AH90" i="57" s="1"/>
  <c r="M90" i="45"/>
  <c r="T38" i="37"/>
  <c r="T90" i="37" s="1"/>
  <c r="AO90" i="57" s="1"/>
  <c r="T90" i="45"/>
  <c r="O38" i="37"/>
  <c r="O90" i="45"/>
  <c r="K38" i="37"/>
  <c r="K90" i="37" s="1"/>
  <c r="AF90" i="57" s="1"/>
  <c r="K90" i="45"/>
  <c r="S38" i="37"/>
  <c r="S90" i="37" s="1"/>
  <c r="AN90" i="57" s="1"/>
  <c r="S90" i="45"/>
  <c r="I38" i="37"/>
  <c r="I90" i="37" s="1"/>
  <c r="AD90" i="57" s="1"/>
  <c r="I90" i="45"/>
  <c r="C38" i="37"/>
  <c r="C90" i="37" s="1"/>
  <c r="X90" i="57" s="1"/>
  <c r="C90" i="45"/>
  <c r="C90" i="35" l="1"/>
  <c r="X90" i="35" s="1"/>
  <c r="H38" i="37"/>
  <c r="H90" i="37" s="1"/>
  <c r="AC90" i="57" s="1"/>
  <c r="H90" i="45"/>
  <c r="O90" i="37"/>
  <c r="AJ90" i="57" s="1"/>
  <c r="M90" i="35"/>
  <c r="AH90" i="35" s="1"/>
  <c r="I90" i="35"/>
  <c r="AD90" i="35" s="1"/>
  <c r="O90" i="35"/>
  <c r="AJ90" i="35" s="1"/>
  <c r="T90" i="35"/>
  <c r="AO90" i="35" s="1"/>
  <c r="B38" i="37"/>
  <c r="B90" i="37" s="1"/>
  <c r="W90" i="57" s="1"/>
  <c r="B90" i="45"/>
  <c r="N38" i="37"/>
  <c r="N90" i="37" s="1"/>
  <c r="AI90" i="57" s="1"/>
  <c r="N90" i="45"/>
  <c r="S90" i="35"/>
  <c r="AN90" i="35" s="1"/>
  <c r="F90" i="35"/>
  <c r="AA90" i="35" s="1"/>
  <c r="K90" i="35"/>
  <c r="AF90" i="35" s="1"/>
  <c r="R90" i="35"/>
  <c r="AM90" i="35" s="1"/>
  <c r="L38" i="37"/>
  <c r="L90" i="37" s="1"/>
  <c r="AG90" i="57" s="1"/>
  <c r="L90" i="45"/>
  <c r="J38" i="37"/>
  <c r="J90" i="37" s="1"/>
  <c r="AE90" i="57" s="1"/>
  <c r="J90" i="45"/>
  <c r="U37" i="37" l="1"/>
  <c r="U89" i="37" s="1"/>
  <c r="AP89" i="57" s="1"/>
  <c r="U89" i="45"/>
  <c r="B90" i="35"/>
  <c r="W90" i="35" s="1"/>
  <c r="E38" i="37"/>
  <c r="E90" i="37" s="1"/>
  <c r="Z90" i="57" s="1"/>
  <c r="E90" i="45"/>
  <c r="J90" i="35"/>
  <c r="AE90" i="35" s="1"/>
  <c r="L90" i="35"/>
  <c r="AG90" i="35" s="1"/>
  <c r="D38" i="37"/>
  <c r="D90" i="37" s="1"/>
  <c r="Y90" i="57" s="1"/>
  <c r="D90" i="45"/>
  <c r="N90" i="35"/>
  <c r="AI90" i="35" s="1"/>
  <c r="Q90" i="35"/>
  <c r="AL90" i="35" s="1"/>
  <c r="H90" i="35"/>
  <c r="AC90" i="35" s="1"/>
  <c r="E90" i="35" l="1"/>
  <c r="Z90" i="35" s="1"/>
  <c r="D90" i="35"/>
  <c r="Y90" i="35" s="1"/>
  <c r="G37" i="37"/>
  <c r="G89" i="45"/>
  <c r="U89" i="35"/>
  <c r="AP89" i="35" s="1"/>
  <c r="S37" i="37" l="1"/>
  <c r="S89" i="37" s="1"/>
  <c r="AN89" i="57" s="1"/>
  <c r="S89" i="45"/>
  <c r="K37" i="37"/>
  <c r="K89" i="45"/>
  <c r="T37" i="37"/>
  <c r="T89" i="45"/>
  <c r="M37" i="37"/>
  <c r="M89" i="37" s="1"/>
  <c r="AH89" i="57" s="1"/>
  <c r="M89" i="45"/>
  <c r="I37" i="37"/>
  <c r="I89" i="45"/>
  <c r="C37" i="37"/>
  <c r="C89" i="45"/>
  <c r="F37" i="37"/>
  <c r="F89" i="37" s="1"/>
  <c r="AA89" i="57" s="1"/>
  <c r="F89" i="45"/>
  <c r="G89" i="35"/>
  <c r="AB89" i="35" s="1"/>
  <c r="O37" i="37"/>
  <c r="O89" i="45"/>
  <c r="G89" i="37"/>
  <c r="AB89" i="57" s="1"/>
  <c r="F89" i="35" l="1"/>
  <c r="AA89" i="35" s="1"/>
  <c r="N37" i="37"/>
  <c r="N89" i="37" s="1"/>
  <c r="AI89" i="57" s="1"/>
  <c r="N89" i="45"/>
  <c r="R89" i="35"/>
  <c r="AM89" i="35" s="1"/>
  <c r="O89" i="37"/>
  <c r="AJ89" i="57" s="1"/>
  <c r="C89" i="37"/>
  <c r="X89" i="57" s="1"/>
  <c r="K89" i="37"/>
  <c r="AF89" i="57" s="1"/>
  <c r="B37" i="37"/>
  <c r="B89" i="37" s="1"/>
  <c r="W89" i="57" s="1"/>
  <c r="B89" i="45"/>
  <c r="O89" i="35"/>
  <c r="AJ89" i="35" s="1"/>
  <c r="M89" i="35"/>
  <c r="AH89" i="35" s="1"/>
  <c r="T89" i="37"/>
  <c r="AO89" i="57" s="1"/>
  <c r="C89" i="35"/>
  <c r="X89" i="35" s="1"/>
  <c r="S89" i="35"/>
  <c r="AN89" i="35" s="1"/>
  <c r="H37" i="37"/>
  <c r="H89" i="45"/>
  <c r="K89" i="35"/>
  <c r="AF89" i="35" s="1"/>
  <c r="I89" i="35"/>
  <c r="AD89" i="35" s="1"/>
  <c r="J37" i="37"/>
  <c r="J89" i="45"/>
  <c r="L37" i="37"/>
  <c r="L89" i="37" s="1"/>
  <c r="AG89" i="57" s="1"/>
  <c r="L89" i="45"/>
  <c r="T89" i="35"/>
  <c r="AO89" i="35" s="1"/>
  <c r="I89" i="37"/>
  <c r="AD89" i="57" s="1"/>
  <c r="Q89" i="35" l="1"/>
  <c r="AL89" i="35" s="1"/>
  <c r="E37" i="37"/>
  <c r="E89" i="37" s="1"/>
  <c r="Z89" i="57" s="1"/>
  <c r="E89" i="45"/>
  <c r="B89" i="35"/>
  <c r="W89" i="35" s="1"/>
  <c r="H89" i="37"/>
  <c r="AC89" i="57" s="1"/>
  <c r="N89" i="35"/>
  <c r="AI89" i="35" s="1"/>
  <c r="J89" i="37"/>
  <c r="AE89" i="57" s="1"/>
  <c r="L89" i="35"/>
  <c r="AG89" i="35" s="1"/>
  <c r="J89" i="35"/>
  <c r="AE89" i="35" s="1"/>
  <c r="D37" i="37"/>
  <c r="D89" i="45"/>
  <c r="H89" i="35"/>
  <c r="AC89" i="35" s="1"/>
  <c r="U88" i="35" l="1"/>
  <c r="AP88" i="35" s="1"/>
  <c r="E89" i="35"/>
  <c r="Z89" i="35" s="1"/>
  <c r="D89" i="35"/>
  <c r="Y89" i="35" s="1"/>
  <c r="D89" i="37"/>
  <c r="Y89" i="57" s="1"/>
  <c r="U36" i="37"/>
  <c r="U88" i="37" s="1"/>
  <c r="AP88" i="57" s="1"/>
  <c r="U88" i="45"/>
  <c r="G88" i="35" l="1"/>
  <c r="AB88" i="35" s="1"/>
  <c r="G36" i="37"/>
  <c r="G88" i="45"/>
  <c r="S88" i="35" l="1"/>
  <c r="AN88" i="35" s="1"/>
  <c r="O36" i="37"/>
  <c r="O88" i="37" s="1"/>
  <c r="AJ88" i="57" s="1"/>
  <c r="O88" i="45"/>
  <c r="C88" i="35"/>
  <c r="X88" i="35" s="1"/>
  <c r="C36" i="37"/>
  <c r="C88" i="37" s="1"/>
  <c r="X88" i="57" s="1"/>
  <c r="C88" i="45"/>
  <c r="K36" i="37"/>
  <c r="K88" i="37" s="1"/>
  <c r="AF88" i="57" s="1"/>
  <c r="K88" i="45"/>
  <c r="I88" i="35"/>
  <c r="AD88" i="35" s="1"/>
  <c r="M36" i="37"/>
  <c r="M88" i="37" s="1"/>
  <c r="AH88" i="57" s="1"/>
  <c r="M88" i="45"/>
  <c r="O88" i="35"/>
  <c r="AJ88" i="35" s="1"/>
  <c r="T36" i="37"/>
  <c r="T88" i="37" s="1"/>
  <c r="AO88" i="57" s="1"/>
  <c r="T88" i="45"/>
  <c r="R88" i="35"/>
  <c r="AM88" i="35" s="1"/>
  <c r="G88" i="37"/>
  <c r="AB88" i="57" s="1"/>
  <c r="F88" i="35"/>
  <c r="AA88" i="35" s="1"/>
  <c r="K88" i="35"/>
  <c r="AF88" i="35" s="1"/>
  <c r="T88" i="35"/>
  <c r="AO88" i="35" s="1"/>
  <c r="F36" i="37"/>
  <c r="F88" i="45"/>
  <c r="S36" i="37"/>
  <c r="S88" i="37" s="1"/>
  <c r="AN88" i="57" s="1"/>
  <c r="S88" i="45"/>
  <c r="I36" i="37"/>
  <c r="I88" i="37" s="1"/>
  <c r="AD88" i="57" s="1"/>
  <c r="I88" i="45"/>
  <c r="M88" i="35"/>
  <c r="AH88" i="35" s="1"/>
  <c r="B36" i="37" l="1"/>
  <c r="B88" i="45"/>
  <c r="L88" i="35"/>
  <c r="AG88" i="35" s="1"/>
  <c r="N88" i="35"/>
  <c r="AI88" i="35" s="1"/>
  <c r="Q88" i="35"/>
  <c r="AL88" i="35" s="1"/>
  <c r="H88" i="35"/>
  <c r="AC88" i="35" s="1"/>
  <c r="U35" i="37"/>
  <c r="U87" i="37" s="1"/>
  <c r="AP87" i="57" s="1"/>
  <c r="U87" i="45"/>
  <c r="N36" i="37"/>
  <c r="N88" i="37" s="1"/>
  <c r="AI88" i="57" s="1"/>
  <c r="N88" i="45"/>
  <c r="L36" i="37"/>
  <c r="L88" i="37" s="1"/>
  <c r="AG88" i="57" s="1"/>
  <c r="L88" i="45"/>
  <c r="H36" i="37"/>
  <c r="H88" i="45"/>
  <c r="F88" i="37"/>
  <c r="AA88" i="57" s="1"/>
  <c r="J88" i="35"/>
  <c r="AE88" i="35" s="1"/>
  <c r="B88" i="35"/>
  <c r="W88" i="35" s="1"/>
  <c r="J36" i="37"/>
  <c r="J88" i="37" s="1"/>
  <c r="AE88" i="57" s="1"/>
  <c r="J88" i="45"/>
  <c r="E36" i="37" l="1"/>
  <c r="E88" i="37" s="1"/>
  <c r="Z88" i="57" s="1"/>
  <c r="E88" i="45"/>
  <c r="D88" i="35"/>
  <c r="Y88" i="35" s="1"/>
  <c r="D36" i="37"/>
  <c r="D88" i="45"/>
  <c r="U87" i="35"/>
  <c r="AP87" i="35" s="1"/>
  <c r="G35" i="37"/>
  <c r="G87" i="37" s="1"/>
  <c r="AB87" i="57" s="1"/>
  <c r="G87" i="45"/>
  <c r="E88" i="35"/>
  <c r="Z88" i="35" s="1"/>
  <c r="H88" i="37"/>
  <c r="AC88" i="57" s="1"/>
  <c r="B88" i="37"/>
  <c r="W88" i="57" s="1"/>
  <c r="F35" i="37" l="1"/>
  <c r="F87" i="45"/>
  <c r="C35" i="37"/>
  <c r="C87" i="37" s="1"/>
  <c r="X87" i="57" s="1"/>
  <c r="C87" i="45"/>
  <c r="S35" i="37"/>
  <c r="S87" i="37" s="1"/>
  <c r="AN87" i="57" s="1"/>
  <c r="S87" i="45"/>
  <c r="K35" i="37"/>
  <c r="K87" i="37" s="1"/>
  <c r="AF87" i="57" s="1"/>
  <c r="K87" i="45"/>
  <c r="M35" i="37"/>
  <c r="M87" i="37" s="1"/>
  <c r="AH87" i="57" s="1"/>
  <c r="M87" i="45"/>
  <c r="I35" i="37"/>
  <c r="I87" i="37" s="1"/>
  <c r="AD87" i="57" s="1"/>
  <c r="I87" i="45"/>
  <c r="G87" i="35"/>
  <c r="AB87" i="35" s="1"/>
  <c r="D88" i="37"/>
  <c r="Y88" i="57" s="1"/>
  <c r="O35" i="37"/>
  <c r="O87" i="37" s="1"/>
  <c r="AJ87" i="57" s="1"/>
  <c r="O87" i="45"/>
  <c r="T35" i="37"/>
  <c r="T87" i="37" s="1"/>
  <c r="AO87" i="57" s="1"/>
  <c r="T87" i="45"/>
  <c r="H35" i="37" l="1"/>
  <c r="H87" i="37" s="1"/>
  <c r="AC87" i="57" s="1"/>
  <c r="H87" i="45"/>
  <c r="M87" i="35"/>
  <c r="AH87" i="35" s="1"/>
  <c r="C87" i="35"/>
  <c r="X87" i="35" s="1"/>
  <c r="I87" i="35"/>
  <c r="AD87" i="35" s="1"/>
  <c r="O87" i="35"/>
  <c r="AJ87" i="35" s="1"/>
  <c r="J35" i="37"/>
  <c r="J87" i="37" s="1"/>
  <c r="AE87" i="57" s="1"/>
  <c r="J87" i="45"/>
  <c r="F87" i="35"/>
  <c r="AA87" i="35" s="1"/>
  <c r="B35" i="37"/>
  <c r="B87" i="45"/>
  <c r="S87" i="35"/>
  <c r="AN87" i="35" s="1"/>
  <c r="K87" i="35"/>
  <c r="AF87" i="35" s="1"/>
  <c r="T87" i="35"/>
  <c r="AO87" i="35" s="1"/>
  <c r="R87" i="35"/>
  <c r="AM87" i="35" s="1"/>
  <c r="N35" i="37"/>
  <c r="N87" i="45"/>
  <c r="L35" i="37"/>
  <c r="L87" i="37" s="1"/>
  <c r="AG87" i="57" s="1"/>
  <c r="L87" i="45"/>
  <c r="F87" i="37"/>
  <c r="AA87" i="57" s="1"/>
  <c r="J87" i="35" l="1"/>
  <c r="AE87" i="35" s="1"/>
  <c r="L87" i="35"/>
  <c r="AG87" i="35" s="1"/>
  <c r="U34" i="37"/>
  <c r="U86" i="37" s="1"/>
  <c r="AP86" i="57" s="1"/>
  <c r="U86" i="45"/>
  <c r="N87" i="37"/>
  <c r="AI87" i="57" s="1"/>
  <c r="E35" i="37"/>
  <c r="E87" i="45"/>
  <c r="Q87" i="35"/>
  <c r="AL87" i="35" s="1"/>
  <c r="B87" i="35"/>
  <c r="W87" i="35" s="1"/>
  <c r="H87" i="35"/>
  <c r="AC87" i="35" s="1"/>
  <c r="D35" i="37"/>
  <c r="D87" i="45"/>
  <c r="N87" i="35"/>
  <c r="AI87" i="35" s="1"/>
  <c r="B87" i="37"/>
  <c r="W87" i="57" s="1"/>
  <c r="E87" i="35" l="1"/>
  <c r="Z87" i="35" s="1"/>
  <c r="G34" i="37"/>
  <c r="G86" i="37" s="1"/>
  <c r="AB86" i="57" s="1"/>
  <c r="G86" i="45"/>
  <c r="D87" i="37"/>
  <c r="Y87" i="57" s="1"/>
  <c r="E87" i="37"/>
  <c r="Z87" i="57" s="1"/>
  <c r="D87" i="35"/>
  <c r="Y87" i="35" s="1"/>
  <c r="U86" i="35"/>
  <c r="AP86" i="35" s="1"/>
  <c r="I34" i="37" l="1"/>
  <c r="I86" i="37" s="1"/>
  <c r="AD86" i="57" s="1"/>
  <c r="I86" i="45"/>
  <c r="M34" i="37"/>
  <c r="M86" i="45"/>
  <c r="F34" i="37"/>
  <c r="F86" i="37" s="1"/>
  <c r="AA86" i="57" s="1"/>
  <c r="F86" i="45"/>
  <c r="C34" i="37"/>
  <c r="C86" i="37" s="1"/>
  <c r="X86" i="57" s="1"/>
  <c r="C86" i="45"/>
  <c r="S34" i="37"/>
  <c r="S86" i="45"/>
  <c r="T34" i="37"/>
  <c r="T86" i="37" s="1"/>
  <c r="AO86" i="57" s="1"/>
  <c r="T86" i="45"/>
  <c r="K34" i="37"/>
  <c r="K86" i="37" s="1"/>
  <c r="AF86" i="57" s="1"/>
  <c r="K86" i="45"/>
  <c r="G86" i="35"/>
  <c r="AB86" i="35" s="1"/>
  <c r="O34" i="37"/>
  <c r="O86" i="37" s="1"/>
  <c r="AJ86" i="57" s="1"/>
  <c r="O86" i="45"/>
  <c r="I86" i="35" l="1"/>
  <c r="AD86" i="35" s="1"/>
  <c r="S86" i="35"/>
  <c r="AN86" i="35" s="1"/>
  <c r="L34" i="37"/>
  <c r="L86" i="37" s="1"/>
  <c r="AG86" i="57" s="1"/>
  <c r="L86" i="45"/>
  <c r="K86" i="35"/>
  <c r="AF86" i="35" s="1"/>
  <c r="F86" i="35"/>
  <c r="AA86" i="35" s="1"/>
  <c r="M86" i="37"/>
  <c r="AH86" i="57" s="1"/>
  <c r="B34" i="37"/>
  <c r="B86" i="37" s="1"/>
  <c r="W86" i="57" s="1"/>
  <c r="B86" i="45"/>
  <c r="H34" i="37"/>
  <c r="H86" i="37" s="1"/>
  <c r="AC86" i="57" s="1"/>
  <c r="H86" i="45"/>
  <c r="O86" i="35"/>
  <c r="AJ86" i="35" s="1"/>
  <c r="J34" i="37"/>
  <c r="J86" i="45"/>
  <c r="R86" i="35"/>
  <c r="AM86" i="35" s="1"/>
  <c r="C86" i="35"/>
  <c r="X86" i="35" s="1"/>
  <c r="T86" i="35"/>
  <c r="AO86" i="35" s="1"/>
  <c r="M86" i="35"/>
  <c r="AH86" i="35" s="1"/>
  <c r="N34" i="37"/>
  <c r="N86" i="45"/>
  <c r="S86" i="37"/>
  <c r="AN86" i="57" s="1"/>
  <c r="J86" i="35" l="1"/>
  <c r="AE86" i="35" s="1"/>
  <c r="H86" i="35"/>
  <c r="AC86" i="35" s="1"/>
  <c r="E34" i="37"/>
  <c r="E86" i="37" s="1"/>
  <c r="Z86" i="57" s="1"/>
  <c r="E86" i="45"/>
  <c r="B86" i="35"/>
  <c r="W86" i="35" s="1"/>
  <c r="J86" i="37"/>
  <c r="AE86" i="57" s="1"/>
  <c r="D34" i="37"/>
  <c r="D86" i="45"/>
  <c r="Q86" i="35"/>
  <c r="AL86" i="35" s="1"/>
  <c r="L86" i="35"/>
  <c r="AG86" i="35" s="1"/>
  <c r="N86" i="35"/>
  <c r="AI86" i="35" s="1"/>
  <c r="N86" i="37"/>
  <c r="AI86" i="57" s="1"/>
  <c r="U33" i="37" l="1"/>
  <c r="U85" i="45"/>
  <c r="E86" i="35"/>
  <c r="Z86" i="35" s="1"/>
  <c r="D86" i="35"/>
  <c r="Y86" i="35" s="1"/>
  <c r="D86" i="37"/>
  <c r="Y86" i="57" s="1"/>
  <c r="U85" i="35"/>
  <c r="AP85" i="35" s="1"/>
  <c r="G85" i="35" l="1"/>
  <c r="AB85" i="35" s="1"/>
  <c r="G33" i="37"/>
  <c r="G85" i="37" s="1"/>
  <c r="AB85" i="57" s="1"/>
  <c r="G85" i="45"/>
  <c r="U85" i="37"/>
  <c r="AP85" i="57" s="1"/>
  <c r="T85" i="35" l="1"/>
  <c r="AO85" i="35" s="1"/>
  <c r="M85" i="35"/>
  <c r="AH85" i="35" s="1"/>
  <c r="S33" i="37"/>
  <c r="S85" i="37" s="1"/>
  <c r="AN85" i="57" s="1"/>
  <c r="S85" i="45"/>
  <c r="M33" i="37"/>
  <c r="M85" i="45"/>
  <c r="R85" i="35"/>
  <c r="AM85" i="35" s="1"/>
  <c r="S85" i="35"/>
  <c r="AN85" i="35" s="1"/>
  <c r="K85" i="35"/>
  <c r="AF85" i="35" s="1"/>
  <c r="F85" i="35"/>
  <c r="AA85" i="35" s="1"/>
  <c r="T33" i="37"/>
  <c r="T85" i="37" s="1"/>
  <c r="AO85" i="57" s="1"/>
  <c r="T85" i="45"/>
  <c r="C85" i="35"/>
  <c r="X85" i="35" s="1"/>
  <c r="F33" i="37"/>
  <c r="F85" i="45"/>
  <c r="I33" i="37"/>
  <c r="I85" i="45"/>
  <c r="O85" i="35"/>
  <c r="AJ85" i="35" s="1"/>
  <c r="O33" i="37"/>
  <c r="O85" i="37" s="1"/>
  <c r="AJ85" i="57" s="1"/>
  <c r="O85" i="45"/>
  <c r="I85" i="35"/>
  <c r="AD85" i="35" s="1"/>
  <c r="C33" i="37"/>
  <c r="C85" i="45"/>
  <c r="K33" i="37"/>
  <c r="K85" i="37" s="1"/>
  <c r="AF85" i="57" s="1"/>
  <c r="K85" i="45"/>
  <c r="H85" i="35" l="1"/>
  <c r="AC85" i="35" s="1"/>
  <c r="Q85" i="35"/>
  <c r="AL85" i="35" s="1"/>
  <c r="L33" i="37"/>
  <c r="L85" i="45"/>
  <c r="F85" i="37"/>
  <c r="AA85" i="57" s="1"/>
  <c r="M85" i="37"/>
  <c r="AH85" i="57" s="1"/>
  <c r="H33" i="37"/>
  <c r="H85" i="37" s="1"/>
  <c r="AC85" i="57" s="1"/>
  <c r="H85" i="45"/>
  <c r="I85" i="37"/>
  <c r="AD85" i="57" s="1"/>
  <c r="J33" i="37"/>
  <c r="J85" i="37" s="1"/>
  <c r="AE85" i="57" s="1"/>
  <c r="J85" i="45"/>
  <c r="N33" i="37"/>
  <c r="N85" i="37" s="1"/>
  <c r="AI85" i="57" s="1"/>
  <c r="N85" i="45"/>
  <c r="J85" i="35"/>
  <c r="AE85" i="35" s="1"/>
  <c r="B85" i="35"/>
  <c r="W85" i="35" s="1"/>
  <c r="L85" i="35"/>
  <c r="AG85" i="35" s="1"/>
  <c r="U32" i="37"/>
  <c r="U84" i="37" s="1"/>
  <c r="AP84" i="57" s="1"/>
  <c r="U84" i="45"/>
  <c r="B33" i="37"/>
  <c r="B85" i="37" s="1"/>
  <c r="W85" i="57" s="1"/>
  <c r="B85" i="45"/>
  <c r="N85" i="35"/>
  <c r="AI85" i="35" s="1"/>
  <c r="C85" i="37"/>
  <c r="X85" i="57" s="1"/>
  <c r="U84" i="35" l="1"/>
  <c r="AP84" i="35" s="1"/>
  <c r="D33" i="37"/>
  <c r="D85" i="45"/>
  <c r="G32" i="37"/>
  <c r="G84" i="45"/>
  <c r="E33" i="37"/>
  <c r="E85" i="37" s="1"/>
  <c r="Z85" i="57" s="1"/>
  <c r="E85" i="45"/>
  <c r="D85" i="35"/>
  <c r="Y85" i="35" s="1"/>
  <c r="E85" i="35"/>
  <c r="Z85" i="35" s="1"/>
  <c r="L85" i="37"/>
  <c r="AG85" i="57" s="1"/>
  <c r="C32" i="37" l="1"/>
  <c r="C84" i="37" s="1"/>
  <c r="X84" i="57" s="1"/>
  <c r="C84" i="45"/>
  <c r="F32" i="37"/>
  <c r="F84" i="37" s="1"/>
  <c r="AA84" i="57" s="1"/>
  <c r="F84" i="45"/>
  <c r="M32" i="37"/>
  <c r="M84" i="37" s="1"/>
  <c r="AH84" i="57" s="1"/>
  <c r="M84" i="45"/>
  <c r="K32" i="37"/>
  <c r="K84" i="37" s="1"/>
  <c r="AF84" i="57" s="1"/>
  <c r="K84" i="45"/>
  <c r="T32" i="37"/>
  <c r="T84" i="45"/>
  <c r="O32" i="37"/>
  <c r="O84" i="45"/>
  <c r="D85" i="37"/>
  <c r="Y85" i="57" s="1"/>
  <c r="I32" i="37"/>
  <c r="I84" i="45"/>
  <c r="G84" i="35"/>
  <c r="AB84" i="35" s="1"/>
  <c r="S32" i="37"/>
  <c r="S84" i="37" s="1"/>
  <c r="AN84" i="57" s="1"/>
  <c r="S84" i="45"/>
  <c r="G84" i="37"/>
  <c r="AB84" i="57" s="1"/>
  <c r="O84" i="35" l="1"/>
  <c r="AJ84" i="35" s="1"/>
  <c r="R84" i="35"/>
  <c r="AM84" i="35" s="1"/>
  <c r="T84" i="35"/>
  <c r="AO84" i="35" s="1"/>
  <c r="L32" i="37"/>
  <c r="L84" i="45"/>
  <c r="F84" i="35"/>
  <c r="AA84" i="35" s="1"/>
  <c r="O84" i="37"/>
  <c r="AJ84" i="57" s="1"/>
  <c r="S84" i="35"/>
  <c r="AN84" i="35" s="1"/>
  <c r="C84" i="35"/>
  <c r="X84" i="35" s="1"/>
  <c r="K84" i="35"/>
  <c r="AF84" i="35" s="1"/>
  <c r="M84" i="35"/>
  <c r="AH84" i="35" s="1"/>
  <c r="I84" i="35"/>
  <c r="AD84" i="35" s="1"/>
  <c r="H32" i="37"/>
  <c r="H84" i="37" s="1"/>
  <c r="AC84" i="57" s="1"/>
  <c r="H84" i="45"/>
  <c r="B32" i="37"/>
  <c r="B84" i="37" s="1"/>
  <c r="W84" i="57" s="1"/>
  <c r="B84" i="45"/>
  <c r="N32" i="37"/>
  <c r="N84" i="37" s="1"/>
  <c r="AI84" i="57" s="1"/>
  <c r="N84" i="45"/>
  <c r="J32" i="37"/>
  <c r="J84" i="45"/>
  <c r="I84" i="37"/>
  <c r="AD84" i="57" s="1"/>
  <c r="T84" i="37"/>
  <c r="AO84" i="57" s="1"/>
  <c r="N84" i="35" l="1"/>
  <c r="AI84" i="35" s="1"/>
  <c r="H84" i="35"/>
  <c r="AC84" i="35" s="1"/>
  <c r="D32" i="37"/>
  <c r="D84" i="45"/>
  <c r="L84" i="37"/>
  <c r="AG84" i="57" s="1"/>
  <c r="B84" i="35"/>
  <c r="W84" i="35" s="1"/>
  <c r="Q84" i="35"/>
  <c r="AL84" i="35" s="1"/>
  <c r="L84" i="35"/>
  <c r="AG84" i="35" s="1"/>
  <c r="U31" i="37"/>
  <c r="U83" i="37" s="1"/>
  <c r="AP83" i="57" s="1"/>
  <c r="U83" i="45"/>
  <c r="E32" i="37"/>
  <c r="E84" i="45"/>
  <c r="J84" i="35"/>
  <c r="AE84" i="35" s="1"/>
  <c r="J84" i="37"/>
  <c r="AE84" i="57" s="1"/>
  <c r="E84" i="35" l="1"/>
  <c r="Z84" i="35" s="1"/>
  <c r="G31" i="37"/>
  <c r="G83" i="37" s="1"/>
  <c r="AB83" i="57" s="1"/>
  <c r="G83" i="45"/>
  <c r="D84" i="35"/>
  <c r="Y84" i="35" s="1"/>
  <c r="E84" i="37"/>
  <c r="Z84" i="57" s="1"/>
  <c r="U83" i="35"/>
  <c r="AP83" i="35" s="1"/>
  <c r="D84" i="37"/>
  <c r="Y84" i="57" s="1"/>
  <c r="I31" i="37" l="1"/>
  <c r="I83" i="37" s="1"/>
  <c r="AD83" i="57" s="1"/>
  <c r="I83" i="45"/>
  <c r="G83" i="35"/>
  <c r="AB83" i="35" s="1"/>
  <c r="F31" i="37"/>
  <c r="F83" i="37" s="1"/>
  <c r="AA83" i="57" s="1"/>
  <c r="F83" i="45"/>
  <c r="S31" i="37"/>
  <c r="S83" i="37" s="1"/>
  <c r="AN83" i="57" s="1"/>
  <c r="S83" i="45"/>
  <c r="C31" i="37"/>
  <c r="C83" i="45"/>
  <c r="T31" i="37"/>
  <c r="T83" i="37" s="1"/>
  <c r="AO83" i="57" s="1"/>
  <c r="T83" i="45"/>
  <c r="M31" i="37"/>
  <c r="M83" i="37" s="1"/>
  <c r="AH83" i="57" s="1"/>
  <c r="M83" i="45"/>
  <c r="K31" i="37"/>
  <c r="K83" i="45"/>
  <c r="O31" i="37"/>
  <c r="O83" i="45"/>
  <c r="F83" i="35" l="1"/>
  <c r="AA83" i="35" s="1"/>
  <c r="C83" i="35"/>
  <c r="X83" i="35" s="1"/>
  <c r="O83" i="35"/>
  <c r="AJ83" i="35" s="1"/>
  <c r="T83" i="35"/>
  <c r="AO83" i="35" s="1"/>
  <c r="R83" i="35"/>
  <c r="AM83" i="35" s="1"/>
  <c r="O83" i="37"/>
  <c r="AJ83" i="57" s="1"/>
  <c r="C83" i="37"/>
  <c r="X83" i="57" s="1"/>
  <c r="K83" i="35"/>
  <c r="AF83" i="35" s="1"/>
  <c r="M83" i="35"/>
  <c r="AH83" i="35" s="1"/>
  <c r="H31" i="37"/>
  <c r="H83" i="45"/>
  <c r="S83" i="35"/>
  <c r="AN83" i="35" s="1"/>
  <c r="I83" i="35"/>
  <c r="AD83" i="35" s="1"/>
  <c r="B31" i="37"/>
  <c r="B83" i="45"/>
  <c r="L31" i="37"/>
  <c r="L83" i="37" s="1"/>
  <c r="AG83" i="57" s="1"/>
  <c r="L83" i="45"/>
  <c r="J31" i="37"/>
  <c r="J83" i="37" s="1"/>
  <c r="AE83" i="57" s="1"/>
  <c r="J83" i="45"/>
  <c r="N31" i="37"/>
  <c r="N83" i="37" s="1"/>
  <c r="AI83" i="57" s="1"/>
  <c r="N83" i="45"/>
  <c r="K83" i="37"/>
  <c r="AF83" i="57" s="1"/>
  <c r="L83" i="35" l="1"/>
  <c r="AG83" i="35" s="1"/>
  <c r="N83" i="35"/>
  <c r="AI83" i="35" s="1"/>
  <c r="U30" i="37"/>
  <c r="U82" i="37" s="1"/>
  <c r="AP82" i="57" s="1"/>
  <c r="U82" i="45"/>
  <c r="H83" i="35"/>
  <c r="AC83" i="35" s="1"/>
  <c r="H83" i="37"/>
  <c r="AC83" i="57" s="1"/>
  <c r="D31" i="37"/>
  <c r="D83" i="37" s="1"/>
  <c r="Y83" i="57" s="1"/>
  <c r="D83" i="45"/>
  <c r="B83" i="35"/>
  <c r="W83" i="35" s="1"/>
  <c r="B83" i="37"/>
  <c r="W83" i="57" s="1"/>
  <c r="Q83" i="35"/>
  <c r="AL83" i="35" s="1"/>
  <c r="J83" i="35"/>
  <c r="AE83" i="35" s="1"/>
  <c r="E31" i="37"/>
  <c r="E83" i="45"/>
  <c r="U82" i="35" l="1"/>
  <c r="AP82" i="35" s="1"/>
  <c r="E83" i="35"/>
  <c r="Z83" i="35" s="1"/>
  <c r="E83" i="37"/>
  <c r="Z83" i="57" s="1"/>
  <c r="D83" i="35"/>
  <c r="Y83" i="35" s="1"/>
  <c r="G30" i="37"/>
  <c r="G82" i="37" s="1"/>
  <c r="AB82" i="57" s="1"/>
  <c r="G82" i="45"/>
  <c r="K30" i="37" l="1"/>
  <c r="K82" i="37" s="1"/>
  <c r="AF82" i="57" s="1"/>
  <c r="K82" i="45"/>
  <c r="G82" i="35"/>
  <c r="AB82" i="35" s="1"/>
  <c r="F30" i="37"/>
  <c r="F82" i="45"/>
  <c r="I30" i="37"/>
  <c r="I82" i="37" s="1"/>
  <c r="AD82" i="57" s="1"/>
  <c r="I82" i="45"/>
  <c r="M30" i="37"/>
  <c r="M82" i="45"/>
  <c r="S30" i="37"/>
  <c r="S82" i="45"/>
  <c r="O30" i="37"/>
  <c r="O82" i="37" s="1"/>
  <c r="AJ82" i="57" s="1"/>
  <c r="O82" i="45"/>
  <c r="C30" i="37"/>
  <c r="C82" i="37" s="1"/>
  <c r="X82" i="57" s="1"/>
  <c r="C82" i="45"/>
  <c r="T30" i="37"/>
  <c r="T82" i="37" s="1"/>
  <c r="AO82" i="57" s="1"/>
  <c r="T82" i="45"/>
  <c r="T82" i="35" l="1"/>
  <c r="AO82" i="35" s="1"/>
  <c r="M82" i="37"/>
  <c r="AH82" i="57" s="1"/>
  <c r="L30" i="37"/>
  <c r="L82" i="45"/>
  <c r="I82" i="35"/>
  <c r="AD82" i="35" s="1"/>
  <c r="S82" i="35"/>
  <c r="AN82" i="35" s="1"/>
  <c r="B30" i="37"/>
  <c r="B82" i="45"/>
  <c r="K82" i="35"/>
  <c r="AF82" i="35" s="1"/>
  <c r="S82" i="37"/>
  <c r="AN82" i="57" s="1"/>
  <c r="C82" i="35"/>
  <c r="X82" i="35" s="1"/>
  <c r="H30" i="37"/>
  <c r="H82" i="37" s="1"/>
  <c r="AC82" i="57" s="1"/>
  <c r="H82" i="45"/>
  <c r="N30" i="37"/>
  <c r="N82" i="37" s="1"/>
  <c r="AI82" i="57" s="1"/>
  <c r="N82" i="45"/>
  <c r="F82" i="35"/>
  <c r="AA82" i="35" s="1"/>
  <c r="J30" i="37"/>
  <c r="J82" i="45"/>
  <c r="F82" i="37"/>
  <c r="AA82" i="57" s="1"/>
  <c r="O82" i="35"/>
  <c r="AJ82" i="35" s="1"/>
  <c r="R82" i="35"/>
  <c r="AM82" i="35" s="1"/>
  <c r="M82" i="35"/>
  <c r="AH82" i="35" s="1"/>
  <c r="B82" i="35" l="1"/>
  <c r="W82" i="35" s="1"/>
  <c r="B82" i="37"/>
  <c r="W82" i="57" s="1"/>
  <c r="Q82" i="35"/>
  <c r="AL82" i="35" s="1"/>
  <c r="D30" i="37"/>
  <c r="D82" i="45"/>
  <c r="N82" i="35"/>
  <c r="AI82" i="35" s="1"/>
  <c r="E30" i="37"/>
  <c r="E82" i="45"/>
  <c r="H82" i="35"/>
  <c r="AC82" i="35" s="1"/>
  <c r="L82" i="35"/>
  <c r="AG82" i="35" s="1"/>
  <c r="J82" i="35"/>
  <c r="AE82" i="35" s="1"/>
  <c r="J82" i="37"/>
  <c r="AE82" i="57" s="1"/>
  <c r="L82" i="37"/>
  <c r="AG82" i="57" s="1"/>
  <c r="E82" i="37" l="1"/>
  <c r="Z82" i="57" s="1"/>
  <c r="D82" i="35"/>
  <c r="Y82" i="35" s="1"/>
  <c r="D82" i="37"/>
  <c r="Y82" i="57" s="1"/>
  <c r="E82" i="35"/>
  <c r="Z82" i="35" s="1"/>
  <c r="J81" i="35" l="1"/>
  <c r="R81" i="35" l="1"/>
  <c r="AM81" i="35" s="1"/>
  <c r="M81" i="35"/>
  <c r="L80" i="35"/>
  <c r="L81" i="35"/>
  <c r="M80" i="35"/>
  <c r="J80" i="35"/>
  <c r="N80" i="35" l="1"/>
  <c r="N81" i="35"/>
  <c r="S81" i="35"/>
  <c r="H81" i="35"/>
  <c r="T81" i="35"/>
  <c r="R80" i="35"/>
  <c r="AM80" i="35" s="1"/>
  <c r="Q81" i="35"/>
  <c r="AL81" i="35" s="1"/>
  <c r="F81" i="35"/>
  <c r="B81" i="35"/>
  <c r="J79" i="35"/>
  <c r="D81" i="35"/>
  <c r="C81" i="35"/>
  <c r="G81" i="35"/>
  <c r="E81" i="35"/>
  <c r="T80" i="35"/>
  <c r="I81" i="35" l="1"/>
  <c r="K81" i="35"/>
  <c r="R79" i="35"/>
  <c r="AM79" i="35" s="1"/>
  <c r="O81" i="35"/>
  <c r="S80" i="35"/>
  <c r="Q80" i="35"/>
  <c r="AL80" i="35" s="1"/>
  <c r="I80" i="35"/>
  <c r="Q79" i="35"/>
  <c r="AL79" i="35" s="1"/>
  <c r="G80" i="35"/>
  <c r="C80" i="35"/>
  <c r="K80" i="35"/>
  <c r="B80" i="35" l="1"/>
  <c r="E80" i="35"/>
  <c r="J78" i="35"/>
  <c r="F80" i="35"/>
  <c r="H80" i="35"/>
  <c r="S79" i="35"/>
  <c r="D80" i="35"/>
  <c r="M78" i="35"/>
  <c r="M79" i="35"/>
  <c r="T79" i="35"/>
  <c r="E79" i="35"/>
  <c r="J77" i="35"/>
  <c r="B79" i="35"/>
  <c r="D79" i="35"/>
  <c r="N79" i="35"/>
  <c r="H79" i="35"/>
  <c r="C79" i="35" l="1"/>
  <c r="O80" i="35"/>
  <c r="R78" i="35"/>
  <c r="AM78" i="35" s="1"/>
  <c r="AN81" i="34"/>
  <c r="AN30" i="40"/>
  <c r="AN81" i="35"/>
  <c r="Q78" i="35"/>
  <c r="AL78" i="35" s="1"/>
  <c r="AG81" i="34"/>
  <c r="AG30" i="40"/>
  <c r="AG81" i="35"/>
  <c r="K79" i="35"/>
  <c r="S78" i="35"/>
  <c r="L79" i="35"/>
  <c r="G79" i="35"/>
  <c r="AO30" i="40"/>
  <c r="AO81" i="34"/>
  <c r="AO81" i="35"/>
  <c r="AH30" i="40"/>
  <c r="AH81" i="34"/>
  <c r="AH81" i="35"/>
  <c r="AI30" i="40"/>
  <c r="AI81" i="34"/>
  <c r="AI81" i="35"/>
  <c r="I79" i="35"/>
  <c r="Y81" i="35"/>
  <c r="Y81" i="34"/>
  <c r="Y30" i="40"/>
  <c r="AE30" i="40"/>
  <c r="AE81" i="34"/>
  <c r="AE81" i="35"/>
  <c r="AA81" i="34"/>
  <c r="AA30" i="40"/>
  <c r="AA81" i="35"/>
  <c r="O79" i="35"/>
  <c r="N78" i="35"/>
  <c r="G78" i="35"/>
  <c r="D78" i="35"/>
  <c r="T78" i="35"/>
  <c r="E78" i="35"/>
  <c r="AF30" i="40" l="1"/>
  <c r="AF81" i="34"/>
  <c r="AF81" i="35"/>
  <c r="AD81" i="34"/>
  <c r="AD30" i="40"/>
  <c r="AD81" i="35"/>
  <c r="X30" i="40"/>
  <c r="X81" i="34"/>
  <c r="X81" i="35"/>
  <c r="AE81" i="36"/>
  <c r="AZ81" i="38"/>
  <c r="AO81" i="36"/>
  <c r="BJ81" i="38"/>
  <c r="L78" i="35"/>
  <c r="W81" i="34"/>
  <c r="W30" i="40"/>
  <c r="W81" i="35"/>
  <c r="Z30" i="40"/>
  <c r="Z81" i="34"/>
  <c r="Z81" i="35"/>
  <c r="T29" i="37"/>
  <c r="T81" i="45"/>
  <c r="Y81" i="36"/>
  <c r="AT81" i="38"/>
  <c r="I78" i="35"/>
  <c r="AH81" i="36"/>
  <c r="BC81" i="38"/>
  <c r="AG81" i="36"/>
  <c r="BB81" i="38"/>
  <c r="C78" i="35"/>
  <c r="AC30" i="40"/>
  <c r="AC81" i="34"/>
  <c r="AC81" i="35"/>
  <c r="F79" i="35"/>
  <c r="AB29" i="40"/>
  <c r="AB80" i="34"/>
  <c r="AB80" i="35"/>
  <c r="AJ30" i="40"/>
  <c r="AJ81" i="34"/>
  <c r="AJ81" i="35"/>
  <c r="AG29" i="40"/>
  <c r="AG80" i="34"/>
  <c r="AG80" i="35"/>
  <c r="AB81" i="34"/>
  <c r="AB30" i="40"/>
  <c r="AB81" i="35"/>
  <c r="AI81" i="36"/>
  <c r="BD81" i="38"/>
  <c r="K78" i="35"/>
  <c r="AN81" i="36"/>
  <c r="BI81" i="38"/>
  <c r="S77" i="35"/>
  <c r="B78" i="35"/>
  <c r="S29" i="37"/>
  <c r="S81" i="45"/>
  <c r="AA81" i="36"/>
  <c r="AV81" i="38"/>
  <c r="Q77" i="35"/>
  <c r="AL77" i="35" s="1"/>
  <c r="B77" i="35"/>
  <c r="E77" i="35"/>
  <c r="T77" i="35"/>
  <c r="F78" i="35"/>
  <c r="L77" i="35"/>
  <c r="Y80" i="34" l="1"/>
  <c r="Y29" i="40"/>
  <c r="Y80" i="35"/>
  <c r="AC29" i="40"/>
  <c r="AC80" i="34"/>
  <c r="AC80" i="35"/>
  <c r="AN80" i="34"/>
  <c r="AN29" i="40"/>
  <c r="AN80" i="35"/>
  <c r="M29" i="37"/>
  <c r="M81" i="37" s="1"/>
  <c r="AH81" i="57" s="1"/>
  <c r="M81" i="45"/>
  <c r="S81" i="37"/>
  <c r="AN81" i="57" s="1"/>
  <c r="BE81" i="38"/>
  <c r="AJ81" i="36"/>
  <c r="AC81" i="36"/>
  <c r="AX81" i="38"/>
  <c r="AD81" i="36"/>
  <c r="AY81" i="38"/>
  <c r="BA81" i="38"/>
  <c r="AF81" i="36"/>
  <c r="AO29" i="40"/>
  <c r="AO80" i="34"/>
  <c r="AO80" i="35"/>
  <c r="R77" i="35"/>
  <c r="AM77" i="35" s="1"/>
  <c r="Z80" i="34"/>
  <c r="Z29" i="40"/>
  <c r="Z80" i="35"/>
  <c r="AD29" i="40"/>
  <c r="AD80" i="34"/>
  <c r="AD80" i="35"/>
  <c r="M77" i="35"/>
  <c r="AH80" i="34"/>
  <c r="AH29" i="40"/>
  <c r="AH80" i="35"/>
  <c r="F29" i="37"/>
  <c r="F81" i="37" s="1"/>
  <c r="AA81" i="57" s="1"/>
  <c r="F81" i="45"/>
  <c r="X81" i="36"/>
  <c r="AS81" i="38"/>
  <c r="B29" i="37"/>
  <c r="B81" i="45"/>
  <c r="AF80" i="34"/>
  <c r="AF29" i="40"/>
  <c r="AF80" i="35"/>
  <c r="L29" i="37"/>
  <c r="L81" i="37" s="1"/>
  <c r="AG81" i="57" s="1"/>
  <c r="L81" i="45"/>
  <c r="AA80" i="34"/>
  <c r="AA29" i="40"/>
  <c r="AA80" i="35"/>
  <c r="H77" i="35"/>
  <c r="H78" i="35"/>
  <c r="AB81" i="36"/>
  <c r="AW81" i="38"/>
  <c r="Z81" i="36"/>
  <c r="AU81" i="38"/>
  <c r="W81" i="36"/>
  <c r="AR81" i="38"/>
  <c r="K77" i="35"/>
  <c r="G77" i="35"/>
  <c r="C29" i="37"/>
  <c r="C81" i="37" s="1"/>
  <c r="X81" i="57" s="1"/>
  <c r="C81" i="45"/>
  <c r="D77" i="35"/>
  <c r="O78" i="35"/>
  <c r="N77" i="35"/>
  <c r="AE29" i="40"/>
  <c r="AE80" i="34"/>
  <c r="AE80" i="35"/>
  <c r="H29" i="37"/>
  <c r="H81" i="45"/>
  <c r="K29" i="37"/>
  <c r="K81" i="37" s="1"/>
  <c r="AF81" i="57" s="1"/>
  <c r="K81" i="45"/>
  <c r="J29" i="37"/>
  <c r="J81" i="45"/>
  <c r="D29" i="37"/>
  <c r="D81" i="45"/>
  <c r="N29" i="37"/>
  <c r="N81" i="37" s="1"/>
  <c r="AI81" i="57" s="1"/>
  <c r="N81" i="45"/>
  <c r="AG80" i="36"/>
  <c r="BB80" i="38"/>
  <c r="AB80" i="36"/>
  <c r="AW80" i="38"/>
  <c r="T81" i="37"/>
  <c r="AO81" i="57" s="1"/>
  <c r="C77" i="35"/>
  <c r="H76" i="35"/>
  <c r="T76" i="35"/>
  <c r="N76" i="35"/>
  <c r="G76" i="35"/>
  <c r="R76" i="35"/>
  <c r="AM76" i="35" s="1"/>
  <c r="J76" i="35"/>
  <c r="M76" i="35"/>
  <c r="C76" i="35"/>
  <c r="J80" i="45"/>
  <c r="K76" i="35"/>
  <c r="F80" i="45"/>
  <c r="X29" i="40" l="1"/>
  <c r="X80" i="34"/>
  <c r="X80" i="35"/>
  <c r="E28" i="37"/>
  <c r="L28" i="37"/>
  <c r="L80" i="37" s="1"/>
  <c r="AG80" i="57" s="1"/>
  <c r="AD80" i="36"/>
  <c r="AY80" i="38"/>
  <c r="AO80" i="36"/>
  <c r="BJ80" i="38"/>
  <c r="B76" i="35"/>
  <c r="I29" i="37"/>
  <c r="I81" i="37" s="1"/>
  <c r="AD81" i="57" s="1"/>
  <c r="I81" i="45"/>
  <c r="AJ29" i="40"/>
  <c r="AJ80" i="34"/>
  <c r="AJ80" i="35"/>
  <c r="Q76" i="35"/>
  <c r="AL76" i="35" s="1"/>
  <c r="F77" i="35"/>
  <c r="H80" i="45"/>
  <c r="H28" i="37"/>
  <c r="H80" i="37" s="1"/>
  <c r="AC80" i="57" s="1"/>
  <c r="D80" i="45"/>
  <c r="D28" i="37"/>
  <c r="O77" i="35"/>
  <c r="BC80" i="38"/>
  <c r="AH80" i="36"/>
  <c r="BI80" i="38"/>
  <c r="AN80" i="36"/>
  <c r="AC80" i="36"/>
  <c r="AX80" i="38"/>
  <c r="S76" i="35"/>
  <c r="W80" i="34"/>
  <c r="W29" i="40"/>
  <c r="W80" i="35"/>
  <c r="I76" i="35"/>
  <c r="I77" i="35"/>
  <c r="G29" i="37"/>
  <c r="G81" i="37" s="1"/>
  <c r="AB81" i="57" s="1"/>
  <c r="G81" i="45"/>
  <c r="E80" i="45"/>
  <c r="E29" i="37"/>
  <c r="E81" i="45"/>
  <c r="O29" i="37"/>
  <c r="O81" i="45"/>
  <c r="J81" i="37"/>
  <c r="AE81" i="57" s="1"/>
  <c r="AE80" i="36"/>
  <c r="AZ80" i="38"/>
  <c r="L76" i="35"/>
  <c r="AA80" i="36"/>
  <c r="AV80" i="38"/>
  <c r="Z80" i="36"/>
  <c r="AU80" i="38"/>
  <c r="J28" i="37"/>
  <c r="J80" i="37" s="1"/>
  <c r="AE80" i="57" s="1"/>
  <c r="F28" i="37"/>
  <c r="F80" i="37" s="1"/>
  <c r="AA80" i="57" s="1"/>
  <c r="AI29" i="40"/>
  <c r="AI80" i="34"/>
  <c r="AI80" i="35"/>
  <c r="AO28" i="40"/>
  <c r="AO79" i="34"/>
  <c r="AO79" i="35"/>
  <c r="T28" i="37"/>
  <c r="T80" i="37" s="1"/>
  <c r="AO80" i="57" s="1"/>
  <c r="T80" i="45"/>
  <c r="E76" i="35"/>
  <c r="D80" i="37"/>
  <c r="Y80" i="57" s="1"/>
  <c r="D81" i="37"/>
  <c r="Y81" i="57" s="1"/>
  <c r="H81" i="37"/>
  <c r="AC81" i="57" s="1"/>
  <c r="D76" i="35"/>
  <c r="L80" i="45"/>
  <c r="AF80" i="36"/>
  <c r="BA80" i="38"/>
  <c r="B81" i="37"/>
  <c r="W81" i="57" s="1"/>
  <c r="Y80" i="36"/>
  <c r="AT80" i="38"/>
  <c r="C75" i="35"/>
  <c r="N75" i="35"/>
  <c r="Q75" i="35"/>
  <c r="AL75" i="35" s="1"/>
  <c r="S75" i="35"/>
  <c r="L75" i="35"/>
  <c r="F76" i="35"/>
  <c r="I75" i="35"/>
  <c r="X27" i="40" l="1"/>
  <c r="X78" i="34"/>
  <c r="X78" i="35"/>
  <c r="AI28" i="40"/>
  <c r="AI79" i="34"/>
  <c r="AI79" i="35"/>
  <c r="AF79" i="34"/>
  <c r="AF28" i="40"/>
  <c r="AF79" i="35"/>
  <c r="K28" i="37"/>
  <c r="K80" i="37" s="1"/>
  <c r="AF80" i="57" s="1"/>
  <c r="K80" i="45"/>
  <c r="Z28" i="40"/>
  <c r="Z79" i="34"/>
  <c r="Z79" i="35"/>
  <c r="C28" i="37"/>
  <c r="C80" i="37" s="1"/>
  <c r="X80" i="57" s="1"/>
  <c r="C80" i="45"/>
  <c r="AE28" i="40"/>
  <c r="AE79" i="34"/>
  <c r="AE79" i="35"/>
  <c r="S28" i="37"/>
  <c r="S80" i="45"/>
  <c r="G28" i="37"/>
  <c r="G80" i="37" s="1"/>
  <c r="AB80" i="57" s="1"/>
  <c r="E75" i="35"/>
  <c r="O81" i="37"/>
  <c r="AJ81" i="57" s="1"/>
  <c r="T75" i="35"/>
  <c r="AJ78" i="34"/>
  <c r="AJ27" i="40"/>
  <c r="J75" i="35"/>
  <c r="AJ78" i="35"/>
  <c r="G80" i="45"/>
  <c r="D75" i="35"/>
  <c r="BE80" i="38"/>
  <c r="AJ80" i="36"/>
  <c r="B75" i="35"/>
  <c r="AB79" i="34"/>
  <c r="AB28" i="40"/>
  <c r="AB79" i="35"/>
  <c r="AC28" i="40"/>
  <c r="AC79" i="34"/>
  <c r="AC79" i="35"/>
  <c r="AD28" i="40"/>
  <c r="AD79" i="34"/>
  <c r="AD79" i="35"/>
  <c r="Y79" i="34"/>
  <c r="Y28" i="40"/>
  <c r="Y79" i="35"/>
  <c r="AB78" i="34"/>
  <c r="AB27" i="40"/>
  <c r="AB78" i="35"/>
  <c r="AF27" i="40"/>
  <c r="AF78" i="34"/>
  <c r="AF78" i="35"/>
  <c r="AH28" i="40"/>
  <c r="AH79" i="34"/>
  <c r="AH79" i="35"/>
  <c r="E80" i="37"/>
  <c r="Z80" i="57" s="1"/>
  <c r="E81" i="37"/>
  <c r="Z81" i="57" s="1"/>
  <c r="AR80" i="38"/>
  <c r="W80" i="36"/>
  <c r="K75" i="35"/>
  <c r="O76" i="35"/>
  <c r="AS80" i="38"/>
  <c r="X80" i="36"/>
  <c r="R75" i="35"/>
  <c r="AM75" i="35" s="1"/>
  <c r="I80" i="45"/>
  <c r="I28" i="37"/>
  <c r="I80" i="37" s="1"/>
  <c r="AD80" i="57" s="1"/>
  <c r="AG28" i="40"/>
  <c r="AG79" i="34"/>
  <c r="AG79" i="35"/>
  <c r="H75" i="35"/>
  <c r="T27" i="37"/>
  <c r="M28" i="37"/>
  <c r="M80" i="45"/>
  <c r="AN79" i="34"/>
  <c r="AN28" i="40"/>
  <c r="AN79" i="35"/>
  <c r="T79" i="45"/>
  <c r="AO79" i="36"/>
  <c r="BJ79" i="38"/>
  <c r="BD80" i="38"/>
  <c r="AI80" i="36"/>
  <c r="T74" i="35"/>
  <c r="S74" i="35"/>
  <c r="F75" i="35"/>
  <c r="H74" i="35"/>
  <c r="O75" i="35"/>
  <c r="AG78" i="34" l="1"/>
  <c r="AG27" i="40"/>
  <c r="AG78" i="35"/>
  <c r="AF26" i="40"/>
  <c r="AF77" i="34"/>
  <c r="AF77" i="35"/>
  <c r="L27" i="37"/>
  <c r="L79" i="37" s="1"/>
  <c r="AG79" i="57" s="1"/>
  <c r="L79" i="45"/>
  <c r="AE27" i="40"/>
  <c r="AE78" i="34"/>
  <c r="AE78" i="35"/>
  <c r="AE26" i="40"/>
  <c r="AE77" i="34"/>
  <c r="AE77" i="35"/>
  <c r="AI78" i="34"/>
  <c r="AI27" i="40"/>
  <c r="AI78" i="35"/>
  <c r="AN79" i="36"/>
  <c r="BI79" i="38"/>
  <c r="M80" i="37"/>
  <c r="AH80" i="57" s="1"/>
  <c r="BB79" i="38"/>
  <c r="AG79" i="36"/>
  <c r="BA78" i="38"/>
  <c r="AF78" i="36"/>
  <c r="AT79" i="38"/>
  <c r="Y79" i="36"/>
  <c r="AD79" i="36"/>
  <c r="AY79" i="38"/>
  <c r="N74" i="35"/>
  <c r="AA28" i="40"/>
  <c r="AA79" i="34"/>
  <c r="AA79" i="35"/>
  <c r="O28" i="37"/>
  <c r="O80" i="45"/>
  <c r="AC26" i="40"/>
  <c r="AC77" i="34"/>
  <c r="AC77" i="35"/>
  <c r="AC27" i="40"/>
  <c r="AC78" i="34"/>
  <c r="AC78" i="35"/>
  <c r="M74" i="35"/>
  <c r="M75" i="35"/>
  <c r="W28" i="40"/>
  <c r="W79" i="34"/>
  <c r="W79" i="35"/>
  <c r="Y27" i="40"/>
  <c r="Y78" i="34"/>
  <c r="Y78" i="35"/>
  <c r="N28" i="37"/>
  <c r="N80" i="45"/>
  <c r="AH79" i="36"/>
  <c r="BC79" i="38"/>
  <c r="AB79" i="36"/>
  <c r="AW79" i="38"/>
  <c r="I74" i="35"/>
  <c r="E74" i="35"/>
  <c r="AU79" i="38"/>
  <c r="Z79" i="36"/>
  <c r="Q74" i="35"/>
  <c r="AL74" i="35" s="1"/>
  <c r="Z77" i="34"/>
  <c r="Z26" i="40"/>
  <c r="Z77" i="35"/>
  <c r="AH27" i="40"/>
  <c r="AH78" i="34"/>
  <c r="AH78" i="35"/>
  <c r="AO27" i="40"/>
  <c r="AO78" i="34"/>
  <c r="AO78" i="35"/>
  <c r="L74" i="35"/>
  <c r="AN26" i="40"/>
  <c r="AN77" i="34"/>
  <c r="AN77" i="35"/>
  <c r="I79" i="45"/>
  <c r="I27" i="37"/>
  <c r="AJ28" i="40"/>
  <c r="AJ79" i="34"/>
  <c r="AJ79" i="35"/>
  <c r="G74" i="35"/>
  <c r="G75" i="35"/>
  <c r="AN27" i="40"/>
  <c r="AN78" i="34"/>
  <c r="AN78" i="35"/>
  <c r="M27" i="37"/>
  <c r="M79" i="37" s="1"/>
  <c r="AH79" i="57" s="1"/>
  <c r="B28" i="37"/>
  <c r="B79" i="45"/>
  <c r="B80" i="45"/>
  <c r="Z27" i="40"/>
  <c r="Z78" i="34"/>
  <c r="Z78" i="35"/>
  <c r="T79" i="37"/>
  <c r="AO79" i="57" s="1"/>
  <c r="AW78" i="38"/>
  <c r="AB78" i="36"/>
  <c r="K74" i="35"/>
  <c r="AJ78" i="36"/>
  <c r="BE78" i="38"/>
  <c r="S80" i="37"/>
  <c r="AN80" i="57" s="1"/>
  <c r="AZ79" i="38"/>
  <c r="AE79" i="36"/>
  <c r="D74" i="35"/>
  <c r="X78" i="36"/>
  <c r="AS78" i="38"/>
  <c r="X79" i="34"/>
  <c r="X28" i="40"/>
  <c r="X79" i="35"/>
  <c r="AJ77" i="35"/>
  <c r="AJ77" i="34"/>
  <c r="AJ26" i="40"/>
  <c r="AA78" i="34"/>
  <c r="AA27" i="40"/>
  <c r="AA78" i="35"/>
  <c r="W77" i="34"/>
  <c r="W26" i="40"/>
  <c r="W77" i="35"/>
  <c r="B27" i="37"/>
  <c r="W78" i="34"/>
  <c r="W27" i="40"/>
  <c r="W78" i="35"/>
  <c r="AD27" i="40"/>
  <c r="AD78" i="34"/>
  <c r="AD78" i="35"/>
  <c r="AH77" i="34"/>
  <c r="AH26" i="40"/>
  <c r="AH77" i="35"/>
  <c r="M79" i="45"/>
  <c r="AC79" i="36"/>
  <c r="AX79" i="38"/>
  <c r="AF79" i="36"/>
  <c r="BA79" i="38"/>
  <c r="AI79" i="36"/>
  <c r="BD79" i="38"/>
  <c r="N79" i="45"/>
  <c r="Q73" i="35"/>
  <c r="AL73" i="35" s="1"/>
  <c r="I73" i="35"/>
  <c r="D73" i="35"/>
  <c r="H73" i="35"/>
  <c r="G73" i="35"/>
  <c r="O74" i="35"/>
  <c r="L73" i="35"/>
  <c r="M73" i="35"/>
  <c r="C74" i="35" l="1"/>
  <c r="AG26" i="40"/>
  <c r="AG77" i="34"/>
  <c r="AG77" i="35"/>
  <c r="F74" i="35"/>
  <c r="AO26" i="40"/>
  <c r="AO77" i="34"/>
  <c r="AO77" i="35"/>
  <c r="Y25" i="40"/>
  <c r="Y76" i="34"/>
  <c r="Y76" i="35"/>
  <c r="F27" i="37"/>
  <c r="F79" i="37" s="1"/>
  <c r="AA79" i="57" s="1"/>
  <c r="F79" i="45"/>
  <c r="Y77" i="34"/>
  <c r="Y26" i="40"/>
  <c r="Y77" i="35"/>
  <c r="D27" i="37"/>
  <c r="D79" i="37" s="1"/>
  <c r="Y79" i="57" s="1"/>
  <c r="D79" i="45"/>
  <c r="BC77" i="38"/>
  <c r="AH77" i="36"/>
  <c r="AD78" i="36"/>
  <c r="AY78" i="38"/>
  <c r="B79" i="37"/>
  <c r="W79" i="57" s="1"/>
  <c r="B80" i="37"/>
  <c r="W80" i="57" s="1"/>
  <c r="AT78" i="38"/>
  <c r="Y78" i="36"/>
  <c r="AC78" i="36"/>
  <c r="AX78" i="38"/>
  <c r="O80" i="37"/>
  <c r="AJ80" i="57" s="1"/>
  <c r="N27" i="37"/>
  <c r="N79" i="37" s="1"/>
  <c r="AI79" i="57" s="1"/>
  <c r="S73" i="35"/>
  <c r="Z78" i="36"/>
  <c r="AU78" i="38"/>
  <c r="AN78" i="36"/>
  <c r="BI78" i="38"/>
  <c r="AH78" i="36"/>
  <c r="BC78" i="38"/>
  <c r="N80" i="37"/>
  <c r="AI80" i="57" s="1"/>
  <c r="T73" i="35"/>
  <c r="E73" i="35"/>
  <c r="AF77" i="36"/>
  <c r="BA77" i="38"/>
  <c r="AD77" i="34"/>
  <c r="AD26" i="40"/>
  <c r="AD77" i="35"/>
  <c r="X77" i="34"/>
  <c r="X26" i="40"/>
  <c r="X77" i="35"/>
  <c r="B74" i="35"/>
  <c r="C27" i="37"/>
  <c r="C79" i="37" s="1"/>
  <c r="X79" i="57" s="1"/>
  <c r="C79" i="45"/>
  <c r="AA77" i="34"/>
  <c r="AA26" i="40"/>
  <c r="AA77" i="35"/>
  <c r="J27" i="37"/>
  <c r="J79" i="45"/>
  <c r="AR78" i="38"/>
  <c r="W78" i="36"/>
  <c r="AJ77" i="36"/>
  <c r="BE77" i="38"/>
  <c r="AJ79" i="36"/>
  <c r="BE79" i="38"/>
  <c r="K73" i="35"/>
  <c r="AO78" i="36"/>
  <c r="BJ78" i="38"/>
  <c r="AE78" i="36"/>
  <c r="AZ78" i="38"/>
  <c r="K27" i="37"/>
  <c r="K79" i="45"/>
  <c r="E27" i="37"/>
  <c r="E79" i="37" s="1"/>
  <c r="Z79" i="57" s="1"/>
  <c r="E79" i="45"/>
  <c r="R74" i="35"/>
  <c r="AM74" i="35" s="1"/>
  <c r="I78" i="45"/>
  <c r="I26" i="37"/>
  <c r="AI77" i="34"/>
  <c r="AI26" i="40"/>
  <c r="AI77" i="35"/>
  <c r="AB26" i="40"/>
  <c r="AB77" i="34"/>
  <c r="AB77" i="35"/>
  <c r="H27" i="37"/>
  <c r="H79" i="45"/>
  <c r="J73" i="35"/>
  <c r="J74" i="35"/>
  <c r="S27" i="37"/>
  <c r="S79" i="37" s="1"/>
  <c r="AN79" i="57" s="1"/>
  <c r="S79" i="45"/>
  <c r="W77" i="36"/>
  <c r="AR77" i="38"/>
  <c r="AA78" i="36"/>
  <c r="AV78" i="38"/>
  <c r="X79" i="36"/>
  <c r="AS79" i="38"/>
  <c r="I79" i="37"/>
  <c r="AD79" i="57" s="1"/>
  <c r="I78" i="37"/>
  <c r="AD78" i="57" s="1"/>
  <c r="AN77" i="36"/>
  <c r="BI77" i="38"/>
  <c r="Z77" i="36"/>
  <c r="AU77" i="38"/>
  <c r="W79" i="36"/>
  <c r="AR79" i="38"/>
  <c r="AC77" i="36"/>
  <c r="AX77" i="38"/>
  <c r="AA79" i="36"/>
  <c r="AV79" i="38"/>
  <c r="AI78" i="36"/>
  <c r="BD78" i="38"/>
  <c r="AZ77" i="38"/>
  <c r="AE77" i="36"/>
  <c r="AG78" i="36"/>
  <c r="BB78" i="38"/>
  <c r="AG74" i="35"/>
  <c r="B73" i="35"/>
  <c r="D72" i="35"/>
  <c r="Q72" i="35"/>
  <c r="AL72" i="35" s="1"/>
  <c r="R73" i="35"/>
  <c r="AM73" i="35" s="1"/>
  <c r="E72" i="35"/>
  <c r="H72" i="35"/>
  <c r="J72" i="35"/>
  <c r="K72" i="35"/>
  <c r="K78" i="45"/>
  <c r="G72" i="35" l="1"/>
  <c r="AH76" i="34"/>
  <c r="AH25" i="40"/>
  <c r="AH76" i="35"/>
  <c r="L72" i="35"/>
  <c r="AE25" i="40"/>
  <c r="AE76" i="34"/>
  <c r="AE76" i="35"/>
  <c r="Y24" i="40"/>
  <c r="Y75" i="34"/>
  <c r="Y75" i="35"/>
  <c r="N72" i="35"/>
  <c r="N73" i="35"/>
  <c r="AD23" i="40"/>
  <c r="AD74" i="34"/>
  <c r="N26" i="37"/>
  <c r="O78" i="45"/>
  <c r="O27" i="37"/>
  <c r="O79" i="45"/>
  <c r="H79" i="37"/>
  <c r="AC79" i="57" s="1"/>
  <c r="J79" i="37"/>
  <c r="AE79" i="57" s="1"/>
  <c r="AD77" i="36"/>
  <c r="AY77" i="38"/>
  <c r="AD74" i="35"/>
  <c r="AG77" i="36"/>
  <c r="BB77" i="38"/>
  <c r="C78" i="45"/>
  <c r="C26" i="37"/>
  <c r="C78" i="37" s="1"/>
  <c r="X78" i="57" s="1"/>
  <c r="AJ25" i="40"/>
  <c r="AJ76" i="34"/>
  <c r="AJ76" i="35"/>
  <c r="O26" i="37"/>
  <c r="AD24" i="40"/>
  <c r="AD75" i="34"/>
  <c r="AD75" i="35"/>
  <c r="S77" i="45"/>
  <c r="S26" i="37"/>
  <c r="AN23" i="40"/>
  <c r="AN74" i="34"/>
  <c r="AN74" i="35"/>
  <c r="S25" i="37"/>
  <c r="AN75" i="34"/>
  <c r="AN24" i="40"/>
  <c r="AN75" i="35"/>
  <c r="AI77" i="36"/>
  <c r="BD77" i="38"/>
  <c r="X77" i="36"/>
  <c r="AS77" i="38"/>
  <c r="AO77" i="36"/>
  <c r="BJ77" i="38"/>
  <c r="K26" i="37"/>
  <c r="K78" i="37" s="1"/>
  <c r="AF78" i="57" s="1"/>
  <c r="G27" i="37"/>
  <c r="G79" i="37" s="1"/>
  <c r="AB79" i="57" s="1"/>
  <c r="G79" i="45"/>
  <c r="I72" i="35"/>
  <c r="M72" i="35"/>
  <c r="B25" i="37"/>
  <c r="AC25" i="40"/>
  <c r="AC76" i="34"/>
  <c r="AC76" i="35"/>
  <c r="E78" i="45"/>
  <c r="E26" i="37"/>
  <c r="E78" i="37" s="1"/>
  <c r="Z78" i="57" s="1"/>
  <c r="AD25" i="40"/>
  <c r="AD76" i="34"/>
  <c r="AD76" i="35"/>
  <c r="F78" i="45"/>
  <c r="F26" i="37"/>
  <c r="F78" i="37" s="1"/>
  <c r="AA78" i="57" s="1"/>
  <c r="H78" i="45"/>
  <c r="H26" i="37"/>
  <c r="H78" i="37" s="1"/>
  <c r="AC78" i="57" s="1"/>
  <c r="S78" i="45"/>
  <c r="K79" i="37"/>
  <c r="AF79" i="57" s="1"/>
  <c r="AA77" i="36"/>
  <c r="AV77" i="38"/>
  <c r="Y76" i="36"/>
  <c r="AT76" i="38"/>
  <c r="F73" i="35"/>
  <c r="C73" i="35"/>
  <c r="AF75" i="34"/>
  <c r="AF24" i="40"/>
  <c r="AF75" i="35"/>
  <c r="AO25" i="40"/>
  <c r="AO76" i="34"/>
  <c r="AO76" i="35"/>
  <c r="AB25" i="40"/>
  <c r="AB76" i="34"/>
  <c r="AB76" i="35"/>
  <c r="AJ75" i="35"/>
  <c r="AJ24" i="40"/>
  <c r="AJ75" i="34"/>
  <c r="AG74" i="34"/>
  <c r="AG23" i="40"/>
  <c r="L26" i="37"/>
  <c r="L78" i="45"/>
  <c r="B26" i="37"/>
  <c r="B77" i="45"/>
  <c r="B78" i="45"/>
  <c r="AW77" i="38"/>
  <c r="AB77" i="36"/>
  <c r="O73" i="35"/>
  <c r="N78" i="45"/>
  <c r="Y77" i="36"/>
  <c r="AT77" i="38"/>
  <c r="S72" i="35"/>
  <c r="H25" i="37"/>
  <c r="AE73" i="35"/>
  <c r="O72" i="35"/>
  <c r="F72" i="35"/>
  <c r="E25" i="37"/>
  <c r="Q71" i="35"/>
  <c r="AL71" i="35" s="1"/>
  <c r="B72" i="35"/>
  <c r="K25" i="37"/>
  <c r="I71" i="35"/>
  <c r="H71" i="35"/>
  <c r="G78" i="45"/>
  <c r="R72" i="35"/>
  <c r="AM72" i="35" s="1"/>
  <c r="K71" i="35"/>
  <c r="O77" i="45"/>
  <c r="L71" i="35"/>
  <c r="J71" i="35"/>
  <c r="W74" i="35"/>
  <c r="AN25" i="40" l="1"/>
  <c r="AN76" i="34"/>
  <c r="AN76" i="35"/>
  <c r="AF25" i="40"/>
  <c r="AF76" i="34"/>
  <c r="AF76" i="35"/>
  <c r="I25" i="37"/>
  <c r="I77" i="37" s="1"/>
  <c r="AD77" i="57" s="1"/>
  <c r="I77" i="45"/>
  <c r="D71" i="35"/>
  <c r="AG25" i="40"/>
  <c r="AG76" i="34"/>
  <c r="AG76" i="35"/>
  <c r="N71" i="35"/>
  <c r="AH24" i="40"/>
  <c r="AH75" i="34"/>
  <c r="AH75" i="35"/>
  <c r="N25" i="37"/>
  <c r="N77" i="37" s="1"/>
  <c r="AI77" i="57" s="1"/>
  <c r="AB74" i="34"/>
  <c r="AB23" i="40"/>
  <c r="AB74" i="35"/>
  <c r="AA23" i="40"/>
  <c r="AA74" i="34"/>
  <c r="AB24" i="40"/>
  <c r="AB75" i="34"/>
  <c r="AB75" i="35"/>
  <c r="AA24" i="40"/>
  <c r="AA75" i="34"/>
  <c r="AA75" i="35"/>
  <c r="AI75" i="34"/>
  <c r="AI24" i="40"/>
  <c r="AI75" i="35"/>
  <c r="W75" i="34"/>
  <c r="W24" i="40"/>
  <c r="W75" i="35"/>
  <c r="H77" i="37"/>
  <c r="AC77" i="57" s="1"/>
  <c r="L78" i="37"/>
  <c r="AG78" i="57" s="1"/>
  <c r="AJ75" i="36"/>
  <c r="BE75" i="38"/>
  <c r="AB76" i="36"/>
  <c r="AW76" i="38"/>
  <c r="AN74" i="36"/>
  <c r="BI74" i="38"/>
  <c r="N78" i="37"/>
  <c r="AI78" i="57" s="1"/>
  <c r="AC75" i="34"/>
  <c r="AC24" i="40"/>
  <c r="AC75" i="35"/>
  <c r="X24" i="40"/>
  <c r="X75" i="34"/>
  <c r="X75" i="35"/>
  <c r="X76" i="34"/>
  <c r="X25" i="40"/>
  <c r="X76" i="35"/>
  <c r="Y74" i="34"/>
  <c r="Y23" i="40"/>
  <c r="Y74" i="35"/>
  <c r="C77" i="45"/>
  <c r="C25" i="37"/>
  <c r="O25" i="37"/>
  <c r="AO23" i="40"/>
  <c r="AO74" i="34"/>
  <c r="AO74" i="35"/>
  <c r="AI23" i="40"/>
  <c r="AI74" i="34"/>
  <c r="AI74" i="35"/>
  <c r="AI25" i="40"/>
  <c r="AI76" i="34"/>
  <c r="AI76" i="35"/>
  <c r="G26" i="37"/>
  <c r="G78" i="37" s="1"/>
  <c r="AB78" i="57" s="1"/>
  <c r="Z25" i="40"/>
  <c r="Z76" i="34"/>
  <c r="Z76" i="35"/>
  <c r="AE73" i="34"/>
  <c r="AE22" i="40"/>
  <c r="B77" i="37"/>
  <c r="W77" i="57" s="1"/>
  <c r="B78" i="37"/>
  <c r="W78" i="57" s="1"/>
  <c r="AG74" i="36"/>
  <c r="BB74" i="38"/>
  <c r="AF75" i="36"/>
  <c r="BA75" i="38"/>
  <c r="AC76" i="36"/>
  <c r="AX76" i="38"/>
  <c r="O77" i="37"/>
  <c r="AJ77" i="57" s="1"/>
  <c r="AJ76" i="36"/>
  <c r="BE76" i="38"/>
  <c r="O78" i="37"/>
  <c r="AJ78" i="57" s="1"/>
  <c r="O79" i="37"/>
  <c r="AJ79" i="57" s="1"/>
  <c r="G71" i="35"/>
  <c r="W25" i="40"/>
  <c r="W76" i="34"/>
  <c r="W76" i="35"/>
  <c r="W74" i="34"/>
  <c r="W23" i="40"/>
  <c r="AG73" i="35"/>
  <c r="AG73" i="34"/>
  <c r="AG22" i="40"/>
  <c r="AA76" i="34"/>
  <c r="AA25" i="40"/>
  <c r="AA76" i="35"/>
  <c r="E77" i="37"/>
  <c r="Z77" i="57" s="1"/>
  <c r="AE24" i="40"/>
  <c r="AE75" i="34"/>
  <c r="AE75" i="35"/>
  <c r="Z23" i="40"/>
  <c r="Z74" i="34"/>
  <c r="Z74" i="35"/>
  <c r="X74" i="35"/>
  <c r="X74" i="34"/>
  <c r="X23" i="40"/>
  <c r="AH23" i="40"/>
  <c r="AH74" i="34"/>
  <c r="AH74" i="35"/>
  <c r="D26" i="37"/>
  <c r="D78" i="37" s="1"/>
  <c r="Y78" i="57" s="1"/>
  <c r="D78" i="45"/>
  <c r="H77" i="45"/>
  <c r="AD76" i="36"/>
  <c r="AY76" i="38"/>
  <c r="S71" i="35"/>
  <c r="K77" i="45"/>
  <c r="AN75" i="36"/>
  <c r="BI75" i="38"/>
  <c r="S78" i="37"/>
  <c r="AN78" i="57" s="1"/>
  <c r="S77" i="37"/>
  <c r="AN77" i="57" s="1"/>
  <c r="AY75" i="38"/>
  <c r="AD75" i="36"/>
  <c r="C72" i="35"/>
  <c r="AY74" i="38"/>
  <c r="AD74" i="36"/>
  <c r="AZ76" i="38"/>
  <c r="AE76" i="36"/>
  <c r="AC23" i="40"/>
  <c r="AC74" i="34"/>
  <c r="AC74" i="35"/>
  <c r="T77" i="45"/>
  <c r="T26" i="37"/>
  <c r="T78" i="45"/>
  <c r="AO24" i="40"/>
  <c r="AO75" i="34"/>
  <c r="AO75" i="35"/>
  <c r="M26" i="37"/>
  <c r="M78" i="37" s="1"/>
  <c r="AH78" i="57" s="1"/>
  <c r="M78" i="45"/>
  <c r="AG24" i="40"/>
  <c r="AG75" i="34"/>
  <c r="AG75" i="35"/>
  <c r="AF23" i="40"/>
  <c r="AF74" i="34"/>
  <c r="AF74" i="35"/>
  <c r="T25" i="37"/>
  <c r="J26" i="37"/>
  <c r="J78" i="37" s="1"/>
  <c r="AE78" i="57" s="1"/>
  <c r="J78" i="45"/>
  <c r="T71" i="35"/>
  <c r="T72" i="35"/>
  <c r="AJ74" i="35"/>
  <c r="AJ74" i="34"/>
  <c r="AJ23" i="40"/>
  <c r="AE74" i="34"/>
  <c r="AE23" i="40"/>
  <c r="Z75" i="34"/>
  <c r="Z24" i="40"/>
  <c r="Z75" i="35"/>
  <c r="AA74" i="35"/>
  <c r="AO76" i="36"/>
  <c r="BJ76" i="38"/>
  <c r="E77" i="45"/>
  <c r="E71" i="35"/>
  <c r="M71" i="35"/>
  <c r="K77" i="37"/>
  <c r="AF77" i="57" s="1"/>
  <c r="AE74" i="35"/>
  <c r="N77" i="45"/>
  <c r="AT75" i="38"/>
  <c r="Y75" i="36"/>
  <c r="AH76" i="36"/>
  <c r="BC76" i="38"/>
  <c r="J77" i="45"/>
  <c r="G70" i="35"/>
  <c r="L70" i="35"/>
  <c r="D70" i="35"/>
  <c r="G25" i="37"/>
  <c r="S70" i="35"/>
  <c r="C71" i="35"/>
  <c r="B71" i="35"/>
  <c r="I24" i="37"/>
  <c r="I76" i="37" s="1"/>
  <c r="AD76" i="57" s="1"/>
  <c r="T70" i="35"/>
  <c r="O24" i="37"/>
  <c r="M70" i="35"/>
  <c r="H76" i="45" l="1"/>
  <c r="H24" i="37"/>
  <c r="H76" i="37" s="1"/>
  <c r="AC76" i="57" s="1"/>
  <c r="G77" i="37"/>
  <c r="AB77" i="57" s="1"/>
  <c r="AJ73" i="35"/>
  <c r="AJ73" i="34"/>
  <c r="AJ22" i="40"/>
  <c r="Y22" i="40"/>
  <c r="Y73" i="34"/>
  <c r="Y73" i="35"/>
  <c r="M25" i="37"/>
  <c r="M77" i="37" s="1"/>
  <c r="AH77" i="57" s="1"/>
  <c r="L25" i="37"/>
  <c r="L77" i="45"/>
  <c r="R71" i="35"/>
  <c r="AM71" i="35" s="1"/>
  <c r="BC74" i="38"/>
  <c r="AH74" i="36"/>
  <c r="AI74" i="36"/>
  <c r="BD74" i="38"/>
  <c r="O76" i="45"/>
  <c r="Q70" i="35"/>
  <c r="AL70" i="35" s="1"/>
  <c r="F71" i="35"/>
  <c r="H70" i="35"/>
  <c r="T24" i="37"/>
  <c r="AN73" i="34"/>
  <c r="AN22" i="40"/>
  <c r="AN73" i="35"/>
  <c r="AH22" i="40"/>
  <c r="AH73" i="34"/>
  <c r="AH73" i="35"/>
  <c r="J70" i="35"/>
  <c r="AI22" i="40"/>
  <c r="AI73" i="34"/>
  <c r="Z73" i="34"/>
  <c r="Z22" i="40"/>
  <c r="Z73" i="35"/>
  <c r="J24" i="37"/>
  <c r="F25" i="37"/>
  <c r="F77" i="45"/>
  <c r="AE74" i="36"/>
  <c r="AZ74" i="38"/>
  <c r="T77" i="37"/>
  <c r="AO77" i="57" s="1"/>
  <c r="T78" i="37"/>
  <c r="AO78" i="57" s="1"/>
  <c r="AC74" i="36"/>
  <c r="AX74" i="38"/>
  <c r="X74" i="36"/>
  <c r="AS74" i="38"/>
  <c r="AE75" i="36"/>
  <c r="AZ75" i="38"/>
  <c r="AA76" i="36"/>
  <c r="AV76" i="38"/>
  <c r="AG73" i="36"/>
  <c r="BB73" i="38"/>
  <c r="AR74" i="38"/>
  <c r="W74" i="36"/>
  <c r="G77" i="45"/>
  <c r="AI76" i="36"/>
  <c r="BD76" i="38"/>
  <c r="X76" i="36"/>
  <c r="AS76" i="38"/>
  <c r="X75" i="36"/>
  <c r="AS75" i="38"/>
  <c r="AB75" i="36"/>
  <c r="AW75" i="38"/>
  <c r="AW74" i="38"/>
  <c r="AB74" i="36"/>
  <c r="AN76" i="36"/>
  <c r="BI76" i="38"/>
  <c r="K70" i="35"/>
  <c r="W73" i="34"/>
  <c r="W22" i="40"/>
  <c r="W73" i="35"/>
  <c r="X22" i="40"/>
  <c r="X73" i="34"/>
  <c r="E76" i="45"/>
  <c r="E24" i="37"/>
  <c r="E76" i="37" s="1"/>
  <c r="Z76" i="57" s="1"/>
  <c r="K76" i="45"/>
  <c r="K24" i="37"/>
  <c r="K76" i="37" s="1"/>
  <c r="AF76" i="57" s="1"/>
  <c r="AA21" i="40"/>
  <c r="AA72" i="34"/>
  <c r="D77" i="45"/>
  <c r="D25" i="37"/>
  <c r="X73" i="35"/>
  <c r="AG75" i="36"/>
  <c r="BB75" i="38"/>
  <c r="M77" i="45"/>
  <c r="Z74" i="36"/>
  <c r="AU74" i="38"/>
  <c r="W76" i="36"/>
  <c r="AR76" i="38"/>
  <c r="Y74" i="36"/>
  <c r="AT74" i="38"/>
  <c r="AI75" i="36"/>
  <c r="BD75" i="38"/>
  <c r="AV75" i="38"/>
  <c r="AA75" i="36"/>
  <c r="AG76" i="36"/>
  <c r="BB76" i="38"/>
  <c r="I76" i="45"/>
  <c r="AF76" i="36"/>
  <c r="BA76" i="38"/>
  <c r="AA72" i="35"/>
  <c r="O76" i="37"/>
  <c r="AJ76" i="57" s="1"/>
  <c r="O71" i="35"/>
  <c r="AB22" i="40"/>
  <c r="AB73" i="34"/>
  <c r="AB73" i="35"/>
  <c r="J76" i="45"/>
  <c r="J25" i="37"/>
  <c r="AD22" i="40"/>
  <c r="AD73" i="34"/>
  <c r="AD73" i="35"/>
  <c r="AI73" i="35"/>
  <c r="Z75" i="36"/>
  <c r="AU75" i="38"/>
  <c r="AJ74" i="36"/>
  <c r="BE74" i="38"/>
  <c r="T76" i="45"/>
  <c r="BA74" i="38"/>
  <c r="AF74" i="36"/>
  <c r="AO75" i="36"/>
  <c r="BJ75" i="38"/>
  <c r="I70" i="35"/>
  <c r="E70" i="35"/>
  <c r="AE73" i="36"/>
  <c r="AZ73" i="38"/>
  <c r="AU76" i="38"/>
  <c r="Z76" i="36"/>
  <c r="AO74" i="36"/>
  <c r="BJ74" i="38"/>
  <c r="C77" i="37"/>
  <c r="X77" i="57" s="1"/>
  <c r="AC75" i="36"/>
  <c r="AX75" i="38"/>
  <c r="W75" i="36"/>
  <c r="AR75" i="38"/>
  <c r="AA74" i="36"/>
  <c r="AV74" i="38"/>
  <c r="AH75" i="36"/>
  <c r="BC75" i="38"/>
  <c r="D76" i="45"/>
  <c r="F24" i="37"/>
  <c r="L76" i="45"/>
  <c r="N23" i="37"/>
  <c r="B70" i="35"/>
  <c r="F70" i="35"/>
  <c r="K69" i="35"/>
  <c r="T22" i="37"/>
  <c r="J69" i="35"/>
  <c r="G69" i="35"/>
  <c r="H69" i="35"/>
  <c r="N70" i="35"/>
  <c r="I69" i="35"/>
  <c r="R70" i="35"/>
  <c r="AM70" i="35" s="1"/>
  <c r="O70" i="35"/>
  <c r="H23" i="37"/>
  <c r="L69" i="35"/>
  <c r="K23" i="37"/>
  <c r="K75" i="37" l="1"/>
  <c r="AF75" i="57" s="1"/>
  <c r="T74" i="45"/>
  <c r="T23" i="37"/>
  <c r="T74" i="37" s="1"/>
  <c r="AO74" i="57" s="1"/>
  <c r="AN21" i="40"/>
  <c r="AN72" i="34"/>
  <c r="AN72" i="35"/>
  <c r="D69" i="35"/>
  <c r="G76" i="45"/>
  <c r="G24" i="37"/>
  <c r="G76" i="37" s="1"/>
  <c r="AB76" i="57" s="1"/>
  <c r="AF73" i="34"/>
  <c r="AF22" i="40"/>
  <c r="AF73" i="35"/>
  <c r="M69" i="35"/>
  <c r="AA22" i="40"/>
  <c r="AA73" i="34"/>
  <c r="AA73" i="35"/>
  <c r="E75" i="45"/>
  <c r="E23" i="37"/>
  <c r="T69" i="35"/>
  <c r="B24" i="37"/>
  <c r="B76" i="45"/>
  <c r="AB73" i="36"/>
  <c r="AW73" i="38"/>
  <c r="S69" i="35"/>
  <c r="BI73" i="38"/>
  <c r="AN73" i="36"/>
  <c r="AJ73" i="36"/>
  <c r="BE73" i="38"/>
  <c r="AO22" i="40"/>
  <c r="AO73" i="34"/>
  <c r="AO73" i="35"/>
  <c r="AC22" i="40"/>
  <c r="AC73" i="34"/>
  <c r="AC73" i="35"/>
  <c r="AE72" i="34"/>
  <c r="AE21" i="40"/>
  <c r="AE72" i="35"/>
  <c r="AI21" i="40"/>
  <c r="AI72" i="34"/>
  <c r="AI72" i="35"/>
  <c r="AD73" i="36"/>
  <c r="AY73" i="38"/>
  <c r="AR73" i="38"/>
  <c r="W73" i="36"/>
  <c r="F76" i="45"/>
  <c r="BD73" i="38"/>
  <c r="AI73" i="36"/>
  <c r="H75" i="45"/>
  <c r="AG21" i="40"/>
  <c r="AG72" i="34"/>
  <c r="AG72" i="35"/>
  <c r="S24" i="37"/>
  <c r="S76" i="45"/>
  <c r="H75" i="37"/>
  <c r="AC75" i="57" s="1"/>
  <c r="I75" i="45"/>
  <c r="I23" i="37"/>
  <c r="L24" i="37"/>
  <c r="L76" i="37" s="1"/>
  <c r="AG76" i="57" s="1"/>
  <c r="L75" i="45"/>
  <c r="L23" i="37"/>
  <c r="N24" i="37"/>
  <c r="N75" i="45"/>
  <c r="N76" i="45"/>
  <c r="J77" i="37"/>
  <c r="AE77" i="57" s="1"/>
  <c r="J76" i="37"/>
  <c r="AE76" i="57" s="1"/>
  <c r="AA72" i="36"/>
  <c r="AV72" i="38"/>
  <c r="X73" i="36"/>
  <c r="AS73" i="38"/>
  <c r="F77" i="37"/>
  <c r="AA77" i="57" s="1"/>
  <c r="F76" i="37"/>
  <c r="AA76" i="57" s="1"/>
  <c r="Z73" i="36"/>
  <c r="AU73" i="38"/>
  <c r="AH73" i="36"/>
  <c r="BC73" i="38"/>
  <c r="T75" i="45"/>
  <c r="L77" i="37"/>
  <c r="AG77" i="57" s="1"/>
  <c r="C70" i="35"/>
  <c r="M24" i="37"/>
  <c r="M76" i="37" s="1"/>
  <c r="AH76" i="57" s="1"/>
  <c r="O75" i="45"/>
  <c r="O23" i="37"/>
  <c r="O75" i="37" s="1"/>
  <c r="AJ75" i="57" s="1"/>
  <c r="C24" i="37"/>
  <c r="C76" i="45"/>
  <c r="AF21" i="40"/>
  <c r="AF72" i="34"/>
  <c r="AF72" i="35"/>
  <c r="D24" i="37"/>
  <c r="D77" i="37"/>
  <c r="Y77" i="57" s="1"/>
  <c r="K75" i="45"/>
  <c r="E69" i="35"/>
  <c r="T76" i="37"/>
  <c r="AO76" i="57" s="1"/>
  <c r="T75" i="37"/>
  <c r="AO75" i="57" s="1"/>
  <c r="M76" i="45"/>
  <c r="Y73" i="36"/>
  <c r="AT73" i="38"/>
  <c r="S23" i="37"/>
  <c r="G68" i="35"/>
  <c r="G23" i="37"/>
  <c r="G75" i="37" s="1"/>
  <c r="AB75" i="57" s="1"/>
  <c r="I22" i="37"/>
  <c r="M23" i="37"/>
  <c r="T68" i="35"/>
  <c r="S68" i="35"/>
  <c r="L68" i="35"/>
  <c r="I68" i="35"/>
  <c r="M68" i="35"/>
  <c r="C75" i="45"/>
  <c r="F69" i="35"/>
  <c r="Y72" i="34" l="1"/>
  <c r="Y21" i="40"/>
  <c r="Y72" i="35"/>
  <c r="W72" i="34"/>
  <c r="W21" i="40"/>
  <c r="W72" i="35"/>
  <c r="N21" i="37"/>
  <c r="AH21" i="40"/>
  <c r="AH72" i="34"/>
  <c r="AH72" i="35"/>
  <c r="Z21" i="40"/>
  <c r="Z72" i="34"/>
  <c r="Z72" i="35"/>
  <c r="H68" i="35"/>
  <c r="AC71" i="34"/>
  <c r="AC20" i="40"/>
  <c r="AC71" i="35"/>
  <c r="AH19" i="40"/>
  <c r="AH70" i="34"/>
  <c r="AH70" i="35"/>
  <c r="B69" i="35"/>
  <c r="D74" i="45"/>
  <c r="D23" i="37"/>
  <c r="M75" i="45"/>
  <c r="I74" i="45"/>
  <c r="S75" i="37"/>
  <c r="AN75" i="57" s="1"/>
  <c r="S76" i="37"/>
  <c r="AN76" i="57" s="1"/>
  <c r="AG72" i="36"/>
  <c r="BB72" i="38"/>
  <c r="B76" i="37"/>
  <c r="W76" i="57" s="1"/>
  <c r="AF73" i="36"/>
  <c r="BA73" i="38"/>
  <c r="AN20" i="40"/>
  <c r="AN71" i="34"/>
  <c r="AN71" i="35"/>
  <c r="X72" i="34"/>
  <c r="X21" i="40"/>
  <c r="X72" i="35"/>
  <c r="AJ21" i="40"/>
  <c r="AJ72" i="34"/>
  <c r="AJ72" i="35"/>
  <c r="M75" i="37"/>
  <c r="AH75" i="57" s="1"/>
  <c r="H74" i="45"/>
  <c r="H22" i="37"/>
  <c r="J74" i="45"/>
  <c r="J23" i="37"/>
  <c r="J75" i="45"/>
  <c r="J21" i="37"/>
  <c r="F75" i="45"/>
  <c r="F74" i="45"/>
  <c r="F23" i="37"/>
  <c r="D21" i="37"/>
  <c r="E73" i="45"/>
  <c r="E22" i="37"/>
  <c r="E74" i="37" s="1"/>
  <c r="Z74" i="57" s="1"/>
  <c r="D75" i="45"/>
  <c r="AF72" i="36"/>
  <c r="BA72" i="38"/>
  <c r="C76" i="37"/>
  <c r="X76" i="57" s="1"/>
  <c r="I75" i="37"/>
  <c r="AD75" i="57" s="1"/>
  <c r="I74" i="37"/>
  <c r="AD74" i="57" s="1"/>
  <c r="AE72" i="36"/>
  <c r="AZ72" i="38"/>
  <c r="AO73" i="36"/>
  <c r="BJ73" i="38"/>
  <c r="E74" i="45"/>
  <c r="AB72" i="34"/>
  <c r="AB21" i="40"/>
  <c r="AB72" i="35"/>
  <c r="O74" i="45"/>
  <c r="O22" i="37"/>
  <c r="R69" i="35"/>
  <c r="AM69" i="35" s="1"/>
  <c r="Q69" i="35"/>
  <c r="AL69" i="35" s="1"/>
  <c r="AO72" i="34"/>
  <c r="AO21" i="40"/>
  <c r="AO72" i="35"/>
  <c r="AC21" i="40"/>
  <c r="AC72" i="34"/>
  <c r="AC72" i="35"/>
  <c r="K74" i="45"/>
  <c r="K22" i="37"/>
  <c r="AF71" i="34"/>
  <c r="AF20" i="40"/>
  <c r="AF71" i="35"/>
  <c r="AH20" i="40"/>
  <c r="AH71" i="34"/>
  <c r="AH71" i="35"/>
  <c r="N74" i="45"/>
  <c r="N22" i="37"/>
  <c r="N73" i="45"/>
  <c r="J22" i="37"/>
  <c r="J73" i="45"/>
  <c r="F22" i="37"/>
  <c r="B75" i="45"/>
  <c r="B23" i="37"/>
  <c r="B75" i="37" s="1"/>
  <c r="W75" i="57" s="1"/>
  <c r="D75" i="37"/>
  <c r="Y75" i="57" s="1"/>
  <c r="K68" i="35"/>
  <c r="J68" i="35"/>
  <c r="AC73" i="36"/>
  <c r="AX73" i="38"/>
  <c r="E75" i="37"/>
  <c r="Z75" i="57" s="1"/>
  <c r="AA73" i="36"/>
  <c r="AV73" i="38"/>
  <c r="D68" i="35"/>
  <c r="AN72" i="36"/>
  <c r="BI72" i="38"/>
  <c r="C23" i="37"/>
  <c r="C75" i="37" s="1"/>
  <c r="X75" i="57" s="1"/>
  <c r="N69" i="35"/>
  <c r="AB20" i="40"/>
  <c r="AB71" i="34"/>
  <c r="AB71" i="35"/>
  <c r="AD72" i="34"/>
  <c r="AD21" i="40"/>
  <c r="AD72" i="35"/>
  <c r="O69" i="35"/>
  <c r="AE20" i="40"/>
  <c r="AE71" i="34"/>
  <c r="AE71" i="35"/>
  <c r="T73" i="45"/>
  <c r="T21" i="37"/>
  <c r="D22" i="37"/>
  <c r="D73" i="45"/>
  <c r="E21" i="37"/>
  <c r="D76" i="37"/>
  <c r="Y76" i="57" s="1"/>
  <c r="C69" i="35"/>
  <c r="N75" i="37"/>
  <c r="AI75" i="57" s="1"/>
  <c r="N76" i="37"/>
  <c r="AI76" i="57" s="1"/>
  <c r="L75" i="37"/>
  <c r="AG75" i="57" s="1"/>
  <c r="S75" i="45"/>
  <c r="AI72" i="36"/>
  <c r="BD72" i="38"/>
  <c r="E68" i="35"/>
  <c r="G75" i="45"/>
  <c r="D20" i="37"/>
  <c r="B22" i="37"/>
  <c r="J20" i="37"/>
  <c r="E67" i="35"/>
  <c r="I67" i="35"/>
  <c r="Q68" i="35"/>
  <c r="AL68" i="35" s="1"/>
  <c r="J67" i="35"/>
  <c r="D67" i="35"/>
  <c r="M67" i="35"/>
  <c r="N68" i="35"/>
  <c r="S67" i="35"/>
  <c r="H67" i="35"/>
  <c r="O68" i="35"/>
  <c r="K67" i="35"/>
  <c r="X70" i="35"/>
  <c r="B74" i="37" l="1"/>
  <c r="W74" i="57" s="1"/>
  <c r="J73" i="37"/>
  <c r="AE73" i="57" s="1"/>
  <c r="D73" i="37"/>
  <c r="Y73" i="57" s="1"/>
  <c r="D72" i="45"/>
  <c r="O21" i="37"/>
  <c r="T67" i="35"/>
  <c r="AI19" i="40"/>
  <c r="AI70" i="34"/>
  <c r="AI70" i="35"/>
  <c r="AA20" i="40"/>
  <c r="AA71" i="34"/>
  <c r="AA71" i="35"/>
  <c r="N20" i="37"/>
  <c r="AO20" i="40"/>
  <c r="AO71" i="34"/>
  <c r="AO71" i="35"/>
  <c r="H73" i="45"/>
  <c r="H21" i="37"/>
  <c r="AG20" i="40"/>
  <c r="AG71" i="34"/>
  <c r="AG71" i="35"/>
  <c r="G74" i="45"/>
  <c r="G22" i="37"/>
  <c r="AF70" i="34"/>
  <c r="AF19" i="40"/>
  <c r="AF70" i="35"/>
  <c r="AI20" i="40"/>
  <c r="AI71" i="34"/>
  <c r="AI71" i="35"/>
  <c r="K73" i="45"/>
  <c r="K21" i="37"/>
  <c r="K73" i="37" s="1"/>
  <c r="AF73" i="57" s="1"/>
  <c r="D72" i="37"/>
  <c r="Y72" i="57" s="1"/>
  <c r="BA71" i="38"/>
  <c r="AF71" i="36"/>
  <c r="C68" i="35"/>
  <c r="O74" i="37"/>
  <c r="AJ74" i="57" s="1"/>
  <c r="O73" i="37"/>
  <c r="AJ73" i="57" s="1"/>
  <c r="E73" i="37"/>
  <c r="Z73" i="57" s="1"/>
  <c r="F74" i="37"/>
  <c r="AA74" i="57" s="1"/>
  <c r="F75" i="37"/>
  <c r="AA75" i="57" s="1"/>
  <c r="H73" i="37"/>
  <c r="AC73" i="57" s="1"/>
  <c r="H74" i="37"/>
  <c r="AC74" i="57" s="1"/>
  <c r="AJ72" i="36"/>
  <c r="BE72" i="38"/>
  <c r="AC71" i="36"/>
  <c r="AX71" i="38"/>
  <c r="AO72" i="36"/>
  <c r="BJ72" i="38"/>
  <c r="R68" i="35"/>
  <c r="AM68" i="35" s="1"/>
  <c r="AH70" i="36"/>
  <c r="BC70" i="38"/>
  <c r="Y72" i="36"/>
  <c r="AT72" i="38"/>
  <c r="AJ20" i="40"/>
  <c r="AJ71" i="34"/>
  <c r="AJ71" i="35"/>
  <c r="F68" i="35"/>
  <c r="S74" i="45"/>
  <c r="S22" i="37"/>
  <c r="S74" i="37" s="1"/>
  <c r="AN74" i="57" s="1"/>
  <c r="L67" i="35"/>
  <c r="AJ70" i="34"/>
  <c r="AJ19" i="40"/>
  <c r="AJ70" i="35"/>
  <c r="AO70" i="34"/>
  <c r="AO19" i="40"/>
  <c r="AO70" i="35"/>
  <c r="J72" i="37"/>
  <c r="AE72" i="57" s="1"/>
  <c r="L22" i="37"/>
  <c r="L74" i="45"/>
  <c r="B74" i="45"/>
  <c r="N73" i="37"/>
  <c r="AI73" i="57" s="1"/>
  <c r="N74" i="37"/>
  <c r="AI74" i="57" s="1"/>
  <c r="BC71" i="38"/>
  <c r="AH71" i="36"/>
  <c r="K74" i="37"/>
  <c r="AF74" i="57" s="1"/>
  <c r="J74" i="37"/>
  <c r="AE74" i="57" s="1"/>
  <c r="J75" i="37"/>
  <c r="AE75" i="57" s="1"/>
  <c r="AS72" i="38"/>
  <c r="X72" i="36"/>
  <c r="AN71" i="36"/>
  <c r="BI71" i="38"/>
  <c r="AH72" i="36"/>
  <c r="BC72" i="38"/>
  <c r="W72" i="36"/>
  <c r="AR72" i="38"/>
  <c r="AG70" i="34"/>
  <c r="AG19" i="40"/>
  <c r="AG70" i="35"/>
  <c r="Z20" i="40"/>
  <c r="Z71" i="34"/>
  <c r="Z71" i="35"/>
  <c r="X70" i="34"/>
  <c r="X19" i="40"/>
  <c r="G67" i="35"/>
  <c r="I73" i="45"/>
  <c r="I21" i="37"/>
  <c r="Y70" i="34"/>
  <c r="Y19" i="40"/>
  <c r="Y70" i="35"/>
  <c r="M74" i="45"/>
  <c r="M22" i="37"/>
  <c r="M74" i="37" s="1"/>
  <c r="AH74" i="57" s="1"/>
  <c r="X71" i="34"/>
  <c r="X20" i="40"/>
  <c r="X71" i="35"/>
  <c r="C22" i="37"/>
  <c r="C74" i="37" s="1"/>
  <c r="X74" i="57" s="1"/>
  <c r="Y71" i="34"/>
  <c r="Y20" i="40"/>
  <c r="Y71" i="35"/>
  <c r="AD71" i="34"/>
  <c r="AD20" i="40"/>
  <c r="AD71" i="35"/>
  <c r="Z19" i="40"/>
  <c r="Z70" i="34"/>
  <c r="Z70" i="35"/>
  <c r="AN19" i="40"/>
  <c r="AN70" i="34"/>
  <c r="AN70" i="35"/>
  <c r="W20" i="40"/>
  <c r="W71" i="34"/>
  <c r="W71" i="35"/>
  <c r="AC19" i="40"/>
  <c r="AC70" i="34"/>
  <c r="AC70" i="35"/>
  <c r="T73" i="37"/>
  <c r="AO73" i="57" s="1"/>
  <c r="AE71" i="36"/>
  <c r="AZ71" i="38"/>
  <c r="AD72" i="36"/>
  <c r="AY72" i="38"/>
  <c r="AB71" i="36"/>
  <c r="AW71" i="38"/>
  <c r="C74" i="45"/>
  <c r="AC72" i="36"/>
  <c r="AX72" i="38"/>
  <c r="O73" i="45"/>
  <c r="AB72" i="36"/>
  <c r="AW72" i="38"/>
  <c r="J72" i="45"/>
  <c r="D74" i="37"/>
  <c r="Y74" i="57" s="1"/>
  <c r="Z72" i="36"/>
  <c r="AU72" i="38"/>
  <c r="N72" i="45"/>
  <c r="L73" i="45"/>
  <c r="O72" i="45"/>
  <c r="M21" i="37"/>
  <c r="M73" i="37" s="1"/>
  <c r="AH73" i="57" s="1"/>
  <c r="I66" i="35"/>
  <c r="K66" i="35"/>
  <c r="K72" i="45"/>
  <c r="S73" i="45"/>
  <c r="G21" i="37"/>
  <c r="I72" i="45"/>
  <c r="M66" i="35"/>
  <c r="D66" i="35"/>
  <c r="T66" i="35"/>
  <c r="Q67" i="35"/>
  <c r="AL67" i="35" s="1"/>
  <c r="R67" i="35"/>
  <c r="AM67" i="35" s="1"/>
  <c r="O67" i="35"/>
  <c r="N67" i="35"/>
  <c r="C73" i="45"/>
  <c r="F67" i="35"/>
  <c r="T20" i="37" l="1"/>
  <c r="T72" i="37" s="1"/>
  <c r="AO72" i="57" s="1"/>
  <c r="T72" i="45"/>
  <c r="AB70" i="34"/>
  <c r="AB19" i="40"/>
  <c r="AB70" i="35"/>
  <c r="AF69" i="34"/>
  <c r="AF18" i="40"/>
  <c r="AF69" i="35"/>
  <c r="AE19" i="40"/>
  <c r="AE70" i="34"/>
  <c r="AE70" i="35"/>
  <c r="B73" i="45"/>
  <c r="B72" i="45"/>
  <c r="B21" i="37"/>
  <c r="X71" i="36"/>
  <c r="AS71" i="38"/>
  <c r="W19" i="40"/>
  <c r="W70" i="34"/>
  <c r="W70" i="35"/>
  <c r="B67" i="35"/>
  <c r="B68" i="35"/>
  <c r="I73" i="37"/>
  <c r="AD73" i="57" s="1"/>
  <c r="Z71" i="36"/>
  <c r="AU71" i="38"/>
  <c r="BE70" i="38"/>
  <c r="AJ70" i="36"/>
  <c r="BD71" i="38"/>
  <c r="AI71" i="36"/>
  <c r="G73" i="45"/>
  <c r="AI70" i="36"/>
  <c r="BD70" i="38"/>
  <c r="AI18" i="40"/>
  <c r="AI69" i="34"/>
  <c r="I20" i="37"/>
  <c r="I72" i="37" s="1"/>
  <c r="AD72" i="57" s="1"/>
  <c r="AC18" i="40"/>
  <c r="AC69" i="34"/>
  <c r="AC69" i="35"/>
  <c r="S66" i="35"/>
  <c r="B20" i="37"/>
  <c r="J71" i="45"/>
  <c r="J19" i="37"/>
  <c r="AC70" i="36"/>
  <c r="AX70" i="38"/>
  <c r="AR71" i="38"/>
  <c r="W71" i="36"/>
  <c r="Y71" i="36"/>
  <c r="AT71" i="38"/>
  <c r="M73" i="45"/>
  <c r="Y70" i="36"/>
  <c r="AT70" i="38"/>
  <c r="L74" i="37"/>
  <c r="AG74" i="57" s="1"/>
  <c r="AO70" i="36"/>
  <c r="BJ70" i="38"/>
  <c r="G74" i="37"/>
  <c r="AB74" i="57" s="1"/>
  <c r="G73" i="37"/>
  <c r="AB73" i="57" s="1"/>
  <c r="AG71" i="36"/>
  <c r="BB71" i="38"/>
  <c r="N72" i="37"/>
  <c r="AI72" i="57" s="1"/>
  <c r="AI69" i="35"/>
  <c r="AN18" i="40"/>
  <c r="AN69" i="34"/>
  <c r="AN69" i="35"/>
  <c r="J66" i="35"/>
  <c r="AA19" i="40"/>
  <c r="AA70" i="34"/>
  <c r="AA70" i="35"/>
  <c r="L20" i="37"/>
  <c r="F20" i="37"/>
  <c r="BB70" i="38"/>
  <c r="AG70" i="36"/>
  <c r="AO71" i="36"/>
  <c r="BJ71" i="38"/>
  <c r="C21" i="37"/>
  <c r="AD19" i="40"/>
  <c r="AD70" i="34"/>
  <c r="AD70" i="35"/>
  <c r="AO18" i="40"/>
  <c r="AO69" i="34"/>
  <c r="AO69" i="35"/>
  <c r="S21" i="37"/>
  <c r="K71" i="45"/>
  <c r="K20" i="37"/>
  <c r="L72" i="45"/>
  <c r="L21" i="37"/>
  <c r="F72" i="45"/>
  <c r="F21" i="37"/>
  <c r="F73" i="45"/>
  <c r="AN70" i="36"/>
  <c r="BI70" i="38"/>
  <c r="AU70" i="38"/>
  <c r="Z70" i="36"/>
  <c r="AS70" i="38"/>
  <c r="X70" i="36"/>
  <c r="AV71" i="38"/>
  <c r="AA71" i="36"/>
  <c r="AE18" i="40"/>
  <c r="AE69" i="34"/>
  <c r="AE69" i="35"/>
  <c r="H20" i="37"/>
  <c r="H72" i="37" s="1"/>
  <c r="AC72" i="57" s="1"/>
  <c r="D71" i="45"/>
  <c r="D19" i="37"/>
  <c r="D71" i="37" s="1"/>
  <c r="Y71" i="57" s="1"/>
  <c r="O20" i="37"/>
  <c r="O72" i="37" s="1"/>
  <c r="AJ72" i="57" s="1"/>
  <c r="AD18" i="40"/>
  <c r="AD69" i="34"/>
  <c r="AD69" i="35"/>
  <c r="E20" i="37"/>
  <c r="E72" i="45"/>
  <c r="K19" i="37"/>
  <c r="E66" i="35"/>
  <c r="AD71" i="36"/>
  <c r="AY71" i="38"/>
  <c r="G66" i="35"/>
  <c r="H66" i="35"/>
  <c r="L66" i="35"/>
  <c r="BE71" i="38"/>
  <c r="AJ71" i="36"/>
  <c r="C67" i="35"/>
  <c r="AF70" i="36"/>
  <c r="BA70" i="38"/>
  <c r="H72" i="45"/>
  <c r="E19" i="37"/>
  <c r="C72" i="45"/>
  <c r="X68" i="35"/>
  <c r="L71" i="45"/>
  <c r="T19" i="37"/>
  <c r="Q66" i="35"/>
  <c r="AL66" i="35" s="1"/>
  <c r="AJ67" i="35"/>
  <c r="I65" i="35"/>
  <c r="D65" i="35"/>
  <c r="M65" i="35"/>
  <c r="F19" i="37"/>
  <c r="L65" i="35"/>
  <c r="R66" i="35"/>
  <c r="AM66" i="35" s="1"/>
  <c r="C66" i="35"/>
  <c r="B19" i="37"/>
  <c r="N66" i="35"/>
  <c r="H65" i="35"/>
  <c r="O66" i="35"/>
  <c r="G65" i="35"/>
  <c r="K65" i="35"/>
  <c r="S65" i="35"/>
  <c r="L72" i="37" l="1"/>
  <c r="AG72" i="57" s="1"/>
  <c r="B71" i="37"/>
  <c r="W71" i="57" s="1"/>
  <c r="F71" i="37"/>
  <c r="AA71" i="57" s="1"/>
  <c r="T71" i="45"/>
  <c r="AH68" i="34"/>
  <c r="AH17" i="40"/>
  <c r="AH68" i="35"/>
  <c r="S20" i="37"/>
  <c r="S72" i="37" s="1"/>
  <c r="AN72" i="57" s="1"/>
  <c r="M72" i="45"/>
  <c r="M20" i="37"/>
  <c r="M72" i="37" s="1"/>
  <c r="AH72" i="57" s="1"/>
  <c r="AG69" i="34"/>
  <c r="AG18" i="40"/>
  <c r="AG69" i="35"/>
  <c r="AI68" i="35"/>
  <c r="AI17" i="40"/>
  <c r="AI68" i="34"/>
  <c r="Y17" i="40"/>
  <c r="Y68" i="34"/>
  <c r="Y68" i="35"/>
  <c r="N18" i="37"/>
  <c r="AF68" i="34"/>
  <c r="AF17" i="40"/>
  <c r="AF68" i="35"/>
  <c r="Z18" i="40"/>
  <c r="Z69" i="34"/>
  <c r="Z69" i="35"/>
  <c r="AG17" i="40"/>
  <c r="AG68" i="34"/>
  <c r="AG68" i="35"/>
  <c r="K72" i="37"/>
  <c r="AF72" i="57" s="1"/>
  <c r="K71" i="37"/>
  <c r="AF71" i="57" s="1"/>
  <c r="H19" i="37"/>
  <c r="H71" i="37" s="1"/>
  <c r="AC71" i="57" s="1"/>
  <c r="X18" i="40"/>
  <c r="X69" i="34"/>
  <c r="X69" i="35"/>
  <c r="K69" i="45"/>
  <c r="K18" i="37"/>
  <c r="W68" i="34"/>
  <c r="W17" i="40"/>
  <c r="E71" i="45"/>
  <c r="AD69" i="36"/>
  <c r="AY69" i="38"/>
  <c r="AD70" i="36"/>
  <c r="AY70" i="38"/>
  <c r="AA70" i="36"/>
  <c r="AV70" i="38"/>
  <c r="B66" i="35"/>
  <c r="AB70" i="36"/>
  <c r="AW70" i="38"/>
  <c r="AA17" i="40"/>
  <c r="AA68" i="34"/>
  <c r="AH69" i="34"/>
  <c r="AH18" i="40"/>
  <c r="AH69" i="35"/>
  <c r="AE17" i="40"/>
  <c r="AE68" i="34"/>
  <c r="AE68" i="35"/>
  <c r="Z68" i="34"/>
  <c r="Z17" i="40"/>
  <c r="Z68" i="35"/>
  <c r="AB68" i="34"/>
  <c r="AB17" i="40"/>
  <c r="AB68" i="35"/>
  <c r="E72" i="37"/>
  <c r="Z72" i="57" s="1"/>
  <c r="E71" i="37"/>
  <c r="Z71" i="57" s="1"/>
  <c r="H71" i="45"/>
  <c r="S72" i="45"/>
  <c r="T65" i="35"/>
  <c r="AE69" i="36"/>
  <c r="AZ69" i="38"/>
  <c r="AE70" i="36"/>
  <c r="AZ70" i="38"/>
  <c r="O19" i="37"/>
  <c r="O71" i="37" s="1"/>
  <c r="AJ71" i="57" s="1"/>
  <c r="AJ68" i="35"/>
  <c r="AJ17" i="40"/>
  <c r="AJ68" i="34"/>
  <c r="L73" i="37"/>
  <c r="AG73" i="57" s="1"/>
  <c r="J71" i="37"/>
  <c r="AE71" i="57" s="1"/>
  <c r="AC69" i="36"/>
  <c r="AX69" i="38"/>
  <c r="I70" i="45"/>
  <c r="I19" i="37"/>
  <c r="AD17" i="40"/>
  <c r="AD68" i="34"/>
  <c r="AD68" i="35"/>
  <c r="K70" i="45"/>
  <c r="O71" i="45"/>
  <c r="AO69" i="36"/>
  <c r="BJ69" i="38"/>
  <c r="AA68" i="35"/>
  <c r="J65" i="35"/>
  <c r="AN69" i="36"/>
  <c r="BI69" i="38"/>
  <c r="W70" i="36"/>
  <c r="AR70" i="38"/>
  <c r="AF69" i="36"/>
  <c r="BA69" i="38"/>
  <c r="G72" i="45"/>
  <c r="G20" i="37"/>
  <c r="D70" i="45"/>
  <c r="D18" i="37"/>
  <c r="D70" i="37" s="1"/>
  <c r="Y70" i="57" s="1"/>
  <c r="AO17" i="40"/>
  <c r="AO68" i="34"/>
  <c r="AO68" i="35"/>
  <c r="AA69" i="34"/>
  <c r="AA18" i="40"/>
  <c r="AA69" i="35"/>
  <c r="Y18" i="40"/>
  <c r="Y69" i="34"/>
  <c r="Y69" i="35"/>
  <c r="AB18" i="40"/>
  <c r="AB69" i="34"/>
  <c r="AB69" i="35"/>
  <c r="AJ69" i="34"/>
  <c r="AJ18" i="40"/>
  <c r="AJ69" i="35"/>
  <c r="F66" i="35"/>
  <c r="AN68" i="34"/>
  <c r="AN17" i="40"/>
  <c r="AN68" i="35"/>
  <c r="AJ16" i="40"/>
  <c r="AJ67" i="34"/>
  <c r="T71" i="37"/>
  <c r="AO71" i="57" s="1"/>
  <c r="L19" i="37"/>
  <c r="L71" i="37" s="1"/>
  <c r="AG71" i="57" s="1"/>
  <c r="X17" i="40"/>
  <c r="X68" i="34"/>
  <c r="C20" i="37"/>
  <c r="C72" i="37" s="1"/>
  <c r="X72" i="57" s="1"/>
  <c r="I18" i="37"/>
  <c r="K17" i="37"/>
  <c r="W18" i="40"/>
  <c r="W69" i="34"/>
  <c r="W69" i="35"/>
  <c r="AC68" i="34"/>
  <c r="AC17" i="40"/>
  <c r="AC68" i="35"/>
  <c r="N70" i="45"/>
  <c r="N19" i="37"/>
  <c r="N71" i="45"/>
  <c r="F72" i="37"/>
  <c r="AA72" i="57" s="1"/>
  <c r="F73" i="37"/>
  <c r="AA73" i="57" s="1"/>
  <c r="S73" i="37"/>
  <c r="AN73" i="57" s="1"/>
  <c r="C73" i="37"/>
  <c r="X73" i="57" s="1"/>
  <c r="F71" i="45"/>
  <c r="B71" i="45"/>
  <c r="I71" i="45"/>
  <c r="BD69" i="38"/>
  <c r="AI69" i="36"/>
  <c r="W68" i="35"/>
  <c r="E65" i="35"/>
  <c r="B73" i="37"/>
  <c r="W73" i="57" s="1"/>
  <c r="B72" i="37"/>
  <c r="W72" i="57" s="1"/>
  <c r="N69" i="45"/>
  <c r="I69" i="45"/>
  <c r="D69" i="45"/>
  <c r="H18" i="37"/>
  <c r="O70" i="45"/>
  <c r="M19" i="37"/>
  <c r="C71" i="45"/>
  <c r="M64" i="35"/>
  <c r="E64" i="35"/>
  <c r="B65" i="35"/>
  <c r="L70" i="45"/>
  <c r="O65" i="35"/>
  <c r="S19" i="37"/>
  <c r="C65" i="35"/>
  <c r="D64" i="35"/>
  <c r="S71" i="37" l="1"/>
  <c r="AN71" i="57" s="1"/>
  <c r="H70" i="45"/>
  <c r="Q65" i="35"/>
  <c r="AL65" i="35" s="1"/>
  <c r="L64" i="35"/>
  <c r="AO68" i="36"/>
  <c r="BJ68" i="38"/>
  <c r="AG69" i="36"/>
  <c r="BB69" i="38"/>
  <c r="F70" i="45"/>
  <c r="F18" i="37"/>
  <c r="F70" i="37" s="1"/>
  <c r="AA70" i="57" s="1"/>
  <c r="N65" i="35"/>
  <c r="T70" i="45"/>
  <c r="T18" i="37"/>
  <c r="AF16" i="40"/>
  <c r="AF67" i="34"/>
  <c r="AF67" i="35"/>
  <c r="S64" i="35"/>
  <c r="AC68" i="36"/>
  <c r="AX68" i="38"/>
  <c r="W69" i="36"/>
  <c r="AR69" i="38"/>
  <c r="X68" i="36"/>
  <c r="AS68" i="38"/>
  <c r="AN68" i="36"/>
  <c r="BI68" i="38"/>
  <c r="G72" i="37"/>
  <c r="AB72" i="57" s="1"/>
  <c r="AD68" i="36"/>
  <c r="AY68" i="38"/>
  <c r="BC69" i="38"/>
  <c r="AH69" i="36"/>
  <c r="AV68" i="38"/>
  <c r="AA68" i="36"/>
  <c r="AR68" i="38"/>
  <c r="W68" i="36"/>
  <c r="AF68" i="36"/>
  <c r="BA68" i="38"/>
  <c r="Y68" i="36"/>
  <c r="AT68" i="38"/>
  <c r="K64" i="35"/>
  <c r="S71" i="45"/>
  <c r="B70" i="45"/>
  <c r="B18" i="37"/>
  <c r="B70" i="37" s="1"/>
  <c r="W70" i="57" s="1"/>
  <c r="AA69" i="36"/>
  <c r="AV69" i="38"/>
  <c r="AG68" i="36"/>
  <c r="BB68" i="38"/>
  <c r="I64" i="35"/>
  <c r="J17" i="37"/>
  <c r="R65" i="35"/>
  <c r="AM65" i="35" s="1"/>
  <c r="X67" i="35"/>
  <c r="X67" i="34"/>
  <c r="X16" i="40"/>
  <c r="G71" i="45"/>
  <c r="G19" i="37"/>
  <c r="G71" i="37" s="1"/>
  <c r="AB71" i="57" s="1"/>
  <c r="E70" i="45"/>
  <c r="E18" i="37"/>
  <c r="J69" i="45"/>
  <c r="J18" i="37"/>
  <c r="J70" i="45"/>
  <c r="N70" i="37"/>
  <c r="AI70" i="57" s="1"/>
  <c r="N71" i="37"/>
  <c r="AI71" i="57" s="1"/>
  <c r="AJ67" i="36"/>
  <c r="BE67" i="38"/>
  <c r="AJ69" i="36"/>
  <c r="BE69" i="38"/>
  <c r="AB69" i="36"/>
  <c r="AW69" i="38"/>
  <c r="Y69" i="36"/>
  <c r="AT69" i="38"/>
  <c r="I71" i="37"/>
  <c r="AD71" i="57" s="1"/>
  <c r="I70" i="37"/>
  <c r="AD70" i="57" s="1"/>
  <c r="BE68" i="38"/>
  <c r="AJ68" i="36"/>
  <c r="AU68" i="38"/>
  <c r="Z68" i="36"/>
  <c r="AE68" i="36"/>
  <c r="AZ68" i="38"/>
  <c r="M71" i="45"/>
  <c r="C19" i="37"/>
  <c r="H64" i="35"/>
  <c r="AH68" i="36"/>
  <c r="BC68" i="38"/>
  <c r="Z16" i="40"/>
  <c r="Z67" i="34"/>
  <c r="Z67" i="35"/>
  <c r="AC67" i="34"/>
  <c r="AC16" i="40"/>
  <c r="AC67" i="35"/>
  <c r="L18" i="37"/>
  <c r="M71" i="37"/>
  <c r="AH71" i="57" s="1"/>
  <c r="O18" i="37"/>
  <c r="H70" i="37"/>
  <c r="AC70" i="57" s="1"/>
  <c r="D17" i="37"/>
  <c r="I17" i="37"/>
  <c r="N17" i="37"/>
  <c r="N69" i="37" s="1"/>
  <c r="AI69" i="57" s="1"/>
  <c r="F65" i="35"/>
  <c r="G64" i="35"/>
  <c r="T64" i="35"/>
  <c r="AW68" i="38"/>
  <c r="AB68" i="36"/>
  <c r="J64" i="35"/>
  <c r="K70" i="37"/>
  <c r="AF70" i="57" s="1"/>
  <c r="K69" i="37"/>
  <c r="AF69" i="57" s="1"/>
  <c r="X69" i="36"/>
  <c r="AS69" i="38"/>
  <c r="Z69" i="36"/>
  <c r="AU69" i="38"/>
  <c r="AI68" i="36"/>
  <c r="BD68" i="38"/>
  <c r="D63" i="35"/>
  <c r="E69" i="45"/>
  <c r="W66" i="35"/>
  <c r="C64" i="35"/>
  <c r="O64" i="35"/>
  <c r="L63" i="35"/>
  <c r="T63" i="35"/>
  <c r="AA66" i="35"/>
  <c r="F64" i="35"/>
  <c r="B69" i="45"/>
  <c r="S63" i="35"/>
  <c r="F17" i="37"/>
  <c r="F69" i="37" s="1"/>
  <c r="AA69" i="57" s="1"/>
  <c r="B64" i="35"/>
  <c r="G63" i="35"/>
  <c r="I63" i="35"/>
  <c r="J63" i="35"/>
  <c r="E63" i="35"/>
  <c r="M63" i="35"/>
  <c r="O17" i="37"/>
  <c r="R64" i="35"/>
  <c r="AM64" i="35" s="1"/>
  <c r="H63" i="35"/>
  <c r="AI66" i="35" l="1"/>
  <c r="AI66" i="34"/>
  <c r="AI15" i="40"/>
  <c r="AC67" i="36"/>
  <c r="AX67" i="38"/>
  <c r="AG67" i="34"/>
  <c r="AG16" i="40"/>
  <c r="AG67" i="35"/>
  <c r="AH16" i="40"/>
  <c r="AH67" i="34"/>
  <c r="AH67" i="35"/>
  <c r="AG15" i="40"/>
  <c r="AG66" i="34"/>
  <c r="AG66" i="35"/>
  <c r="W16" i="40"/>
  <c r="W67" i="34"/>
  <c r="W67" i="35"/>
  <c r="S70" i="45"/>
  <c r="S18" i="37"/>
  <c r="S70" i="37" s="1"/>
  <c r="AN70" i="57" s="1"/>
  <c r="AA67" i="34"/>
  <c r="AA16" i="40"/>
  <c r="AA67" i="35"/>
  <c r="AF15" i="40"/>
  <c r="AF66" i="34"/>
  <c r="AF66" i="35"/>
  <c r="E17" i="37"/>
  <c r="E69" i="37" s="1"/>
  <c r="Z69" i="57" s="1"/>
  <c r="D16" i="37"/>
  <c r="L17" i="37"/>
  <c r="L69" i="37" s="1"/>
  <c r="AG69" i="57" s="1"/>
  <c r="L68" i="45"/>
  <c r="I69" i="37"/>
  <c r="AD69" i="57" s="1"/>
  <c r="L69" i="45"/>
  <c r="E70" i="37"/>
  <c r="Z70" i="57" s="1"/>
  <c r="AD16" i="40"/>
  <c r="AD67" i="34"/>
  <c r="AD67" i="35"/>
  <c r="AE15" i="40"/>
  <c r="AE66" i="34"/>
  <c r="AE66" i="35"/>
  <c r="C71" i="37"/>
  <c r="X71" i="57" s="1"/>
  <c r="T70" i="37"/>
  <c r="AO70" i="57" s="1"/>
  <c r="F69" i="45"/>
  <c r="AJ66" i="34"/>
  <c r="AJ15" i="40"/>
  <c r="AJ66" i="35"/>
  <c r="X15" i="40"/>
  <c r="X66" i="34"/>
  <c r="X66" i="35"/>
  <c r="AB16" i="40"/>
  <c r="AB67" i="34"/>
  <c r="AB67" i="35"/>
  <c r="M70" i="45"/>
  <c r="M18" i="37"/>
  <c r="M70" i="37" s="1"/>
  <c r="AH70" i="57" s="1"/>
  <c r="AN66" i="34"/>
  <c r="AN15" i="40"/>
  <c r="AN66" i="35"/>
  <c r="AO16" i="40"/>
  <c r="AO67" i="34"/>
  <c r="AO67" i="35"/>
  <c r="Z66" i="34"/>
  <c r="Z15" i="40"/>
  <c r="Z66" i="35"/>
  <c r="AO15" i="40"/>
  <c r="AO66" i="34"/>
  <c r="AO66" i="35"/>
  <c r="W15" i="40"/>
  <c r="W66" i="34"/>
  <c r="AH15" i="40"/>
  <c r="AH66" i="34"/>
  <c r="AH66" i="35"/>
  <c r="L16" i="37"/>
  <c r="D68" i="45"/>
  <c r="L70" i="37"/>
  <c r="AG70" i="57" s="1"/>
  <c r="J69" i="37"/>
  <c r="AE69" i="57" s="1"/>
  <c r="J70" i="37"/>
  <c r="AE70" i="57" s="1"/>
  <c r="AS67" i="38"/>
  <c r="X67" i="36"/>
  <c r="AF67" i="36"/>
  <c r="BA67" i="38"/>
  <c r="N64" i="35"/>
  <c r="Q64" i="35"/>
  <c r="AL64" i="35" s="1"/>
  <c r="AI67" i="34"/>
  <c r="AI16" i="40"/>
  <c r="AI67" i="35"/>
  <c r="AD66" i="34"/>
  <c r="AD15" i="40"/>
  <c r="AD66" i="35"/>
  <c r="Y16" i="40"/>
  <c r="Y67" i="34"/>
  <c r="Y67" i="35"/>
  <c r="O70" i="37"/>
  <c r="AJ70" i="57" s="1"/>
  <c r="O69" i="37"/>
  <c r="AJ69" i="57" s="1"/>
  <c r="Z67" i="36"/>
  <c r="AU67" i="38"/>
  <c r="AN67" i="34"/>
  <c r="AN16" i="40"/>
  <c r="AN67" i="35"/>
  <c r="C18" i="37"/>
  <c r="C70" i="37" s="1"/>
  <c r="X70" i="57" s="1"/>
  <c r="H69" i="45"/>
  <c r="H17" i="37"/>
  <c r="T17" i="37"/>
  <c r="T69" i="37" s="1"/>
  <c r="AO69" i="57" s="1"/>
  <c r="B17" i="37"/>
  <c r="B69" i="37" s="1"/>
  <c r="W69" i="57" s="1"/>
  <c r="AE67" i="34"/>
  <c r="AE16" i="40"/>
  <c r="AE67" i="35"/>
  <c r="AA66" i="34"/>
  <c r="AA15" i="40"/>
  <c r="G18" i="37"/>
  <c r="AB15" i="40"/>
  <c r="AB66" i="34"/>
  <c r="AB66" i="35"/>
  <c r="Y15" i="40"/>
  <c r="Y66" i="34"/>
  <c r="Y66" i="35"/>
  <c r="D69" i="37"/>
  <c r="Y69" i="57" s="1"/>
  <c r="D68" i="37"/>
  <c r="Y68" i="57" s="1"/>
  <c r="O69" i="45"/>
  <c r="C70" i="45"/>
  <c r="G70" i="45"/>
  <c r="T69" i="45"/>
  <c r="K63" i="35"/>
  <c r="H62" i="35"/>
  <c r="C69" i="45"/>
  <c r="G17" i="37"/>
  <c r="N63" i="35"/>
  <c r="C63" i="35"/>
  <c r="M62" i="35"/>
  <c r="K62" i="35"/>
  <c r="L62" i="35"/>
  <c r="T16" i="37"/>
  <c r="T68" i="37" s="1"/>
  <c r="AO68" i="57" s="1"/>
  <c r="D62" i="35"/>
  <c r="G69" i="45" l="1"/>
  <c r="E62" i="35"/>
  <c r="G62" i="35"/>
  <c r="Y67" i="36"/>
  <c r="AT67" i="38"/>
  <c r="AF66" i="36"/>
  <c r="BA66" i="38"/>
  <c r="AG66" i="36"/>
  <c r="BB66" i="38"/>
  <c r="I16" i="37"/>
  <c r="I68" i="45"/>
  <c r="AD65" i="34"/>
  <c r="AD14" i="40"/>
  <c r="AD65" i="35"/>
  <c r="B16" i="37"/>
  <c r="B68" i="37" s="1"/>
  <c r="W68" i="57" s="1"/>
  <c r="N16" i="37"/>
  <c r="N68" i="45"/>
  <c r="J67" i="45"/>
  <c r="J16" i="37"/>
  <c r="J68" i="45"/>
  <c r="G70" i="37"/>
  <c r="AB70" i="57" s="1"/>
  <c r="G69" i="37"/>
  <c r="AB69" i="57" s="1"/>
  <c r="AE67" i="36"/>
  <c r="AZ67" i="38"/>
  <c r="T68" i="45"/>
  <c r="AN67" i="36"/>
  <c r="BI67" i="38"/>
  <c r="J62" i="35"/>
  <c r="AI67" i="36"/>
  <c r="BD67" i="38"/>
  <c r="W66" i="36"/>
  <c r="AR66" i="38"/>
  <c r="AB67" i="36"/>
  <c r="AW67" i="38"/>
  <c r="AZ66" i="38"/>
  <c r="AE66" i="36"/>
  <c r="AD67" i="36"/>
  <c r="AY67" i="38"/>
  <c r="L68" i="37"/>
  <c r="AG68" i="57" s="1"/>
  <c r="W67" i="36"/>
  <c r="AR67" i="38"/>
  <c r="BB67" i="38"/>
  <c r="AG67" i="36"/>
  <c r="AB65" i="34"/>
  <c r="AB14" i="40"/>
  <c r="AB65" i="35"/>
  <c r="F63" i="35"/>
  <c r="H68" i="45"/>
  <c r="H16" i="37"/>
  <c r="O68" i="45"/>
  <c r="O16" i="37"/>
  <c r="O68" i="37" s="1"/>
  <c r="AJ68" i="57" s="1"/>
  <c r="AC66" i="34"/>
  <c r="AC15" i="40"/>
  <c r="AC66" i="35"/>
  <c r="F68" i="45"/>
  <c r="F16" i="37"/>
  <c r="B63" i="35"/>
  <c r="J15" i="37"/>
  <c r="AB66" i="36"/>
  <c r="AW66" i="38"/>
  <c r="AA66" i="36"/>
  <c r="AV66" i="38"/>
  <c r="AD66" i="36"/>
  <c r="AY66" i="38"/>
  <c r="Z66" i="36"/>
  <c r="AU66" i="38"/>
  <c r="AO67" i="36"/>
  <c r="BJ67" i="38"/>
  <c r="S62" i="35"/>
  <c r="AA67" i="36"/>
  <c r="AV67" i="38"/>
  <c r="AG14" i="40"/>
  <c r="AG65" i="34"/>
  <c r="AG65" i="35"/>
  <c r="O63" i="35"/>
  <c r="C17" i="37"/>
  <c r="C69" i="37" s="1"/>
  <c r="X69" i="57" s="1"/>
  <c r="E16" i="37"/>
  <c r="E68" i="37" s="1"/>
  <c r="Z68" i="57" s="1"/>
  <c r="AO66" i="36"/>
  <c r="BJ66" i="38"/>
  <c r="AN66" i="36"/>
  <c r="BI66" i="38"/>
  <c r="AS66" i="38"/>
  <c r="X66" i="36"/>
  <c r="E68" i="45"/>
  <c r="Q63" i="35"/>
  <c r="AL63" i="35" s="1"/>
  <c r="S69" i="45"/>
  <c r="S17" i="37"/>
  <c r="S69" i="37" s="1"/>
  <c r="AN69" i="57" s="1"/>
  <c r="M17" i="37"/>
  <c r="M69" i="37" s="1"/>
  <c r="AH69" i="57" s="1"/>
  <c r="K16" i="37"/>
  <c r="K68" i="45"/>
  <c r="R63" i="35"/>
  <c r="AM63" i="35" s="1"/>
  <c r="AF14" i="40"/>
  <c r="AF65" i="34"/>
  <c r="AF65" i="35"/>
  <c r="AT66" i="38"/>
  <c r="Y66" i="36"/>
  <c r="T62" i="35"/>
  <c r="B68" i="45"/>
  <c r="H68" i="37"/>
  <c r="AC68" i="57" s="1"/>
  <c r="H69" i="37"/>
  <c r="AC69" i="57" s="1"/>
  <c r="I62" i="35"/>
  <c r="AH66" i="36"/>
  <c r="BC66" i="38"/>
  <c r="M69" i="45"/>
  <c r="AJ66" i="36"/>
  <c r="BE66" i="38"/>
  <c r="AH67" i="36"/>
  <c r="BC67" i="38"/>
  <c r="BD66" i="38"/>
  <c r="AI66" i="36"/>
  <c r="I67" i="45"/>
  <c r="I61" i="35"/>
  <c r="E61" i="35"/>
  <c r="T61" i="35"/>
  <c r="B62" i="35"/>
  <c r="O62" i="35"/>
  <c r="H61" i="35"/>
  <c r="D61" i="35"/>
  <c r="J61" i="35"/>
  <c r="B15" i="37"/>
  <c r="Q62" i="35"/>
  <c r="AL62" i="35" s="1"/>
  <c r="S61" i="35"/>
  <c r="G61" i="35"/>
  <c r="AJ65" i="34" l="1"/>
  <c r="AJ14" i="40"/>
  <c r="AJ65" i="35"/>
  <c r="K61" i="35"/>
  <c r="M67" i="45"/>
  <c r="M16" i="37"/>
  <c r="N14" i="37"/>
  <c r="N62" i="35"/>
  <c r="AA14" i="40"/>
  <c r="AA65" i="34"/>
  <c r="AA65" i="35"/>
  <c r="B67" i="37"/>
  <c r="W67" i="57" s="1"/>
  <c r="W14" i="40"/>
  <c r="W65" i="34"/>
  <c r="W65" i="35"/>
  <c r="Z65" i="34"/>
  <c r="Z14" i="40"/>
  <c r="Z65" i="35"/>
  <c r="M15" i="37"/>
  <c r="N66" i="45"/>
  <c r="N15" i="37"/>
  <c r="E66" i="45"/>
  <c r="E15" i="37"/>
  <c r="D15" i="37"/>
  <c r="D67" i="37" s="1"/>
  <c r="Y67" i="57" s="1"/>
  <c r="D67" i="45"/>
  <c r="M68" i="45"/>
  <c r="F68" i="37"/>
  <c r="AA68" i="57" s="1"/>
  <c r="AW65" i="38"/>
  <c r="AB65" i="36"/>
  <c r="B67" i="45"/>
  <c r="AD65" i="36"/>
  <c r="AY65" i="38"/>
  <c r="T14" i="37"/>
  <c r="K67" i="45"/>
  <c r="K15" i="37"/>
  <c r="K67" i="37" s="1"/>
  <c r="AF67" i="57" s="1"/>
  <c r="AB13" i="40"/>
  <c r="AB64" i="34"/>
  <c r="AB64" i="35"/>
  <c r="AE65" i="34"/>
  <c r="AE14" i="40"/>
  <c r="AE65" i="35"/>
  <c r="H15" i="37"/>
  <c r="O67" i="45"/>
  <c r="O15" i="37"/>
  <c r="AF13" i="40"/>
  <c r="AF64" i="34"/>
  <c r="AF64" i="35"/>
  <c r="AI14" i="40"/>
  <c r="AI65" i="34"/>
  <c r="AI65" i="35"/>
  <c r="AD64" i="34"/>
  <c r="AD13" i="40"/>
  <c r="AD64" i="35"/>
  <c r="T67" i="45"/>
  <c r="T66" i="45"/>
  <c r="T15" i="37"/>
  <c r="E14" i="37"/>
  <c r="L66" i="45"/>
  <c r="L15" i="37"/>
  <c r="L67" i="45"/>
  <c r="L14" i="37"/>
  <c r="E67" i="45"/>
  <c r="BB65" i="38"/>
  <c r="AG65" i="36"/>
  <c r="F62" i="35"/>
  <c r="I68" i="37"/>
  <c r="AD68" i="57" s="1"/>
  <c r="C16" i="37"/>
  <c r="C68" i="37" s="1"/>
  <c r="X68" i="57" s="1"/>
  <c r="G68" i="45"/>
  <c r="G16" i="37"/>
  <c r="L61" i="35"/>
  <c r="M61" i="35"/>
  <c r="AO64" i="34"/>
  <c r="AO13" i="40"/>
  <c r="AO64" i="35"/>
  <c r="Y64" i="34"/>
  <c r="Y13" i="40"/>
  <c r="Y64" i="35"/>
  <c r="AI13" i="40"/>
  <c r="AI64" i="34"/>
  <c r="AF65" i="36"/>
  <c r="BA65" i="38"/>
  <c r="H67" i="45"/>
  <c r="N67" i="45"/>
  <c r="C62" i="35"/>
  <c r="F15" i="37"/>
  <c r="F67" i="37" s="1"/>
  <c r="AA67" i="57" s="1"/>
  <c r="Z64" i="34"/>
  <c r="Z13" i="40"/>
  <c r="Z64" i="35"/>
  <c r="S68" i="45"/>
  <c r="S16" i="37"/>
  <c r="S68" i="37" s="1"/>
  <c r="AN68" i="57" s="1"/>
  <c r="I15" i="37"/>
  <c r="I67" i="37" s="1"/>
  <c r="AD67" i="57" s="1"/>
  <c r="X64" i="35"/>
  <c r="X13" i="40"/>
  <c r="X64" i="34"/>
  <c r="AC13" i="40"/>
  <c r="AC64" i="34"/>
  <c r="AC64" i="35"/>
  <c r="R62" i="35"/>
  <c r="AM62" i="35" s="1"/>
  <c r="K68" i="37"/>
  <c r="AF68" i="57" s="1"/>
  <c r="C68" i="45"/>
  <c r="F67" i="45"/>
  <c r="AC66" i="36"/>
  <c r="AX66" i="38"/>
  <c r="AI64" i="35"/>
  <c r="J67" i="37"/>
  <c r="AE67" i="57" s="1"/>
  <c r="J68" i="37"/>
  <c r="AE68" i="57" s="1"/>
  <c r="N68" i="37"/>
  <c r="AI68" i="57" s="1"/>
  <c r="N67" i="37"/>
  <c r="AI67" i="57" s="1"/>
  <c r="AE62" i="35"/>
  <c r="G60" i="35"/>
  <c r="M60" i="35"/>
  <c r="I12" i="37"/>
  <c r="C15" i="37"/>
  <c r="H66" i="45"/>
  <c r="L60" i="35"/>
  <c r="J60" i="35"/>
  <c r="R61" i="35"/>
  <c r="AM61" i="35" s="1"/>
  <c r="T60" i="35"/>
  <c r="L13" i="37"/>
  <c r="L65" i="37" s="1"/>
  <c r="AG65" i="57" s="1"/>
  <c r="I60" i="35"/>
  <c r="F61" i="35"/>
  <c r="S67" i="45"/>
  <c r="S60" i="35"/>
  <c r="N61" i="35"/>
  <c r="F66" i="45"/>
  <c r="K60" i="35"/>
  <c r="H60" i="35"/>
  <c r="Q61" i="35"/>
  <c r="AL61" i="35" s="1"/>
  <c r="D60" i="35"/>
  <c r="O61" i="35"/>
  <c r="W63" i="35"/>
  <c r="O66" i="45"/>
  <c r="E60" i="35"/>
  <c r="N66" i="37" l="1"/>
  <c r="AI66" i="57" s="1"/>
  <c r="I13" i="37"/>
  <c r="I64" i="37" s="1"/>
  <c r="AD64" i="57" s="1"/>
  <c r="I64" i="45"/>
  <c r="W13" i="40"/>
  <c r="W64" i="34"/>
  <c r="W64" i="35"/>
  <c r="AG13" i="40"/>
  <c r="AG64" i="34"/>
  <c r="AG64" i="35"/>
  <c r="AG63" i="34"/>
  <c r="AG12" i="40"/>
  <c r="AG63" i="35"/>
  <c r="AI63" i="34"/>
  <c r="AI12" i="40"/>
  <c r="AI63" i="35"/>
  <c r="AJ13" i="40"/>
  <c r="AJ64" i="34"/>
  <c r="AJ64" i="35"/>
  <c r="C67" i="37"/>
  <c r="X67" i="57" s="1"/>
  <c r="G67" i="45"/>
  <c r="G15" i="37"/>
  <c r="G67" i="37" s="1"/>
  <c r="AB67" i="57" s="1"/>
  <c r="J13" i="37"/>
  <c r="AO65" i="34"/>
  <c r="AO14" i="40"/>
  <c r="AO65" i="35"/>
  <c r="AE13" i="40"/>
  <c r="AE64" i="34"/>
  <c r="AE64" i="35"/>
  <c r="AT64" i="38"/>
  <c r="Y64" i="36"/>
  <c r="G68" i="37"/>
  <c r="AB68" i="57" s="1"/>
  <c r="AF64" i="36"/>
  <c r="BA64" i="38"/>
  <c r="AZ65" i="38"/>
  <c r="AE65" i="36"/>
  <c r="AB64" i="36"/>
  <c r="AW64" i="38"/>
  <c r="AA65" i="36"/>
  <c r="AV65" i="38"/>
  <c r="W12" i="40"/>
  <c r="W63" i="34"/>
  <c r="AD63" i="34"/>
  <c r="AD12" i="40"/>
  <c r="AD63" i="35"/>
  <c r="AF12" i="40"/>
  <c r="AF63" i="34"/>
  <c r="AF63" i="35"/>
  <c r="B66" i="45"/>
  <c r="B14" i="37"/>
  <c r="B66" i="37" s="1"/>
  <c r="W66" i="57" s="1"/>
  <c r="F14" i="37"/>
  <c r="F66" i="37" s="1"/>
  <c r="AA66" i="57" s="1"/>
  <c r="K66" i="45"/>
  <c r="K14" i="37"/>
  <c r="AO63" i="34"/>
  <c r="AO12" i="40"/>
  <c r="AO63" i="35"/>
  <c r="J65" i="45"/>
  <c r="J14" i="37"/>
  <c r="J66" i="45"/>
  <c r="AC65" i="34"/>
  <c r="AC14" i="40"/>
  <c r="AC65" i="35"/>
  <c r="AN14" i="40"/>
  <c r="AN65" i="34"/>
  <c r="AN65" i="35"/>
  <c r="AA13" i="40"/>
  <c r="AA64" i="34"/>
  <c r="AA64" i="35"/>
  <c r="AH13" i="40"/>
  <c r="AH64" i="34"/>
  <c r="AH64" i="35"/>
  <c r="D66" i="45"/>
  <c r="D14" i="37"/>
  <c r="X64" i="36"/>
  <c r="AS64" i="38"/>
  <c r="L66" i="37"/>
  <c r="AG66" i="57" s="1"/>
  <c r="L67" i="37"/>
  <c r="AG67" i="57" s="1"/>
  <c r="T67" i="37"/>
  <c r="AO67" i="57" s="1"/>
  <c r="T66" i="37"/>
  <c r="AO66" i="57" s="1"/>
  <c r="AD64" i="36"/>
  <c r="AY64" i="38"/>
  <c r="AI65" i="36"/>
  <c r="BD65" i="38"/>
  <c r="H67" i="37"/>
  <c r="AC67" i="57" s="1"/>
  <c r="K66" i="37"/>
  <c r="AF66" i="57" s="1"/>
  <c r="M68" i="37"/>
  <c r="AH68" i="57" s="1"/>
  <c r="M67" i="37"/>
  <c r="AH67" i="57" s="1"/>
  <c r="AN12" i="40"/>
  <c r="AN63" i="34"/>
  <c r="AN63" i="35"/>
  <c r="AG62" i="34"/>
  <c r="AG11" i="40"/>
  <c r="AG62" i="35"/>
  <c r="I65" i="45"/>
  <c r="I14" i="37"/>
  <c r="AH14" i="40"/>
  <c r="AH65" i="34"/>
  <c r="AH65" i="35"/>
  <c r="H14" i="37"/>
  <c r="H66" i="37" s="1"/>
  <c r="AC66" i="57" s="1"/>
  <c r="T13" i="37"/>
  <c r="Y63" i="34"/>
  <c r="Y12" i="40"/>
  <c r="Y63" i="35"/>
  <c r="X65" i="34"/>
  <c r="X14" i="40"/>
  <c r="X65" i="35"/>
  <c r="AN13" i="40"/>
  <c r="AN64" i="34"/>
  <c r="AN64" i="35"/>
  <c r="AU64" i="38"/>
  <c r="Z64" i="36"/>
  <c r="C61" i="35"/>
  <c r="AI64" i="36"/>
  <c r="BD64" i="38"/>
  <c r="C67" i="45"/>
  <c r="L65" i="45"/>
  <c r="O67" i="37"/>
  <c r="AJ67" i="57" s="1"/>
  <c r="Z65" i="36"/>
  <c r="AU65" i="38"/>
  <c r="AJ65" i="36"/>
  <c r="BE65" i="38"/>
  <c r="O14" i="37"/>
  <c r="O66" i="37" s="1"/>
  <c r="AJ66" i="57" s="1"/>
  <c r="Y14" i="40"/>
  <c r="Y65" i="34"/>
  <c r="Y65" i="35"/>
  <c r="S15" i="37"/>
  <c r="AE62" i="34"/>
  <c r="AE11" i="40"/>
  <c r="AC64" i="36"/>
  <c r="AX64" i="38"/>
  <c r="I66" i="45"/>
  <c r="AO64" i="36"/>
  <c r="BJ64" i="38"/>
  <c r="B61" i="35"/>
  <c r="T65" i="45"/>
  <c r="E67" i="37"/>
  <c r="Z67" i="57" s="1"/>
  <c r="E66" i="37"/>
  <c r="Z66" i="57" s="1"/>
  <c r="AR65" i="38"/>
  <c r="W65" i="36"/>
  <c r="M59" i="35"/>
  <c r="D59" i="35"/>
  <c r="F13" i="37"/>
  <c r="B60" i="35"/>
  <c r="AI62" i="35"/>
  <c r="O65" i="45"/>
  <c r="N60" i="35"/>
  <c r="F60" i="35"/>
  <c r="G66" i="45"/>
  <c r="O60" i="35"/>
  <c r="Q60" i="35"/>
  <c r="AL60" i="35" s="1"/>
  <c r="C60" i="35"/>
  <c r="B13" i="37"/>
  <c r="S66" i="45"/>
  <c r="R60" i="35"/>
  <c r="AM60" i="35" s="1"/>
  <c r="AC12" i="40" l="1"/>
  <c r="AC63" i="34"/>
  <c r="AC63" i="35"/>
  <c r="I63" i="45"/>
  <c r="I11" i="37"/>
  <c r="I63" i="37" s="1"/>
  <c r="AD63" i="57" s="1"/>
  <c r="T65" i="37"/>
  <c r="AO65" i="57" s="1"/>
  <c r="AV64" i="38"/>
  <c r="AA64" i="36"/>
  <c r="J65" i="37"/>
  <c r="AE65" i="57" s="1"/>
  <c r="J66" i="37"/>
  <c r="AE66" i="57" s="1"/>
  <c r="BA63" i="38"/>
  <c r="AF63" i="36"/>
  <c r="AO65" i="36"/>
  <c r="BJ65" i="38"/>
  <c r="BB63" i="38"/>
  <c r="AG63" i="36"/>
  <c r="AG64" i="36"/>
  <c r="BB64" i="38"/>
  <c r="W64" i="36"/>
  <c r="AR64" i="38"/>
  <c r="J59" i="35"/>
  <c r="J58" i="35"/>
  <c r="I59" i="35"/>
  <c r="I58" i="35"/>
  <c r="B65" i="37"/>
  <c r="W65" i="57" s="1"/>
  <c r="AH11" i="40"/>
  <c r="AH62" i="34"/>
  <c r="AH62" i="35"/>
  <c r="Z12" i="40"/>
  <c r="Z63" i="34"/>
  <c r="Z63" i="35"/>
  <c r="AC11" i="40"/>
  <c r="AC62" i="34"/>
  <c r="AC62" i="35"/>
  <c r="T12" i="37"/>
  <c r="T64" i="37" s="1"/>
  <c r="AO64" i="57" s="1"/>
  <c r="AE63" i="34"/>
  <c r="AE12" i="40"/>
  <c r="AE63" i="35"/>
  <c r="H59" i="35"/>
  <c r="H58" i="35"/>
  <c r="W62" i="35"/>
  <c r="W11" i="40"/>
  <c r="W62" i="34"/>
  <c r="K13" i="37"/>
  <c r="F65" i="37"/>
  <c r="AA65" i="57" s="1"/>
  <c r="AJ12" i="40"/>
  <c r="AJ63" i="34"/>
  <c r="AJ63" i="35"/>
  <c r="E13" i="37"/>
  <c r="E65" i="45"/>
  <c r="N13" i="37"/>
  <c r="N65" i="37" s="1"/>
  <c r="AI65" i="57" s="1"/>
  <c r="N65" i="45"/>
  <c r="S67" i="37"/>
  <c r="AN67" i="57" s="1"/>
  <c r="Y65" i="36"/>
  <c r="AT65" i="38"/>
  <c r="AS65" i="38"/>
  <c r="X65" i="36"/>
  <c r="Y63" i="36"/>
  <c r="AT63" i="38"/>
  <c r="D66" i="37"/>
  <c r="Y66" i="57" s="1"/>
  <c r="BC64" i="38"/>
  <c r="AH64" i="36"/>
  <c r="AC65" i="36"/>
  <c r="AX65" i="38"/>
  <c r="F65" i="45"/>
  <c r="AR63" i="38"/>
  <c r="W63" i="36"/>
  <c r="BD63" i="38"/>
  <c r="AI63" i="36"/>
  <c r="L64" i="45"/>
  <c r="L12" i="37"/>
  <c r="AO62" i="34"/>
  <c r="AO11" i="40"/>
  <c r="AO62" i="35"/>
  <c r="X12" i="40"/>
  <c r="X63" i="34"/>
  <c r="X63" i="35"/>
  <c r="AB63" i="34"/>
  <c r="AB12" i="40"/>
  <c r="AB63" i="35"/>
  <c r="AH63" i="34"/>
  <c r="AH12" i="40"/>
  <c r="AH63" i="35"/>
  <c r="K59" i="35"/>
  <c r="K58" i="35"/>
  <c r="L59" i="35"/>
  <c r="L58" i="35"/>
  <c r="AA12" i="40"/>
  <c r="AA63" i="34"/>
  <c r="AA63" i="35"/>
  <c r="AN62" i="34"/>
  <c r="AN11" i="40"/>
  <c r="AN62" i="35"/>
  <c r="Y62" i="34"/>
  <c r="Y11" i="40"/>
  <c r="Y62" i="35"/>
  <c r="AF62" i="34"/>
  <c r="AF11" i="40"/>
  <c r="AF62" i="35"/>
  <c r="AJ11" i="40"/>
  <c r="AJ62" i="34"/>
  <c r="AJ62" i="35"/>
  <c r="AH65" i="36"/>
  <c r="BC65" i="38"/>
  <c r="BB62" i="38"/>
  <c r="AG62" i="36"/>
  <c r="K65" i="45"/>
  <c r="AY63" i="38"/>
  <c r="AD63" i="36"/>
  <c r="AE64" i="36"/>
  <c r="AZ64" i="38"/>
  <c r="AI11" i="40"/>
  <c r="AI62" i="34"/>
  <c r="C66" i="45"/>
  <c r="C14" i="37"/>
  <c r="C66" i="37" s="1"/>
  <c r="X66" i="57" s="1"/>
  <c r="T59" i="35"/>
  <c r="T58" i="35"/>
  <c r="S14" i="37"/>
  <c r="S66" i="37" s="1"/>
  <c r="AN66" i="57" s="1"/>
  <c r="G14" i="37"/>
  <c r="G66" i="37" s="1"/>
  <c r="AB66" i="57" s="1"/>
  <c r="O13" i="37"/>
  <c r="E59" i="35"/>
  <c r="E58" i="35"/>
  <c r="AA62" i="35"/>
  <c r="AA11" i="40"/>
  <c r="AA62" i="34"/>
  <c r="M14" i="37"/>
  <c r="M66" i="37" s="1"/>
  <c r="AH66" i="57" s="1"/>
  <c r="M66" i="45"/>
  <c r="Z62" i="34"/>
  <c r="Z11" i="40"/>
  <c r="Z62" i="35"/>
  <c r="AE62" i="36"/>
  <c r="AZ62" i="38"/>
  <c r="AN64" i="36"/>
  <c r="BI64" i="38"/>
  <c r="T64" i="45"/>
  <c r="I66" i="37"/>
  <c r="AD66" i="57" s="1"/>
  <c r="I65" i="37"/>
  <c r="AD65" i="57" s="1"/>
  <c r="BI63" i="38"/>
  <c r="AN63" i="36"/>
  <c r="AN65" i="36"/>
  <c r="BI65" i="38"/>
  <c r="BJ63" i="38"/>
  <c r="AO63" i="36"/>
  <c r="B65" i="45"/>
  <c r="AJ64" i="36"/>
  <c r="BE64" i="38"/>
  <c r="D58" i="35"/>
  <c r="M58" i="35"/>
  <c r="T11" i="37"/>
  <c r="K12" i="37"/>
  <c r="O12" i="37"/>
  <c r="C13" i="37" l="1"/>
  <c r="Q59" i="35"/>
  <c r="AL59" i="35" s="1"/>
  <c r="Q58" i="35"/>
  <c r="AL58" i="35" s="1"/>
  <c r="L11" i="37"/>
  <c r="L63" i="37" s="1"/>
  <c r="AG63" i="57" s="1"/>
  <c r="L62" i="45"/>
  <c r="AH10" i="40"/>
  <c r="AH61" i="34"/>
  <c r="AH61" i="35"/>
  <c r="G13" i="37"/>
  <c r="AN10" i="40"/>
  <c r="AN61" i="34"/>
  <c r="AN61" i="35"/>
  <c r="AU62" i="38"/>
  <c r="Z62" i="36"/>
  <c r="AJ62" i="36"/>
  <c r="BE62" i="38"/>
  <c r="AO62" i="36"/>
  <c r="BJ62" i="38"/>
  <c r="K64" i="45"/>
  <c r="AE63" i="36"/>
  <c r="AZ63" i="38"/>
  <c r="AH62" i="36"/>
  <c r="BC62" i="38"/>
  <c r="X62" i="34"/>
  <c r="X11" i="40"/>
  <c r="X62" i="35"/>
  <c r="F59" i="35"/>
  <c r="F58" i="35"/>
  <c r="C59" i="35"/>
  <c r="C58" i="35"/>
  <c r="F64" i="45"/>
  <c r="F12" i="37"/>
  <c r="S59" i="35"/>
  <c r="S58" i="35"/>
  <c r="AA61" i="35"/>
  <c r="AA10" i="40"/>
  <c r="AA61" i="34"/>
  <c r="AB62" i="34"/>
  <c r="AB11" i="40"/>
  <c r="AB62" i="35"/>
  <c r="B64" i="45"/>
  <c r="B12" i="37"/>
  <c r="S13" i="37"/>
  <c r="S65" i="37" s="1"/>
  <c r="AN65" i="57" s="1"/>
  <c r="J12" i="37"/>
  <c r="J64" i="45"/>
  <c r="H64" i="45"/>
  <c r="H13" i="37"/>
  <c r="H65" i="45"/>
  <c r="G59" i="35"/>
  <c r="G58" i="35"/>
  <c r="AA62" i="36"/>
  <c r="AV62" i="38"/>
  <c r="O64" i="45"/>
  <c r="BI62" i="38"/>
  <c r="AN62" i="36"/>
  <c r="AV63" i="38"/>
  <c r="AA63" i="36"/>
  <c r="AJ63" i="36"/>
  <c r="BE63" i="38"/>
  <c r="K65" i="37"/>
  <c r="AF65" i="57" s="1"/>
  <c r="K64" i="37"/>
  <c r="AF64" i="57" s="1"/>
  <c r="Z63" i="36"/>
  <c r="AU63" i="38"/>
  <c r="AC63" i="36"/>
  <c r="AX63" i="38"/>
  <c r="AC10" i="40"/>
  <c r="AC61" i="34"/>
  <c r="AC61" i="35"/>
  <c r="B59" i="35"/>
  <c r="B58" i="35"/>
  <c r="N59" i="35"/>
  <c r="N58" i="35"/>
  <c r="O59" i="35"/>
  <c r="O58" i="35"/>
  <c r="M65" i="45"/>
  <c r="M13" i="37"/>
  <c r="O65" i="37"/>
  <c r="AJ65" i="57" s="1"/>
  <c r="O64" i="37"/>
  <c r="AJ64" i="57" s="1"/>
  <c r="S65" i="45"/>
  <c r="C65" i="45"/>
  <c r="AI62" i="36"/>
  <c r="BD62" i="38"/>
  <c r="BA62" i="38"/>
  <c r="AF62" i="36"/>
  <c r="Y62" i="36"/>
  <c r="AT62" i="38"/>
  <c r="AB63" i="36"/>
  <c r="AW63" i="38"/>
  <c r="AS63" i="38"/>
  <c r="X63" i="36"/>
  <c r="L63" i="45"/>
  <c r="E65" i="37"/>
  <c r="Z65" i="57" s="1"/>
  <c r="T63" i="45"/>
  <c r="AC62" i="36"/>
  <c r="AX62" i="38"/>
  <c r="AI61" i="34"/>
  <c r="AI10" i="40"/>
  <c r="AI61" i="35"/>
  <c r="Y61" i="34"/>
  <c r="Y10" i="40"/>
  <c r="Y61" i="35"/>
  <c r="L10" i="37"/>
  <c r="AD11" i="40"/>
  <c r="AD62" i="34"/>
  <c r="AD62" i="35"/>
  <c r="R59" i="35"/>
  <c r="AM59" i="35" s="1"/>
  <c r="R58" i="35"/>
  <c r="AM58" i="35" s="1"/>
  <c r="H12" i="37"/>
  <c r="D13" i="37"/>
  <c r="D65" i="37" s="1"/>
  <c r="Y65" i="57" s="1"/>
  <c r="D65" i="45"/>
  <c r="G65" i="45"/>
  <c r="BC63" i="38"/>
  <c r="AH63" i="36"/>
  <c r="L64" i="37"/>
  <c r="AG64" i="57" s="1"/>
  <c r="W62" i="36"/>
  <c r="AR62" i="38"/>
  <c r="T63" i="37"/>
  <c r="AO63" i="57" s="1"/>
  <c r="M64" i="45"/>
  <c r="M11" i="37"/>
  <c r="D64" i="45"/>
  <c r="H11" i="37"/>
  <c r="G12" i="37"/>
  <c r="S64" i="45"/>
  <c r="AH60" i="34" l="1"/>
  <c r="AH9" i="40"/>
  <c r="AH60" i="35"/>
  <c r="AO10" i="40"/>
  <c r="AO61" i="34"/>
  <c r="AO61" i="35"/>
  <c r="AJ9" i="40"/>
  <c r="AJ60" i="34"/>
  <c r="AJ60" i="35"/>
  <c r="X10" i="40"/>
  <c r="X61" i="34"/>
  <c r="X61" i="35"/>
  <c r="AA60" i="35"/>
  <c r="AA9" i="40"/>
  <c r="AA60" i="34"/>
  <c r="AB61" i="34"/>
  <c r="AB10" i="40"/>
  <c r="AB61" i="35"/>
  <c r="Z61" i="34"/>
  <c r="Z10" i="40"/>
  <c r="Z61" i="35"/>
  <c r="Z9" i="40"/>
  <c r="Z60" i="34"/>
  <c r="Z60" i="35"/>
  <c r="E12" i="37"/>
  <c r="E64" i="37" s="1"/>
  <c r="Z64" i="57" s="1"/>
  <c r="E64" i="45"/>
  <c r="N12" i="37"/>
  <c r="N64" i="45"/>
  <c r="AD62" i="36"/>
  <c r="AY62" i="38"/>
  <c r="AT61" i="38"/>
  <c r="Y61" i="36"/>
  <c r="AC61" i="36"/>
  <c r="AX61" i="38"/>
  <c r="H64" i="37"/>
  <c r="AC64" i="57" s="1"/>
  <c r="H65" i="37"/>
  <c r="AC65" i="57" s="1"/>
  <c r="AS62" i="38"/>
  <c r="X62" i="36"/>
  <c r="S12" i="37"/>
  <c r="S64" i="37" s="1"/>
  <c r="AN64" i="57" s="1"/>
  <c r="F63" i="45"/>
  <c r="F11" i="37"/>
  <c r="F63" i="37" s="1"/>
  <c r="AA63" i="57" s="1"/>
  <c r="T62" i="45"/>
  <c r="T10" i="37"/>
  <c r="B11" i="37"/>
  <c r="AC9" i="40"/>
  <c r="AC60" i="34"/>
  <c r="AC60" i="35"/>
  <c r="AG9" i="40"/>
  <c r="AG60" i="34"/>
  <c r="AG60" i="35"/>
  <c r="W61" i="34"/>
  <c r="W10" i="40"/>
  <c r="W61" i="35"/>
  <c r="K63" i="45"/>
  <c r="K11" i="37"/>
  <c r="AF61" i="34"/>
  <c r="AF10" i="40"/>
  <c r="AF61" i="35"/>
  <c r="AJ10" i="40"/>
  <c r="AJ61" i="34"/>
  <c r="AJ61" i="35"/>
  <c r="D12" i="37"/>
  <c r="J10" i="37"/>
  <c r="AV61" i="38"/>
  <c r="AA61" i="36"/>
  <c r="F64" i="37"/>
  <c r="AA64" i="57" s="1"/>
  <c r="G64" i="45"/>
  <c r="AH61" i="36"/>
  <c r="BC61" i="38"/>
  <c r="AD61" i="34"/>
  <c r="AD10" i="40"/>
  <c r="AD61" i="35"/>
  <c r="AF60" i="34"/>
  <c r="AF9" i="40"/>
  <c r="AF60" i="35"/>
  <c r="AG10" i="40"/>
  <c r="AG61" i="34"/>
  <c r="AG61" i="35"/>
  <c r="AI9" i="40"/>
  <c r="AI60" i="34"/>
  <c r="AI60" i="35"/>
  <c r="C12" i="37"/>
  <c r="C64" i="37" s="1"/>
  <c r="X64" i="57" s="1"/>
  <c r="AO60" i="34"/>
  <c r="AO9" i="40"/>
  <c r="AO60" i="35"/>
  <c r="AD60" i="34"/>
  <c r="AD9" i="40"/>
  <c r="AD60" i="35"/>
  <c r="J63" i="45"/>
  <c r="J11" i="37"/>
  <c r="J63" i="37" s="1"/>
  <c r="AE63" i="57" s="1"/>
  <c r="J62" i="45"/>
  <c r="M63" i="45"/>
  <c r="M12" i="37"/>
  <c r="M63" i="37" s="1"/>
  <c r="AH63" i="57" s="1"/>
  <c r="H63" i="45"/>
  <c r="M65" i="37"/>
  <c r="AH65" i="57" s="1"/>
  <c r="B63" i="45"/>
  <c r="AW62" i="38"/>
  <c r="AB62" i="36"/>
  <c r="G65" i="37"/>
  <c r="AB65" i="57" s="1"/>
  <c r="G64" i="37"/>
  <c r="AB64" i="57" s="1"/>
  <c r="C64" i="45"/>
  <c r="AE10" i="40"/>
  <c r="AE61" i="34"/>
  <c r="AE61" i="35"/>
  <c r="O63" i="45"/>
  <c r="O11" i="37"/>
  <c r="H63" i="37"/>
  <c r="AC63" i="57" s="1"/>
  <c r="AI61" i="36"/>
  <c r="BD61" i="38"/>
  <c r="J64" i="37"/>
  <c r="AE64" i="57" s="1"/>
  <c r="B64" i="37"/>
  <c r="W64" i="57" s="1"/>
  <c r="B63" i="37"/>
  <c r="W63" i="57" s="1"/>
  <c r="AN61" i="36"/>
  <c r="BI61" i="38"/>
  <c r="L62" i="37"/>
  <c r="AG62" i="57" s="1"/>
  <c r="C65" i="37"/>
  <c r="X65" i="57" s="1"/>
  <c r="N63" i="45"/>
  <c r="S11" i="37"/>
  <c r="G10" i="37"/>
  <c r="AB59" i="35"/>
  <c r="C11" i="37"/>
  <c r="C63" i="37" l="1"/>
  <c r="X63" i="57" s="1"/>
  <c r="M64" i="37"/>
  <c r="AH64" i="57" s="1"/>
  <c r="AN9" i="40"/>
  <c r="AN60" i="34"/>
  <c r="AN60" i="35"/>
  <c r="O10" i="37"/>
  <c r="O62" i="37" s="1"/>
  <c r="AJ62" i="57" s="1"/>
  <c r="AE60" i="34"/>
  <c r="AE9" i="40"/>
  <c r="AE60" i="35"/>
  <c r="F62" i="45"/>
  <c r="F10" i="37"/>
  <c r="AB60" i="34"/>
  <c r="AB9" i="40"/>
  <c r="AB60" i="35"/>
  <c r="H62" i="45"/>
  <c r="H10" i="37"/>
  <c r="H62" i="37" s="1"/>
  <c r="AC62" i="57" s="1"/>
  <c r="E63" i="45"/>
  <c r="E11" i="37"/>
  <c r="M62" i="45"/>
  <c r="M10" i="37"/>
  <c r="M62" i="37" s="1"/>
  <c r="AH62" i="57" s="1"/>
  <c r="AO60" i="36"/>
  <c r="BJ60" i="38"/>
  <c r="BA60" i="38"/>
  <c r="AF60" i="36"/>
  <c r="D64" i="37"/>
  <c r="Y64" i="57" s="1"/>
  <c r="K63" i="37"/>
  <c r="AF63" i="57" s="1"/>
  <c r="Z61" i="36"/>
  <c r="AU61" i="38"/>
  <c r="BJ61" i="38"/>
  <c r="AO61" i="36"/>
  <c r="X60" i="34"/>
  <c r="X9" i="40"/>
  <c r="X60" i="35"/>
  <c r="W9" i="40"/>
  <c r="W60" i="34"/>
  <c r="W60" i="35"/>
  <c r="Y9" i="40"/>
  <c r="Y60" i="34"/>
  <c r="Y60" i="35"/>
  <c r="G63" i="45"/>
  <c r="G11" i="37"/>
  <c r="G62" i="45"/>
  <c r="AD60" i="36"/>
  <c r="AY60" i="38"/>
  <c r="AF61" i="36"/>
  <c r="BA61" i="38"/>
  <c r="N64" i="37"/>
  <c r="AI64" i="57" s="1"/>
  <c r="AJ60" i="36"/>
  <c r="BE60" i="38"/>
  <c r="B10" i="37"/>
  <c r="B62" i="37" s="1"/>
  <c r="W62" i="57" s="1"/>
  <c r="AB59" i="34"/>
  <c r="AB8" i="40"/>
  <c r="K10" i="37"/>
  <c r="K62" i="37" s="1"/>
  <c r="AF62" i="57" s="1"/>
  <c r="L9" i="37"/>
  <c r="L61" i="37" s="1"/>
  <c r="AG61" i="57" s="1"/>
  <c r="L61" i="45"/>
  <c r="O62" i="45"/>
  <c r="J62" i="37"/>
  <c r="AE62" i="57" s="1"/>
  <c r="C63" i="45"/>
  <c r="AI60" i="36"/>
  <c r="BD60" i="38"/>
  <c r="AG61" i="36"/>
  <c r="BB61" i="38"/>
  <c r="AC60" i="36"/>
  <c r="AX60" i="38"/>
  <c r="T62" i="37"/>
  <c r="AO62" i="57" s="1"/>
  <c r="S63" i="45"/>
  <c r="Z60" i="36"/>
  <c r="AU60" i="38"/>
  <c r="AV60" i="38"/>
  <c r="AA60" i="36"/>
  <c r="X61" i="36"/>
  <c r="AS61" i="38"/>
  <c r="AH60" i="36"/>
  <c r="BC60" i="38"/>
  <c r="S63" i="37"/>
  <c r="AN63" i="57" s="1"/>
  <c r="N11" i="37"/>
  <c r="N63" i="37" s="1"/>
  <c r="AI63" i="57" s="1"/>
  <c r="I10" i="37"/>
  <c r="I62" i="45"/>
  <c r="D11" i="37"/>
  <c r="D63" i="37" s="1"/>
  <c r="Y63" i="57" s="1"/>
  <c r="O63" i="37"/>
  <c r="AJ63" i="57" s="1"/>
  <c r="AZ61" i="38"/>
  <c r="AE61" i="36"/>
  <c r="AY61" i="38"/>
  <c r="AD61" i="36"/>
  <c r="D63" i="45"/>
  <c r="BE61" i="38"/>
  <c r="AJ61" i="36"/>
  <c r="K62" i="45"/>
  <c r="AR61" i="38"/>
  <c r="W61" i="36"/>
  <c r="BB60" i="38"/>
  <c r="AG60" i="36"/>
  <c r="B62" i="45"/>
  <c r="AW61" i="38"/>
  <c r="AB61" i="36"/>
  <c r="N10" i="37"/>
  <c r="N62" i="37" s="1"/>
  <c r="AI62" i="57" s="1"/>
  <c r="O9" i="37"/>
  <c r="B9" i="37"/>
  <c r="K9" i="37"/>
  <c r="K61" i="37" s="1"/>
  <c r="AF61" i="57" s="1"/>
  <c r="B61" i="37" l="1"/>
  <c r="W61" i="57" s="1"/>
  <c r="X59" i="34"/>
  <c r="X8" i="40"/>
  <c r="X59" i="35"/>
  <c r="AA59" i="34"/>
  <c r="AA8" i="40"/>
  <c r="AA59" i="35"/>
  <c r="AC8" i="40"/>
  <c r="AC59" i="34"/>
  <c r="AC59" i="35"/>
  <c r="F9" i="37"/>
  <c r="J9" i="37"/>
  <c r="J61" i="37" s="1"/>
  <c r="AE61" i="57" s="1"/>
  <c r="J61" i="45"/>
  <c r="T9" i="37"/>
  <c r="T61" i="37" s="1"/>
  <c r="AO61" i="57" s="1"/>
  <c r="T61" i="45"/>
  <c r="AO59" i="34"/>
  <c r="AO8" i="40"/>
  <c r="AO59" i="35"/>
  <c r="L8" i="37"/>
  <c r="L60" i="37" s="1"/>
  <c r="AG60" i="57" s="1"/>
  <c r="AF8" i="40"/>
  <c r="AF59" i="34"/>
  <c r="AF59" i="35"/>
  <c r="L60" i="45"/>
  <c r="AB59" i="36"/>
  <c r="AW59" i="38"/>
  <c r="O61" i="37"/>
  <c r="AJ61" i="57" s="1"/>
  <c r="AH8" i="40"/>
  <c r="AH59" i="34"/>
  <c r="AH59" i="35"/>
  <c r="Y59" i="34"/>
  <c r="Y8" i="40"/>
  <c r="Y59" i="35"/>
  <c r="AI8" i="40"/>
  <c r="AI59" i="34"/>
  <c r="AI59" i="35"/>
  <c r="I61" i="45"/>
  <c r="I9" i="37"/>
  <c r="W59" i="34"/>
  <c r="W8" i="40"/>
  <c r="W59" i="35"/>
  <c r="AG8" i="40"/>
  <c r="AG59" i="34"/>
  <c r="AG59" i="35"/>
  <c r="E10" i="37"/>
  <c r="E62" i="37" s="1"/>
  <c r="Z62" i="57" s="1"/>
  <c r="D61" i="45"/>
  <c r="D10" i="37"/>
  <c r="Z59" i="34"/>
  <c r="Z8" i="40"/>
  <c r="Z59" i="35"/>
  <c r="W60" i="36"/>
  <c r="AR60" i="38"/>
  <c r="E62" i="45"/>
  <c r="F61" i="45"/>
  <c r="AZ60" i="38"/>
  <c r="AE60" i="36"/>
  <c r="U29" i="37"/>
  <c r="U81" i="45"/>
  <c r="C62" i="45"/>
  <c r="C10" i="37"/>
  <c r="AE8" i="40"/>
  <c r="AE59" i="34"/>
  <c r="AE59" i="35"/>
  <c r="D8" i="37"/>
  <c r="W7" i="40"/>
  <c r="W58" i="34"/>
  <c r="W58" i="35"/>
  <c r="M9" i="37"/>
  <c r="M61" i="37" s="1"/>
  <c r="AH61" i="57" s="1"/>
  <c r="I62" i="37"/>
  <c r="AD62" i="57" s="1"/>
  <c r="I61" i="37"/>
  <c r="AD61" i="57" s="1"/>
  <c r="K61" i="45"/>
  <c r="B61" i="45"/>
  <c r="G62" i="37"/>
  <c r="AB62" i="57" s="1"/>
  <c r="G63" i="37"/>
  <c r="AB63" i="57" s="1"/>
  <c r="Y60" i="36"/>
  <c r="AT60" i="38"/>
  <c r="M61" i="45"/>
  <c r="E63" i="37"/>
  <c r="Z63" i="57" s="1"/>
  <c r="F62" i="37"/>
  <c r="AA62" i="57" s="1"/>
  <c r="F61" i="37"/>
  <c r="AA61" i="57" s="1"/>
  <c r="G61" i="45"/>
  <c r="G9" i="37"/>
  <c r="G61" i="37" s="1"/>
  <c r="AB61" i="57" s="1"/>
  <c r="S62" i="45"/>
  <c r="S10" i="37"/>
  <c r="S62" i="37" s="1"/>
  <c r="AN62" i="57" s="1"/>
  <c r="H61" i="45"/>
  <c r="H9" i="37"/>
  <c r="AD8" i="40"/>
  <c r="AD59" i="34"/>
  <c r="AD59" i="35"/>
  <c r="AJ8" i="40"/>
  <c r="AJ59" i="34"/>
  <c r="AJ59" i="35"/>
  <c r="AN8" i="40"/>
  <c r="AN59" i="34"/>
  <c r="AN59" i="35"/>
  <c r="D60" i="45"/>
  <c r="D9" i="37"/>
  <c r="D60" i="37" s="1"/>
  <c r="Y60" i="57" s="1"/>
  <c r="D62" i="45"/>
  <c r="N62" i="45"/>
  <c r="X60" i="36"/>
  <c r="AS60" i="38"/>
  <c r="AB60" i="36"/>
  <c r="AW60" i="38"/>
  <c r="O61" i="45"/>
  <c r="AN60" i="36"/>
  <c r="BI60" i="38"/>
  <c r="E9" i="37"/>
  <c r="U80" i="45"/>
  <c r="F60" i="45"/>
  <c r="E61" i="37" l="1"/>
  <c r="Z61" i="57" s="1"/>
  <c r="C9" i="37"/>
  <c r="K60" i="45"/>
  <c r="K8" i="37"/>
  <c r="O60" i="45"/>
  <c r="O8" i="37"/>
  <c r="J60" i="45"/>
  <c r="J8" i="37"/>
  <c r="I8" i="37"/>
  <c r="Z7" i="40"/>
  <c r="Z58" i="34"/>
  <c r="Z58" i="35"/>
  <c r="AB7" i="40"/>
  <c r="AB58" i="34"/>
  <c r="AB58" i="35"/>
  <c r="M8" i="37"/>
  <c r="C61" i="45"/>
  <c r="Y59" i="36"/>
  <c r="AT59" i="38"/>
  <c r="AH59" i="36"/>
  <c r="BC59" i="38"/>
  <c r="AN58" i="34"/>
  <c r="AN7" i="40"/>
  <c r="AN58" i="35"/>
  <c r="U81" i="35"/>
  <c r="AP81" i="35" s="1"/>
  <c r="B60" i="45"/>
  <c r="B8" i="37"/>
  <c r="B60" i="37" s="1"/>
  <c r="W60" i="57" s="1"/>
  <c r="S61" i="45"/>
  <c r="S9" i="37"/>
  <c r="G60" i="45"/>
  <c r="G8" i="37"/>
  <c r="U28" i="37"/>
  <c r="U80" i="37" s="1"/>
  <c r="AP80" i="57" s="1"/>
  <c r="H59" i="45"/>
  <c r="H8" i="37"/>
  <c r="AO58" i="34"/>
  <c r="AO7" i="40"/>
  <c r="AO58" i="35"/>
  <c r="AY59" i="38"/>
  <c r="AD59" i="36"/>
  <c r="C62" i="37"/>
  <c r="X62" i="57" s="1"/>
  <c r="C61" i="37"/>
  <c r="X61" i="57" s="1"/>
  <c r="U81" i="37"/>
  <c r="AP81" i="57" s="1"/>
  <c r="Z59" i="36"/>
  <c r="AU59" i="38"/>
  <c r="E61" i="45"/>
  <c r="BB59" i="38"/>
  <c r="AG59" i="36"/>
  <c r="I60" i="45"/>
  <c r="AX59" i="38"/>
  <c r="AC59" i="36"/>
  <c r="T60" i="45"/>
  <c r="T8" i="37"/>
  <c r="T60" i="37" s="1"/>
  <c r="AO60" i="57" s="1"/>
  <c r="N61" i="45"/>
  <c r="N9" i="37"/>
  <c r="AH7" i="40"/>
  <c r="AH58" i="34"/>
  <c r="AH58" i="35"/>
  <c r="X7" i="40"/>
  <c r="X58" i="34"/>
  <c r="X58" i="35"/>
  <c r="AJ59" i="36"/>
  <c r="BE59" i="38"/>
  <c r="H60" i="45"/>
  <c r="M60" i="45"/>
  <c r="W58" i="36"/>
  <c r="AR58" i="38"/>
  <c r="BD59" i="38"/>
  <c r="AI59" i="36"/>
  <c r="AS59" i="38"/>
  <c r="X59" i="36"/>
  <c r="F8" i="37"/>
  <c r="AC7" i="40"/>
  <c r="AC58" i="34"/>
  <c r="AC58" i="35"/>
  <c r="AI7" i="40"/>
  <c r="AI58" i="34"/>
  <c r="AI58" i="35"/>
  <c r="H7" i="37"/>
  <c r="AN59" i="36"/>
  <c r="BI59" i="38"/>
  <c r="H61" i="37"/>
  <c r="AC61" i="57" s="1"/>
  <c r="H60" i="37"/>
  <c r="AC60" i="57" s="1"/>
  <c r="AE59" i="36"/>
  <c r="AZ59" i="38"/>
  <c r="D62" i="37"/>
  <c r="Y62" i="57" s="1"/>
  <c r="D61" i="37"/>
  <c r="Y61" i="57" s="1"/>
  <c r="AR59" i="38"/>
  <c r="W59" i="36"/>
  <c r="BA59" i="38"/>
  <c r="AF59" i="36"/>
  <c r="BJ59" i="38"/>
  <c r="AO59" i="36"/>
  <c r="AV59" i="38"/>
  <c r="AA59" i="36"/>
  <c r="O59" i="45"/>
  <c r="F59" i="45"/>
  <c r="U27" i="37"/>
  <c r="J59" i="45"/>
  <c r="U79" i="37" l="1"/>
  <c r="AP79" i="57" s="1"/>
  <c r="AE7" i="40"/>
  <c r="AE58" i="34"/>
  <c r="AE58" i="35"/>
  <c r="I7" i="37"/>
  <c r="I59" i="37" s="1"/>
  <c r="AD59" i="57" s="1"/>
  <c r="B7" i="37"/>
  <c r="B59" i="37" s="1"/>
  <c r="W59" i="57" s="1"/>
  <c r="D7" i="37"/>
  <c r="D59" i="37" s="1"/>
  <c r="Y59" i="57" s="1"/>
  <c r="D59" i="45"/>
  <c r="AD7" i="40"/>
  <c r="AD58" i="34"/>
  <c r="AD58" i="35"/>
  <c r="N8" i="37"/>
  <c r="N60" i="37" s="1"/>
  <c r="AI60" i="57" s="1"/>
  <c r="BD58" i="38"/>
  <c r="AI58" i="36"/>
  <c r="S61" i="37"/>
  <c r="AN61" i="57" s="1"/>
  <c r="AN58" i="36"/>
  <c r="BI58" i="38"/>
  <c r="M60" i="37"/>
  <c r="AH60" i="57" s="1"/>
  <c r="I60" i="37"/>
  <c r="AD60" i="57" s="1"/>
  <c r="K60" i="37"/>
  <c r="AF60" i="57" s="1"/>
  <c r="G7" i="37"/>
  <c r="G59" i="37" s="1"/>
  <c r="AB59" i="57" s="1"/>
  <c r="AA7" i="40"/>
  <c r="AA58" i="34"/>
  <c r="AA58" i="35"/>
  <c r="AJ7" i="40"/>
  <c r="AJ58" i="34"/>
  <c r="AJ58" i="35"/>
  <c r="K7" i="37"/>
  <c r="K59" i="37" s="1"/>
  <c r="AF59" i="57" s="1"/>
  <c r="AF58" i="34"/>
  <c r="AF7" i="40"/>
  <c r="AF58" i="35"/>
  <c r="AG58" i="34"/>
  <c r="AG7" i="40"/>
  <c r="AG58" i="35"/>
  <c r="F60" i="37"/>
  <c r="AA60" i="57" s="1"/>
  <c r="AH58" i="36"/>
  <c r="BC58" i="38"/>
  <c r="H59" i="37"/>
  <c r="AC59" i="57" s="1"/>
  <c r="G59" i="45"/>
  <c r="O60" i="37"/>
  <c r="AJ60" i="57" s="1"/>
  <c r="J7" i="37"/>
  <c r="J59" i="37" s="1"/>
  <c r="AE59" i="57" s="1"/>
  <c r="F7" i="37"/>
  <c r="F59" i="37" s="1"/>
  <c r="AA59" i="57" s="1"/>
  <c r="C8" i="37"/>
  <c r="M7" i="37"/>
  <c r="M59" i="37" s="1"/>
  <c r="AH59" i="57" s="1"/>
  <c r="O7" i="37"/>
  <c r="O59" i="37" s="1"/>
  <c r="AJ59" i="57" s="1"/>
  <c r="E60" i="45"/>
  <c r="E8" i="37"/>
  <c r="L7" i="37"/>
  <c r="L59" i="37" s="1"/>
  <c r="AG59" i="57" s="1"/>
  <c r="L59" i="45"/>
  <c r="X58" i="36"/>
  <c r="AS58" i="38"/>
  <c r="N60" i="45"/>
  <c r="G60" i="37"/>
  <c r="AB60" i="57" s="1"/>
  <c r="B59" i="45"/>
  <c r="U80" i="35"/>
  <c r="AP80" i="35" s="1"/>
  <c r="Z58" i="36"/>
  <c r="AU58" i="38"/>
  <c r="J60" i="37"/>
  <c r="AE60" i="57" s="1"/>
  <c r="C60" i="45"/>
  <c r="Y7" i="40"/>
  <c r="Y58" i="34"/>
  <c r="Y58" i="35"/>
  <c r="S60" i="45"/>
  <c r="S8" i="37"/>
  <c r="S60" i="37" s="1"/>
  <c r="AN60" i="57" s="1"/>
  <c r="AC58" i="36"/>
  <c r="AX58" i="38"/>
  <c r="N61" i="37"/>
  <c r="AI61" i="57" s="1"/>
  <c r="AO58" i="36"/>
  <c r="BJ58" i="38"/>
  <c r="U79" i="45"/>
  <c r="M59" i="45"/>
  <c r="AW58" i="38"/>
  <c r="AB58" i="36"/>
  <c r="I59" i="45"/>
  <c r="K59" i="45"/>
  <c r="I6" i="37"/>
  <c r="I58" i="37" s="1"/>
  <c r="AD58" i="57" s="1"/>
  <c r="M6" i="37"/>
  <c r="B6" i="37"/>
  <c r="B58" i="37" s="1"/>
  <c r="W58" i="57" s="1"/>
  <c r="S59" i="45"/>
  <c r="M58" i="37" l="1"/>
  <c r="AH58" i="57" s="1"/>
  <c r="E60" i="37"/>
  <c r="Z60" i="57" s="1"/>
  <c r="M58" i="45"/>
  <c r="C60" i="37"/>
  <c r="X60" i="57" s="1"/>
  <c r="T7" i="37"/>
  <c r="T59" i="37" s="1"/>
  <c r="AO59" i="57" s="1"/>
  <c r="T59" i="45"/>
  <c r="N7" i="37"/>
  <c r="N59" i="37" s="1"/>
  <c r="AI59" i="57" s="1"/>
  <c r="U78" i="45"/>
  <c r="U26" i="37"/>
  <c r="U78" i="37" s="1"/>
  <c r="AP78" i="57" s="1"/>
  <c r="BA58" i="38"/>
  <c r="AF58" i="36"/>
  <c r="N59" i="45"/>
  <c r="AD58" i="36"/>
  <c r="AY58" i="38"/>
  <c r="B58" i="45"/>
  <c r="E7" i="37"/>
  <c r="E59" i="37" s="1"/>
  <c r="Z59" i="57" s="1"/>
  <c r="U79" i="35"/>
  <c r="AP79" i="35" s="1"/>
  <c r="AG58" i="36"/>
  <c r="BB58" i="38"/>
  <c r="AA58" i="36"/>
  <c r="AV58" i="38"/>
  <c r="S7" i="37"/>
  <c r="C7" i="37"/>
  <c r="C59" i="37" s="1"/>
  <c r="X59" i="57" s="1"/>
  <c r="S59" i="37"/>
  <c r="AN59" i="57" s="1"/>
  <c r="Y58" i="36"/>
  <c r="AT58" i="38"/>
  <c r="E59" i="45"/>
  <c r="C59" i="45"/>
  <c r="AJ58" i="36"/>
  <c r="BE58" i="38"/>
  <c r="I58" i="45"/>
  <c r="AE58" i="36"/>
  <c r="AZ58" i="38"/>
  <c r="E6" i="37"/>
  <c r="U78" i="35"/>
  <c r="AP78" i="35" s="1"/>
  <c r="C6" i="37"/>
  <c r="T6" i="37"/>
  <c r="T58" i="37" s="1"/>
  <c r="AO58" i="57" s="1"/>
  <c r="S6" i="37"/>
  <c r="S58" i="37" s="1"/>
  <c r="AN58" i="57" s="1"/>
  <c r="N6" i="37"/>
  <c r="N58" i="37" s="1"/>
  <c r="AI58" i="57" s="1"/>
  <c r="C58" i="37" l="1"/>
  <c r="X58" i="57" s="1"/>
  <c r="E58" i="37"/>
  <c r="Z58" i="57" s="1"/>
  <c r="C58" i="45"/>
  <c r="T58" i="45"/>
  <c r="G6" i="37"/>
  <c r="G58" i="37" s="1"/>
  <c r="AB58" i="57" s="1"/>
  <c r="G58" i="45"/>
  <c r="F6" i="37"/>
  <c r="F58" i="37" s="1"/>
  <c r="AA58" i="57" s="1"/>
  <c r="F58" i="45"/>
  <c r="S58" i="45"/>
  <c r="E58" i="45"/>
  <c r="N58" i="45"/>
  <c r="H6" i="37"/>
  <c r="H58" i="37" s="1"/>
  <c r="AC58" i="57" s="1"/>
  <c r="H58" i="45"/>
  <c r="J6" i="37"/>
  <c r="J58" i="37" s="1"/>
  <c r="AE58" i="57" s="1"/>
  <c r="J58" i="45"/>
  <c r="U77" i="35"/>
  <c r="AP77" i="35" s="1"/>
  <c r="O6" i="37" l="1"/>
  <c r="O58" i="37" s="1"/>
  <c r="AJ58" i="57" s="1"/>
  <c r="O58" i="45"/>
  <c r="U25" i="37"/>
  <c r="U77" i="37" s="1"/>
  <c r="AP77" i="57" s="1"/>
  <c r="U77" i="45"/>
  <c r="K6" i="37"/>
  <c r="K58" i="37" s="1"/>
  <c r="AF58" i="57" s="1"/>
  <c r="K58" i="45"/>
  <c r="L6" i="37"/>
  <c r="L58" i="37" s="1"/>
  <c r="AG58" i="57" s="1"/>
  <c r="L58" i="45"/>
  <c r="D6" i="37"/>
  <c r="D58" i="37" s="1"/>
  <c r="Y58" i="57" s="1"/>
  <c r="D58" i="45"/>
  <c r="U76" i="45"/>
  <c r="U76" i="35" l="1"/>
  <c r="AP76" i="35" s="1"/>
  <c r="U24" i="37"/>
  <c r="U75" i="45"/>
  <c r="U76" i="37" l="1"/>
  <c r="AP76" i="57" s="1"/>
  <c r="U22" i="37"/>
  <c r="U74" i="45"/>
  <c r="U23" i="37"/>
  <c r="U75" i="35"/>
  <c r="AP75" i="35" s="1"/>
  <c r="U21" i="37"/>
  <c r="U74" i="37" l="1"/>
  <c r="AP74" i="57" s="1"/>
  <c r="U73" i="37"/>
  <c r="AP73" i="57" s="1"/>
  <c r="U75" i="37"/>
  <c r="AP75" i="57" s="1"/>
  <c r="U73" i="45"/>
  <c r="U74" i="35"/>
  <c r="AP74" i="35" s="1"/>
  <c r="U72" i="45" l="1"/>
  <c r="U20" i="37"/>
  <c r="U72" i="37" s="1"/>
  <c r="AP72" i="57" s="1"/>
  <c r="U73" i="35"/>
  <c r="AP73" i="35" s="1"/>
  <c r="U72" i="35"/>
  <c r="AP72" i="35" s="1"/>
  <c r="U19" i="37" l="1"/>
  <c r="U71" i="37" s="1"/>
  <c r="AP71" i="57" s="1"/>
  <c r="U71" i="45"/>
  <c r="U18" i="37" l="1"/>
  <c r="U71" i="35"/>
  <c r="AP71" i="35" s="1"/>
  <c r="U70" i="45"/>
  <c r="U17" i="37"/>
  <c r="U69" i="45" l="1"/>
  <c r="U70" i="37"/>
  <c r="AP70" i="57" s="1"/>
  <c r="U69" i="37"/>
  <c r="AP69" i="57" s="1"/>
  <c r="U70" i="35"/>
  <c r="AP70" i="35" s="1"/>
  <c r="U68" i="45" l="1"/>
  <c r="U16" i="37"/>
  <c r="U69" i="35"/>
  <c r="AP69" i="35" s="1"/>
  <c r="U68" i="37" l="1"/>
  <c r="AP68" i="57" s="1"/>
  <c r="U68" i="35"/>
  <c r="AP68" i="35" s="1"/>
  <c r="U67" i="35"/>
  <c r="AP67" i="35" s="1"/>
  <c r="U15" i="37" l="1"/>
  <c r="U67" i="37" s="1"/>
  <c r="AP67" i="57" s="1"/>
  <c r="U67" i="45"/>
  <c r="U66" i="35"/>
  <c r="AP66" i="35" s="1"/>
  <c r="U65" i="45" l="1"/>
  <c r="U14" i="37"/>
  <c r="U66" i="45"/>
  <c r="U13" i="37"/>
  <c r="U65" i="35" l="1"/>
  <c r="AP65" i="35" s="1"/>
  <c r="U66" i="37"/>
  <c r="AP66" i="57" s="1"/>
  <c r="U65" i="37"/>
  <c r="AP65" i="57" s="1"/>
  <c r="U12" i="37" l="1"/>
  <c r="U63" i="45"/>
  <c r="U64" i="45"/>
  <c r="U11" i="37"/>
  <c r="U64" i="35"/>
  <c r="AP64" i="35" s="1"/>
  <c r="U10" i="37"/>
  <c r="U63" i="35" l="1"/>
  <c r="AP63" i="35" s="1"/>
  <c r="U62" i="45"/>
  <c r="U62" i="37"/>
  <c r="AP62" i="57" s="1"/>
  <c r="U63" i="37"/>
  <c r="AP63" i="57" s="1"/>
  <c r="U64" i="37"/>
  <c r="AP64" i="57" s="1"/>
  <c r="U61" i="45" l="1"/>
  <c r="U9" i="37"/>
  <c r="U62" i="35"/>
  <c r="AP62" i="35" s="1"/>
  <c r="U60" i="45" l="1"/>
  <c r="U8" i="37"/>
  <c r="U61" i="37"/>
  <c r="AP61" i="57" s="1"/>
  <c r="U61" i="35"/>
  <c r="AP61" i="35" s="1"/>
  <c r="U60" i="35"/>
  <c r="AP60" i="35" s="1"/>
  <c r="U7" i="37" l="1"/>
  <c r="U59" i="37" s="1"/>
  <c r="AP59" i="57" s="1"/>
  <c r="U59" i="45"/>
  <c r="U60" i="37"/>
  <c r="AP60" i="57" s="1"/>
  <c r="U6" i="37"/>
  <c r="U58" i="37" s="1"/>
  <c r="AP58" i="57" s="1"/>
  <c r="U59" i="35" l="1"/>
  <c r="AP59" i="35" s="1"/>
  <c r="U58" i="35"/>
  <c r="AP58" i="35" s="1"/>
  <c r="U58" i="45"/>
</calcChain>
</file>

<file path=xl/sharedStrings.xml><?xml version="1.0" encoding="utf-8"?>
<sst xmlns="http://schemas.openxmlformats.org/spreadsheetml/2006/main" count="1817" uniqueCount="290">
  <si>
    <t>C</t>
  </si>
  <si>
    <t>F</t>
  </si>
  <si>
    <t>H</t>
  </si>
  <si>
    <t xml:space="preserve">J </t>
  </si>
  <si>
    <t>K</t>
  </si>
  <si>
    <t>Contact details</t>
  </si>
  <si>
    <t>Manufacturing</t>
  </si>
  <si>
    <t>* Denotes industry affected by removal of non-market sector components</t>
  </si>
  <si>
    <r>
      <rPr>
        <vertAlign val="superscript"/>
        <sz val="9"/>
        <rFont val="Calibri"/>
        <family val="2"/>
      </rPr>
      <t>1</t>
    </r>
    <r>
      <rPr>
        <sz val="9"/>
        <rFont val="Calibri"/>
        <family val="2"/>
      </rPr>
      <t xml:space="preserve"> Standard Industrial Classification (2007)</t>
    </r>
  </si>
  <si>
    <t>H*</t>
  </si>
  <si>
    <t>TOTAL MS</t>
  </si>
  <si>
    <t>Capital productivity (GVA/VICS)</t>
  </si>
  <si>
    <t>Industry description</t>
  </si>
  <si>
    <t>A</t>
  </si>
  <si>
    <t>Agriculture, Forestry and Fishing</t>
  </si>
  <si>
    <t>B</t>
  </si>
  <si>
    <t>Mining and Quarrying</t>
  </si>
  <si>
    <t>D</t>
  </si>
  <si>
    <t>Electricity, Gas, Steam and Air Conditioning Supply</t>
  </si>
  <si>
    <t>E</t>
  </si>
  <si>
    <t>Water Supply; Sewerage, Waste Management and Remediation Activities</t>
  </si>
  <si>
    <t xml:space="preserve">Construction </t>
  </si>
  <si>
    <t>G</t>
  </si>
  <si>
    <t xml:space="preserve">Wholesale and Retail Trade; Repair of Motor Vehicles and Motorcycles </t>
  </si>
  <si>
    <t xml:space="preserve">Transportation and Storage </t>
  </si>
  <si>
    <t>I</t>
  </si>
  <si>
    <t xml:space="preserve">Accommodation and Food Service Activities </t>
  </si>
  <si>
    <t xml:space="preserve">Information and Communication </t>
  </si>
  <si>
    <t xml:space="preserve">Financial and Insurance Activities </t>
  </si>
  <si>
    <t>L</t>
  </si>
  <si>
    <t xml:space="preserve">Real Estate Activities </t>
  </si>
  <si>
    <t>M</t>
  </si>
  <si>
    <t xml:space="preserve">Professional, Scientific and Technical Activities </t>
  </si>
  <si>
    <t>N</t>
  </si>
  <si>
    <t xml:space="preserve">Administrative and Support Service Activities </t>
  </si>
  <si>
    <t>O</t>
  </si>
  <si>
    <t xml:space="preserve">Public Administration and Defence; Compulsory Social Security </t>
  </si>
  <si>
    <t>P</t>
  </si>
  <si>
    <t xml:space="preserve">Education </t>
  </si>
  <si>
    <t>Q</t>
  </si>
  <si>
    <t xml:space="preserve">Human Health and Social Work Activities </t>
  </si>
  <si>
    <t>R</t>
  </si>
  <si>
    <t>Arts, Entertainment and Recreation</t>
  </si>
  <si>
    <t>STU</t>
  </si>
  <si>
    <t xml:space="preserve">Other Services </t>
  </si>
  <si>
    <t>E*</t>
  </si>
  <si>
    <t>P*</t>
  </si>
  <si>
    <t>Q*</t>
  </si>
  <si>
    <t>R*</t>
  </si>
  <si>
    <t>STU*</t>
  </si>
  <si>
    <t>M*</t>
  </si>
  <si>
    <t>J *</t>
  </si>
  <si>
    <t>1994 Q1</t>
  </si>
  <si>
    <t>1994 Q2</t>
  </si>
  <si>
    <t>1994 Q3</t>
  </si>
  <si>
    <t>1994 Q4</t>
  </si>
  <si>
    <t>1995 Q1</t>
  </si>
  <si>
    <t>1995 Q2</t>
  </si>
  <si>
    <t>1995 Q3</t>
  </si>
  <si>
    <t>1995 Q4</t>
  </si>
  <si>
    <t>1996 Q1</t>
  </si>
  <si>
    <t>1996 Q2</t>
  </si>
  <si>
    <t>1996 Q3</t>
  </si>
  <si>
    <t>1996 Q4</t>
  </si>
  <si>
    <t>1997 Q1</t>
  </si>
  <si>
    <t>1997 Q2</t>
  </si>
  <si>
    <t>1997 Q3</t>
  </si>
  <si>
    <t>1997 Q4</t>
  </si>
  <si>
    <t>1998 Q1</t>
  </si>
  <si>
    <t>1998 Q2</t>
  </si>
  <si>
    <t>1998 Q3</t>
  </si>
  <si>
    <t>1998 Q4</t>
  </si>
  <si>
    <t>1999 Q1</t>
  </si>
  <si>
    <t>1999 Q2</t>
  </si>
  <si>
    <t>1999 Q3</t>
  </si>
  <si>
    <t>1999 Q4</t>
  </si>
  <si>
    <t>2000 Q1</t>
  </si>
  <si>
    <t>2000 Q2</t>
  </si>
  <si>
    <t>2000 Q3</t>
  </si>
  <si>
    <t>2000 Q4</t>
  </si>
  <si>
    <t>2001 Q1</t>
  </si>
  <si>
    <t>2001 Q2</t>
  </si>
  <si>
    <t>2001 Q3</t>
  </si>
  <si>
    <t>2001 Q4</t>
  </si>
  <si>
    <t>2002 Q1</t>
  </si>
  <si>
    <t>2002 Q2</t>
  </si>
  <si>
    <t>2002 Q3</t>
  </si>
  <si>
    <t>2002 Q4</t>
  </si>
  <si>
    <t>2003 Q1</t>
  </si>
  <si>
    <t>2003 Q2</t>
  </si>
  <si>
    <t>2003 Q3</t>
  </si>
  <si>
    <t>2003 Q4</t>
  </si>
  <si>
    <t>2004 Q1</t>
  </si>
  <si>
    <t>2004 Q2</t>
  </si>
  <si>
    <t>2004 Q3</t>
  </si>
  <si>
    <t>2004 Q4</t>
  </si>
  <si>
    <t>2005 Q1</t>
  </si>
  <si>
    <t>2005 Q2</t>
  </si>
  <si>
    <t>2005 Q3</t>
  </si>
  <si>
    <t>2005 Q4</t>
  </si>
  <si>
    <t>2006 Q1</t>
  </si>
  <si>
    <t>2006 Q2</t>
  </si>
  <si>
    <t>2006 Q3</t>
  </si>
  <si>
    <t>2006 Q4</t>
  </si>
  <si>
    <t>2007 Q1</t>
  </si>
  <si>
    <t>2007 Q2</t>
  </si>
  <si>
    <t>2007 Q3</t>
  </si>
  <si>
    <t>2007 Q4</t>
  </si>
  <si>
    <t>2008 Q1</t>
  </si>
  <si>
    <t>2008 Q2</t>
  </si>
  <si>
    <t>2008 Q3</t>
  </si>
  <si>
    <t>2008 Q4</t>
  </si>
  <si>
    <t>2009 Q1</t>
  </si>
  <si>
    <t>2009 Q2</t>
  </si>
  <si>
    <t>2009 Q3</t>
  </si>
  <si>
    <t>2009 Q4</t>
  </si>
  <si>
    <t>2010 Q1</t>
  </si>
  <si>
    <t>2010 Q2</t>
  </si>
  <si>
    <t>2010 Q3</t>
  </si>
  <si>
    <t>2010 Q4</t>
  </si>
  <si>
    <t>2011 Q1</t>
  </si>
  <si>
    <t>2011 Q2</t>
  </si>
  <si>
    <t>2011 Q3</t>
  </si>
  <si>
    <t>2011 Q4</t>
  </si>
  <si>
    <t>2012 Q1</t>
  </si>
  <si>
    <t>2012 Q2</t>
  </si>
  <si>
    <t>2012 Q3</t>
  </si>
  <si>
    <t>2012 Q4</t>
  </si>
  <si>
    <t>2013 Q1</t>
  </si>
  <si>
    <t>2013 Q2</t>
  </si>
  <si>
    <t>2013 Q3</t>
  </si>
  <si>
    <t>2013 Q4</t>
  </si>
  <si>
    <t>2014 Q1</t>
  </si>
  <si>
    <t>2014 Q2</t>
  </si>
  <si>
    <t>2014 Q3</t>
  </si>
  <si>
    <t>2014 Q4</t>
  </si>
  <si>
    <t>2015 Q1</t>
  </si>
  <si>
    <t>2015 Q2</t>
  </si>
  <si>
    <t>2015 Q3</t>
  </si>
  <si>
    <t>2015 Q4</t>
  </si>
  <si>
    <t>2016 Q1</t>
  </si>
  <si>
    <t>2016 Q2</t>
  </si>
  <si>
    <t>2016 Q3</t>
  </si>
  <si>
    <t>2016 Q4</t>
  </si>
  <si>
    <t>2017 Q1</t>
  </si>
  <si>
    <t>2017 Q2</t>
  </si>
  <si>
    <t>GVA: 19 Industries</t>
  </si>
  <si>
    <t>J</t>
  </si>
  <si>
    <t>Capital services : 19 Industries</t>
  </si>
  <si>
    <t>MFP: 19 Industries</t>
  </si>
  <si>
    <t>GVA per hour: 19 Industries</t>
  </si>
  <si>
    <t>Income share: 19 Industries</t>
  </si>
  <si>
    <t>Implied factor prices: 19 Industries</t>
  </si>
  <si>
    <t>Index of implied labour prices</t>
  </si>
  <si>
    <t>Index of implied capital prices</t>
  </si>
  <si>
    <t>Combined inputs: 19 Industries</t>
  </si>
  <si>
    <t>GVA: 10 Industries</t>
  </si>
  <si>
    <t>Labour hours: 10 Industries</t>
  </si>
  <si>
    <t>Labour composition: 10 Industries</t>
  </si>
  <si>
    <t>Capital services: 10 Industries</t>
  </si>
  <si>
    <t>MFP: 10 Industries</t>
  </si>
  <si>
    <t>GVA per hour: 10 Industries</t>
  </si>
  <si>
    <t>Income share: 10 Industries</t>
  </si>
  <si>
    <t>Log changes</t>
  </si>
  <si>
    <t>ABDE</t>
  </si>
  <si>
    <t>GI</t>
  </si>
  <si>
    <t>LMN</t>
  </si>
  <si>
    <t>OPQ</t>
  </si>
  <si>
    <t>RSTU</t>
  </si>
  <si>
    <t>QoQ log changes</t>
  </si>
  <si>
    <t>YoY log changes</t>
  </si>
  <si>
    <t>Contribution of labour composition to GVA growth (percentage points)</t>
  </si>
  <si>
    <t>Contribution of capital services to GVA growth (percentage points)</t>
  </si>
  <si>
    <t>Capital deepening (VICS/Hours)</t>
  </si>
  <si>
    <t>Labour Composition: 19 Industries</t>
  </si>
  <si>
    <t>Labour Hours: 19 Industries</t>
  </si>
  <si>
    <t>Index of implied combined input prices</t>
  </si>
  <si>
    <t>Combined inputs: 10 Industries</t>
  </si>
  <si>
    <t>Contribution of labour hours to GVA growth (percentage points)</t>
  </si>
  <si>
    <t>Contributions of Capital deepening to GVA per hour growth (percentage points)</t>
  </si>
  <si>
    <t>Contents</t>
  </si>
  <si>
    <t>Total Market Sector</t>
  </si>
  <si>
    <r>
      <t>SIC(2007)</t>
    </r>
    <r>
      <rPr>
        <b/>
        <vertAlign val="superscript"/>
        <sz val="9"/>
        <color theme="1"/>
        <rFont val="Calibri"/>
        <family val="2"/>
        <scheme val="minor"/>
      </rPr>
      <t>1</t>
    </r>
  </si>
  <si>
    <r>
      <t>O</t>
    </r>
    <r>
      <rPr>
        <vertAlign val="superscript"/>
        <sz val="9"/>
        <color theme="1"/>
        <rFont val="Calibri"/>
        <family val="2"/>
        <scheme val="minor"/>
      </rPr>
      <t>2</t>
    </r>
  </si>
  <si>
    <r>
      <rPr>
        <vertAlign val="superscript"/>
        <sz val="9"/>
        <rFont val="Calibri"/>
        <family val="2"/>
        <scheme val="minor"/>
      </rPr>
      <t>2</t>
    </r>
    <r>
      <rPr>
        <sz val="9"/>
        <rFont val="Calibri"/>
        <family val="2"/>
        <scheme val="minor"/>
      </rPr>
      <t xml:space="preserve"> Industry O (Public administration &amp; defence) is wholly non-market</t>
    </r>
  </si>
  <si>
    <t>productivity@ons.gov.uk</t>
  </si>
  <si>
    <t>Back to Contents</t>
  </si>
  <si>
    <t>Gross Value Added (GVA): annual indices and log changes</t>
  </si>
  <si>
    <t>Combined inputs: annual indices and log changes (industries P and Q suppressed)</t>
  </si>
  <si>
    <t>Multi-factor productivity: annual indices and log changes (industries P and Q suppressed)</t>
  </si>
  <si>
    <t>Labour weights</t>
  </si>
  <si>
    <t>Capital weights</t>
  </si>
  <si>
    <t xml:space="preserve">Table A1: </t>
  </si>
  <si>
    <t>Table A2:</t>
  </si>
  <si>
    <t>Table A3:</t>
  </si>
  <si>
    <t>Table A4:</t>
  </si>
  <si>
    <t xml:space="preserve">Table A5: </t>
  </si>
  <si>
    <t>Table A6:</t>
  </si>
  <si>
    <t>Table A7:</t>
  </si>
  <si>
    <t>Table A8:</t>
  </si>
  <si>
    <t>Table A9:</t>
  </si>
  <si>
    <t xml:space="preserve">Table Q1: </t>
  </si>
  <si>
    <t xml:space="preserve">Table Q2: </t>
  </si>
  <si>
    <t xml:space="preserve">Table Q3: </t>
  </si>
  <si>
    <t xml:space="preserve">Table Q4: </t>
  </si>
  <si>
    <t>Table Q5:</t>
  </si>
  <si>
    <t>Table Q6:</t>
  </si>
  <si>
    <t>Table Q7:</t>
  </si>
  <si>
    <t>Table Q8:</t>
  </si>
  <si>
    <t>Gross Value Added (GVA): quarterly indices and log changes (QoQ and YoY)</t>
  </si>
  <si>
    <t>Combined inputs: quarterly indices and log changes (QoQ and YoY)</t>
  </si>
  <si>
    <t>Multi-factor productivity: quarterly indices and log changes (QoQ and YoY)</t>
  </si>
  <si>
    <t>Note to interpretation</t>
  </si>
  <si>
    <t>XXXX = source data, taken from ONS systems</t>
  </si>
  <si>
    <t>YYYY = derived in this workbook. Check formulae for more information</t>
  </si>
  <si>
    <t>Base year:</t>
  </si>
  <si>
    <t>2016=100</t>
  </si>
  <si>
    <t>Percent</t>
  </si>
  <si>
    <t>PANEL 1</t>
  </si>
  <si>
    <t>PANEL 2</t>
  </si>
  <si>
    <t>data</t>
  </si>
  <si>
    <t>Hours worked: annual indices and log changes</t>
  </si>
  <si>
    <t>Labour composition: annual indices and log changes</t>
  </si>
  <si>
    <t>PANEL 3</t>
  </si>
  <si>
    <t>Capital productivity</t>
  </si>
  <si>
    <t>PANEL 1 (columns B-U)</t>
  </si>
  <si>
    <t>PANEL 2 (columns W-AP)</t>
  </si>
  <si>
    <t>PANEL 3 (columns AR-BK)</t>
  </si>
  <si>
    <t>Capital services: annual indices and log changes (industries P and Q suppressed)</t>
  </si>
  <si>
    <t>(GVA/Combined Inputs)</t>
  </si>
  <si>
    <t>2017 Q3</t>
  </si>
  <si>
    <t>2017 Q4</t>
  </si>
  <si>
    <t>2018 Q1</t>
  </si>
  <si>
    <t>2018 Q2</t>
  </si>
  <si>
    <t>PANEL 1 (columns B-L)</t>
  </si>
  <si>
    <t>(GVA/Hours worked)</t>
  </si>
  <si>
    <t>(Capital services/Hours worked)</t>
  </si>
  <si>
    <t>Capital deepening</t>
  </si>
  <si>
    <t>Hours worked: quarterly indices and log changes (QoQ and YoY)</t>
  </si>
  <si>
    <t>PANEL 2 (columns N-X)</t>
  </si>
  <si>
    <t>Labour composition: quarterly indices and log changes (QoQ and YoY)</t>
  </si>
  <si>
    <t>Hours worked: contributions to GVA growth</t>
  </si>
  <si>
    <t>Labour composition: contributions to GVA growth</t>
  </si>
  <si>
    <t>Capital services: contributions to GVA growth</t>
  </si>
  <si>
    <t>Hours worked: contributions to GVA growth (QoQ and YoY)</t>
  </si>
  <si>
    <t>Labour composition: contributions to GVA growth (QoQ and YoY)</t>
  </si>
  <si>
    <t>Capital services: quarterly indices and log changes (QoQ and YoY)</t>
  </si>
  <si>
    <t>Capital services: contributions to GVA growth (QoQ and YoY)</t>
  </si>
  <si>
    <t>(GVA/COMBINED INPUTS)</t>
  </si>
  <si>
    <t>PANEL 3 (columns Z-AJ)</t>
  </si>
  <si>
    <t>GVA per hour: quarterly indices and log changes (QoQ and YoY)</t>
  </si>
  <si>
    <t>Capital deepening (Capital services/Hours worked): quarterly indices and log changes (QoQ and YoY)</t>
  </si>
  <si>
    <t>Capital deepening (Capital services/Hours worked): contributions to GVA per hour growth (QoQ and YoY)</t>
  </si>
  <si>
    <t>Quarterly labour weights</t>
  </si>
  <si>
    <t>Quarterly capital weights</t>
  </si>
  <si>
    <t>Seasonally Adjusted</t>
  </si>
  <si>
    <t>GVA per hour worked: annual indices and log changes</t>
  </si>
  <si>
    <t>Implied factor prices: capital: annual indices (industries P and Q suppressed)</t>
  </si>
  <si>
    <t>Implied factor prices: combined inputs: annual indices (industries P and Q suppressed)</t>
  </si>
  <si>
    <t>Implied factor prices: labour: annual indices (industries P and Q suppressed)</t>
  </si>
  <si>
    <t>Annual labour weights (industries P and Q suppressed)</t>
  </si>
  <si>
    <t>Annual capital weights (industries P and Q suppressed)</t>
  </si>
  <si>
    <t>Capital deepening (Capital services/Hours worked): annual indices and log changes (industries P and Q suppressed)</t>
  </si>
  <si>
    <t>Capital deepening (Capital services/Hours worked): contributions to GVA per hour growth (QoQ and YoY) (industries P and Q suppressed)</t>
  </si>
  <si>
    <t>Table A10:</t>
  </si>
  <si>
    <t>REVISIONS TO GROWTH RATES (Current minus Previous, percentage points)</t>
  </si>
  <si>
    <t>2018 Q3</t>
  </si>
  <si>
    <t>Table Q9:</t>
  </si>
  <si>
    <t>Industry contributions to quarterly Market Sector MFP growth, percentage points</t>
  </si>
  <si>
    <t>Industry contributions to quarterly Market Sector MFP growth</t>
  </si>
  <si>
    <t>2018 Q4</t>
  </si>
  <si>
    <t>2019 Q1</t>
  </si>
  <si>
    <t>Multi-factor productivity: Annual revisions from previous estimates (industries P and Q suppressed)</t>
  </si>
  <si>
    <t>Multi-factor productivity: Quarterly revisions from previous estimates</t>
  </si>
  <si>
    <t>2019 Q2</t>
  </si>
  <si>
    <t>2019 Q3</t>
  </si>
  <si>
    <t xml:space="preserve">+441633651824 </t>
  </si>
  <si>
    <t>2019 Q4</t>
  </si>
  <si>
    <t>2020 Q1</t>
  </si>
  <si>
    <t>MFP: 10 Industries (published 7 April 2020)</t>
  </si>
  <si>
    <t>Annual estimates, 1970 to 2019, Market Sector and 19 component industries</t>
  </si>
  <si>
    <t>Release: Productivity economic commentary: April to June 2020</t>
  </si>
  <si>
    <t>Multi-factor productivity: Annual estimates published on 07/07/20 (industries P and Q suppressed)</t>
  </si>
  <si>
    <t>Multi-factor productivity: Quarterly estimates published on 07/07/20</t>
  </si>
  <si>
    <t>2018=100</t>
  </si>
  <si>
    <t>Previous release: 7 July 2020</t>
  </si>
  <si>
    <t>7 July 2020</t>
  </si>
  <si>
    <t>2020 Q2</t>
  </si>
  <si>
    <t>Release date: 04/11/2020</t>
  </si>
  <si>
    <t>Quarterly estimates, 1994Q1 to 2020Q2, Market Sector and 10 component industries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</si>
</sst>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Calibri"/>
      <family val="2"/>
    </font>
    <font>
      <vertAlign val="superscript"/>
      <sz val="9"/>
      <name val="Calibri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u/>
      <sz val="11"/>
      <color theme="10"/>
      <name val="Calibri"/>
      <family val="2"/>
    </font>
    <font>
      <b/>
      <sz val="12"/>
      <color theme="1"/>
      <name val="Calibri"/>
      <family val="2"/>
      <scheme val="minor"/>
    </font>
    <font>
      <b/>
      <vertAlign val="superscript"/>
      <sz val="9"/>
      <color theme="1"/>
      <name val="Calibri"/>
      <family val="2"/>
      <scheme val="minor"/>
    </font>
    <font>
      <vertAlign val="superscript"/>
      <sz val="9"/>
      <color theme="1"/>
      <name val="Calibri"/>
      <family val="2"/>
      <scheme val="minor"/>
    </font>
    <font>
      <vertAlign val="superscript"/>
      <sz val="9"/>
      <name val="Calibri"/>
      <family val="2"/>
      <scheme val="minor"/>
    </font>
    <font>
      <sz val="12"/>
      <name val="Calibri"/>
      <family val="2"/>
      <scheme val="minor"/>
    </font>
    <font>
      <b/>
      <sz val="9"/>
      <color rgb="FFFF000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8"/>
      <name val="Calibri"/>
      <family val="2"/>
      <scheme val="minor"/>
    </font>
    <font>
      <b/>
      <sz val="9"/>
      <color rgb="FFC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1">
    <xf numFmtId="0" fontId="0" fillId="0" borderId="0"/>
    <xf numFmtId="0" fontId="2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5" fillId="0" borderId="0"/>
    <xf numFmtId="9" fontId="5" fillId="0" borderId="0" applyFont="0" applyFill="0" applyBorder="0" applyAlignment="0" applyProtection="0"/>
  </cellStyleXfs>
  <cellXfs count="67">
    <xf numFmtId="0" fontId="0" fillId="0" borderId="0" xfId="0"/>
    <xf numFmtId="0" fontId="7" fillId="2" borderId="0" xfId="0" applyFont="1" applyFill="1"/>
    <xf numFmtId="0" fontId="8" fillId="2" borderId="0" xfId="0" applyFont="1" applyFill="1" applyAlignment="1">
      <alignment horizontal="left"/>
    </xf>
    <xf numFmtId="0" fontId="8" fillId="2" borderId="0" xfId="0" applyFont="1" applyFill="1"/>
    <xf numFmtId="0" fontId="8" fillId="0" borderId="0" xfId="0" applyFont="1"/>
    <xf numFmtId="0" fontId="9" fillId="2" borderId="0" xfId="0" applyFont="1" applyFill="1"/>
    <xf numFmtId="0" fontId="10" fillId="2" borderId="0" xfId="4" applyFont="1" applyFill="1" applyProtection="1">
      <protection locked="0"/>
    </xf>
    <xf numFmtId="0" fontId="11" fillId="2" borderId="0" xfId="3" applyFont="1" applyFill="1" applyAlignment="1" applyProtection="1">
      <protection locked="0"/>
    </xf>
    <xf numFmtId="14" fontId="8" fillId="2" borderId="0" xfId="0" applyNumberFormat="1" applyFont="1" applyFill="1"/>
    <xf numFmtId="0" fontId="9" fillId="0" borderId="0" xfId="0" applyFont="1"/>
    <xf numFmtId="0" fontId="12" fillId="2" borderId="0" xfId="0" applyFont="1" applyFill="1" applyAlignment="1">
      <alignment horizontal="left"/>
    </xf>
    <xf numFmtId="2" fontId="7" fillId="0" borderId="0" xfId="1" applyNumberFormat="1" applyFont="1" applyBorder="1"/>
    <xf numFmtId="0" fontId="8" fillId="0" borderId="0" xfId="0" applyFont="1"/>
    <xf numFmtId="0" fontId="8" fillId="0" borderId="0" xfId="0" applyFont="1"/>
    <xf numFmtId="0" fontId="9" fillId="0" borderId="1" xfId="0" applyFont="1" applyBorder="1"/>
    <xf numFmtId="2" fontId="8" fillId="0" borderId="0" xfId="0" applyNumberFormat="1" applyFont="1"/>
    <xf numFmtId="0" fontId="8" fillId="0" borderId="0" xfId="0" applyFont="1" applyAlignment="1">
      <alignment vertical="center" wrapText="1"/>
    </xf>
    <xf numFmtId="0" fontId="9" fillId="0" borderId="0" xfId="0" quotePrefix="1" applyFont="1"/>
    <xf numFmtId="0" fontId="8" fillId="0" borderId="0" xfId="0" applyFont="1" applyAlignment="1">
      <alignment vertical="center"/>
    </xf>
    <xf numFmtId="2" fontId="13" fillId="0" borderId="0" xfId="0" applyNumberFormat="1" applyFont="1"/>
    <xf numFmtId="0" fontId="12" fillId="2" borderId="0" xfId="0" applyFont="1" applyFill="1"/>
    <xf numFmtId="0" fontId="12" fillId="0" borderId="0" xfId="0" applyFont="1"/>
    <xf numFmtId="14" fontId="12" fillId="2" borderId="0" xfId="0" applyNumberFormat="1" applyFont="1" applyFill="1"/>
    <xf numFmtId="0" fontId="15" fillId="0" borderId="0" xfId="0" applyFont="1"/>
    <xf numFmtId="0" fontId="11" fillId="2" borderId="0" xfId="3" applyFont="1" applyFill="1" applyAlignment="1" applyProtection="1">
      <alignment vertical="top"/>
    </xf>
    <xf numFmtId="0" fontId="8" fillId="0" borderId="0" xfId="0" applyFont="1" applyFill="1" applyAlignment="1">
      <alignment vertical="center" wrapText="1"/>
    </xf>
    <xf numFmtId="0" fontId="6" fillId="0" borderId="0" xfId="3" applyBorder="1" applyAlignment="1" applyProtection="1"/>
    <xf numFmtId="0" fontId="9" fillId="2" borderId="0" xfId="0" quotePrefix="1" applyFont="1" applyFill="1" applyAlignment="1">
      <alignment horizontal="left"/>
    </xf>
    <xf numFmtId="0" fontId="8" fillId="0" borderId="1" xfId="0" applyFont="1" applyBorder="1"/>
    <xf numFmtId="49" fontId="8" fillId="2" borderId="0" xfId="0" quotePrefix="1" applyNumberFormat="1" applyFont="1" applyFill="1"/>
    <xf numFmtId="0" fontId="7" fillId="2" borderId="0" xfId="4" applyFont="1" applyFill="1" applyProtection="1">
      <protection locked="0"/>
    </xf>
    <xf numFmtId="0" fontId="19" fillId="2" borderId="0" xfId="0" applyFont="1" applyFill="1" applyAlignment="1">
      <alignment horizontal="left"/>
    </xf>
    <xf numFmtId="0" fontId="7" fillId="3" borderId="0" xfId="0" applyFont="1" applyFill="1"/>
    <xf numFmtId="0" fontId="7" fillId="2" borderId="0" xfId="0" quotePrefix="1" applyFont="1" applyFill="1"/>
    <xf numFmtId="2" fontId="7" fillId="3" borderId="0" xfId="0" applyNumberFormat="1" applyFont="1" applyFill="1"/>
    <xf numFmtId="10" fontId="7" fillId="3" borderId="0" xfId="10" applyNumberFormat="1" applyFont="1" applyFill="1"/>
    <xf numFmtId="10" fontId="7" fillId="0" borderId="0" xfId="10" applyNumberFormat="1" applyFont="1" applyBorder="1"/>
    <xf numFmtId="0" fontId="6" fillId="0" borderId="0" xfId="3" applyAlignment="1" applyProtection="1"/>
    <xf numFmtId="0" fontId="8" fillId="0" borderId="0" xfId="0" applyFont="1" applyAlignment="1">
      <alignment vertical="top"/>
    </xf>
    <xf numFmtId="0" fontId="8" fillId="2" borderId="0" xfId="0" applyFont="1" applyFill="1" applyAlignment="1">
      <alignment vertical="top"/>
    </xf>
    <xf numFmtId="0" fontId="9" fillId="2" borderId="2" xfId="0" quotePrefix="1" applyFont="1" applyFill="1" applyBorder="1" applyAlignment="1">
      <alignment horizontal="left" vertical="top"/>
    </xf>
    <xf numFmtId="0" fontId="9" fillId="2" borderId="2" xfId="0" applyFont="1" applyFill="1" applyBorder="1" applyAlignment="1">
      <alignment vertical="top"/>
    </xf>
    <xf numFmtId="0" fontId="11" fillId="2" borderId="2" xfId="3" applyFont="1" applyFill="1" applyBorder="1" applyAlignment="1" applyProtection="1">
      <alignment vertical="top"/>
    </xf>
    <xf numFmtId="0" fontId="7" fillId="0" borderId="2" xfId="0" applyFont="1" applyFill="1" applyBorder="1" applyAlignment="1">
      <alignment vertical="top" wrapText="1"/>
    </xf>
    <xf numFmtId="0" fontId="8" fillId="2" borderId="2" xfId="0" applyFont="1" applyFill="1" applyBorder="1" applyAlignment="1">
      <alignment vertical="top"/>
    </xf>
    <xf numFmtId="0" fontId="8" fillId="0" borderId="2" xfId="0" applyFont="1" applyBorder="1" applyAlignment="1">
      <alignment vertical="top"/>
    </xf>
    <xf numFmtId="0" fontId="8" fillId="0" borderId="2" xfId="0" applyFont="1" applyBorder="1" applyAlignment="1">
      <alignment vertical="top" wrapText="1"/>
    </xf>
    <xf numFmtId="0" fontId="10" fillId="2" borderId="0" xfId="0" applyFont="1" applyFill="1"/>
    <xf numFmtId="0" fontId="13" fillId="0" borderId="0" xfId="0" applyFont="1"/>
    <xf numFmtId="0" fontId="9" fillId="2" borderId="3" xfId="0" applyFont="1" applyFill="1" applyBorder="1" applyAlignment="1">
      <alignment vertical="top"/>
    </xf>
    <xf numFmtId="0" fontId="11" fillId="2" borderId="2" xfId="3" applyFont="1" applyFill="1" applyBorder="1" applyAlignment="1" applyProtection="1">
      <alignment vertical="center"/>
    </xf>
    <xf numFmtId="0" fontId="8" fillId="2" borderId="2" xfId="0" applyFont="1" applyFill="1" applyBorder="1"/>
    <xf numFmtId="0" fontId="8" fillId="0" borderId="2" xfId="0" applyFont="1" applyBorder="1" applyAlignment="1">
      <alignment wrapText="1"/>
    </xf>
    <xf numFmtId="0" fontId="7" fillId="0" borderId="2" xfId="0" applyFont="1" applyFill="1" applyBorder="1" applyAlignment="1">
      <alignment wrapText="1"/>
    </xf>
    <xf numFmtId="0" fontId="6" fillId="0" borderId="0" xfId="3" applyFill="1" applyAlignment="1" applyProtection="1"/>
    <xf numFmtId="10" fontId="8" fillId="0" borderId="0" xfId="0" applyNumberFormat="1" applyFont="1"/>
    <xf numFmtId="10" fontId="8" fillId="0" borderId="0" xfId="10" applyNumberFormat="1" applyFont="1"/>
    <xf numFmtId="0" fontId="9" fillId="2" borderId="2" xfId="0" quotePrefix="1" applyFont="1" applyFill="1" applyBorder="1" applyAlignment="1">
      <alignment horizontal="left"/>
    </xf>
    <xf numFmtId="0" fontId="20" fillId="0" borderId="0" xfId="0" quotePrefix="1" applyFont="1"/>
    <xf numFmtId="2" fontId="8" fillId="3" borderId="0" xfId="0" applyNumberFormat="1" applyFont="1" applyFill="1"/>
    <xf numFmtId="2" fontId="7" fillId="3" borderId="0" xfId="10" applyNumberFormat="1" applyFont="1" applyFill="1"/>
    <xf numFmtId="0" fontId="21" fillId="0" borderId="0" xfId="3" applyFont="1" applyBorder="1" applyAlignment="1" applyProtection="1"/>
    <xf numFmtId="0" fontId="21" fillId="0" borderId="0" xfId="3" applyFont="1" applyFill="1" applyAlignment="1" applyProtection="1"/>
    <xf numFmtId="0" fontId="8" fillId="2" borderId="2" xfId="0" applyFont="1" applyFill="1" applyBorder="1" applyAlignment="1">
      <alignment vertical="top" wrapText="1"/>
    </xf>
    <xf numFmtId="15" fontId="8" fillId="2" borderId="0" xfId="0" applyNumberFormat="1" applyFont="1" applyFill="1"/>
    <xf numFmtId="15" fontId="19" fillId="2" borderId="0" xfId="0" quotePrefix="1" applyNumberFormat="1" applyFont="1" applyFill="1" applyAlignment="1">
      <alignment horizontal="left"/>
    </xf>
    <xf numFmtId="0" fontId="23" fillId="0" borderId="0" xfId="0" quotePrefix="1" applyFont="1"/>
  </cellXfs>
  <cellStyles count="11">
    <cellStyle name="ANCLAS,REZONES Y SUS PARTES,DE FUNDICION,DE HIERRO O DE ACERO" xfId="1" xr:uid="{00000000-0005-0000-0000-000000000000}"/>
    <cellStyle name="Comma 2" xfId="2" xr:uid="{00000000-0005-0000-0000-000001000000}"/>
    <cellStyle name="Hyperlink" xfId="3" builtinId="8"/>
    <cellStyle name="Hyperlink 2" xfId="7" xr:uid="{00000000-0005-0000-0000-000003000000}"/>
    <cellStyle name="Normal" xfId="0" builtinId="0"/>
    <cellStyle name="Normal 2" xfId="4" xr:uid="{00000000-0005-0000-0000-000005000000}"/>
    <cellStyle name="Normal 2 2" xfId="8" xr:uid="{00000000-0005-0000-0000-000006000000}"/>
    <cellStyle name="Normal 3" xfId="5" xr:uid="{00000000-0005-0000-0000-000007000000}"/>
    <cellStyle name="Normal 5" xfId="9" xr:uid="{00000000-0005-0000-0000-000008000000}"/>
    <cellStyle name="Percent" xfId="10" builtinId="5"/>
    <cellStyle name="Percent 2" xfId="6" xr:uid="{00000000-0005-0000-0000-00000A000000}"/>
  </cellStyles>
  <dxfs count="0"/>
  <tableStyles count="0" defaultTableStyle="TableStyleMedium9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oductivity@ons.gov.uk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oductivity@ons.gsi.gov.uk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U97"/>
  <sheetViews>
    <sheetView tabSelected="1" workbookViewId="0">
      <selection activeCell="B13" sqref="B13"/>
    </sheetView>
  </sheetViews>
  <sheetFormatPr defaultColWidth="9.28515625" defaultRowHeight="12" x14ac:dyDescent="0.2"/>
  <cols>
    <col min="1" max="1" width="10.7109375" style="4" bestFit="1" customWidth="1"/>
    <col min="2" max="2" width="90.28515625" style="4" customWidth="1"/>
    <col min="3" max="16384" width="9.28515625" style="4"/>
  </cols>
  <sheetData>
    <row r="1" spans="1:47" ht="15.75" x14ac:dyDescent="0.25">
      <c r="A1" s="31" t="s">
        <v>281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</row>
    <row r="2" spans="1:47" ht="15.75" x14ac:dyDescent="0.25">
      <c r="A2" s="31" t="s">
        <v>288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</row>
    <row r="3" spans="1:47" s="13" customFormat="1" ht="15.75" hidden="1" x14ac:dyDescent="0.25">
      <c r="A3" s="65" t="s">
        <v>286</v>
      </c>
      <c r="B3" s="6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</row>
    <row r="4" spans="1:47" s="13" customFormat="1" ht="15.75" x14ac:dyDescent="0.25">
      <c r="A4" s="10" t="s">
        <v>285</v>
      </c>
      <c r="B4" s="64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</row>
    <row r="5" spans="1:47" s="13" customFormat="1" x14ac:dyDescent="0.2">
      <c r="A5" s="5"/>
      <c r="B5" s="2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</row>
    <row r="6" spans="1:47" s="12" customFormat="1" ht="14.25" x14ac:dyDescent="0.2">
      <c r="A6" s="14" t="s">
        <v>182</v>
      </c>
      <c r="B6" s="14" t="s">
        <v>12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</row>
    <row r="7" spans="1:47" s="12" customFormat="1" x14ac:dyDescent="0.2">
      <c r="A7" s="13" t="s">
        <v>13</v>
      </c>
      <c r="B7" s="13" t="s">
        <v>14</v>
      </c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</row>
    <row r="8" spans="1:47" x14ac:dyDescent="0.2">
      <c r="A8" s="13" t="s">
        <v>15</v>
      </c>
      <c r="B8" s="13" t="s">
        <v>16</v>
      </c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</row>
    <row r="9" spans="1:47" x14ac:dyDescent="0.2">
      <c r="A9" s="13" t="s">
        <v>0</v>
      </c>
      <c r="B9" s="13" t="s">
        <v>6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</row>
    <row r="10" spans="1:47" x14ac:dyDescent="0.2">
      <c r="A10" s="13" t="s">
        <v>17</v>
      </c>
      <c r="B10" s="13" t="s">
        <v>18</v>
      </c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</row>
    <row r="11" spans="1:47" x14ac:dyDescent="0.2">
      <c r="A11" s="13" t="s">
        <v>45</v>
      </c>
      <c r="B11" s="13" t="s">
        <v>20</v>
      </c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</row>
    <row r="12" spans="1:47" x14ac:dyDescent="0.2">
      <c r="A12" s="13" t="s">
        <v>1</v>
      </c>
      <c r="B12" s="13" t="s">
        <v>21</v>
      </c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</row>
    <row r="13" spans="1:47" x14ac:dyDescent="0.2">
      <c r="A13" s="13" t="s">
        <v>22</v>
      </c>
      <c r="B13" s="13" t="s">
        <v>23</v>
      </c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</row>
    <row r="14" spans="1:47" x14ac:dyDescent="0.2">
      <c r="A14" s="13" t="s">
        <v>9</v>
      </c>
      <c r="B14" s="13" t="s">
        <v>24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</row>
    <row r="15" spans="1:47" x14ac:dyDescent="0.2">
      <c r="A15" s="13" t="s">
        <v>25</v>
      </c>
      <c r="B15" s="13" t="s">
        <v>26</v>
      </c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</row>
    <row r="16" spans="1:47" x14ac:dyDescent="0.2">
      <c r="A16" s="13" t="s">
        <v>51</v>
      </c>
      <c r="B16" s="13" t="s">
        <v>27</v>
      </c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</row>
    <row r="17" spans="1:47" x14ac:dyDescent="0.2">
      <c r="A17" s="13" t="s">
        <v>4</v>
      </c>
      <c r="B17" s="13" t="s">
        <v>28</v>
      </c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</row>
    <row r="18" spans="1:47" x14ac:dyDescent="0.2">
      <c r="A18" s="13" t="s">
        <v>29</v>
      </c>
      <c r="B18" s="13" t="s">
        <v>30</v>
      </c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</row>
    <row r="19" spans="1:47" x14ac:dyDescent="0.2">
      <c r="A19" s="13" t="s">
        <v>50</v>
      </c>
      <c r="B19" s="13" t="s">
        <v>32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</row>
    <row r="20" spans="1:47" x14ac:dyDescent="0.2">
      <c r="A20" s="13" t="s">
        <v>33</v>
      </c>
      <c r="B20" s="13" t="s">
        <v>34</v>
      </c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</row>
    <row r="21" spans="1:47" ht="14.25" x14ac:dyDescent="0.2">
      <c r="A21" s="13" t="s">
        <v>183</v>
      </c>
      <c r="B21" s="13" t="s">
        <v>36</v>
      </c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</row>
    <row r="22" spans="1:47" x14ac:dyDescent="0.2">
      <c r="A22" s="13" t="s">
        <v>46</v>
      </c>
      <c r="B22" s="13" t="s">
        <v>38</v>
      </c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</row>
    <row r="23" spans="1:47" x14ac:dyDescent="0.2">
      <c r="A23" s="13" t="s">
        <v>47</v>
      </c>
      <c r="B23" s="13" t="s">
        <v>40</v>
      </c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</row>
    <row r="24" spans="1:47" x14ac:dyDescent="0.2">
      <c r="A24" s="13" t="s">
        <v>48</v>
      </c>
      <c r="B24" s="13" t="s">
        <v>42</v>
      </c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</row>
    <row r="25" spans="1:47" x14ac:dyDescent="0.2">
      <c r="A25" s="13" t="s">
        <v>49</v>
      </c>
      <c r="B25" s="13" t="s">
        <v>44</v>
      </c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</row>
    <row r="26" spans="1:47" s="13" customFormat="1" x14ac:dyDescent="0.2">
      <c r="A26" s="28" t="s">
        <v>10</v>
      </c>
      <c r="B26" s="28" t="s">
        <v>181</v>
      </c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</row>
    <row r="27" spans="1:47" ht="14.25" x14ac:dyDescent="0.2">
      <c r="A27" s="1" t="s">
        <v>8</v>
      </c>
      <c r="B27" s="1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</row>
    <row r="28" spans="1:47" ht="14.25" x14ac:dyDescent="0.2">
      <c r="A28" s="1" t="s">
        <v>184</v>
      </c>
      <c r="B28" s="1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</row>
    <row r="29" spans="1:47" x14ac:dyDescent="0.2">
      <c r="A29" s="1" t="s">
        <v>7</v>
      </c>
      <c r="B29" s="1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</row>
    <row r="30" spans="1:47" x14ac:dyDescent="0.2">
      <c r="A30" s="1"/>
      <c r="B30" s="1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</row>
    <row r="31" spans="1:47" s="13" customFormat="1" x14ac:dyDescent="0.2">
      <c r="A31" s="47" t="s">
        <v>212</v>
      </c>
      <c r="B31" s="1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</row>
    <row r="32" spans="1:47" s="13" customFormat="1" x14ac:dyDescent="0.2">
      <c r="A32" s="32" t="s">
        <v>213</v>
      </c>
      <c r="B32" s="32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</row>
    <row r="33" spans="1:47" s="13" customFormat="1" x14ac:dyDescent="0.2">
      <c r="A33" s="1" t="s">
        <v>214</v>
      </c>
      <c r="B33" s="1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</row>
    <row r="34" spans="1:47" s="13" customFormat="1" x14ac:dyDescent="0.2">
      <c r="A34" s="1" t="s">
        <v>215</v>
      </c>
      <c r="B34" s="33" t="s">
        <v>284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</row>
    <row r="35" spans="1:47" s="13" customFormat="1" x14ac:dyDescent="0.2">
      <c r="A35" s="1"/>
      <c r="B35" s="1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</row>
    <row r="36" spans="1:47" x14ac:dyDescent="0.2">
      <c r="A36" s="6" t="s">
        <v>5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</row>
    <row r="37" spans="1:47" x14ac:dyDescent="0.2">
      <c r="A37" s="7" t="s">
        <v>185</v>
      </c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</row>
    <row r="38" spans="1:47" x14ac:dyDescent="0.2">
      <c r="A38" s="29" t="s">
        <v>276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</row>
    <row r="39" spans="1:47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</row>
    <row r="40" spans="1:47" x14ac:dyDescent="0.2">
      <c r="A40" s="5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</row>
    <row r="41" spans="1:47" x14ac:dyDescent="0.2">
      <c r="A41" s="8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</row>
    <row r="42" spans="1:47" x14ac:dyDescent="0.2">
      <c r="A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</row>
    <row r="43" spans="1:47" x14ac:dyDescent="0.2">
      <c r="A43" s="9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</row>
    <row r="44" spans="1:47" x14ac:dyDescent="0.2">
      <c r="A44" s="8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</row>
    <row r="45" spans="1:47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</row>
    <row r="46" spans="1:47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</row>
    <row r="47" spans="1:47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</row>
    <row r="48" spans="1:47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</row>
    <row r="49" spans="1:47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</row>
    <row r="50" spans="1:47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</row>
    <row r="51" spans="1:47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</row>
    <row r="52" spans="1:47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</row>
    <row r="53" spans="1:47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</row>
    <row r="54" spans="1:47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</row>
    <row r="55" spans="1:47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</row>
    <row r="56" spans="1:47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</row>
    <row r="57" spans="1:47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</row>
    <row r="58" spans="1:47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</row>
    <row r="59" spans="1:47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</row>
    <row r="60" spans="1:47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</row>
    <row r="61" spans="1:47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</row>
    <row r="62" spans="1:47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</row>
    <row r="63" spans="1:47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</row>
    <row r="64" spans="1:47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</row>
    <row r="65" spans="1:47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</row>
    <row r="66" spans="1:47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</row>
    <row r="67" spans="1:47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</row>
    <row r="68" spans="1:47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</row>
    <row r="69" spans="1:47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</row>
    <row r="70" spans="1:47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</row>
    <row r="71" spans="1:47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</row>
    <row r="72" spans="1:47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</row>
    <row r="73" spans="1:47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</row>
    <row r="74" spans="1:47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</row>
    <row r="75" spans="1:47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</row>
    <row r="76" spans="1:47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</row>
    <row r="77" spans="1:47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</row>
    <row r="78" spans="1:47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</row>
    <row r="79" spans="1:47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</row>
    <row r="80" spans="1:47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</row>
    <row r="81" spans="1:47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</row>
    <row r="82" spans="1:47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</row>
    <row r="83" spans="1:47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</row>
    <row r="84" spans="1:47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</row>
    <row r="85" spans="1:47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</row>
    <row r="86" spans="1:47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</row>
    <row r="87" spans="1:47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</row>
    <row r="88" spans="1:47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</row>
    <row r="89" spans="1:47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</row>
    <row r="90" spans="1:47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</row>
    <row r="91" spans="1:47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</row>
    <row r="92" spans="1:47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</row>
    <row r="93" spans="1:47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</row>
    <row r="94" spans="1:47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</row>
    <row r="95" spans="1:47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</row>
    <row r="96" spans="1:47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</row>
    <row r="97" spans="1:47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</row>
  </sheetData>
  <hyperlinks>
    <hyperlink ref="A37" r:id="rId1" xr:uid="{00000000-0004-0000-0100-000000000000}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P55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7109375" defaultRowHeight="12" x14ac:dyDescent="0.2"/>
  <cols>
    <col min="1" max="1" width="20.7109375" style="13" customWidth="1"/>
    <col min="2" max="2" width="9.28515625" style="13" customWidth="1"/>
    <col min="3" max="21" width="8.7109375" style="13"/>
    <col min="22" max="22" width="3.7109375" style="13" customWidth="1"/>
    <col min="23" max="23" width="8.7109375" style="13"/>
    <col min="24" max="24" width="9.7109375" style="13" bestFit="1" customWidth="1"/>
    <col min="25" max="16384" width="8.7109375" style="13"/>
  </cols>
  <sheetData>
    <row r="1" spans="1:42" ht="12.75" x14ac:dyDescent="0.2">
      <c r="A1" s="26" t="s">
        <v>186</v>
      </c>
      <c r="B1" s="9" t="s">
        <v>218</v>
      </c>
      <c r="W1" s="9" t="s">
        <v>218</v>
      </c>
    </row>
    <row r="2" spans="1:42" x14ac:dyDescent="0.2">
      <c r="A2" s="9" t="s">
        <v>151</v>
      </c>
    </row>
    <row r="3" spans="1:42" x14ac:dyDescent="0.2">
      <c r="A3" s="16"/>
      <c r="B3" s="9" t="s">
        <v>190</v>
      </c>
      <c r="W3" s="9" t="s">
        <v>191</v>
      </c>
    </row>
    <row r="4" spans="1:42" x14ac:dyDescent="0.2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  <c r="W4" s="13" t="s">
        <v>13</v>
      </c>
      <c r="X4" s="13" t="s">
        <v>15</v>
      </c>
      <c r="Y4" s="13" t="s">
        <v>0</v>
      </c>
      <c r="Z4" s="13" t="s">
        <v>17</v>
      </c>
      <c r="AA4" s="13" t="s">
        <v>19</v>
      </c>
      <c r="AB4" s="13" t="s">
        <v>1</v>
      </c>
      <c r="AC4" s="13" t="s">
        <v>22</v>
      </c>
      <c r="AD4" s="13" t="s">
        <v>2</v>
      </c>
      <c r="AE4" s="13" t="s">
        <v>25</v>
      </c>
      <c r="AF4" s="13" t="s">
        <v>147</v>
      </c>
      <c r="AG4" s="13" t="s">
        <v>4</v>
      </c>
      <c r="AH4" s="13" t="s">
        <v>29</v>
      </c>
      <c r="AI4" s="13" t="s">
        <v>31</v>
      </c>
      <c r="AJ4" s="13" t="s">
        <v>33</v>
      </c>
      <c r="AK4" s="13" t="s">
        <v>35</v>
      </c>
      <c r="AL4" s="13" t="s">
        <v>37</v>
      </c>
      <c r="AM4" s="13" t="s">
        <v>39</v>
      </c>
      <c r="AN4" s="13" t="s">
        <v>41</v>
      </c>
      <c r="AO4" s="13" t="s">
        <v>43</v>
      </c>
      <c r="AP4" s="13" t="s">
        <v>10</v>
      </c>
    </row>
    <row r="5" spans="1:42" x14ac:dyDescent="0.2">
      <c r="A5" s="9" t="s">
        <v>217</v>
      </c>
    </row>
    <row r="6" spans="1:42" x14ac:dyDescent="0.2">
      <c r="A6" s="13">
        <v>1970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</row>
    <row r="7" spans="1:42" x14ac:dyDescent="0.2">
      <c r="A7" s="13">
        <v>1971</v>
      </c>
      <c r="B7" s="35">
        <v>0.4471</v>
      </c>
      <c r="C7" s="35">
        <v>0.61929999999999996</v>
      </c>
      <c r="D7" s="35">
        <v>0.79669999999999996</v>
      </c>
      <c r="E7" s="35">
        <v>0.48130000000000001</v>
      </c>
      <c r="F7" s="35">
        <v>0.3402</v>
      </c>
      <c r="G7" s="35">
        <v>0.72509999999999997</v>
      </c>
      <c r="H7" s="35">
        <v>0.58950000000000002</v>
      </c>
      <c r="I7" s="35">
        <v>0.88049999999999995</v>
      </c>
      <c r="J7" s="35">
        <v>0.64119999999999999</v>
      </c>
      <c r="K7" s="35">
        <v>0.43719999999999998</v>
      </c>
      <c r="L7" s="35">
        <v>0.4244</v>
      </c>
      <c r="M7" s="35">
        <v>0.21029999999999999</v>
      </c>
      <c r="N7" s="35">
        <v>0.52680000000000005</v>
      </c>
      <c r="O7" s="35">
        <v>0.47089999999999999</v>
      </c>
      <c r="P7" s="35"/>
      <c r="Q7" s="35"/>
      <c r="R7" s="35"/>
      <c r="S7" s="35">
        <v>0.62719999999999998</v>
      </c>
      <c r="T7" s="35">
        <v>0.52349999999999997</v>
      </c>
      <c r="U7" s="35">
        <v>0.64870000000000005</v>
      </c>
      <c r="V7" s="15"/>
      <c r="W7" s="36">
        <f>1-B7</f>
        <v>0.55289999999999995</v>
      </c>
      <c r="X7" s="36">
        <f t="shared" ref="X7:AP20" si="0">1-C7</f>
        <v>0.38070000000000004</v>
      </c>
      <c r="Y7" s="36">
        <f t="shared" si="0"/>
        <v>0.20330000000000004</v>
      </c>
      <c r="Z7" s="36">
        <f t="shared" si="0"/>
        <v>0.51869999999999994</v>
      </c>
      <c r="AA7" s="36">
        <f t="shared" si="0"/>
        <v>0.65979999999999994</v>
      </c>
      <c r="AB7" s="36">
        <f t="shared" si="0"/>
        <v>0.27490000000000003</v>
      </c>
      <c r="AC7" s="36">
        <f t="shared" si="0"/>
        <v>0.41049999999999998</v>
      </c>
      <c r="AD7" s="36">
        <f t="shared" si="0"/>
        <v>0.11950000000000005</v>
      </c>
      <c r="AE7" s="36">
        <f t="shared" si="0"/>
        <v>0.35880000000000001</v>
      </c>
      <c r="AF7" s="36">
        <f t="shared" si="0"/>
        <v>0.56279999999999997</v>
      </c>
      <c r="AG7" s="36">
        <f t="shared" si="0"/>
        <v>0.5756</v>
      </c>
      <c r="AH7" s="36">
        <f t="shared" si="0"/>
        <v>0.78970000000000007</v>
      </c>
      <c r="AI7" s="36">
        <f t="shared" si="0"/>
        <v>0.47319999999999995</v>
      </c>
      <c r="AJ7" s="36">
        <f t="shared" si="0"/>
        <v>0.52910000000000001</v>
      </c>
      <c r="AK7" s="36"/>
      <c r="AL7" s="36"/>
      <c r="AM7" s="36"/>
      <c r="AN7" s="36">
        <f t="shared" si="0"/>
        <v>0.37280000000000002</v>
      </c>
      <c r="AO7" s="36">
        <f t="shared" si="0"/>
        <v>0.47650000000000003</v>
      </c>
      <c r="AP7" s="36">
        <f t="shared" si="0"/>
        <v>0.35129999999999995</v>
      </c>
    </row>
    <row r="8" spans="1:42" x14ac:dyDescent="0.2">
      <c r="A8" s="13">
        <v>1972</v>
      </c>
      <c r="B8" s="35">
        <v>0.43430000000000002</v>
      </c>
      <c r="C8" s="35">
        <v>0.59809999999999997</v>
      </c>
      <c r="D8" s="35">
        <v>0.78500000000000003</v>
      </c>
      <c r="E8" s="35">
        <v>0.46250000000000002</v>
      </c>
      <c r="F8" s="35">
        <v>0.32279999999999998</v>
      </c>
      <c r="G8" s="35">
        <v>0.71950000000000003</v>
      </c>
      <c r="H8" s="35">
        <v>0.58009999999999995</v>
      </c>
      <c r="I8" s="35">
        <v>0.87329999999999997</v>
      </c>
      <c r="J8" s="35">
        <v>0.629</v>
      </c>
      <c r="K8" s="35">
        <v>0.42749999999999999</v>
      </c>
      <c r="L8" s="35">
        <v>0.42820000000000003</v>
      </c>
      <c r="M8" s="35">
        <v>0.20860000000000001</v>
      </c>
      <c r="N8" s="35">
        <v>0.52359999999999995</v>
      </c>
      <c r="O8" s="35">
        <v>0.4677</v>
      </c>
      <c r="P8" s="35"/>
      <c r="Q8" s="35"/>
      <c r="R8" s="35"/>
      <c r="S8" s="35">
        <v>0.61739999999999995</v>
      </c>
      <c r="T8" s="35">
        <v>0.51459999999999995</v>
      </c>
      <c r="U8" s="35">
        <v>0.63649999999999995</v>
      </c>
      <c r="V8" s="15"/>
      <c r="W8" s="36">
        <f t="shared" ref="W8:W52" si="1">1-B8</f>
        <v>0.56569999999999998</v>
      </c>
      <c r="X8" s="36">
        <f t="shared" si="0"/>
        <v>0.40190000000000003</v>
      </c>
      <c r="Y8" s="36">
        <f t="shared" si="0"/>
        <v>0.21499999999999997</v>
      </c>
      <c r="Z8" s="36">
        <f t="shared" si="0"/>
        <v>0.53749999999999998</v>
      </c>
      <c r="AA8" s="36">
        <f t="shared" si="0"/>
        <v>0.67720000000000002</v>
      </c>
      <c r="AB8" s="36">
        <f t="shared" si="0"/>
        <v>0.28049999999999997</v>
      </c>
      <c r="AC8" s="36">
        <f t="shared" si="0"/>
        <v>0.41990000000000005</v>
      </c>
      <c r="AD8" s="36">
        <f t="shared" si="0"/>
        <v>0.12670000000000003</v>
      </c>
      <c r="AE8" s="36">
        <f t="shared" si="0"/>
        <v>0.371</v>
      </c>
      <c r="AF8" s="36">
        <f t="shared" si="0"/>
        <v>0.57250000000000001</v>
      </c>
      <c r="AG8" s="36">
        <f t="shared" si="0"/>
        <v>0.57179999999999997</v>
      </c>
      <c r="AH8" s="36">
        <f t="shared" si="0"/>
        <v>0.79139999999999999</v>
      </c>
      <c r="AI8" s="36">
        <f t="shared" si="0"/>
        <v>0.47640000000000005</v>
      </c>
      <c r="AJ8" s="36">
        <f t="shared" si="0"/>
        <v>0.5323</v>
      </c>
      <c r="AK8" s="36"/>
      <c r="AL8" s="36"/>
      <c r="AM8" s="36"/>
      <c r="AN8" s="36">
        <f t="shared" si="0"/>
        <v>0.38260000000000005</v>
      </c>
      <c r="AO8" s="36">
        <f t="shared" si="0"/>
        <v>0.48540000000000005</v>
      </c>
      <c r="AP8" s="36">
        <f t="shared" si="0"/>
        <v>0.36350000000000005</v>
      </c>
    </row>
    <row r="9" spans="1:42" x14ac:dyDescent="0.2">
      <c r="A9" s="13">
        <v>1973</v>
      </c>
      <c r="B9" s="35">
        <v>0.4274</v>
      </c>
      <c r="C9" s="35">
        <v>0.58330000000000004</v>
      </c>
      <c r="D9" s="35">
        <v>0.78010000000000002</v>
      </c>
      <c r="E9" s="35">
        <v>0.44590000000000002</v>
      </c>
      <c r="F9" s="35">
        <v>0.30719999999999997</v>
      </c>
      <c r="G9" s="35">
        <v>0.72570000000000001</v>
      </c>
      <c r="H9" s="35">
        <v>0.5786</v>
      </c>
      <c r="I9" s="35">
        <v>0.86839999999999995</v>
      </c>
      <c r="J9" s="35">
        <v>0.62919999999999998</v>
      </c>
      <c r="K9" s="35">
        <v>0.4229</v>
      </c>
      <c r="L9" s="35">
        <v>0.42809999999999998</v>
      </c>
      <c r="M9" s="35">
        <v>0.2094</v>
      </c>
      <c r="N9" s="35">
        <v>0.52270000000000005</v>
      </c>
      <c r="O9" s="35">
        <v>0.46679999999999999</v>
      </c>
      <c r="P9" s="35"/>
      <c r="Q9" s="35"/>
      <c r="R9" s="35"/>
      <c r="S9" s="35">
        <v>0.61380000000000001</v>
      </c>
      <c r="T9" s="35">
        <v>0.51839999999999997</v>
      </c>
      <c r="U9" s="35">
        <v>0.63200000000000001</v>
      </c>
      <c r="V9" s="15"/>
      <c r="W9" s="36">
        <f t="shared" si="1"/>
        <v>0.5726</v>
      </c>
      <c r="X9" s="36">
        <f t="shared" si="0"/>
        <v>0.41669999999999996</v>
      </c>
      <c r="Y9" s="36">
        <f t="shared" si="0"/>
        <v>0.21989999999999998</v>
      </c>
      <c r="Z9" s="36">
        <f t="shared" si="0"/>
        <v>0.55410000000000004</v>
      </c>
      <c r="AA9" s="36">
        <f t="shared" si="0"/>
        <v>0.69280000000000008</v>
      </c>
      <c r="AB9" s="36">
        <f t="shared" si="0"/>
        <v>0.27429999999999999</v>
      </c>
      <c r="AC9" s="36">
        <f t="shared" si="0"/>
        <v>0.4214</v>
      </c>
      <c r="AD9" s="36">
        <f t="shared" si="0"/>
        <v>0.13160000000000005</v>
      </c>
      <c r="AE9" s="36">
        <f t="shared" si="0"/>
        <v>0.37080000000000002</v>
      </c>
      <c r="AF9" s="36">
        <f t="shared" si="0"/>
        <v>0.57709999999999995</v>
      </c>
      <c r="AG9" s="36">
        <f t="shared" si="0"/>
        <v>0.57190000000000007</v>
      </c>
      <c r="AH9" s="36">
        <f t="shared" si="0"/>
        <v>0.79059999999999997</v>
      </c>
      <c r="AI9" s="36">
        <f t="shared" si="0"/>
        <v>0.47729999999999995</v>
      </c>
      <c r="AJ9" s="36">
        <f t="shared" si="0"/>
        <v>0.53320000000000001</v>
      </c>
      <c r="AK9" s="36"/>
      <c r="AL9" s="36"/>
      <c r="AM9" s="36"/>
      <c r="AN9" s="36">
        <f t="shared" si="0"/>
        <v>0.38619999999999999</v>
      </c>
      <c r="AO9" s="36">
        <f t="shared" si="0"/>
        <v>0.48160000000000003</v>
      </c>
      <c r="AP9" s="36">
        <f t="shared" si="0"/>
        <v>0.36799999999999999</v>
      </c>
    </row>
    <row r="10" spans="1:42" x14ac:dyDescent="0.2">
      <c r="A10" s="13">
        <v>1974</v>
      </c>
      <c r="B10" s="35">
        <v>0.45610000000000001</v>
      </c>
      <c r="C10" s="35">
        <v>0.60750000000000004</v>
      </c>
      <c r="D10" s="35">
        <v>0.80530000000000002</v>
      </c>
      <c r="E10" s="35">
        <v>0.47920000000000001</v>
      </c>
      <c r="F10" s="35">
        <v>0.33710000000000001</v>
      </c>
      <c r="G10" s="35">
        <v>0.75270000000000004</v>
      </c>
      <c r="H10" s="35">
        <v>0.62090000000000001</v>
      </c>
      <c r="I10" s="35">
        <v>0.8821</v>
      </c>
      <c r="J10" s="35">
        <v>0.67049999999999998</v>
      </c>
      <c r="K10" s="35">
        <v>0.46439999999999998</v>
      </c>
      <c r="L10" s="35">
        <v>0.47460000000000002</v>
      </c>
      <c r="M10" s="35">
        <v>0.24129999999999999</v>
      </c>
      <c r="N10" s="35">
        <v>0.57220000000000004</v>
      </c>
      <c r="O10" s="35">
        <v>0.51729999999999998</v>
      </c>
      <c r="P10" s="35"/>
      <c r="Q10" s="35"/>
      <c r="R10" s="35"/>
      <c r="S10" s="35">
        <v>0.65490000000000004</v>
      </c>
      <c r="T10" s="35">
        <v>0.56489999999999996</v>
      </c>
      <c r="U10" s="35">
        <v>0.66790000000000005</v>
      </c>
      <c r="V10" s="15"/>
      <c r="W10" s="36">
        <f t="shared" si="1"/>
        <v>0.54390000000000005</v>
      </c>
      <c r="X10" s="36">
        <f t="shared" si="0"/>
        <v>0.39249999999999996</v>
      </c>
      <c r="Y10" s="36">
        <f t="shared" si="0"/>
        <v>0.19469999999999998</v>
      </c>
      <c r="Z10" s="36">
        <f t="shared" si="0"/>
        <v>0.52079999999999993</v>
      </c>
      <c r="AA10" s="36">
        <f t="shared" si="0"/>
        <v>0.66290000000000004</v>
      </c>
      <c r="AB10" s="36">
        <f t="shared" si="0"/>
        <v>0.24729999999999996</v>
      </c>
      <c r="AC10" s="36">
        <f t="shared" si="0"/>
        <v>0.37909999999999999</v>
      </c>
      <c r="AD10" s="36">
        <f t="shared" si="0"/>
        <v>0.1179</v>
      </c>
      <c r="AE10" s="36">
        <f t="shared" si="0"/>
        <v>0.32950000000000002</v>
      </c>
      <c r="AF10" s="36">
        <f t="shared" si="0"/>
        <v>0.53560000000000008</v>
      </c>
      <c r="AG10" s="36">
        <f t="shared" si="0"/>
        <v>0.52539999999999998</v>
      </c>
      <c r="AH10" s="36">
        <f t="shared" si="0"/>
        <v>0.75870000000000004</v>
      </c>
      <c r="AI10" s="36">
        <f t="shared" si="0"/>
        <v>0.42779999999999996</v>
      </c>
      <c r="AJ10" s="36">
        <f t="shared" si="0"/>
        <v>0.48270000000000002</v>
      </c>
      <c r="AK10" s="36"/>
      <c r="AL10" s="36"/>
      <c r="AM10" s="36"/>
      <c r="AN10" s="36">
        <f t="shared" si="0"/>
        <v>0.34509999999999996</v>
      </c>
      <c r="AO10" s="36">
        <f t="shared" si="0"/>
        <v>0.43510000000000004</v>
      </c>
      <c r="AP10" s="36">
        <f t="shared" si="0"/>
        <v>0.33209999999999995</v>
      </c>
    </row>
    <row r="11" spans="1:42" x14ac:dyDescent="0.2">
      <c r="A11" s="13">
        <v>1975</v>
      </c>
      <c r="B11" s="35">
        <v>0.51149999999999995</v>
      </c>
      <c r="C11" s="35">
        <v>0.65749999999999997</v>
      </c>
      <c r="D11" s="35">
        <v>0.84109999999999996</v>
      </c>
      <c r="E11" s="35">
        <v>0.54810000000000003</v>
      </c>
      <c r="F11" s="35">
        <v>0.4017</v>
      </c>
      <c r="G11" s="35">
        <v>0.79059999999999997</v>
      </c>
      <c r="H11" s="35">
        <v>0.68520000000000003</v>
      </c>
      <c r="I11" s="35">
        <v>0.90759999999999996</v>
      </c>
      <c r="J11" s="35">
        <v>0.73199999999999998</v>
      </c>
      <c r="K11" s="35">
        <v>0.53339999999999999</v>
      </c>
      <c r="L11" s="35">
        <v>0.54630000000000001</v>
      </c>
      <c r="M11" s="35">
        <v>0.28710000000000002</v>
      </c>
      <c r="N11" s="35">
        <v>0.6462</v>
      </c>
      <c r="O11" s="35">
        <v>0.59370000000000001</v>
      </c>
      <c r="P11" s="35"/>
      <c r="Q11" s="35"/>
      <c r="R11" s="35"/>
      <c r="S11" s="35">
        <v>0.72450000000000003</v>
      </c>
      <c r="T11" s="35">
        <v>0.63749999999999996</v>
      </c>
      <c r="U11" s="35">
        <v>0.72330000000000005</v>
      </c>
      <c r="V11" s="15"/>
      <c r="W11" s="36">
        <f t="shared" si="1"/>
        <v>0.48850000000000005</v>
      </c>
      <c r="X11" s="36">
        <f t="shared" si="0"/>
        <v>0.34250000000000003</v>
      </c>
      <c r="Y11" s="36">
        <f t="shared" si="0"/>
        <v>0.15890000000000004</v>
      </c>
      <c r="Z11" s="36">
        <f t="shared" si="0"/>
        <v>0.45189999999999997</v>
      </c>
      <c r="AA11" s="36">
        <f t="shared" si="0"/>
        <v>0.59830000000000005</v>
      </c>
      <c r="AB11" s="36">
        <f t="shared" si="0"/>
        <v>0.20940000000000003</v>
      </c>
      <c r="AC11" s="36">
        <f t="shared" si="0"/>
        <v>0.31479999999999997</v>
      </c>
      <c r="AD11" s="36">
        <f t="shared" si="0"/>
        <v>9.2400000000000038E-2</v>
      </c>
      <c r="AE11" s="36">
        <f t="shared" si="0"/>
        <v>0.26800000000000002</v>
      </c>
      <c r="AF11" s="36">
        <f t="shared" si="0"/>
        <v>0.46660000000000001</v>
      </c>
      <c r="AG11" s="36">
        <f t="shared" si="0"/>
        <v>0.45369999999999999</v>
      </c>
      <c r="AH11" s="36">
        <f t="shared" si="0"/>
        <v>0.71289999999999998</v>
      </c>
      <c r="AI11" s="36">
        <f t="shared" si="0"/>
        <v>0.3538</v>
      </c>
      <c r="AJ11" s="36">
        <f t="shared" si="0"/>
        <v>0.40629999999999999</v>
      </c>
      <c r="AK11" s="36"/>
      <c r="AL11" s="36"/>
      <c r="AM11" s="36"/>
      <c r="AN11" s="36">
        <f t="shared" si="0"/>
        <v>0.27549999999999997</v>
      </c>
      <c r="AO11" s="36">
        <f t="shared" si="0"/>
        <v>0.36250000000000004</v>
      </c>
      <c r="AP11" s="36">
        <f t="shared" si="0"/>
        <v>0.27669999999999995</v>
      </c>
    </row>
    <row r="12" spans="1:42" x14ac:dyDescent="0.2">
      <c r="A12" s="13">
        <v>1976</v>
      </c>
      <c r="B12" s="35">
        <v>0.52159999999999995</v>
      </c>
      <c r="C12" s="35">
        <v>0.67190000000000005</v>
      </c>
      <c r="D12" s="35">
        <v>0.84630000000000005</v>
      </c>
      <c r="E12" s="35">
        <v>0.5706</v>
      </c>
      <c r="F12" s="35">
        <v>0.42349999999999999</v>
      </c>
      <c r="G12" s="35">
        <v>0.79930000000000001</v>
      </c>
      <c r="H12" s="35">
        <v>0.70040000000000002</v>
      </c>
      <c r="I12" s="35">
        <v>0.91349999999999998</v>
      </c>
      <c r="J12" s="35">
        <v>0.74660000000000004</v>
      </c>
      <c r="K12" s="35">
        <v>0.54579999999999995</v>
      </c>
      <c r="L12" s="35">
        <v>0.5645</v>
      </c>
      <c r="M12" s="35">
        <v>0.29570000000000002</v>
      </c>
      <c r="N12" s="35">
        <v>0.66479999999999995</v>
      </c>
      <c r="O12" s="35">
        <v>0.61329999999999996</v>
      </c>
      <c r="P12" s="35"/>
      <c r="Q12" s="35"/>
      <c r="R12" s="35"/>
      <c r="S12" s="35">
        <v>0.74319999999999997</v>
      </c>
      <c r="T12" s="35">
        <v>0.66439999999999999</v>
      </c>
      <c r="U12" s="35">
        <v>0.73509999999999998</v>
      </c>
      <c r="V12" s="15"/>
      <c r="W12" s="36">
        <f t="shared" si="1"/>
        <v>0.47840000000000005</v>
      </c>
      <c r="X12" s="36">
        <f t="shared" si="0"/>
        <v>0.32809999999999995</v>
      </c>
      <c r="Y12" s="36">
        <f t="shared" si="0"/>
        <v>0.15369999999999995</v>
      </c>
      <c r="Z12" s="36">
        <f t="shared" si="0"/>
        <v>0.4294</v>
      </c>
      <c r="AA12" s="36">
        <f t="shared" si="0"/>
        <v>0.57650000000000001</v>
      </c>
      <c r="AB12" s="36">
        <f t="shared" si="0"/>
        <v>0.20069999999999999</v>
      </c>
      <c r="AC12" s="36">
        <f t="shared" si="0"/>
        <v>0.29959999999999998</v>
      </c>
      <c r="AD12" s="36">
        <f t="shared" si="0"/>
        <v>8.6500000000000021E-2</v>
      </c>
      <c r="AE12" s="36">
        <f t="shared" si="0"/>
        <v>0.25339999999999996</v>
      </c>
      <c r="AF12" s="36">
        <f t="shared" si="0"/>
        <v>0.45420000000000005</v>
      </c>
      <c r="AG12" s="36">
        <f t="shared" si="0"/>
        <v>0.4355</v>
      </c>
      <c r="AH12" s="36">
        <f t="shared" si="0"/>
        <v>0.70429999999999993</v>
      </c>
      <c r="AI12" s="36">
        <f t="shared" si="0"/>
        <v>0.33520000000000005</v>
      </c>
      <c r="AJ12" s="36">
        <f t="shared" si="0"/>
        <v>0.38670000000000004</v>
      </c>
      <c r="AK12" s="36"/>
      <c r="AL12" s="36"/>
      <c r="AM12" s="36"/>
      <c r="AN12" s="36">
        <f t="shared" si="0"/>
        <v>0.25680000000000003</v>
      </c>
      <c r="AO12" s="36">
        <f t="shared" si="0"/>
        <v>0.33560000000000001</v>
      </c>
      <c r="AP12" s="36">
        <f t="shared" si="0"/>
        <v>0.26490000000000002</v>
      </c>
    </row>
    <row r="13" spans="1:42" x14ac:dyDescent="0.2">
      <c r="A13" s="13">
        <v>1977</v>
      </c>
      <c r="B13" s="35">
        <v>0.47220000000000001</v>
      </c>
      <c r="C13" s="35">
        <v>0.62770000000000004</v>
      </c>
      <c r="D13" s="35">
        <v>0.81830000000000003</v>
      </c>
      <c r="E13" s="35">
        <v>0.52470000000000006</v>
      </c>
      <c r="F13" s="35">
        <v>0.37990000000000002</v>
      </c>
      <c r="G13" s="35">
        <v>0.76270000000000004</v>
      </c>
      <c r="H13" s="35">
        <v>0.65900000000000003</v>
      </c>
      <c r="I13" s="35">
        <v>0.89549999999999996</v>
      </c>
      <c r="J13" s="35">
        <v>0.70930000000000004</v>
      </c>
      <c r="K13" s="35">
        <v>0.49619999999999997</v>
      </c>
      <c r="L13" s="35">
        <v>0.51910000000000001</v>
      </c>
      <c r="M13" s="35">
        <v>0.25459999999999999</v>
      </c>
      <c r="N13" s="35">
        <v>0.62290000000000001</v>
      </c>
      <c r="O13" s="35">
        <v>0.56930000000000003</v>
      </c>
      <c r="P13" s="35"/>
      <c r="Q13" s="35"/>
      <c r="R13" s="35"/>
      <c r="S13" s="35">
        <v>0.70479999999999998</v>
      </c>
      <c r="T13" s="35">
        <v>0.62680000000000002</v>
      </c>
      <c r="U13" s="35">
        <v>0.69510000000000005</v>
      </c>
      <c r="V13" s="15"/>
      <c r="W13" s="36">
        <f t="shared" si="1"/>
        <v>0.52780000000000005</v>
      </c>
      <c r="X13" s="36">
        <f t="shared" si="0"/>
        <v>0.37229999999999996</v>
      </c>
      <c r="Y13" s="36">
        <f t="shared" si="0"/>
        <v>0.18169999999999997</v>
      </c>
      <c r="Z13" s="36">
        <f t="shared" si="0"/>
        <v>0.47529999999999994</v>
      </c>
      <c r="AA13" s="36">
        <f t="shared" si="0"/>
        <v>0.62009999999999998</v>
      </c>
      <c r="AB13" s="36">
        <f t="shared" si="0"/>
        <v>0.23729999999999996</v>
      </c>
      <c r="AC13" s="36">
        <f t="shared" si="0"/>
        <v>0.34099999999999997</v>
      </c>
      <c r="AD13" s="36">
        <f t="shared" si="0"/>
        <v>0.10450000000000004</v>
      </c>
      <c r="AE13" s="36">
        <f t="shared" si="0"/>
        <v>0.29069999999999996</v>
      </c>
      <c r="AF13" s="36">
        <f t="shared" si="0"/>
        <v>0.50380000000000003</v>
      </c>
      <c r="AG13" s="36">
        <f t="shared" si="0"/>
        <v>0.48089999999999999</v>
      </c>
      <c r="AH13" s="36">
        <f t="shared" si="0"/>
        <v>0.74540000000000006</v>
      </c>
      <c r="AI13" s="36">
        <f t="shared" si="0"/>
        <v>0.37709999999999999</v>
      </c>
      <c r="AJ13" s="36">
        <f t="shared" si="0"/>
        <v>0.43069999999999997</v>
      </c>
      <c r="AK13" s="36"/>
      <c r="AL13" s="36"/>
      <c r="AM13" s="36"/>
      <c r="AN13" s="36">
        <f t="shared" si="0"/>
        <v>0.29520000000000002</v>
      </c>
      <c r="AO13" s="36">
        <f t="shared" si="0"/>
        <v>0.37319999999999998</v>
      </c>
      <c r="AP13" s="36">
        <f t="shared" si="0"/>
        <v>0.30489999999999995</v>
      </c>
    </row>
    <row r="14" spans="1:42" x14ac:dyDescent="0.2">
      <c r="A14" s="13">
        <v>1978</v>
      </c>
      <c r="B14" s="35">
        <v>0.43030000000000002</v>
      </c>
      <c r="C14" s="35">
        <v>0.58299999999999996</v>
      </c>
      <c r="D14" s="35">
        <v>0.79269999999999996</v>
      </c>
      <c r="E14" s="35">
        <v>0.47310000000000002</v>
      </c>
      <c r="F14" s="35">
        <v>0.3327</v>
      </c>
      <c r="G14" s="35">
        <v>0.73150000000000004</v>
      </c>
      <c r="H14" s="35">
        <v>0.62529999999999997</v>
      </c>
      <c r="I14" s="35">
        <v>0.88100000000000001</v>
      </c>
      <c r="J14" s="35">
        <v>0.67889999999999995</v>
      </c>
      <c r="K14" s="35">
        <v>0.45950000000000002</v>
      </c>
      <c r="L14" s="35">
        <v>0.48359999999999997</v>
      </c>
      <c r="M14" s="35">
        <v>0.22059999999999999</v>
      </c>
      <c r="N14" s="35">
        <v>0.58899999999999997</v>
      </c>
      <c r="O14" s="35">
        <v>0.53390000000000004</v>
      </c>
      <c r="P14" s="35"/>
      <c r="Q14" s="35"/>
      <c r="R14" s="35"/>
      <c r="S14" s="35">
        <v>0.67210000000000003</v>
      </c>
      <c r="T14" s="35">
        <v>0.5887</v>
      </c>
      <c r="U14" s="35">
        <v>0.66039999999999999</v>
      </c>
      <c r="V14" s="15"/>
      <c r="W14" s="36">
        <f t="shared" si="1"/>
        <v>0.56969999999999998</v>
      </c>
      <c r="X14" s="36">
        <f t="shared" si="0"/>
        <v>0.41700000000000004</v>
      </c>
      <c r="Y14" s="36">
        <f t="shared" si="0"/>
        <v>0.20730000000000004</v>
      </c>
      <c r="Z14" s="36">
        <f t="shared" si="0"/>
        <v>0.52689999999999992</v>
      </c>
      <c r="AA14" s="36">
        <f t="shared" si="0"/>
        <v>0.6673</v>
      </c>
      <c r="AB14" s="36">
        <f t="shared" si="0"/>
        <v>0.26849999999999996</v>
      </c>
      <c r="AC14" s="36">
        <f t="shared" si="0"/>
        <v>0.37470000000000003</v>
      </c>
      <c r="AD14" s="36">
        <f t="shared" si="0"/>
        <v>0.11899999999999999</v>
      </c>
      <c r="AE14" s="36">
        <f t="shared" si="0"/>
        <v>0.32110000000000005</v>
      </c>
      <c r="AF14" s="36">
        <f t="shared" si="0"/>
        <v>0.54049999999999998</v>
      </c>
      <c r="AG14" s="36">
        <f t="shared" si="0"/>
        <v>0.51639999999999997</v>
      </c>
      <c r="AH14" s="36">
        <f t="shared" si="0"/>
        <v>0.77939999999999998</v>
      </c>
      <c r="AI14" s="36">
        <f t="shared" si="0"/>
        <v>0.41100000000000003</v>
      </c>
      <c r="AJ14" s="36">
        <f t="shared" si="0"/>
        <v>0.46609999999999996</v>
      </c>
      <c r="AK14" s="36"/>
      <c r="AL14" s="36"/>
      <c r="AM14" s="36"/>
      <c r="AN14" s="36">
        <f t="shared" si="0"/>
        <v>0.32789999999999997</v>
      </c>
      <c r="AO14" s="36">
        <f t="shared" si="0"/>
        <v>0.4113</v>
      </c>
      <c r="AP14" s="36">
        <f t="shared" si="0"/>
        <v>0.33960000000000001</v>
      </c>
    </row>
    <row r="15" spans="1:42" x14ac:dyDescent="0.2">
      <c r="A15" s="13">
        <v>1979</v>
      </c>
      <c r="B15" s="35">
        <v>0.42199999999999999</v>
      </c>
      <c r="C15" s="35">
        <v>0.55030000000000001</v>
      </c>
      <c r="D15" s="35">
        <v>0.78920000000000001</v>
      </c>
      <c r="E15" s="35">
        <v>0.46600000000000003</v>
      </c>
      <c r="F15" s="35">
        <v>0.32650000000000001</v>
      </c>
      <c r="G15" s="35">
        <v>0.73150000000000004</v>
      </c>
      <c r="H15" s="35">
        <v>0.62729999999999997</v>
      </c>
      <c r="I15" s="35">
        <v>0.88070000000000004</v>
      </c>
      <c r="J15" s="35">
        <v>0.68179999999999996</v>
      </c>
      <c r="K15" s="35">
        <v>0.46160000000000001</v>
      </c>
      <c r="L15" s="35">
        <v>0.48849999999999999</v>
      </c>
      <c r="M15" s="35">
        <v>0.22620000000000001</v>
      </c>
      <c r="N15" s="35">
        <v>0.59250000000000003</v>
      </c>
      <c r="O15" s="35">
        <v>0.53749999999999998</v>
      </c>
      <c r="P15" s="35"/>
      <c r="Q15" s="35"/>
      <c r="R15" s="35"/>
      <c r="S15" s="35">
        <v>0.67</v>
      </c>
      <c r="T15" s="35">
        <v>0.58630000000000004</v>
      </c>
      <c r="U15" s="35">
        <v>0.65800000000000003</v>
      </c>
      <c r="V15" s="15"/>
      <c r="W15" s="36">
        <f t="shared" si="1"/>
        <v>0.57800000000000007</v>
      </c>
      <c r="X15" s="36">
        <f t="shared" si="0"/>
        <v>0.44969999999999999</v>
      </c>
      <c r="Y15" s="36">
        <f t="shared" si="0"/>
        <v>0.21079999999999999</v>
      </c>
      <c r="Z15" s="36">
        <f t="shared" si="0"/>
        <v>0.53400000000000003</v>
      </c>
      <c r="AA15" s="36">
        <f t="shared" si="0"/>
        <v>0.67349999999999999</v>
      </c>
      <c r="AB15" s="36">
        <f t="shared" si="0"/>
        <v>0.26849999999999996</v>
      </c>
      <c r="AC15" s="36">
        <f t="shared" si="0"/>
        <v>0.37270000000000003</v>
      </c>
      <c r="AD15" s="36">
        <f t="shared" si="0"/>
        <v>0.11929999999999996</v>
      </c>
      <c r="AE15" s="36">
        <f t="shared" si="0"/>
        <v>0.31820000000000004</v>
      </c>
      <c r="AF15" s="36">
        <f t="shared" si="0"/>
        <v>0.53839999999999999</v>
      </c>
      <c r="AG15" s="36">
        <f t="shared" si="0"/>
        <v>0.51150000000000007</v>
      </c>
      <c r="AH15" s="36">
        <f t="shared" si="0"/>
        <v>0.77380000000000004</v>
      </c>
      <c r="AI15" s="36">
        <f t="shared" si="0"/>
        <v>0.40749999999999997</v>
      </c>
      <c r="AJ15" s="36">
        <f t="shared" si="0"/>
        <v>0.46250000000000002</v>
      </c>
      <c r="AK15" s="36"/>
      <c r="AL15" s="36"/>
      <c r="AM15" s="36"/>
      <c r="AN15" s="36">
        <f t="shared" si="0"/>
        <v>0.32999999999999996</v>
      </c>
      <c r="AO15" s="36">
        <f t="shared" si="0"/>
        <v>0.41369999999999996</v>
      </c>
      <c r="AP15" s="36">
        <f t="shared" si="0"/>
        <v>0.34199999999999997</v>
      </c>
    </row>
    <row r="16" spans="1:42" x14ac:dyDescent="0.2">
      <c r="A16" s="13">
        <v>1980</v>
      </c>
      <c r="B16" s="35">
        <v>0.4335</v>
      </c>
      <c r="C16" s="35">
        <v>0.54159999999999997</v>
      </c>
      <c r="D16" s="35">
        <v>0.79120000000000001</v>
      </c>
      <c r="E16" s="35">
        <v>0.47989999999999999</v>
      </c>
      <c r="F16" s="35">
        <v>0.33860000000000001</v>
      </c>
      <c r="G16" s="35">
        <v>0.74099999999999999</v>
      </c>
      <c r="H16" s="35">
        <v>0.64139999999999997</v>
      </c>
      <c r="I16" s="35">
        <v>0.88549999999999995</v>
      </c>
      <c r="J16" s="35">
        <v>0.69769999999999999</v>
      </c>
      <c r="K16" s="35">
        <v>0.47399999999999998</v>
      </c>
      <c r="L16" s="35">
        <v>0.50829999999999997</v>
      </c>
      <c r="M16" s="35">
        <v>0.2465</v>
      </c>
      <c r="N16" s="35">
        <v>0.60770000000000002</v>
      </c>
      <c r="O16" s="35">
        <v>0.55330000000000001</v>
      </c>
      <c r="P16" s="35"/>
      <c r="Q16" s="35"/>
      <c r="R16" s="35"/>
      <c r="S16" s="35">
        <v>0.68140000000000001</v>
      </c>
      <c r="T16" s="35">
        <v>0.59499999999999997</v>
      </c>
      <c r="U16" s="35">
        <v>0.66649999999999998</v>
      </c>
      <c r="V16" s="15"/>
      <c r="W16" s="36">
        <f t="shared" si="1"/>
        <v>0.5665</v>
      </c>
      <c r="X16" s="36">
        <f t="shared" si="0"/>
        <v>0.45840000000000003</v>
      </c>
      <c r="Y16" s="36">
        <f t="shared" si="0"/>
        <v>0.20879999999999999</v>
      </c>
      <c r="Z16" s="36">
        <f t="shared" si="0"/>
        <v>0.52010000000000001</v>
      </c>
      <c r="AA16" s="36">
        <f t="shared" si="0"/>
        <v>0.66139999999999999</v>
      </c>
      <c r="AB16" s="36">
        <f t="shared" si="0"/>
        <v>0.25900000000000001</v>
      </c>
      <c r="AC16" s="36">
        <f t="shared" si="0"/>
        <v>0.35860000000000003</v>
      </c>
      <c r="AD16" s="36">
        <f t="shared" si="0"/>
        <v>0.11450000000000005</v>
      </c>
      <c r="AE16" s="36">
        <f t="shared" si="0"/>
        <v>0.30230000000000001</v>
      </c>
      <c r="AF16" s="36">
        <f t="shared" si="0"/>
        <v>0.52600000000000002</v>
      </c>
      <c r="AG16" s="36">
        <f t="shared" si="0"/>
        <v>0.49170000000000003</v>
      </c>
      <c r="AH16" s="36">
        <f t="shared" si="0"/>
        <v>0.75350000000000006</v>
      </c>
      <c r="AI16" s="36">
        <f t="shared" si="0"/>
        <v>0.39229999999999998</v>
      </c>
      <c r="AJ16" s="36">
        <f t="shared" si="0"/>
        <v>0.44669999999999999</v>
      </c>
      <c r="AK16" s="36"/>
      <c r="AL16" s="36"/>
      <c r="AM16" s="36"/>
      <c r="AN16" s="36">
        <f t="shared" si="0"/>
        <v>0.31859999999999999</v>
      </c>
      <c r="AO16" s="36">
        <f t="shared" si="0"/>
        <v>0.40500000000000003</v>
      </c>
      <c r="AP16" s="36">
        <f t="shared" si="0"/>
        <v>0.33350000000000002</v>
      </c>
    </row>
    <row r="17" spans="1:42" x14ac:dyDescent="0.2">
      <c r="A17" s="13">
        <v>1981</v>
      </c>
      <c r="B17" s="35">
        <v>0.45050000000000001</v>
      </c>
      <c r="C17" s="35">
        <v>0.54449999999999998</v>
      </c>
      <c r="D17" s="35">
        <v>0.7873</v>
      </c>
      <c r="E17" s="35">
        <v>0.48499999999999999</v>
      </c>
      <c r="F17" s="35">
        <v>0.34100000000000003</v>
      </c>
      <c r="G17" s="35">
        <v>0.74719999999999998</v>
      </c>
      <c r="H17" s="35">
        <v>0.65290000000000004</v>
      </c>
      <c r="I17" s="35">
        <v>0.88900000000000001</v>
      </c>
      <c r="J17" s="35">
        <v>0.71089999999999998</v>
      </c>
      <c r="K17" s="35">
        <v>0.48809999999999998</v>
      </c>
      <c r="L17" s="35">
        <v>0.52849999999999997</v>
      </c>
      <c r="M17" s="35">
        <v>0.26850000000000002</v>
      </c>
      <c r="N17" s="35">
        <v>0.62050000000000005</v>
      </c>
      <c r="O17" s="35">
        <v>0.56659999999999999</v>
      </c>
      <c r="P17" s="35"/>
      <c r="Q17" s="35"/>
      <c r="R17" s="35"/>
      <c r="S17" s="35">
        <v>0.69279999999999997</v>
      </c>
      <c r="T17" s="35">
        <v>0.60699999999999998</v>
      </c>
      <c r="U17" s="35">
        <v>0.6714</v>
      </c>
      <c r="V17" s="15"/>
      <c r="W17" s="36">
        <f t="shared" si="1"/>
        <v>0.54949999999999999</v>
      </c>
      <c r="X17" s="36">
        <f t="shared" si="0"/>
        <v>0.45550000000000002</v>
      </c>
      <c r="Y17" s="36">
        <f t="shared" si="0"/>
        <v>0.2127</v>
      </c>
      <c r="Z17" s="36">
        <f t="shared" si="0"/>
        <v>0.51500000000000001</v>
      </c>
      <c r="AA17" s="36">
        <f t="shared" si="0"/>
        <v>0.65900000000000003</v>
      </c>
      <c r="AB17" s="36">
        <f t="shared" si="0"/>
        <v>0.25280000000000002</v>
      </c>
      <c r="AC17" s="36">
        <f t="shared" si="0"/>
        <v>0.34709999999999996</v>
      </c>
      <c r="AD17" s="36">
        <f t="shared" si="0"/>
        <v>0.11099999999999999</v>
      </c>
      <c r="AE17" s="36">
        <f t="shared" si="0"/>
        <v>0.28910000000000002</v>
      </c>
      <c r="AF17" s="36">
        <f t="shared" si="0"/>
        <v>0.51190000000000002</v>
      </c>
      <c r="AG17" s="36">
        <f t="shared" si="0"/>
        <v>0.47150000000000003</v>
      </c>
      <c r="AH17" s="36">
        <f t="shared" si="0"/>
        <v>0.73150000000000004</v>
      </c>
      <c r="AI17" s="36">
        <f t="shared" si="0"/>
        <v>0.37949999999999995</v>
      </c>
      <c r="AJ17" s="36">
        <f t="shared" si="0"/>
        <v>0.43340000000000001</v>
      </c>
      <c r="AK17" s="36"/>
      <c r="AL17" s="36"/>
      <c r="AM17" s="36"/>
      <c r="AN17" s="36">
        <f t="shared" si="0"/>
        <v>0.30720000000000003</v>
      </c>
      <c r="AO17" s="36">
        <f t="shared" si="0"/>
        <v>0.39300000000000002</v>
      </c>
      <c r="AP17" s="36">
        <f t="shared" si="0"/>
        <v>0.3286</v>
      </c>
    </row>
    <row r="18" spans="1:42" x14ac:dyDescent="0.2">
      <c r="A18" s="13">
        <v>1982</v>
      </c>
      <c r="B18" s="35">
        <v>0.44579999999999997</v>
      </c>
      <c r="C18" s="35">
        <v>0.5222</v>
      </c>
      <c r="D18" s="35">
        <v>0.76790000000000003</v>
      </c>
      <c r="E18" s="35">
        <v>0.46439999999999998</v>
      </c>
      <c r="F18" s="35">
        <v>0.3201</v>
      </c>
      <c r="G18" s="35">
        <v>0.73260000000000003</v>
      </c>
      <c r="H18" s="35">
        <v>0.64100000000000001</v>
      </c>
      <c r="I18" s="35">
        <v>0.88200000000000001</v>
      </c>
      <c r="J18" s="35">
        <v>0.70330000000000004</v>
      </c>
      <c r="K18" s="35">
        <v>0.48230000000000001</v>
      </c>
      <c r="L18" s="35">
        <v>0.52259999999999995</v>
      </c>
      <c r="M18" s="35">
        <v>0.28220000000000001</v>
      </c>
      <c r="N18" s="35">
        <v>0.61029999999999995</v>
      </c>
      <c r="O18" s="35">
        <v>0.55610000000000004</v>
      </c>
      <c r="P18" s="35"/>
      <c r="Q18" s="35"/>
      <c r="R18" s="35"/>
      <c r="S18" s="35">
        <v>0.68420000000000003</v>
      </c>
      <c r="T18" s="35">
        <v>0.59950000000000003</v>
      </c>
      <c r="U18" s="35">
        <v>0.65539999999999998</v>
      </c>
      <c r="V18" s="15"/>
      <c r="W18" s="36">
        <f t="shared" si="1"/>
        <v>0.55420000000000003</v>
      </c>
      <c r="X18" s="36">
        <f t="shared" si="0"/>
        <v>0.4778</v>
      </c>
      <c r="Y18" s="36">
        <f t="shared" si="0"/>
        <v>0.23209999999999997</v>
      </c>
      <c r="Z18" s="36">
        <f t="shared" si="0"/>
        <v>0.53560000000000008</v>
      </c>
      <c r="AA18" s="36">
        <f t="shared" si="0"/>
        <v>0.67989999999999995</v>
      </c>
      <c r="AB18" s="36">
        <f t="shared" si="0"/>
        <v>0.26739999999999997</v>
      </c>
      <c r="AC18" s="36">
        <f t="shared" si="0"/>
        <v>0.35899999999999999</v>
      </c>
      <c r="AD18" s="36">
        <f t="shared" si="0"/>
        <v>0.11799999999999999</v>
      </c>
      <c r="AE18" s="36">
        <f t="shared" si="0"/>
        <v>0.29669999999999996</v>
      </c>
      <c r="AF18" s="36">
        <f t="shared" si="0"/>
        <v>0.51770000000000005</v>
      </c>
      <c r="AG18" s="36">
        <f t="shared" si="0"/>
        <v>0.47740000000000005</v>
      </c>
      <c r="AH18" s="36">
        <f t="shared" si="0"/>
        <v>0.71779999999999999</v>
      </c>
      <c r="AI18" s="36">
        <f t="shared" si="0"/>
        <v>0.38970000000000005</v>
      </c>
      <c r="AJ18" s="36">
        <f t="shared" si="0"/>
        <v>0.44389999999999996</v>
      </c>
      <c r="AK18" s="36"/>
      <c r="AL18" s="36"/>
      <c r="AM18" s="36"/>
      <c r="AN18" s="36">
        <f t="shared" si="0"/>
        <v>0.31579999999999997</v>
      </c>
      <c r="AO18" s="36">
        <f t="shared" si="0"/>
        <v>0.40049999999999997</v>
      </c>
      <c r="AP18" s="36">
        <f t="shared" si="0"/>
        <v>0.34460000000000002</v>
      </c>
    </row>
    <row r="19" spans="1:42" x14ac:dyDescent="0.2">
      <c r="A19" s="13">
        <v>1983</v>
      </c>
      <c r="B19" s="35">
        <v>0.4264</v>
      </c>
      <c r="C19" s="35">
        <v>0.48709999999999998</v>
      </c>
      <c r="D19" s="35">
        <v>0.74119999999999997</v>
      </c>
      <c r="E19" s="35">
        <v>0.4355</v>
      </c>
      <c r="F19" s="35">
        <v>0.29360000000000003</v>
      </c>
      <c r="G19" s="35">
        <v>0.70850000000000002</v>
      </c>
      <c r="H19" s="35">
        <v>0.6169</v>
      </c>
      <c r="I19" s="35">
        <v>0.86950000000000005</v>
      </c>
      <c r="J19" s="35">
        <v>0.68469999999999998</v>
      </c>
      <c r="K19" s="35">
        <v>0.46200000000000002</v>
      </c>
      <c r="L19" s="35">
        <v>0.50309999999999999</v>
      </c>
      <c r="M19" s="35">
        <v>0.27589999999999998</v>
      </c>
      <c r="N19" s="35">
        <v>0.59219999999999995</v>
      </c>
      <c r="O19" s="35">
        <v>0.53739999999999999</v>
      </c>
      <c r="P19" s="35"/>
      <c r="Q19" s="35"/>
      <c r="R19" s="35"/>
      <c r="S19" s="35">
        <v>0.66</v>
      </c>
      <c r="T19" s="35">
        <v>0.58020000000000005</v>
      </c>
      <c r="U19" s="35">
        <v>0.62909999999999999</v>
      </c>
      <c r="V19" s="15"/>
      <c r="W19" s="36">
        <f t="shared" si="1"/>
        <v>0.5736</v>
      </c>
      <c r="X19" s="36">
        <f t="shared" si="0"/>
        <v>0.51290000000000002</v>
      </c>
      <c r="Y19" s="36">
        <f t="shared" si="0"/>
        <v>0.25880000000000003</v>
      </c>
      <c r="Z19" s="36">
        <f t="shared" si="0"/>
        <v>0.5645</v>
      </c>
      <c r="AA19" s="36">
        <f t="shared" si="0"/>
        <v>0.70639999999999992</v>
      </c>
      <c r="AB19" s="36">
        <f t="shared" si="0"/>
        <v>0.29149999999999998</v>
      </c>
      <c r="AC19" s="36">
        <f t="shared" si="0"/>
        <v>0.3831</v>
      </c>
      <c r="AD19" s="36">
        <f t="shared" si="0"/>
        <v>0.13049999999999995</v>
      </c>
      <c r="AE19" s="36">
        <f t="shared" si="0"/>
        <v>0.31530000000000002</v>
      </c>
      <c r="AF19" s="36">
        <f t="shared" si="0"/>
        <v>0.53800000000000003</v>
      </c>
      <c r="AG19" s="36">
        <f t="shared" si="0"/>
        <v>0.49690000000000001</v>
      </c>
      <c r="AH19" s="36">
        <f t="shared" si="0"/>
        <v>0.72409999999999997</v>
      </c>
      <c r="AI19" s="36">
        <f t="shared" si="0"/>
        <v>0.40780000000000005</v>
      </c>
      <c r="AJ19" s="36">
        <f t="shared" si="0"/>
        <v>0.46260000000000001</v>
      </c>
      <c r="AK19" s="36"/>
      <c r="AL19" s="36"/>
      <c r="AM19" s="36"/>
      <c r="AN19" s="36">
        <f t="shared" si="0"/>
        <v>0.33999999999999997</v>
      </c>
      <c r="AO19" s="36">
        <f t="shared" si="0"/>
        <v>0.41979999999999995</v>
      </c>
      <c r="AP19" s="36">
        <f t="shared" si="0"/>
        <v>0.37090000000000001</v>
      </c>
    </row>
    <row r="20" spans="1:42" x14ac:dyDescent="0.2">
      <c r="A20" s="13">
        <v>1984</v>
      </c>
      <c r="B20" s="35">
        <v>0.41470000000000001</v>
      </c>
      <c r="C20" s="35">
        <v>0.45069999999999999</v>
      </c>
      <c r="D20" s="35">
        <v>0.72330000000000005</v>
      </c>
      <c r="E20" s="35">
        <v>0.41589999999999999</v>
      </c>
      <c r="F20" s="35">
        <v>0.27529999999999999</v>
      </c>
      <c r="G20" s="35">
        <v>0.69710000000000005</v>
      </c>
      <c r="H20" s="35">
        <v>0.60529999999999995</v>
      </c>
      <c r="I20" s="35">
        <v>0.86180000000000001</v>
      </c>
      <c r="J20" s="35">
        <v>0.67630000000000001</v>
      </c>
      <c r="K20" s="35">
        <v>0.4536</v>
      </c>
      <c r="L20" s="35">
        <v>0.49409999999999998</v>
      </c>
      <c r="M20" s="35">
        <v>0.2671</v>
      </c>
      <c r="N20" s="35">
        <v>0.58789999999999998</v>
      </c>
      <c r="O20" s="35">
        <v>0.53300000000000003</v>
      </c>
      <c r="P20" s="35"/>
      <c r="Q20" s="35"/>
      <c r="R20" s="35"/>
      <c r="S20" s="35">
        <v>0.64739999999999998</v>
      </c>
      <c r="T20" s="35">
        <v>0.5746</v>
      </c>
      <c r="U20" s="35">
        <v>0.6139</v>
      </c>
      <c r="V20" s="15"/>
      <c r="W20" s="36">
        <f t="shared" si="1"/>
        <v>0.58529999999999993</v>
      </c>
      <c r="X20" s="36">
        <f t="shared" si="0"/>
        <v>0.54930000000000001</v>
      </c>
      <c r="Y20" s="36">
        <f t="shared" si="0"/>
        <v>0.27669999999999995</v>
      </c>
      <c r="Z20" s="36">
        <f t="shared" si="0"/>
        <v>0.58410000000000006</v>
      </c>
      <c r="AA20" s="36">
        <f t="shared" si="0"/>
        <v>0.72470000000000001</v>
      </c>
      <c r="AB20" s="36">
        <f t="shared" si="0"/>
        <v>0.30289999999999995</v>
      </c>
      <c r="AC20" s="36">
        <f t="shared" si="0"/>
        <v>0.39470000000000005</v>
      </c>
      <c r="AD20" s="36">
        <f t="shared" si="0"/>
        <v>0.13819999999999999</v>
      </c>
      <c r="AE20" s="36">
        <f t="shared" si="0"/>
        <v>0.32369999999999999</v>
      </c>
      <c r="AF20" s="36">
        <f t="shared" ref="AF20:AF52" si="2">1-K20</f>
        <v>0.5464</v>
      </c>
      <c r="AG20" s="36">
        <f t="shared" ref="AG20:AG52" si="3">1-L20</f>
        <v>0.50590000000000002</v>
      </c>
      <c r="AH20" s="36">
        <f t="shared" ref="AH20:AH52" si="4">1-M20</f>
        <v>0.7329</v>
      </c>
      <c r="AI20" s="36">
        <f t="shared" ref="AI20:AI52" si="5">1-N20</f>
        <v>0.41210000000000002</v>
      </c>
      <c r="AJ20" s="36">
        <f t="shared" ref="AJ20:AJ52" si="6">1-O20</f>
        <v>0.46699999999999997</v>
      </c>
      <c r="AK20" s="36"/>
      <c r="AL20" s="36"/>
      <c r="AM20" s="36"/>
      <c r="AN20" s="36">
        <f t="shared" ref="AN20:AN52" si="7">1-S20</f>
        <v>0.35260000000000002</v>
      </c>
      <c r="AO20" s="36">
        <f t="shared" ref="AO20:AO52" si="8">1-T20</f>
        <v>0.4254</v>
      </c>
      <c r="AP20" s="36">
        <f t="shared" ref="AP20:AP52" si="9">1-U20</f>
        <v>0.3861</v>
      </c>
    </row>
    <row r="21" spans="1:42" x14ac:dyDescent="0.2">
      <c r="A21" s="13">
        <v>1985</v>
      </c>
      <c r="B21" s="35">
        <v>0.39610000000000001</v>
      </c>
      <c r="C21" s="35">
        <v>0.41339999999999999</v>
      </c>
      <c r="D21" s="35">
        <v>0.70930000000000004</v>
      </c>
      <c r="E21" s="35">
        <v>0.39810000000000001</v>
      </c>
      <c r="F21" s="35">
        <v>0.25679999999999997</v>
      </c>
      <c r="G21" s="35">
        <v>0.6865</v>
      </c>
      <c r="H21" s="35">
        <v>0.59419999999999995</v>
      </c>
      <c r="I21" s="35">
        <v>0.85409999999999997</v>
      </c>
      <c r="J21" s="35">
        <v>0.67030000000000001</v>
      </c>
      <c r="K21" s="35">
        <v>0.44979999999999998</v>
      </c>
      <c r="L21" s="35">
        <v>0.48909999999999998</v>
      </c>
      <c r="M21" s="35">
        <v>0.2591</v>
      </c>
      <c r="N21" s="35">
        <v>0.58960000000000001</v>
      </c>
      <c r="O21" s="35">
        <v>0.53490000000000004</v>
      </c>
      <c r="P21" s="35"/>
      <c r="Q21" s="35"/>
      <c r="R21" s="35"/>
      <c r="S21" s="35">
        <v>0.64559999999999995</v>
      </c>
      <c r="T21" s="35">
        <v>0.57050000000000001</v>
      </c>
      <c r="U21" s="35">
        <v>0.6018</v>
      </c>
      <c r="V21" s="15"/>
      <c r="W21" s="36">
        <f t="shared" si="1"/>
        <v>0.60389999999999999</v>
      </c>
      <c r="X21" s="36">
        <f t="shared" ref="X21:X52" si="10">1-C21</f>
        <v>0.58660000000000001</v>
      </c>
      <c r="Y21" s="36">
        <f t="shared" ref="Y21:Y52" si="11">1-D21</f>
        <v>0.29069999999999996</v>
      </c>
      <c r="Z21" s="36">
        <f t="shared" ref="Z21:Z52" si="12">1-E21</f>
        <v>0.60189999999999999</v>
      </c>
      <c r="AA21" s="36">
        <f t="shared" ref="AA21:AA52" si="13">1-F21</f>
        <v>0.74320000000000008</v>
      </c>
      <c r="AB21" s="36">
        <f t="shared" ref="AB21:AB52" si="14">1-G21</f>
        <v>0.3135</v>
      </c>
      <c r="AC21" s="36">
        <f t="shared" ref="AC21:AC52" si="15">1-H21</f>
        <v>0.40580000000000005</v>
      </c>
      <c r="AD21" s="36">
        <f t="shared" ref="AD21:AD52" si="16">1-I21</f>
        <v>0.14590000000000003</v>
      </c>
      <c r="AE21" s="36">
        <f t="shared" ref="AE21:AE52" si="17">1-J21</f>
        <v>0.32969999999999999</v>
      </c>
      <c r="AF21" s="36">
        <f t="shared" si="2"/>
        <v>0.55020000000000002</v>
      </c>
      <c r="AG21" s="36">
        <f t="shared" si="3"/>
        <v>0.51090000000000002</v>
      </c>
      <c r="AH21" s="36">
        <f t="shared" si="4"/>
        <v>0.7409</v>
      </c>
      <c r="AI21" s="36">
        <f t="shared" si="5"/>
        <v>0.41039999999999999</v>
      </c>
      <c r="AJ21" s="36">
        <f t="shared" si="6"/>
        <v>0.46509999999999996</v>
      </c>
      <c r="AK21" s="36"/>
      <c r="AL21" s="36"/>
      <c r="AM21" s="36"/>
      <c r="AN21" s="36">
        <f t="shared" si="7"/>
        <v>0.35440000000000005</v>
      </c>
      <c r="AO21" s="36">
        <f t="shared" si="8"/>
        <v>0.42949999999999999</v>
      </c>
      <c r="AP21" s="36">
        <f t="shared" si="9"/>
        <v>0.3982</v>
      </c>
    </row>
    <row r="22" spans="1:42" x14ac:dyDescent="0.2">
      <c r="A22" s="13">
        <v>1986</v>
      </c>
      <c r="B22" s="35">
        <v>0.38159999999999999</v>
      </c>
      <c r="C22" s="35">
        <v>0.38340000000000002</v>
      </c>
      <c r="D22" s="35">
        <v>0.70409999999999995</v>
      </c>
      <c r="E22" s="35">
        <v>0.38969999999999999</v>
      </c>
      <c r="F22" s="35">
        <v>0.24629999999999999</v>
      </c>
      <c r="G22" s="35">
        <v>0.68140000000000001</v>
      </c>
      <c r="H22" s="35">
        <v>0.5887</v>
      </c>
      <c r="I22" s="35">
        <v>0.84930000000000005</v>
      </c>
      <c r="J22" s="35">
        <v>0.67310000000000003</v>
      </c>
      <c r="K22" s="35">
        <v>0.46029999999999999</v>
      </c>
      <c r="L22" s="35">
        <v>0.49399999999999999</v>
      </c>
      <c r="M22" s="35">
        <v>0.2455</v>
      </c>
      <c r="N22" s="35">
        <v>0.6018</v>
      </c>
      <c r="O22" s="35">
        <v>0.54759999999999998</v>
      </c>
      <c r="P22" s="35"/>
      <c r="Q22" s="35"/>
      <c r="R22" s="35"/>
      <c r="S22" s="35">
        <v>0.64349999999999996</v>
      </c>
      <c r="T22" s="35">
        <v>0.57230000000000003</v>
      </c>
      <c r="U22" s="35">
        <v>0.59819999999999995</v>
      </c>
      <c r="V22" s="15"/>
      <c r="W22" s="36">
        <f t="shared" si="1"/>
        <v>0.61840000000000006</v>
      </c>
      <c r="X22" s="36">
        <f t="shared" si="10"/>
        <v>0.61660000000000004</v>
      </c>
      <c r="Y22" s="36">
        <f t="shared" si="11"/>
        <v>0.29590000000000005</v>
      </c>
      <c r="Z22" s="36">
        <f t="shared" si="12"/>
        <v>0.61030000000000006</v>
      </c>
      <c r="AA22" s="36">
        <f t="shared" si="13"/>
        <v>0.75370000000000004</v>
      </c>
      <c r="AB22" s="36">
        <f t="shared" si="14"/>
        <v>0.31859999999999999</v>
      </c>
      <c r="AC22" s="36">
        <f t="shared" si="15"/>
        <v>0.4113</v>
      </c>
      <c r="AD22" s="36">
        <f t="shared" si="16"/>
        <v>0.15069999999999995</v>
      </c>
      <c r="AE22" s="36">
        <f t="shared" si="17"/>
        <v>0.32689999999999997</v>
      </c>
      <c r="AF22" s="36">
        <f t="shared" si="2"/>
        <v>0.53970000000000007</v>
      </c>
      <c r="AG22" s="36">
        <f t="shared" si="3"/>
        <v>0.50600000000000001</v>
      </c>
      <c r="AH22" s="36">
        <f t="shared" si="4"/>
        <v>0.75449999999999995</v>
      </c>
      <c r="AI22" s="36">
        <f t="shared" si="5"/>
        <v>0.3982</v>
      </c>
      <c r="AJ22" s="36">
        <f t="shared" si="6"/>
        <v>0.45240000000000002</v>
      </c>
      <c r="AK22" s="36"/>
      <c r="AL22" s="36"/>
      <c r="AM22" s="36"/>
      <c r="AN22" s="36">
        <f t="shared" si="7"/>
        <v>0.35650000000000004</v>
      </c>
      <c r="AO22" s="36">
        <f t="shared" si="8"/>
        <v>0.42769999999999997</v>
      </c>
      <c r="AP22" s="36">
        <f t="shared" si="9"/>
        <v>0.40180000000000005</v>
      </c>
    </row>
    <row r="23" spans="1:42" x14ac:dyDescent="0.2">
      <c r="A23" s="13">
        <v>1987</v>
      </c>
      <c r="B23" s="35">
        <v>0.37440000000000001</v>
      </c>
      <c r="C23" s="35">
        <v>0.35199999999999998</v>
      </c>
      <c r="D23" s="35">
        <v>0.69689999999999996</v>
      </c>
      <c r="E23" s="35">
        <v>0.37859999999999999</v>
      </c>
      <c r="F23" s="35">
        <v>0.2349</v>
      </c>
      <c r="G23" s="35">
        <v>0.68159999999999998</v>
      </c>
      <c r="H23" s="35">
        <v>0.58320000000000005</v>
      </c>
      <c r="I23" s="35">
        <v>0.84650000000000003</v>
      </c>
      <c r="J23" s="35">
        <v>0.67379999999999995</v>
      </c>
      <c r="K23" s="35">
        <v>0.46189999999999998</v>
      </c>
      <c r="L23" s="35">
        <v>0.49719999999999998</v>
      </c>
      <c r="M23" s="35">
        <v>0.23930000000000001</v>
      </c>
      <c r="N23" s="35">
        <v>0.60599999999999998</v>
      </c>
      <c r="O23" s="35">
        <v>0.55210000000000004</v>
      </c>
      <c r="P23" s="35"/>
      <c r="Q23" s="35"/>
      <c r="R23" s="35"/>
      <c r="S23" s="35">
        <v>0.63859999999999995</v>
      </c>
      <c r="T23" s="35">
        <v>0.57720000000000005</v>
      </c>
      <c r="U23" s="35">
        <v>0.59350000000000003</v>
      </c>
      <c r="V23" s="15"/>
      <c r="W23" s="36">
        <f t="shared" si="1"/>
        <v>0.62559999999999993</v>
      </c>
      <c r="X23" s="36">
        <f t="shared" si="10"/>
        <v>0.64800000000000002</v>
      </c>
      <c r="Y23" s="36">
        <f t="shared" si="11"/>
        <v>0.30310000000000004</v>
      </c>
      <c r="Z23" s="36">
        <f t="shared" si="12"/>
        <v>0.62139999999999995</v>
      </c>
      <c r="AA23" s="36">
        <f t="shared" si="13"/>
        <v>0.7651</v>
      </c>
      <c r="AB23" s="36">
        <f t="shared" si="14"/>
        <v>0.31840000000000002</v>
      </c>
      <c r="AC23" s="36">
        <f t="shared" si="15"/>
        <v>0.41679999999999995</v>
      </c>
      <c r="AD23" s="36">
        <f t="shared" si="16"/>
        <v>0.15349999999999997</v>
      </c>
      <c r="AE23" s="36">
        <f t="shared" si="17"/>
        <v>0.32620000000000005</v>
      </c>
      <c r="AF23" s="36">
        <f t="shared" si="2"/>
        <v>0.53810000000000002</v>
      </c>
      <c r="AG23" s="36">
        <f t="shared" si="3"/>
        <v>0.50280000000000002</v>
      </c>
      <c r="AH23" s="36">
        <f t="shared" si="4"/>
        <v>0.76069999999999993</v>
      </c>
      <c r="AI23" s="36">
        <f t="shared" si="5"/>
        <v>0.39400000000000002</v>
      </c>
      <c r="AJ23" s="36">
        <f t="shared" si="6"/>
        <v>0.44789999999999996</v>
      </c>
      <c r="AK23" s="36"/>
      <c r="AL23" s="36"/>
      <c r="AM23" s="36"/>
      <c r="AN23" s="36">
        <f t="shared" si="7"/>
        <v>0.36140000000000005</v>
      </c>
      <c r="AO23" s="36">
        <f t="shared" si="8"/>
        <v>0.42279999999999995</v>
      </c>
      <c r="AP23" s="36">
        <f t="shared" si="9"/>
        <v>0.40649999999999997</v>
      </c>
    </row>
    <row r="24" spans="1:42" x14ac:dyDescent="0.2">
      <c r="A24" s="13">
        <v>1988</v>
      </c>
      <c r="B24" s="35">
        <v>0.3579</v>
      </c>
      <c r="C24" s="35">
        <v>0.31159999999999999</v>
      </c>
      <c r="D24" s="35">
        <v>0.68069999999999997</v>
      </c>
      <c r="E24" s="35">
        <v>0.3594</v>
      </c>
      <c r="F24" s="35">
        <v>0.217</v>
      </c>
      <c r="G24" s="35">
        <v>0.67869999999999997</v>
      </c>
      <c r="H24" s="35">
        <v>0.56979999999999997</v>
      </c>
      <c r="I24" s="35">
        <v>0.84040000000000004</v>
      </c>
      <c r="J24" s="35">
        <v>0.66349999999999998</v>
      </c>
      <c r="K24" s="35">
        <v>0.45179999999999998</v>
      </c>
      <c r="L24" s="35">
        <v>0.49430000000000002</v>
      </c>
      <c r="M24" s="35">
        <v>0.25009999999999999</v>
      </c>
      <c r="N24" s="35">
        <v>0.59740000000000004</v>
      </c>
      <c r="O24" s="35">
        <v>0.54320000000000002</v>
      </c>
      <c r="P24" s="35"/>
      <c r="Q24" s="35"/>
      <c r="R24" s="35"/>
      <c r="S24" s="35">
        <v>0.62990000000000002</v>
      </c>
      <c r="T24" s="35">
        <v>0.57379999999999998</v>
      </c>
      <c r="U24" s="35">
        <v>0.58079999999999998</v>
      </c>
      <c r="V24" s="15"/>
      <c r="W24" s="36">
        <f t="shared" si="1"/>
        <v>0.6421</v>
      </c>
      <c r="X24" s="36">
        <f t="shared" si="10"/>
        <v>0.68840000000000001</v>
      </c>
      <c r="Y24" s="36">
        <f t="shared" si="11"/>
        <v>0.31930000000000003</v>
      </c>
      <c r="Z24" s="36">
        <f t="shared" si="12"/>
        <v>0.64060000000000006</v>
      </c>
      <c r="AA24" s="36">
        <f t="shared" si="13"/>
        <v>0.78300000000000003</v>
      </c>
      <c r="AB24" s="36">
        <f t="shared" si="14"/>
        <v>0.32130000000000003</v>
      </c>
      <c r="AC24" s="36">
        <f t="shared" si="15"/>
        <v>0.43020000000000003</v>
      </c>
      <c r="AD24" s="36">
        <f t="shared" si="16"/>
        <v>0.15959999999999996</v>
      </c>
      <c r="AE24" s="36">
        <f t="shared" si="17"/>
        <v>0.33650000000000002</v>
      </c>
      <c r="AF24" s="36">
        <f t="shared" si="2"/>
        <v>0.54820000000000002</v>
      </c>
      <c r="AG24" s="36">
        <f t="shared" si="3"/>
        <v>0.50570000000000004</v>
      </c>
      <c r="AH24" s="36">
        <f t="shared" si="4"/>
        <v>0.74990000000000001</v>
      </c>
      <c r="AI24" s="36">
        <f t="shared" si="5"/>
        <v>0.40259999999999996</v>
      </c>
      <c r="AJ24" s="36">
        <f t="shared" si="6"/>
        <v>0.45679999999999998</v>
      </c>
      <c r="AK24" s="36"/>
      <c r="AL24" s="36"/>
      <c r="AM24" s="36"/>
      <c r="AN24" s="36">
        <f t="shared" si="7"/>
        <v>0.37009999999999998</v>
      </c>
      <c r="AO24" s="36">
        <f t="shared" si="8"/>
        <v>0.42620000000000002</v>
      </c>
      <c r="AP24" s="36">
        <f t="shared" si="9"/>
        <v>0.41920000000000002</v>
      </c>
    </row>
    <row r="25" spans="1:42" x14ac:dyDescent="0.2">
      <c r="A25" s="13">
        <v>1989</v>
      </c>
      <c r="B25" s="35">
        <v>0.35070000000000001</v>
      </c>
      <c r="C25" s="35">
        <v>0.28539999999999999</v>
      </c>
      <c r="D25" s="35">
        <v>0.67230000000000001</v>
      </c>
      <c r="E25" s="35">
        <v>0.3518</v>
      </c>
      <c r="F25" s="35">
        <v>0.20949999999999999</v>
      </c>
      <c r="G25" s="35">
        <v>0.68720000000000003</v>
      </c>
      <c r="H25" s="35">
        <v>0.56699999999999995</v>
      </c>
      <c r="I25" s="35">
        <v>0.8387</v>
      </c>
      <c r="J25" s="35">
        <v>0.67110000000000003</v>
      </c>
      <c r="K25" s="35">
        <v>0.46200000000000002</v>
      </c>
      <c r="L25" s="35">
        <v>0.4985</v>
      </c>
      <c r="M25" s="35">
        <v>0.26269999999999999</v>
      </c>
      <c r="N25" s="35">
        <v>0.60309999999999997</v>
      </c>
      <c r="O25" s="35">
        <v>0.54920000000000002</v>
      </c>
      <c r="P25" s="35"/>
      <c r="Q25" s="35"/>
      <c r="R25" s="35"/>
      <c r="S25" s="35">
        <v>0.61899999999999999</v>
      </c>
      <c r="T25" s="35">
        <v>0.5736</v>
      </c>
      <c r="U25" s="35">
        <v>0.57869999999999999</v>
      </c>
      <c r="V25" s="15"/>
      <c r="W25" s="36">
        <f t="shared" si="1"/>
        <v>0.64929999999999999</v>
      </c>
      <c r="X25" s="36">
        <f t="shared" si="10"/>
        <v>0.71460000000000001</v>
      </c>
      <c r="Y25" s="36">
        <f t="shared" si="11"/>
        <v>0.32769999999999999</v>
      </c>
      <c r="Z25" s="36">
        <f t="shared" si="12"/>
        <v>0.6482</v>
      </c>
      <c r="AA25" s="36">
        <f t="shared" si="13"/>
        <v>0.79049999999999998</v>
      </c>
      <c r="AB25" s="36">
        <f t="shared" si="14"/>
        <v>0.31279999999999997</v>
      </c>
      <c r="AC25" s="36">
        <f t="shared" si="15"/>
        <v>0.43300000000000005</v>
      </c>
      <c r="AD25" s="36">
        <f t="shared" si="16"/>
        <v>0.1613</v>
      </c>
      <c r="AE25" s="36">
        <f t="shared" si="17"/>
        <v>0.32889999999999997</v>
      </c>
      <c r="AF25" s="36">
        <f t="shared" si="2"/>
        <v>0.53800000000000003</v>
      </c>
      <c r="AG25" s="36">
        <f t="shared" si="3"/>
        <v>0.50150000000000006</v>
      </c>
      <c r="AH25" s="36">
        <f t="shared" si="4"/>
        <v>0.73730000000000007</v>
      </c>
      <c r="AI25" s="36">
        <f t="shared" si="5"/>
        <v>0.39690000000000003</v>
      </c>
      <c r="AJ25" s="36">
        <f t="shared" si="6"/>
        <v>0.45079999999999998</v>
      </c>
      <c r="AK25" s="36"/>
      <c r="AL25" s="36"/>
      <c r="AM25" s="36"/>
      <c r="AN25" s="36">
        <f t="shared" si="7"/>
        <v>0.38100000000000001</v>
      </c>
      <c r="AO25" s="36">
        <f t="shared" si="8"/>
        <v>0.4264</v>
      </c>
      <c r="AP25" s="36">
        <f t="shared" si="9"/>
        <v>0.42130000000000001</v>
      </c>
    </row>
    <row r="26" spans="1:42" x14ac:dyDescent="0.2">
      <c r="A26" s="13">
        <v>1990</v>
      </c>
      <c r="B26" s="35">
        <v>0.35020000000000001</v>
      </c>
      <c r="C26" s="35">
        <v>0.27610000000000001</v>
      </c>
      <c r="D26" s="35">
        <v>0.67210000000000003</v>
      </c>
      <c r="E26" s="35">
        <v>0.35639999999999999</v>
      </c>
      <c r="F26" s="35">
        <v>0.21149999999999999</v>
      </c>
      <c r="G26" s="35">
        <v>0.70120000000000005</v>
      </c>
      <c r="H26" s="35">
        <v>0.57530000000000003</v>
      </c>
      <c r="I26" s="35">
        <v>0.84240000000000004</v>
      </c>
      <c r="J26" s="35">
        <v>0.69069999999999998</v>
      </c>
      <c r="K26" s="35">
        <v>0.48120000000000002</v>
      </c>
      <c r="L26" s="35">
        <v>0.5101</v>
      </c>
      <c r="M26" s="35">
        <v>0.25929999999999997</v>
      </c>
      <c r="N26" s="35">
        <v>0.62270000000000003</v>
      </c>
      <c r="O26" s="35">
        <v>0.5696</v>
      </c>
      <c r="P26" s="35"/>
      <c r="Q26" s="35"/>
      <c r="R26" s="35"/>
      <c r="S26" s="35">
        <v>0.61360000000000003</v>
      </c>
      <c r="T26" s="35">
        <v>0.58279999999999998</v>
      </c>
      <c r="U26" s="35">
        <v>0.58640000000000003</v>
      </c>
      <c r="V26" s="15"/>
      <c r="W26" s="36">
        <f t="shared" si="1"/>
        <v>0.64979999999999993</v>
      </c>
      <c r="X26" s="36">
        <f t="shared" si="10"/>
        <v>0.72389999999999999</v>
      </c>
      <c r="Y26" s="36">
        <f t="shared" si="11"/>
        <v>0.32789999999999997</v>
      </c>
      <c r="Z26" s="36">
        <f t="shared" si="12"/>
        <v>0.64359999999999995</v>
      </c>
      <c r="AA26" s="36">
        <f t="shared" si="13"/>
        <v>0.78849999999999998</v>
      </c>
      <c r="AB26" s="36">
        <f t="shared" si="14"/>
        <v>0.29879999999999995</v>
      </c>
      <c r="AC26" s="36">
        <f t="shared" si="15"/>
        <v>0.42469999999999997</v>
      </c>
      <c r="AD26" s="36">
        <f t="shared" si="16"/>
        <v>0.15759999999999996</v>
      </c>
      <c r="AE26" s="36">
        <f t="shared" si="17"/>
        <v>0.30930000000000002</v>
      </c>
      <c r="AF26" s="36">
        <f t="shared" si="2"/>
        <v>0.51879999999999993</v>
      </c>
      <c r="AG26" s="36">
        <f t="shared" si="3"/>
        <v>0.4899</v>
      </c>
      <c r="AH26" s="36">
        <f t="shared" si="4"/>
        <v>0.74070000000000003</v>
      </c>
      <c r="AI26" s="36">
        <f t="shared" si="5"/>
        <v>0.37729999999999997</v>
      </c>
      <c r="AJ26" s="36">
        <f t="shared" si="6"/>
        <v>0.4304</v>
      </c>
      <c r="AK26" s="36"/>
      <c r="AL26" s="36"/>
      <c r="AM26" s="36"/>
      <c r="AN26" s="36">
        <f t="shared" si="7"/>
        <v>0.38639999999999997</v>
      </c>
      <c r="AO26" s="36">
        <f t="shared" si="8"/>
        <v>0.41720000000000002</v>
      </c>
      <c r="AP26" s="36">
        <f t="shared" si="9"/>
        <v>0.41359999999999997</v>
      </c>
    </row>
    <row r="27" spans="1:42" x14ac:dyDescent="0.2">
      <c r="A27" s="13">
        <v>1991</v>
      </c>
      <c r="B27" s="35">
        <v>0.37290000000000001</v>
      </c>
      <c r="C27" s="35">
        <v>0.2833</v>
      </c>
      <c r="D27" s="35">
        <v>0.67779999999999996</v>
      </c>
      <c r="E27" s="35">
        <v>0.37590000000000001</v>
      </c>
      <c r="F27" s="35">
        <v>0.2243</v>
      </c>
      <c r="G27" s="35">
        <v>0.71260000000000001</v>
      </c>
      <c r="H27" s="35">
        <v>0.59609999999999996</v>
      </c>
      <c r="I27" s="35">
        <v>0.85299999999999998</v>
      </c>
      <c r="J27" s="35">
        <v>0.71519999999999995</v>
      </c>
      <c r="K27" s="35">
        <v>0.50619999999999998</v>
      </c>
      <c r="L27" s="35">
        <v>0.5353</v>
      </c>
      <c r="M27" s="35">
        <v>0.26769999999999999</v>
      </c>
      <c r="N27" s="35">
        <v>0.6492</v>
      </c>
      <c r="O27" s="35">
        <v>0.59750000000000003</v>
      </c>
      <c r="P27" s="35"/>
      <c r="Q27" s="35"/>
      <c r="R27" s="35"/>
      <c r="S27" s="35">
        <v>0.63019999999999998</v>
      </c>
      <c r="T27" s="35">
        <v>0.60799999999999998</v>
      </c>
      <c r="U27" s="35">
        <v>0.60360000000000003</v>
      </c>
      <c r="V27" s="15"/>
      <c r="W27" s="36">
        <f t="shared" si="1"/>
        <v>0.62709999999999999</v>
      </c>
      <c r="X27" s="36">
        <f t="shared" si="10"/>
        <v>0.7167</v>
      </c>
      <c r="Y27" s="36">
        <f t="shared" si="11"/>
        <v>0.32220000000000004</v>
      </c>
      <c r="Z27" s="36">
        <f t="shared" si="12"/>
        <v>0.62409999999999999</v>
      </c>
      <c r="AA27" s="36">
        <f t="shared" si="13"/>
        <v>0.77570000000000006</v>
      </c>
      <c r="AB27" s="36">
        <f t="shared" si="14"/>
        <v>0.28739999999999999</v>
      </c>
      <c r="AC27" s="36">
        <f t="shared" si="15"/>
        <v>0.40390000000000004</v>
      </c>
      <c r="AD27" s="36">
        <f t="shared" si="16"/>
        <v>0.14700000000000002</v>
      </c>
      <c r="AE27" s="36">
        <f t="shared" si="17"/>
        <v>0.28480000000000005</v>
      </c>
      <c r="AF27" s="36">
        <f t="shared" si="2"/>
        <v>0.49380000000000002</v>
      </c>
      <c r="AG27" s="36">
        <f t="shared" si="3"/>
        <v>0.4647</v>
      </c>
      <c r="AH27" s="36">
        <f t="shared" si="4"/>
        <v>0.73229999999999995</v>
      </c>
      <c r="AI27" s="36">
        <f t="shared" si="5"/>
        <v>0.3508</v>
      </c>
      <c r="AJ27" s="36">
        <f t="shared" si="6"/>
        <v>0.40249999999999997</v>
      </c>
      <c r="AK27" s="36"/>
      <c r="AL27" s="36"/>
      <c r="AM27" s="36"/>
      <c r="AN27" s="36">
        <f t="shared" si="7"/>
        <v>0.36980000000000002</v>
      </c>
      <c r="AO27" s="36">
        <f t="shared" si="8"/>
        <v>0.39200000000000002</v>
      </c>
      <c r="AP27" s="36">
        <f t="shared" si="9"/>
        <v>0.39639999999999997</v>
      </c>
    </row>
    <row r="28" spans="1:42" x14ac:dyDescent="0.2">
      <c r="A28" s="13">
        <v>1992</v>
      </c>
      <c r="B28" s="35">
        <v>0.39150000000000001</v>
      </c>
      <c r="C28" s="35">
        <v>0.27410000000000001</v>
      </c>
      <c r="D28" s="35">
        <v>0.68169999999999997</v>
      </c>
      <c r="E28" s="35">
        <v>0.39660000000000001</v>
      </c>
      <c r="F28" s="35">
        <v>0.23780000000000001</v>
      </c>
      <c r="G28" s="35">
        <v>0.71240000000000003</v>
      </c>
      <c r="H28" s="35">
        <v>0.61619999999999997</v>
      </c>
      <c r="I28" s="35">
        <v>0.86470000000000002</v>
      </c>
      <c r="J28" s="35">
        <v>0.73680000000000001</v>
      </c>
      <c r="K28" s="35">
        <v>0.52070000000000005</v>
      </c>
      <c r="L28" s="35">
        <v>0.55320000000000003</v>
      </c>
      <c r="M28" s="35">
        <v>0.2969</v>
      </c>
      <c r="N28" s="35">
        <v>0.67179999999999995</v>
      </c>
      <c r="O28" s="35">
        <v>0.62150000000000005</v>
      </c>
      <c r="P28" s="35"/>
      <c r="Q28" s="35"/>
      <c r="R28" s="35"/>
      <c r="S28" s="35">
        <v>0.65310000000000001</v>
      </c>
      <c r="T28" s="35">
        <v>0.63759999999999994</v>
      </c>
      <c r="U28" s="35">
        <v>0.61809999999999998</v>
      </c>
      <c r="V28" s="15"/>
      <c r="W28" s="36">
        <f t="shared" si="1"/>
        <v>0.60850000000000004</v>
      </c>
      <c r="X28" s="36">
        <f t="shared" si="10"/>
        <v>0.72589999999999999</v>
      </c>
      <c r="Y28" s="36">
        <f t="shared" si="11"/>
        <v>0.31830000000000003</v>
      </c>
      <c r="Z28" s="36">
        <f t="shared" si="12"/>
        <v>0.60339999999999994</v>
      </c>
      <c r="AA28" s="36">
        <f t="shared" si="13"/>
        <v>0.76219999999999999</v>
      </c>
      <c r="AB28" s="36">
        <f t="shared" si="14"/>
        <v>0.28759999999999997</v>
      </c>
      <c r="AC28" s="36">
        <f t="shared" si="15"/>
        <v>0.38380000000000003</v>
      </c>
      <c r="AD28" s="36">
        <f t="shared" si="16"/>
        <v>0.13529999999999998</v>
      </c>
      <c r="AE28" s="36">
        <f t="shared" si="17"/>
        <v>0.26319999999999999</v>
      </c>
      <c r="AF28" s="36">
        <f t="shared" si="2"/>
        <v>0.47929999999999995</v>
      </c>
      <c r="AG28" s="36">
        <f t="shared" si="3"/>
        <v>0.44679999999999997</v>
      </c>
      <c r="AH28" s="36">
        <f t="shared" si="4"/>
        <v>0.70310000000000006</v>
      </c>
      <c r="AI28" s="36">
        <f t="shared" si="5"/>
        <v>0.32820000000000005</v>
      </c>
      <c r="AJ28" s="36">
        <f t="shared" si="6"/>
        <v>0.37849999999999995</v>
      </c>
      <c r="AK28" s="36"/>
      <c r="AL28" s="36"/>
      <c r="AM28" s="36"/>
      <c r="AN28" s="36">
        <f t="shared" si="7"/>
        <v>0.34689999999999999</v>
      </c>
      <c r="AO28" s="36">
        <f t="shared" si="8"/>
        <v>0.36240000000000006</v>
      </c>
      <c r="AP28" s="36">
        <f t="shared" si="9"/>
        <v>0.38190000000000002</v>
      </c>
    </row>
    <row r="29" spans="1:42" x14ac:dyDescent="0.2">
      <c r="A29" s="13">
        <v>1993</v>
      </c>
      <c r="B29" s="35">
        <v>0.376</v>
      </c>
      <c r="C29" s="35">
        <v>0.2258</v>
      </c>
      <c r="D29" s="35">
        <v>0.67130000000000001</v>
      </c>
      <c r="E29" s="35">
        <v>0.39329999999999998</v>
      </c>
      <c r="F29" s="35">
        <v>0.23480000000000001</v>
      </c>
      <c r="G29" s="35">
        <v>0.69720000000000004</v>
      </c>
      <c r="H29" s="35">
        <v>0.61370000000000002</v>
      </c>
      <c r="I29" s="35">
        <v>0.86460000000000004</v>
      </c>
      <c r="J29" s="35">
        <v>0.73440000000000005</v>
      </c>
      <c r="K29" s="35">
        <v>0.51939999999999997</v>
      </c>
      <c r="L29" s="35">
        <v>0.54490000000000005</v>
      </c>
      <c r="M29" s="35">
        <v>0.30659999999999998</v>
      </c>
      <c r="N29" s="35">
        <v>0.67420000000000002</v>
      </c>
      <c r="O29" s="35">
        <v>0.624</v>
      </c>
      <c r="P29" s="35"/>
      <c r="Q29" s="35"/>
      <c r="R29" s="35"/>
      <c r="S29" s="35">
        <v>0.65710000000000002</v>
      </c>
      <c r="T29" s="35">
        <v>0.64659999999999995</v>
      </c>
      <c r="U29" s="35">
        <v>0.61219999999999997</v>
      </c>
      <c r="V29" s="15"/>
      <c r="W29" s="36">
        <f t="shared" si="1"/>
        <v>0.624</v>
      </c>
      <c r="X29" s="36">
        <f t="shared" si="10"/>
        <v>0.7742</v>
      </c>
      <c r="Y29" s="36">
        <f t="shared" si="11"/>
        <v>0.32869999999999999</v>
      </c>
      <c r="Z29" s="36">
        <f t="shared" si="12"/>
        <v>0.60670000000000002</v>
      </c>
      <c r="AA29" s="36">
        <f t="shared" si="13"/>
        <v>0.76519999999999999</v>
      </c>
      <c r="AB29" s="36">
        <f t="shared" si="14"/>
        <v>0.30279999999999996</v>
      </c>
      <c r="AC29" s="36">
        <f t="shared" si="15"/>
        <v>0.38629999999999998</v>
      </c>
      <c r="AD29" s="36">
        <f t="shared" si="16"/>
        <v>0.13539999999999996</v>
      </c>
      <c r="AE29" s="36">
        <f t="shared" si="17"/>
        <v>0.26559999999999995</v>
      </c>
      <c r="AF29" s="36">
        <f t="shared" si="2"/>
        <v>0.48060000000000003</v>
      </c>
      <c r="AG29" s="36">
        <f t="shared" si="3"/>
        <v>0.45509999999999995</v>
      </c>
      <c r="AH29" s="36">
        <f t="shared" si="4"/>
        <v>0.69340000000000002</v>
      </c>
      <c r="AI29" s="36">
        <f t="shared" si="5"/>
        <v>0.32579999999999998</v>
      </c>
      <c r="AJ29" s="36">
        <f t="shared" si="6"/>
        <v>0.376</v>
      </c>
      <c r="AK29" s="36"/>
      <c r="AL29" s="36"/>
      <c r="AM29" s="36"/>
      <c r="AN29" s="36">
        <f t="shared" si="7"/>
        <v>0.34289999999999998</v>
      </c>
      <c r="AO29" s="36">
        <f t="shared" si="8"/>
        <v>0.35340000000000005</v>
      </c>
      <c r="AP29" s="36">
        <f t="shared" si="9"/>
        <v>0.38780000000000003</v>
      </c>
    </row>
    <row r="30" spans="1:42" x14ac:dyDescent="0.2">
      <c r="A30" s="13">
        <v>1994</v>
      </c>
      <c r="B30" s="35">
        <v>0.35199999999999998</v>
      </c>
      <c r="C30" s="35">
        <v>0.1709</v>
      </c>
      <c r="D30" s="35">
        <v>0.65249999999999997</v>
      </c>
      <c r="E30" s="35">
        <v>0.36840000000000001</v>
      </c>
      <c r="F30" s="35">
        <v>0.216</v>
      </c>
      <c r="G30" s="35">
        <v>0.67930000000000001</v>
      </c>
      <c r="H30" s="35">
        <v>0.59589999999999999</v>
      </c>
      <c r="I30" s="35">
        <v>0.85450000000000004</v>
      </c>
      <c r="J30" s="35">
        <v>0.71830000000000005</v>
      </c>
      <c r="K30" s="35">
        <v>0.51200000000000001</v>
      </c>
      <c r="L30" s="35">
        <v>0.52529999999999999</v>
      </c>
      <c r="M30" s="35">
        <v>0.29920000000000002</v>
      </c>
      <c r="N30" s="35">
        <v>0.66080000000000005</v>
      </c>
      <c r="O30" s="35">
        <v>0.60980000000000001</v>
      </c>
      <c r="P30" s="35"/>
      <c r="Q30" s="35"/>
      <c r="R30" s="35"/>
      <c r="S30" s="35">
        <v>0.64970000000000006</v>
      </c>
      <c r="T30" s="35">
        <v>0.64139999999999997</v>
      </c>
      <c r="U30" s="35">
        <v>0.59419999999999995</v>
      </c>
      <c r="V30" s="15"/>
      <c r="W30" s="36">
        <f t="shared" si="1"/>
        <v>0.64800000000000002</v>
      </c>
      <c r="X30" s="36">
        <f t="shared" si="10"/>
        <v>0.82909999999999995</v>
      </c>
      <c r="Y30" s="36">
        <f t="shared" si="11"/>
        <v>0.34750000000000003</v>
      </c>
      <c r="Z30" s="36">
        <f t="shared" si="12"/>
        <v>0.63159999999999994</v>
      </c>
      <c r="AA30" s="36">
        <f t="shared" si="13"/>
        <v>0.78400000000000003</v>
      </c>
      <c r="AB30" s="36">
        <f t="shared" si="14"/>
        <v>0.32069999999999999</v>
      </c>
      <c r="AC30" s="36">
        <f t="shared" si="15"/>
        <v>0.40410000000000001</v>
      </c>
      <c r="AD30" s="36">
        <f t="shared" si="16"/>
        <v>0.14549999999999996</v>
      </c>
      <c r="AE30" s="36">
        <f t="shared" si="17"/>
        <v>0.28169999999999995</v>
      </c>
      <c r="AF30" s="36">
        <f t="shared" si="2"/>
        <v>0.48799999999999999</v>
      </c>
      <c r="AG30" s="36">
        <f t="shared" si="3"/>
        <v>0.47470000000000001</v>
      </c>
      <c r="AH30" s="36">
        <f t="shared" si="4"/>
        <v>0.70079999999999998</v>
      </c>
      <c r="AI30" s="36">
        <f t="shared" si="5"/>
        <v>0.33919999999999995</v>
      </c>
      <c r="AJ30" s="36">
        <f t="shared" si="6"/>
        <v>0.39019999999999999</v>
      </c>
      <c r="AK30" s="36"/>
      <c r="AL30" s="36"/>
      <c r="AM30" s="36"/>
      <c r="AN30" s="36">
        <f t="shared" si="7"/>
        <v>0.35029999999999994</v>
      </c>
      <c r="AO30" s="36">
        <f t="shared" si="8"/>
        <v>0.35860000000000003</v>
      </c>
      <c r="AP30" s="36">
        <f t="shared" si="9"/>
        <v>0.40580000000000005</v>
      </c>
    </row>
    <row r="31" spans="1:42" x14ac:dyDescent="0.2">
      <c r="A31" s="13">
        <v>1995</v>
      </c>
      <c r="B31" s="35">
        <v>0.32619999999999999</v>
      </c>
      <c r="C31" s="35">
        <v>0.1464</v>
      </c>
      <c r="D31" s="35">
        <v>0.65049999999999997</v>
      </c>
      <c r="E31" s="35">
        <v>0.34389999999999998</v>
      </c>
      <c r="F31" s="35">
        <v>0.20130000000000001</v>
      </c>
      <c r="G31" s="35">
        <v>0.66649999999999998</v>
      </c>
      <c r="H31" s="35">
        <v>0.59389999999999998</v>
      </c>
      <c r="I31" s="35">
        <v>0.84919999999999995</v>
      </c>
      <c r="J31" s="35">
        <v>0.71930000000000005</v>
      </c>
      <c r="K31" s="35">
        <v>0.51880000000000004</v>
      </c>
      <c r="L31" s="35">
        <v>0.52569999999999995</v>
      </c>
      <c r="M31" s="35">
        <v>0.30099999999999999</v>
      </c>
      <c r="N31" s="35">
        <v>0.65910000000000002</v>
      </c>
      <c r="O31" s="35">
        <v>0.61639999999999995</v>
      </c>
      <c r="P31" s="35"/>
      <c r="Q31" s="35"/>
      <c r="R31" s="35"/>
      <c r="S31" s="35">
        <v>0.62360000000000004</v>
      </c>
      <c r="T31" s="35">
        <v>0.64700000000000002</v>
      </c>
      <c r="U31" s="35">
        <v>0.59</v>
      </c>
      <c r="V31" s="15"/>
      <c r="W31" s="36">
        <f t="shared" si="1"/>
        <v>0.67379999999999995</v>
      </c>
      <c r="X31" s="36">
        <f t="shared" si="10"/>
        <v>0.85360000000000003</v>
      </c>
      <c r="Y31" s="36">
        <f t="shared" si="11"/>
        <v>0.34950000000000003</v>
      </c>
      <c r="Z31" s="36">
        <f t="shared" si="12"/>
        <v>0.65610000000000002</v>
      </c>
      <c r="AA31" s="36">
        <f t="shared" si="13"/>
        <v>0.79869999999999997</v>
      </c>
      <c r="AB31" s="36">
        <f t="shared" si="14"/>
        <v>0.33350000000000002</v>
      </c>
      <c r="AC31" s="36">
        <f t="shared" si="15"/>
        <v>0.40610000000000002</v>
      </c>
      <c r="AD31" s="36">
        <f t="shared" si="16"/>
        <v>0.15080000000000005</v>
      </c>
      <c r="AE31" s="36">
        <f t="shared" si="17"/>
        <v>0.28069999999999995</v>
      </c>
      <c r="AF31" s="36">
        <f t="shared" si="2"/>
        <v>0.48119999999999996</v>
      </c>
      <c r="AG31" s="36">
        <f t="shared" si="3"/>
        <v>0.47430000000000005</v>
      </c>
      <c r="AH31" s="36">
        <f t="shared" si="4"/>
        <v>0.69900000000000007</v>
      </c>
      <c r="AI31" s="36">
        <f t="shared" si="5"/>
        <v>0.34089999999999998</v>
      </c>
      <c r="AJ31" s="36">
        <f t="shared" si="6"/>
        <v>0.38360000000000005</v>
      </c>
      <c r="AK31" s="36"/>
      <c r="AL31" s="36"/>
      <c r="AM31" s="36"/>
      <c r="AN31" s="36">
        <f t="shared" si="7"/>
        <v>0.37639999999999996</v>
      </c>
      <c r="AO31" s="36">
        <f t="shared" si="8"/>
        <v>0.35299999999999998</v>
      </c>
      <c r="AP31" s="36">
        <f t="shared" si="9"/>
        <v>0.41000000000000003</v>
      </c>
    </row>
    <row r="32" spans="1:42" x14ac:dyDescent="0.2">
      <c r="A32" s="13">
        <v>1996</v>
      </c>
      <c r="B32" s="35">
        <v>0.30640000000000001</v>
      </c>
      <c r="C32" s="35">
        <v>0.15049999999999999</v>
      </c>
      <c r="D32" s="35">
        <v>0.6472</v>
      </c>
      <c r="E32" s="35">
        <v>0.30480000000000002</v>
      </c>
      <c r="F32" s="35">
        <v>0.2021</v>
      </c>
      <c r="G32" s="35">
        <v>0.64929999999999999</v>
      </c>
      <c r="H32" s="35">
        <v>0.58879999999999999</v>
      </c>
      <c r="I32" s="35">
        <v>0.84450000000000003</v>
      </c>
      <c r="J32" s="35">
        <v>0.71589999999999998</v>
      </c>
      <c r="K32" s="35">
        <v>0.52729999999999999</v>
      </c>
      <c r="L32" s="35">
        <v>0.53069999999999995</v>
      </c>
      <c r="M32" s="35">
        <v>0.29759999999999998</v>
      </c>
      <c r="N32" s="35">
        <v>0.65820000000000001</v>
      </c>
      <c r="O32" s="35">
        <v>0.62980000000000003</v>
      </c>
      <c r="P32" s="35"/>
      <c r="Q32" s="35"/>
      <c r="R32" s="35"/>
      <c r="S32" s="35">
        <v>0.59109999999999996</v>
      </c>
      <c r="T32" s="35">
        <v>0.64229999999999998</v>
      </c>
      <c r="U32" s="35">
        <v>0.58540000000000003</v>
      </c>
      <c r="V32" s="15"/>
      <c r="W32" s="36">
        <f t="shared" si="1"/>
        <v>0.69359999999999999</v>
      </c>
      <c r="X32" s="36">
        <f t="shared" si="10"/>
        <v>0.84950000000000003</v>
      </c>
      <c r="Y32" s="36">
        <f t="shared" si="11"/>
        <v>0.3528</v>
      </c>
      <c r="Z32" s="36">
        <f t="shared" si="12"/>
        <v>0.69520000000000004</v>
      </c>
      <c r="AA32" s="36">
        <f t="shared" si="13"/>
        <v>0.79790000000000005</v>
      </c>
      <c r="AB32" s="36">
        <f t="shared" si="14"/>
        <v>0.35070000000000001</v>
      </c>
      <c r="AC32" s="36">
        <f t="shared" si="15"/>
        <v>0.41120000000000001</v>
      </c>
      <c r="AD32" s="36">
        <f t="shared" si="16"/>
        <v>0.15549999999999997</v>
      </c>
      <c r="AE32" s="36">
        <f t="shared" si="17"/>
        <v>0.28410000000000002</v>
      </c>
      <c r="AF32" s="36">
        <f t="shared" si="2"/>
        <v>0.47270000000000001</v>
      </c>
      <c r="AG32" s="36">
        <f t="shared" si="3"/>
        <v>0.46930000000000005</v>
      </c>
      <c r="AH32" s="36">
        <f t="shared" si="4"/>
        <v>0.70240000000000002</v>
      </c>
      <c r="AI32" s="36">
        <f t="shared" si="5"/>
        <v>0.34179999999999999</v>
      </c>
      <c r="AJ32" s="36">
        <f t="shared" si="6"/>
        <v>0.37019999999999997</v>
      </c>
      <c r="AK32" s="36"/>
      <c r="AL32" s="36"/>
      <c r="AM32" s="36"/>
      <c r="AN32" s="36">
        <f t="shared" si="7"/>
        <v>0.40890000000000004</v>
      </c>
      <c r="AO32" s="36">
        <f t="shared" si="8"/>
        <v>0.35770000000000002</v>
      </c>
      <c r="AP32" s="36">
        <f t="shared" si="9"/>
        <v>0.41459999999999997</v>
      </c>
    </row>
    <row r="33" spans="1:42" x14ac:dyDescent="0.2">
      <c r="A33" s="13">
        <v>1997</v>
      </c>
      <c r="B33" s="35">
        <v>0.32119999999999999</v>
      </c>
      <c r="C33" s="35">
        <v>0.16089999999999999</v>
      </c>
      <c r="D33" s="35">
        <v>0.64590000000000003</v>
      </c>
      <c r="E33" s="35">
        <v>0.28549999999999998</v>
      </c>
      <c r="F33" s="35">
        <v>0.21579999999999999</v>
      </c>
      <c r="G33" s="35">
        <v>0.65380000000000005</v>
      </c>
      <c r="H33" s="35">
        <v>0.59099999999999997</v>
      </c>
      <c r="I33" s="35">
        <v>0.84150000000000003</v>
      </c>
      <c r="J33" s="35">
        <v>0.71250000000000002</v>
      </c>
      <c r="K33" s="35">
        <v>0.54300000000000004</v>
      </c>
      <c r="L33" s="35">
        <v>0.5272</v>
      </c>
      <c r="M33" s="35">
        <v>0.29920000000000002</v>
      </c>
      <c r="N33" s="35">
        <v>0.66200000000000003</v>
      </c>
      <c r="O33" s="35">
        <v>0.64049999999999996</v>
      </c>
      <c r="P33" s="35"/>
      <c r="Q33" s="35"/>
      <c r="R33" s="35"/>
      <c r="S33" s="35">
        <v>0.59030000000000005</v>
      </c>
      <c r="T33" s="35">
        <v>0.6391</v>
      </c>
      <c r="U33" s="35">
        <v>0.58730000000000004</v>
      </c>
      <c r="V33" s="15"/>
      <c r="W33" s="36">
        <f t="shared" si="1"/>
        <v>0.67880000000000007</v>
      </c>
      <c r="X33" s="36">
        <f t="shared" si="10"/>
        <v>0.83909999999999996</v>
      </c>
      <c r="Y33" s="36">
        <f t="shared" si="11"/>
        <v>0.35409999999999997</v>
      </c>
      <c r="Z33" s="36">
        <f t="shared" si="12"/>
        <v>0.71450000000000002</v>
      </c>
      <c r="AA33" s="36">
        <f t="shared" si="13"/>
        <v>0.78420000000000001</v>
      </c>
      <c r="AB33" s="36">
        <f t="shared" si="14"/>
        <v>0.34619999999999995</v>
      </c>
      <c r="AC33" s="36">
        <f t="shared" si="15"/>
        <v>0.40900000000000003</v>
      </c>
      <c r="AD33" s="36">
        <f t="shared" si="16"/>
        <v>0.15849999999999997</v>
      </c>
      <c r="AE33" s="36">
        <f t="shared" si="17"/>
        <v>0.28749999999999998</v>
      </c>
      <c r="AF33" s="36">
        <f t="shared" si="2"/>
        <v>0.45699999999999996</v>
      </c>
      <c r="AG33" s="36">
        <f t="shared" si="3"/>
        <v>0.4728</v>
      </c>
      <c r="AH33" s="36">
        <f t="shared" si="4"/>
        <v>0.70079999999999998</v>
      </c>
      <c r="AI33" s="36">
        <f t="shared" si="5"/>
        <v>0.33799999999999997</v>
      </c>
      <c r="AJ33" s="36">
        <f t="shared" si="6"/>
        <v>0.35950000000000004</v>
      </c>
      <c r="AK33" s="36"/>
      <c r="AL33" s="36"/>
      <c r="AM33" s="36"/>
      <c r="AN33" s="36">
        <f t="shared" si="7"/>
        <v>0.40969999999999995</v>
      </c>
      <c r="AO33" s="36">
        <f t="shared" si="8"/>
        <v>0.3609</v>
      </c>
      <c r="AP33" s="36">
        <f t="shared" si="9"/>
        <v>0.41269999999999996</v>
      </c>
    </row>
    <row r="34" spans="1:42" x14ac:dyDescent="0.2">
      <c r="A34" s="13">
        <v>1998</v>
      </c>
      <c r="B34" s="35">
        <v>0.32590000000000002</v>
      </c>
      <c r="C34" s="35">
        <v>0.18529999999999999</v>
      </c>
      <c r="D34" s="35">
        <v>0.65580000000000005</v>
      </c>
      <c r="E34" s="35">
        <v>0.29459999999999997</v>
      </c>
      <c r="F34" s="35">
        <v>0.23949999999999999</v>
      </c>
      <c r="G34" s="35">
        <v>0.65329999999999999</v>
      </c>
      <c r="H34" s="35">
        <v>0.61070000000000002</v>
      </c>
      <c r="I34" s="35">
        <v>0.84</v>
      </c>
      <c r="J34" s="35">
        <v>0.71160000000000001</v>
      </c>
      <c r="K34" s="35">
        <v>0.56130000000000002</v>
      </c>
      <c r="L34" s="35">
        <v>0.54420000000000002</v>
      </c>
      <c r="M34" s="35">
        <v>0.29780000000000001</v>
      </c>
      <c r="N34" s="35">
        <v>0.66879999999999995</v>
      </c>
      <c r="O34" s="35">
        <v>0.64439999999999997</v>
      </c>
      <c r="P34" s="35"/>
      <c r="Q34" s="35"/>
      <c r="R34" s="35"/>
      <c r="S34" s="35">
        <v>0.63170000000000004</v>
      </c>
      <c r="T34" s="35">
        <v>0.65910000000000002</v>
      </c>
      <c r="U34" s="35">
        <v>0.60060000000000002</v>
      </c>
      <c r="V34" s="15"/>
      <c r="W34" s="36">
        <f t="shared" si="1"/>
        <v>0.67409999999999992</v>
      </c>
      <c r="X34" s="36">
        <f t="shared" si="10"/>
        <v>0.81469999999999998</v>
      </c>
      <c r="Y34" s="36">
        <f t="shared" si="11"/>
        <v>0.34419999999999995</v>
      </c>
      <c r="Z34" s="36">
        <f t="shared" si="12"/>
        <v>0.70540000000000003</v>
      </c>
      <c r="AA34" s="36">
        <f t="shared" si="13"/>
        <v>0.76049999999999995</v>
      </c>
      <c r="AB34" s="36">
        <f t="shared" si="14"/>
        <v>0.34670000000000001</v>
      </c>
      <c r="AC34" s="36">
        <f t="shared" si="15"/>
        <v>0.38929999999999998</v>
      </c>
      <c r="AD34" s="36">
        <f t="shared" si="16"/>
        <v>0.16000000000000003</v>
      </c>
      <c r="AE34" s="36">
        <f t="shared" si="17"/>
        <v>0.28839999999999999</v>
      </c>
      <c r="AF34" s="36">
        <f t="shared" si="2"/>
        <v>0.43869999999999998</v>
      </c>
      <c r="AG34" s="36">
        <f t="shared" si="3"/>
        <v>0.45579999999999998</v>
      </c>
      <c r="AH34" s="36">
        <f t="shared" si="4"/>
        <v>0.70219999999999994</v>
      </c>
      <c r="AI34" s="36">
        <f t="shared" si="5"/>
        <v>0.33120000000000005</v>
      </c>
      <c r="AJ34" s="36">
        <f t="shared" si="6"/>
        <v>0.35560000000000003</v>
      </c>
      <c r="AK34" s="36"/>
      <c r="AL34" s="36"/>
      <c r="AM34" s="36"/>
      <c r="AN34" s="36">
        <f t="shared" si="7"/>
        <v>0.36829999999999996</v>
      </c>
      <c r="AO34" s="36">
        <f t="shared" si="8"/>
        <v>0.34089999999999998</v>
      </c>
      <c r="AP34" s="36">
        <f t="shared" si="9"/>
        <v>0.39939999999999998</v>
      </c>
    </row>
    <row r="35" spans="1:42" x14ac:dyDescent="0.2">
      <c r="A35" s="13">
        <v>1999</v>
      </c>
      <c r="B35" s="35">
        <v>0.34699999999999998</v>
      </c>
      <c r="C35" s="35">
        <v>0.2097</v>
      </c>
      <c r="D35" s="35">
        <v>0.66920000000000002</v>
      </c>
      <c r="E35" s="35">
        <v>0.31009999999999999</v>
      </c>
      <c r="F35" s="35">
        <v>0.28299999999999997</v>
      </c>
      <c r="G35" s="35">
        <v>0.64180000000000004</v>
      </c>
      <c r="H35" s="35">
        <v>0.63370000000000004</v>
      </c>
      <c r="I35" s="35">
        <v>0.84</v>
      </c>
      <c r="J35" s="35">
        <v>0.71950000000000003</v>
      </c>
      <c r="K35" s="35">
        <v>0.57569999999999999</v>
      </c>
      <c r="L35" s="35">
        <v>0.622</v>
      </c>
      <c r="M35" s="35">
        <v>0.30320000000000003</v>
      </c>
      <c r="N35" s="35">
        <v>0.68379999999999996</v>
      </c>
      <c r="O35" s="35">
        <v>0.65669999999999995</v>
      </c>
      <c r="P35" s="35"/>
      <c r="Q35" s="35"/>
      <c r="R35" s="35"/>
      <c r="S35" s="35">
        <v>0.68840000000000001</v>
      </c>
      <c r="T35" s="35">
        <v>0.67879999999999996</v>
      </c>
      <c r="U35" s="35">
        <v>0.62209999999999999</v>
      </c>
      <c r="V35" s="15"/>
      <c r="W35" s="36">
        <f t="shared" si="1"/>
        <v>0.65300000000000002</v>
      </c>
      <c r="X35" s="36">
        <f t="shared" si="10"/>
        <v>0.7903</v>
      </c>
      <c r="Y35" s="36">
        <f t="shared" si="11"/>
        <v>0.33079999999999998</v>
      </c>
      <c r="Z35" s="36">
        <f t="shared" si="12"/>
        <v>0.68989999999999996</v>
      </c>
      <c r="AA35" s="36">
        <f t="shared" si="13"/>
        <v>0.71700000000000008</v>
      </c>
      <c r="AB35" s="36">
        <f t="shared" si="14"/>
        <v>0.35819999999999996</v>
      </c>
      <c r="AC35" s="36">
        <f t="shared" si="15"/>
        <v>0.36629999999999996</v>
      </c>
      <c r="AD35" s="36">
        <f t="shared" si="16"/>
        <v>0.16000000000000003</v>
      </c>
      <c r="AE35" s="36">
        <f t="shared" si="17"/>
        <v>0.28049999999999997</v>
      </c>
      <c r="AF35" s="36">
        <f t="shared" si="2"/>
        <v>0.42430000000000001</v>
      </c>
      <c r="AG35" s="36">
        <f t="shared" si="3"/>
        <v>0.378</v>
      </c>
      <c r="AH35" s="36">
        <f t="shared" si="4"/>
        <v>0.69679999999999997</v>
      </c>
      <c r="AI35" s="36">
        <f t="shared" si="5"/>
        <v>0.31620000000000004</v>
      </c>
      <c r="AJ35" s="36">
        <f t="shared" si="6"/>
        <v>0.34330000000000005</v>
      </c>
      <c r="AK35" s="36"/>
      <c r="AL35" s="36"/>
      <c r="AM35" s="36"/>
      <c r="AN35" s="36">
        <f t="shared" si="7"/>
        <v>0.31159999999999999</v>
      </c>
      <c r="AO35" s="36">
        <f t="shared" si="8"/>
        <v>0.32120000000000004</v>
      </c>
      <c r="AP35" s="36">
        <f t="shared" si="9"/>
        <v>0.37790000000000001</v>
      </c>
    </row>
    <row r="36" spans="1:42" x14ac:dyDescent="0.2">
      <c r="A36" s="13">
        <v>2000</v>
      </c>
      <c r="B36" s="35">
        <v>0.37</v>
      </c>
      <c r="C36" s="35">
        <v>0.1822</v>
      </c>
      <c r="D36" s="35">
        <v>0.68420000000000003</v>
      </c>
      <c r="E36" s="35">
        <v>0.35270000000000001</v>
      </c>
      <c r="F36" s="35">
        <v>0.30640000000000001</v>
      </c>
      <c r="G36" s="35">
        <v>0.63939999999999997</v>
      </c>
      <c r="H36" s="35">
        <v>0.66120000000000001</v>
      </c>
      <c r="I36" s="35">
        <v>0.84399999999999997</v>
      </c>
      <c r="J36" s="35">
        <v>0.73619999999999997</v>
      </c>
      <c r="K36" s="35">
        <v>0.60129999999999995</v>
      </c>
      <c r="L36" s="35">
        <v>0.71889999999999998</v>
      </c>
      <c r="M36" s="35">
        <v>0.31609999999999999</v>
      </c>
      <c r="N36" s="35">
        <v>0.71460000000000001</v>
      </c>
      <c r="O36" s="35">
        <v>0.67459999999999998</v>
      </c>
      <c r="P36" s="35"/>
      <c r="Q36" s="35"/>
      <c r="R36" s="35"/>
      <c r="S36" s="35">
        <v>0.75280000000000002</v>
      </c>
      <c r="T36" s="35">
        <v>0.69940000000000002</v>
      </c>
      <c r="U36" s="35">
        <v>0.64500000000000002</v>
      </c>
      <c r="V36" s="15"/>
      <c r="W36" s="36">
        <f t="shared" si="1"/>
        <v>0.63</v>
      </c>
      <c r="X36" s="36">
        <f t="shared" si="10"/>
        <v>0.81779999999999997</v>
      </c>
      <c r="Y36" s="36">
        <f t="shared" si="11"/>
        <v>0.31579999999999997</v>
      </c>
      <c r="Z36" s="36">
        <f t="shared" si="12"/>
        <v>0.64729999999999999</v>
      </c>
      <c r="AA36" s="36">
        <f t="shared" si="13"/>
        <v>0.69359999999999999</v>
      </c>
      <c r="AB36" s="36">
        <f t="shared" si="14"/>
        <v>0.36060000000000003</v>
      </c>
      <c r="AC36" s="36">
        <f t="shared" si="15"/>
        <v>0.33879999999999999</v>
      </c>
      <c r="AD36" s="36">
        <f t="shared" si="16"/>
        <v>0.15600000000000003</v>
      </c>
      <c r="AE36" s="36">
        <f t="shared" si="17"/>
        <v>0.26380000000000003</v>
      </c>
      <c r="AF36" s="36">
        <f t="shared" si="2"/>
        <v>0.39870000000000005</v>
      </c>
      <c r="AG36" s="36">
        <f t="shared" si="3"/>
        <v>0.28110000000000002</v>
      </c>
      <c r="AH36" s="36">
        <f t="shared" si="4"/>
        <v>0.68389999999999995</v>
      </c>
      <c r="AI36" s="36">
        <f t="shared" si="5"/>
        <v>0.28539999999999999</v>
      </c>
      <c r="AJ36" s="36">
        <f t="shared" si="6"/>
        <v>0.32540000000000002</v>
      </c>
      <c r="AK36" s="36"/>
      <c r="AL36" s="36"/>
      <c r="AM36" s="36"/>
      <c r="AN36" s="36">
        <f t="shared" si="7"/>
        <v>0.24719999999999998</v>
      </c>
      <c r="AO36" s="36">
        <f t="shared" si="8"/>
        <v>0.30059999999999998</v>
      </c>
      <c r="AP36" s="36">
        <f t="shared" si="9"/>
        <v>0.35499999999999998</v>
      </c>
    </row>
    <row r="37" spans="1:42" x14ac:dyDescent="0.2">
      <c r="A37" s="13">
        <v>2001</v>
      </c>
      <c r="B37" s="35">
        <v>0.36249999999999999</v>
      </c>
      <c r="C37" s="35">
        <v>0.15440000000000001</v>
      </c>
      <c r="D37" s="35">
        <v>0.69969999999999999</v>
      </c>
      <c r="E37" s="35">
        <v>0.35949999999999999</v>
      </c>
      <c r="F37" s="35">
        <v>0.31319999999999998</v>
      </c>
      <c r="G37" s="35">
        <v>0.64790000000000003</v>
      </c>
      <c r="H37" s="35">
        <v>0.66610000000000003</v>
      </c>
      <c r="I37" s="35">
        <v>0.85850000000000004</v>
      </c>
      <c r="J37" s="35">
        <v>0.746</v>
      </c>
      <c r="K37" s="35">
        <v>0.62580000000000002</v>
      </c>
      <c r="L37" s="35">
        <v>0.75549999999999995</v>
      </c>
      <c r="M37" s="35">
        <v>0.33410000000000001</v>
      </c>
      <c r="N37" s="35">
        <v>0.73119999999999996</v>
      </c>
      <c r="O37" s="35">
        <v>0.67549999999999999</v>
      </c>
      <c r="P37" s="35"/>
      <c r="Q37" s="35"/>
      <c r="R37" s="35"/>
      <c r="S37" s="35">
        <v>0.79769999999999996</v>
      </c>
      <c r="T37" s="35">
        <v>0.71199999999999997</v>
      </c>
      <c r="U37" s="35">
        <v>0.65700000000000003</v>
      </c>
      <c r="V37" s="15"/>
      <c r="W37" s="36">
        <f t="shared" si="1"/>
        <v>0.63749999999999996</v>
      </c>
      <c r="X37" s="36">
        <f t="shared" si="10"/>
        <v>0.84560000000000002</v>
      </c>
      <c r="Y37" s="36">
        <f t="shared" si="11"/>
        <v>0.30030000000000001</v>
      </c>
      <c r="Z37" s="36">
        <f t="shared" si="12"/>
        <v>0.64050000000000007</v>
      </c>
      <c r="AA37" s="36">
        <f t="shared" si="13"/>
        <v>0.68680000000000008</v>
      </c>
      <c r="AB37" s="36">
        <f t="shared" si="14"/>
        <v>0.35209999999999997</v>
      </c>
      <c r="AC37" s="36">
        <f t="shared" si="15"/>
        <v>0.33389999999999997</v>
      </c>
      <c r="AD37" s="36">
        <f t="shared" si="16"/>
        <v>0.14149999999999996</v>
      </c>
      <c r="AE37" s="36">
        <f t="shared" si="17"/>
        <v>0.254</v>
      </c>
      <c r="AF37" s="36">
        <f t="shared" si="2"/>
        <v>0.37419999999999998</v>
      </c>
      <c r="AG37" s="36">
        <f t="shared" si="3"/>
        <v>0.24450000000000005</v>
      </c>
      <c r="AH37" s="36">
        <f t="shared" si="4"/>
        <v>0.66589999999999994</v>
      </c>
      <c r="AI37" s="36">
        <f t="shared" si="5"/>
        <v>0.26880000000000004</v>
      </c>
      <c r="AJ37" s="36">
        <f t="shared" si="6"/>
        <v>0.32450000000000001</v>
      </c>
      <c r="AK37" s="36"/>
      <c r="AL37" s="36"/>
      <c r="AM37" s="36"/>
      <c r="AN37" s="36">
        <f t="shared" si="7"/>
        <v>0.20230000000000004</v>
      </c>
      <c r="AO37" s="36">
        <f t="shared" si="8"/>
        <v>0.28800000000000003</v>
      </c>
      <c r="AP37" s="36">
        <f t="shared" si="9"/>
        <v>0.34299999999999997</v>
      </c>
    </row>
    <row r="38" spans="1:42" x14ac:dyDescent="0.2">
      <c r="A38" s="13">
        <v>2002</v>
      </c>
      <c r="B38" s="35">
        <v>0.34100000000000003</v>
      </c>
      <c r="C38" s="35">
        <v>0.1641</v>
      </c>
      <c r="D38" s="35">
        <v>0.70079999999999998</v>
      </c>
      <c r="E38" s="35">
        <v>0.33169999999999999</v>
      </c>
      <c r="F38" s="35">
        <v>0.3075</v>
      </c>
      <c r="G38" s="35">
        <v>0.65169999999999995</v>
      </c>
      <c r="H38" s="35">
        <v>0.66339999999999999</v>
      </c>
      <c r="I38" s="35">
        <v>0.87209999999999999</v>
      </c>
      <c r="J38" s="35">
        <v>0.74</v>
      </c>
      <c r="K38" s="35">
        <v>0.63649999999999995</v>
      </c>
      <c r="L38" s="35">
        <v>0.71030000000000004</v>
      </c>
      <c r="M38" s="35">
        <v>0.3448</v>
      </c>
      <c r="N38" s="35">
        <v>0.73180000000000001</v>
      </c>
      <c r="O38" s="35">
        <v>0.66549999999999998</v>
      </c>
      <c r="P38" s="35"/>
      <c r="Q38" s="35"/>
      <c r="R38" s="35"/>
      <c r="S38" s="35">
        <v>0.80759999999999998</v>
      </c>
      <c r="T38" s="35">
        <v>0.69650000000000001</v>
      </c>
      <c r="U38" s="35">
        <v>0.65569999999999995</v>
      </c>
      <c r="V38" s="15"/>
      <c r="W38" s="36">
        <f t="shared" si="1"/>
        <v>0.65900000000000003</v>
      </c>
      <c r="X38" s="36">
        <f t="shared" si="10"/>
        <v>0.83589999999999998</v>
      </c>
      <c r="Y38" s="36">
        <f t="shared" si="11"/>
        <v>0.29920000000000002</v>
      </c>
      <c r="Z38" s="36">
        <f t="shared" si="12"/>
        <v>0.66830000000000001</v>
      </c>
      <c r="AA38" s="36">
        <f t="shared" si="13"/>
        <v>0.6925</v>
      </c>
      <c r="AB38" s="36">
        <f t="shared" si="14"/>
        <v>0.34830000000000005</v>
      </c>
      <c r="AC38" s="36">
        <f t="shared" si="15"/>
        <v>0.33660000000000001</v>
      </c>
      <c r="AD38" s="36">
        <f t="shared" si="16"/>
        <v>0.12790000000000001</v>
      </c>
      <c r="AE38" s="36">
        <f t="shared" si="17"/>
        <v>0.26</v>
      </c>
      <c r="AF38" s="36">
        <f t="shared" si="2"/>
        <v>0.36350000000000005</v>
      </c>
      <c r="AG38" s="36">
        <f t="shared" si="3"/>
        <v>0.28969999999999996</v>
      </c>
      <c r="AH38" s="36">
        <f t="shared" si="4"/>
        <v>0.6552</v>
      </c>
      <c r="AI38" s="36">
        <f t="shared" si="5"/>
        <v>0.26819999999999999</v>
      </c>
      <c r="AJ38" s="36">
        <f t="shared" si="6"/>
        <v>0.33450000000000002</v>
      </c>
      <c r="AK38" s="36"/>
      <c r="AL38" s="36"/>
      <c r="AM38" s="36"/>
      <c r="AN38" s="36">
        <f t="shared" si="7"/>
        <v>0.19240000000000002</v>
      </c>
      <c r="AO38" s="36">
        <f t="shared" si="8"/>
        <v>0.30349999999999999</v>
      </c>
      <c r="AP38" s="36">
        <f t="shared" si="9"/>
        <v>0.34430000000000005</v>
      </c>
    </row>
    <row r="39" spans="1:42" x14ac:dyDescent="0.2">
      <c r="A39" s="13">
        <v>2003</v>
      </c>
      <c r="B39" s="35">
        <v>0.30009999999999998</v>
      </c>
      <c r="C39" s="35">
        <v>0.16639999999999999</v>
      </c>
      <c r="D39" s="35">
        <v>0.68520000000000003</v>
      </c>
      <c r="E39" s="35">
        <v>0.31019999999999998</v>
      </c>
      <c r="F39" s="35">
        <v>0.28249999999999997</v>
      </c>
      <c r="G39" s="35">
        <v>0.64780000000000004</v>
      </c>
      <c r="H39" s="35">
        <v>0.67100000000000004</v>
      </c>
      <c r="I39" s="35">
        <v>0.86209999999999998</v>
      </c>
      <c r="J39" s="35">
        <v>0.72599999999999998</v>
      </c>
      <c r="K39" s="35">
        <v>0.62490000000000001</v>
      </c>
      <c r="L39" s="35">
        <v>0.62680000000000002</v>
      </c>
      <c r="M39" s="35">
        <v>0.35</v>
      </c>
      <c r="N39" s="35">
        <v>0.7167</v>
      </c>
      <c r="O39" s="35">
        <v>0.65349999999999997</v>
      </c>
      <c r="P39" s="35"/>
      <c r="Q39" s="35"/>
      <c r="R39" s="35"/>
      <c r="S39" s="35">
        <v>0.76280000000000003</v>
      </c>
      <c r="T39" s="35">
        <v>0.68100000000000005</v>
      </c>
      <c r="U39" s="35">
        <v>0.64200000000000002</v>
      </c>
      <c r="V39" s="15"/>
      <c r="W39" s="36">
        <f t="shared" si="1"/>
        <v>0.69989999999999997</v>
      </c>
      <c r="X39" s="36">
        <f t="shared" si="10"/>
        <v>0.83360000000000001</v>
      </c>
      <c r="Y39" s="36">
        <f t="shared" si="11"/>
        <v>0.31479999999999997</v>
      </c>
      <c r="Z39" s="36">
        <f t="shared" si="12"/>
        <v>0.68979999999999997</v>
      </c>
      <c r="AA39" s="36">
        <f t="shared" si="13"/>
        <v>0.71750000000000003</v>
      </c>
      <c r="AB39" s="36">
        <f t="shared" si="14"/>
        <v>0.35219999999999996</v>
      </c>
      <c r="AC39" s="36">
        <f t="shared" si="15"/>
        <v>0.32899999999999996</v>
      </c>
      <c r="AD39" s="36">
        <f t="shared" si="16"/>
        <v>0.13790000000000002</v>
      </c>
      <c r="AE39" s="36">
        <f t="shared" si="17"/>
        <v>0.27400000000000002</v>
      </c>
      <c r="AF39" s="36">
        <f t="shared" si="2"/>
        <v>0.37509999999999999</v>
      </c>
      <c r="AG39" s="36">
        <f t="shared" si="3"/>
        <v>0.37319999999999998</v>
      </c>
      <c r="AH39" s="36">
        <f t="shared" si="4"/>
        <v>0.65</v>
      </c>
      <c r="AI39" s="36">
        <f t="shared" si="5"/>
        <v>0.2833</v>
      </c>
      <c r="AJ39" s="36">
        <f t="shared" si="6"/>
        <v>0.34650000000000003</v>
      </c>
      <c r="AK39" s="36"/>
      <c r="AL39" s="36"/>
      <c r="AM39" s="36"/>
      <c r="AN39" s="36">
        <f t="shared" si="7"/>
        <v>0.23719999999999997</v>
      </c>
      <c r="AO39" s="36">
        <f t="shared" si="8"/>
        <v>0.31899999999999995</v>
      </c>
      <c r="AP39" s="36">
        <f t="shared" si="9"/>
        <v>0.35799999999999998</v>
      </c>
    </row>
    <row r="40" spans="1:42" x14ac:dyDescent="0.2">
      <c r="A40" s="13">
        <v>2004</v>
      </c>
      <c r="B40" s="35">
        <v>0.30780000000000002</v>
      </c>
      <c r="C40" s="35">
        <v>0.1547</v>
      </c>
      <c r="D40" s="35">
        <v>0.67879999999999996</v>
      </c>
      <c r="E40" s="35">
        <v>0.2944</v>
      </c>
      <c r="F40" s="35">
        <v>0.2757</v>
      </c>
      <c r="G40" s="35">
        <v>0.65769999999999995</v>
      </c>
      <c r="H40" s="35">
        <v>0.68430000000000002</v>
      </c>
      <c r="I40" s="35">
        <v>0.86399999999999999</v>
      </c>
      <c r="J40" s="35">
        <v>0.73009999999999997</v>
      </c>
      <c r="K40" s="35">
        <v>0.61370000000000002</v>
      </c>
      <c r="L40" s="35">
        <v>0.5917</v>
      </c>
      <c r="M40" s="35">
        <v>0.41660000000000003</v>
      </c>
      <c r="N40" s="35">
        <v>0.70169999999999999</v>
      </c>
      <c r="O40" s="35">
        <v>0.66379999999999995</v>
      </c>
      <c r="P40" s="35"/>
      <c r="Q40" s="35"/>
      <c r="R40" s="35"/>
      <c r="S40" s="35">
        <v>0.69579999999999997</v>
      </c>
      <c r="T40" s="35">
        <v>0.68469999999999998</v>
      </c>
      <c r="U40" s="35">
        <v>0.64059999999999995</v>
      </c>
      <c r="V40" s="15"/>
      <c r="W40" s="36">
        <f t="shared" si="1"/>
        <v>0.69219999999999993</v>
      </c>
      <c r="X40" s="36">
        <f t="shared" si="10"/>
        <v>0.84529999999999994</v>
      </c>
      <c r="Y40" s="36">
        <f t="shared" si="11"/>
        <v>0.32120000000000004</v>
      </c>
      <c r="Z40" s="36">
        <f t="shared" si="12"/>
        <v>0.7056</v>
      </c>
      <c r="AA40" s="36">
        <f t="shared" si="13"/>
        <v>0.72429999999999994</v>
      </c>
      <c r="AB40" s="36">
        <f t="shared" si="14"/>
        <v>0.34230000000000005</v>
      </c>
      <c r="AC40" s="36">
        <f t="shared" si="15"/>
        <v>0.31569999999999998</v>
      </c>
      <c r="AD40" s="36">
        <f t="shared" si="16"/>
        <v>0.13600000000000001</v>
      </c>
      <c r="AE40" s="36">
        <f t="shared" si="17"/>
        <v>0.26990000000000003</v>
      </c>
      <c r="AF40" s="36">
        <f t="shared" si="2"/>
        <v>0.38629999999999998</v>
      </c>
      <c r="AG40" s="36">
        <f t="shared" si="3"/>
        <v>0.4083</v>
      </c>
      <c r="AH40" s="36">
        <f t="shared" si="4"/>
        <v>0.58339999999999992</v>
      </c>
      <c r="AI40" s="36">
        <f t="shared" si="5"/>
        <v>0.29830000000000001</v>
      </c>
      <c r="AJ40" s="36">
        <f t="shared" si="6"/>
        <v>0.33620000000000005</v>
      </c>
      <c r="AK40" s="36"/>
      <c r="AL40" s="36"/>
      <c r="AM40" s="36"/>
      <c r="AN40" s="36">
        <f t="shared" si="7"/>
        <v>0.30420000000000003</v>
      </c>
      <c r="AO40" s="36">
        <f t="shared" si="8"/>
        <v>0.31530000000000002</v>
      </c>
      <c r="AP40" s="36">
        <f t="shared" si="9"/>
        <v>0.35940000000000005</v>
      </c>
    </row>
    <row r="41" spans="1:42" x14ac:dyDescent="0.2">
      <c r="A41" s="13">
        <v>2005</v>
      </c>
      <c r="B41" s="35">
        <v>0.33100000000000002</v>
      </c>
      <c r="C41" s="35">
        <v>0.14449999999999999</v>
      </c>
      <c r="D41" s="35">
        <v>0.67549999999999999</v>
      </c>
      <c r="E41" s="35">
        <v>0.2949</v>
      </c>
      <c r="F41" s="35">
        <v>0.28349999999999997</v>
      </c>
      <c r="G41" s="35">
        <v>0.66069999999999995</v>
      </c>
      <c r="H41" s="35">
        <v>0.7006</v>
      </c>
      <c r="I41" s="35">
        <v>0.87090000000000001</v>
      </c>
      <c r="J41" s="35">
        <v>0.72240000000000004</v>
      </c>
      <c r="K41" s="35">
        <v>0.61050000000000004</v>
      </c>
      <c r="L41" s="35">
        <v>0.5675</v>
      </c>
      <c r="M41" s="35">
        <v>0.4582</v>
      </c>
      <c r="N41" s="35">
        <v>0.69720000000000004</v>
      </c>
      <c r="O41" s="35">
        <v>0.67620000000000002</v>
      </c>
      <c r="P41" s="35"/>
      <c r="Q41" s="35"/>
      <c r="R41" s="35"/>
      <c r="S41" s="35">
        <v>0.66610000000000003</v>
      </c>
      <c r="T41" s="35">
        <v>0.69750000000000001</v>
      </c>
      <c r="U41" s="35">
        <v>0.64029999999999998</v>
      </c>
      <c r="V41" s="15"/>
      <c r="W41" s="36">
        <f t="shared" si="1"/>
        <v>0.66900000000000004</v>
      </c>
      <c r="X41" s="36">
        <f t="shared" si="10"/>
        <v>0.85550000000000004</v>
      </c>
      <c r="Y41" s="36">
        <f t="shared" si="11"/>
        <v>0.32450000000000001</v>
      </c>
      <c r="Z41" s="36">
        <f t="shared" si="12"/>
        <v>0.70510000000000006</v>
      </c>
      <c r="AA41" s="36">
        <f t="shared" si="13"/>
        <v>0.71650000000000003</v>
      </c>
      <c r="AB41" s="36">
        <f t="shared" si="14"/>
        <v>0.33930000000000005</v>
      </c>
      <c r="AC41" s="36">
        <f t="shared" si="15"/>
        <v>0.2994</v>
      </c>
      <c r="AD41" s="36">
        <f t="shared" si="16"/>
        <v>0.12909999999999999</v>
      </c>
      <c r="AE41" s="36">
        <f t="shared" si="17"/>
        <v>0.27759999999999996</v>
      </c>
      <c r="AF41" s="36">
        <f t="shared" si="2"/>
        <v>0.38949999999999996</v>
      </c>
      <c r="AG41" s="36">
        <f t="shared" si="3"/>
        <v>0.4325</v>
      </c>
      <c r="AH41" s="36">
        <f t="shared" si="4"/>
        <v>0.54180000000000006</v>
      </c>
      <c r="AI41" s="36">
        <f t="shared" si="5"/>
        <v>0.30279999999999996</v>
      </c>
      <c r="AJ41" s="36">
        <f t="shared" si="6"/>
        <v>0.32379999999999998</v>
      </c>
      <c r="AK41" s="36"/>
      <c r="AL41" s="36"/>
      <c r="AM41" s="36"/>
      <c r="AN41" s="36">
        <f t="shared" si="7"/>
        <v>0.33389999999999997</v>
      </c>
      <c r="AO41" s="36">
        <f t="shared" si="8"/>
        <v>0.30249999999999999</v>
      </c>
      <c r="AP41" s="36">
        <f t="shared" si="9"/>
        <v>0.35970000000000002</v>
      </c>
    </row>
    <row r="42" spans="1:42" x14ac:dyDescent="0.2">
      <c r="A42" s="13">
        <v>2006</v>
      </c>
      <c r="B42" s="35">
        <v>0.33160000000000001</v>
      </c>
      <c r="C42" s="35">
        <v>0.15620000000000001</v>
      </c>
      <c r="D42" s="35">
        <v>0.67320000000000002</v>
      </c>
      <c r="E42" s="35">
        <v>0.27179999999999999</v>
      </c>
      <c r="F42" s="35">
        <v>0.28660000000000002</v>
      </c>
      <c r="G42" s="35">
        <v>0.66420000000000001</v>
      </c>
      <c r="H42" s="35">
        <v>0.71050000000000002</v>
      </c>
      <c r="I42" s="35">
        <v>0.86360000000000003</v>
      </c>
      <c r="J42" s="35">
        <v>0.72140000000000004</v>
      </c>
      <c r="K42" s="35">
        <v>0.60460000000000003</v>
      </c>
      <c r="L42" s="35">
        <v>0.57430000000000003</v>
      </c>
      <c r="M42" s="35">
        <v>0.46239999999999998</v>
      </c>
      <c r="N42" s="35">
        <v>0.69910000000000005</v>
      </c>
      <c r="O42" s="35">
        <v>0.67849999999999999</v>
      </c>
      <c r="P42" s="35"/>
      <c r="Q42" s="35"/>
      <c r="R42" s="35"/>
      <c r="S42" s="35">
        <v>0.65749999999999997</v>
      </c>
      <c r="T42" s="35">
        <v>0.70430000000000004</v>
      </c>
      <c r="U42" s="35">
        <v>0.63939999999999997</v>
      </c>
      <c r="V42" s="15"/>
      <c r="W42" s="36">
        <f t="shared" si="1"/>
        <v>0.66839999999999999</v>
      </c>
      <c r="X42" s="36">
        <f t="shared" si="10"/>
        <v>0.84379999999999999</v>
      </c>
      <c r="Y42" s="36">
        <f t="shared" si="11"/>
        <v>0.32679999999999998</v>
      </c>
      <c r="Z42" s="36">
        <f t="shared" si="12"/>
        <v>0.72819999999999996</v>
      </c>
      <c r="AA42" s="36">
        <f t="shared" si="13"/>
        <v>0.71340000000000003</v>
      </c>
      <c r="AB42" s="36">
        <f t="shared" si="14"/>
        <v>0.33579999999999999</v>
      </c>
      <c r="AC42" s="36">
        <f t="shared" si="15"/>
        <v>0.28949999999999998</v>
      </c>
      <c r="AD42" s="36">
        <f t="shared" si="16"/>
        <v>0.13639999999999997</v>
      </c>
      <c r="AE42" s="36">
        <f t="shared" si="17"/>
        <v>0.27859999999999996</v>
      </c>
      <c r="AF42" s="36">
        <f t="shared" si="2"/>
        <v>0.39539999999999997</v>
      </c>
      <c r="AG42" s="36">
        <f t="shared" si="3"/>
        <v>0.42569999999999997</v>
      </c>
      <c r="AH42" s="36">
        <f t="shared" si="4"/>
        <v>0.53760000000000008</v>
      </c>
      <c r="AI42" s="36">
        <f t="shared" si="5"/>
        <v>0.30089999999999995</v>
      </c>
      <c r="AJ42" s="36">
        <f t="shared" si="6"/>
        <v>0.32150000000000001</v>
      </c>
      <c r="AK42" s="36"/>
      <c r="AL42" s="36"/>
      <c r="AM42" s="36"/>
      <c r="AN42" s="36">
        <f t="shared" si="7"/>
        <v>0.34250000000000003</v>
      </c>
      <c r="AO42" s="36">
        <f t="shared" si="8"/>
        <v>0.29569999999999996</v>
      </c>
      <c r="AP42" s="36">
        <f t="shared" si="9"/>
        <v>0.36060000000000003</v>
      </c>
    </row>
    <row r="43" spans="1:42" x14ac:dyDescent="0.2">
      <c r="A43" s="13">
        <v>2007</v>
      </c>
      <c r="B43" s="35">
        <v>0.38379999999999997</v>
      </c>
      <c r="C43" s="35">
        <v>0.17499999999999999</v>
      </c>
      <c r="D43" s="35">
        <v>0.68100000000000005</v>
      </c>
      <c r="E43" s="35">
        <v>0.2505</v>
      </c>
      <c r="F43" s="35">
        <v>0.29430000000000001</v>
      </c>
      <c r="G43" s="35">
        <v>0.66690000000000005</v>
      </c>
      <c r="H43" s="35">
        <v>0.71679999999999999</v>
      </c>
      <c r="I43" s="35">
        <v>0.86</v>
      </c>
      <c r="J43" s="35">
        <v>0.74660000000000004</v>
      </c>
      <c r="K43" s="35">
        <v>0.60450000000000004</v>
      </c>
      <c r="L43" s="35">
        <v>0.59360000000000002</v>
      </c>
      <c r="M43" s="35">
        <v>0.50319999999999998</v>
      </c>
      <c r="N43" s="35">
        <v>0.70799999999999996</v>
      </c>
      <c r="O43" s="35">
        <v>0.69130000000000003</v>
      </c>
      <c r="P43" s="35"/>
      <c r="Q43" s="35"/>
      <c r="R43" s="35"/>
      <c r="S43" s="35">
        <v>0.63970000000000005</v>
      </c>
      <c r="T43" s="35">
        <v>0.71889999999999998</v>
      </c>
      <c r="U43" s="35">
        <v>0.64759999999999995</v>
      </c>
      <c r="V43" s="15"/>
      <c r="W43" s="36">
        <f t="shared" si="1"/>
        <v>0.61620000000000008</v>
      </c>
      <c r="X43" s="36">
        <f t="shared" si="10"/>
        <v>0.82499999999999996</v>
      </c>
      <c r="Y43" s="36">
        <f t="shared" si="11"/>
        <v>0.31899999999999995</v>
      </c>
      <c r="Z43" s="36">
        <f t="shared" si="12"/>
        <v>0.74950000000000006</v>
      </c>
      <c r="AA43" s="36">
        <f t="shared" si="13"/>
        <v>0.70569999999999999</v>
      </c>
      <c r="AB43" s="36">
        <f t="shared" si="14"/>
        <v>0.33309999999999995</v>
      </c>
      <c r="AC43" s="36">
        <f t="shared" si="15"/>
        <v>0.28320000000000001</v>
      </c>
      <c r="AD43" s="36">
        <f t="shared" si="16"/>
        <v>0.14000000000000001</v>
      </c>
      <c r="AE43" s="36">
        <f t="shared" si="17"/>
        <v>0.25339999999999996</v>
      </c>
      <c r="AF43" s="36">
        <f t="shared" si="2"/>
        <v>0.39549999999999996</v>
      </c>
      <c r="AG43" s="36">
        <f t="shared" si="3"/>
        <v>0.40639999999999998</v>
      </c>
      <c r="AH43" s="36">
        <f t="shared" si="4"/>
        <v>0.49680000000000002</v>
      </c>
      <c r="AI43" s="36">
        <f t="shared" si="5"/>
        <v>0.29200000000000004</v>
      </c>
      <c r="AJ43" s="36">
        <f t="shared" si="6"/>
        <v>0.30869999999999997</v>
      </c>
      <c r="AK43" s="36"/>
      <c r="AL43" s="36"/>
      <c r="AM43" s="36"/>
      <c r="AN43" s="36">
        <f t="shared" si="7"/>
        <v>0.36029999999999995</v>
      </c>
      <c r="AO43" s="36">
        <f t="shared" si="8"/>
        <v>0.28110000000000002</v>
      </c>
      <c r="AP43" s="36">
        <f t="shared" si="9"/>
        <v>0.35240000000000005</v>
      </c>
    </row>
    <row r="44" spans="1:42" x14ac:dyDescent="0.2">
      <c r="A44" s="13">
        <v>2008</v>
      </c>
      <c r="B44" s="35">
        <v>0.41539999999999999</v>
      </c>
      <c r="C44" s="35">
        <v>0.1613</v>
      </c>
      <c r="D44" s="35">
        <v>0.69379999999999997</v>
      </c>
      <c r="E44" s="35">
        <v>0.26350000000000001</v>
      </c>
      <c r="F44" s="35">
        <v>0.29089999999999999</v>
      </c>
      <c r="G44" s="35">
        <v>0.6583</v>
      </c>
      <c r="H44" s="35">
        <v>0.71909999999999996</v>
      </c>
      <c r="I44" s="35">
        <v>0.86539999999999995</v>
      </c>
      <c r="J44" s="35">
        <v>0.75680000000000003</v>
      </c>
      <c r="K44" s="35">
        <v>0.60860000000000003</v>
      </c>
      <c r="L44" s="35">
        <v>0.56379999999999997</v>
      </c>
      <c r="M44" s="35">
        <v>0.51429999999999998</v>
      </c>
      <c r="N44" s="35">
        <v>0.69799999999999995</v>
      </c>
      <c r="O44" s="35">
        <v>0.70679999999999998</v>
      </c>
      <c r="P44" s="35"/>
      <c r="Q44" s="35"/>
      <c r="R44" s="35"/>
      <c r="S44" s="35">
        <v>0.62050000000000005</v>
      </c>
      <c r="T44" s="35">
        <v>0.75009999999999999</v>
      </c>
      <c r="U44" s="35">
        <v>0.64570000000000005</v>
      </c>
      <c r="V44" s="15"/>
      <c r="W44" s="36">
        <f t="shared" si="1"/>
        <v>0.58460000000000001</v>
      </c>
      <c r="X44" s="36">
        <f t="shared" si="10"/>
        <v>0.8387</v>
      </c>
      <c r="Y44" s="36">
        <f t="shared" si="11"/>
        <v>0.30620000000000003</v>
      </c>
      <c r="Z44" s="36">
        <f t="shared" si="12"/>
        <v>0.73649999999999993</v>
      </c>
      <c r="AA44" s="36">
        <f t="shared" si="13"/>
        <v>0.70910000000000006</v>
      </c>
      <c r="AB44" s="36">
        <f t="shared" si="14"/>
        <v>0.3417</v>
      </c>
      <c r="AC44" s="36">
        <f t="shared" si="15"/>
        <v>0.28090000000000004</v>
      </c>
      <c r="AD44" s="36">
        <f t="shared" si="16"/>
        <v>0.13460000000000005</v>
      </c>
      <c r="AE44" s="36">
        <f t="shared" si="17"/>
        <v>0.24319999999999997</v>
      </c>
      <c r="AF44" s="36">
        <f t="shared" si="2"/>
        <v>0.39139999999999997</v>
      </c>
      <c r="AG44" s="36">
        <f t="shared" si="3"/>
        <v>0.43620000000000003</v>
      </c>
      <c r="AH44" s="36">
        <f t="shared" si="4"/>
        <v>0.48570000000000002</v>
      </c>
      <c r="AI44" s="36">
        <f t="shared" si="5"/>
        <v>0.30200000000000005</v>
      </c>
      <c r="AJ44" s="36">
        <f t="shared" si="6"/>
        <v>0.29320000000000002</v>
      </c>
      <c r="AK44" s="36"/>
      <c r="AL44" s="36"/>
      <c r="AM44" s="36"/>
      <c r="AN44" s="36">
        <f t="shared" si="7"/>
        <v>0.37949999999999995</v>
      </c>
      <c r="AO44" s="36">
        <f t="shared" si="8"/>
        <v>0.24990000000000001</v>
      </c>
      <c r="AP44" s="36">
        <f t="shared" si="9"/>
        <v>0.35429999999999995</v>
      </c>
    </row>
    <row r="45" spans="1:42" x14ac:dyDescent="0.2">
      <c r="A45" s="13">
        <v>2009</v>
      </c>
      <c r="B45" s="35">
        <v>0.4022</v>
      </c>
      <c r="C45" s="35">
        <v>0.17829999999999999</v>
      </c>
      <c r="D45" s="35">
        <v>0.6986</v>
      </c>
      <c r="E45" s="35">
        <v>0.24740000000000001</v>
      </c>
      <c r="F45" s="35">
        <v>0.28170000000000001</v>
      </c>
      <c r="G45" s="35">
        <v>0.67620000000000002</v>
      </c>
      <c r="H45" s="35">
        <v>0.71970000000000001</v>
      </c>
      <c r="I45" s="35">
        <v>0.87909999999999999</v>
      </c>
      <c r="J45" s="35">
        <v>0.77290000000000003</v>
      </c>
      <c r="K45" s="35">
        <v>0.60060000000000002</v>
      </c>
      <c r="L45" s="35">
        <v>0.53649999999999998</v>
      </c>
      <c r="M45" s="35">
        <v>0.50009999999999999</v>
      </c>
      <c r="N45" s="35">
        <v>0.67220000000000002</v>
      </c>
      <c r="O45" s="35">
        <v>0.69820000000000004</v>
      </c>
      <c r="P45" s="35"/>
      <c r="Q45" s="35"/>
      <c r="R45" s="35"/>
      <c r="S45" s="35">
        <v>0.65859999999999996</v>
      </c>
      <c r="T45" s="35">
        <v>0.77559999999999996</v>
      </c>
      <c r="U45" s="35">
        <v>0.63929999999999998</v>
      </c>
      <c r="V45" s="15"/>
      <c r="W45" s="36">
        <f t="shared" si="1"/>
        <v>0.5978</v>
      </c>
      <c r="X45" s="36">
        <f t="shared" si="10"/>
        <v>0.82169999999999999</v>
      </c>
      <c r="Y45" s="36">
        <f t="shared" si="11"/>
        <v>0.3014</v>
      </c>
      <c r="Z45" s="36">
        <f t="shared" si="12"/>
        <v>0.75259999999999994</v>
      </c>
      <c r="AA45" s="36">
        <f t="shared" si="13"/>
        <v>0.71829999999999994</v>
      </c>
      <c r="AB45" s="36">
        <f t="shared" si="14"/>
        <v>0.32379999999999998</v>
      </c>
      <c r="AC45" s="36">
        <f t="shared" si="15"/>
        <v>0.28029999999999999</v>
      </c>
      <c r="AD45" s="36">
        <f t="shared" si="16"/>
        <v>0.12090000000000001</v>
      </c>
      <c r="AE45" s="36">
        <f t="shared" si="17"/>
        <v>0.22709999999999997</v>
      </c>
      <c r="AF45" s="36">
        <f t="shared" si="2"/>
        <v>0.39939999999999998</v>
      </c>
      <c r="AG45" s="36">
        <f t="shared" si="3"/>
        <v>0.46350000000000002</v>
      </c>
      <c r="AH45" s="36">
        <f t="shared" si="4"/>
        <v>0.49990000000000001</v>
      </c>
      <c r="AI45" s="36">
        <f t="shared" si="5"/>
        <v>0.32779999999999998</v>
      </c>
      <c r="AJ45" s="36">
        <f t="shared" si="6"/>
        <v>0.30179999999999996</v>
      </c>
      <c r="AK45" s="36"/>
      <c r="AL45" s="36"/>
      <c r="AM45" s="36"/>
      <c r="AN45" s="36">
        <f t="shared" si="7"/>
        <v>0.34140000000000004</v>
      </c>
      <c r="AO45" s="36">
        <f t="shared" si="8"/>
        <v>0.22440000000000004</v>
      </c>
      <c r="AP45" s="36">
        <f t="shared" si="9"/>
        <v>0.36070000000000002</v>
      </c>
    </row>
    <row r="46" spans="1:42" x14ac:dyDescent="0.2">
      <c r="A46" s="13">
        <v>2010</v>
      </c>
      <c r="B46" s="35">
        <v>0.44369999999999998</v>
      </c>
      <c r="C46" s="35">
        <v>0.1948</v>
      </c>
      <c r="D46" s="35">
        <v>0.68369999999999997</v>
      </c>
      <c r="E46" s="35">
        <v>0.2596</v>
      </c>
      <c r="F46" s="35">
        <v>0.28649999999999998</v>
      </c>
      <c r="G46" s="35">
        <v>0.69089999999999996</v>
      </c>
      <c r="H46" s="35">
        <v>0.71950000000000003</v>
      </c>
      <c r="I46" s="35">
        <v>0.86799999999999999</v>
      </c>
      <c r="J46" s="35">
        <v>0.78459999999999996</v>
      </c>
      <c r="K46" s="35">
        <v>0.58989999999999998</v>
      </c>
      <c r="L46" s="35">
        <v>0.54990000000000006</v>
      </c>
      <c r="M46" s="35">
        <v>0.48849999999999999</v>
      </c>
      <c r="N46" s="35">
        <v>0.65539999999999998</v>
      </c>
      <c r="O46" s="35">
        <v>0.67779999999999996</v>
      </c>
      <c r="P46" s="35"/>
      <c r="Q46" s="35"/>
      <c r="R46" s="35"/>
      <c r="S46" s="35">
        <v>0.69089999999999996</v>
      </c>
      <c r="T46" s="35">
        <v>0.78290000000000004</v>
      </c>
      <c r="U46" s="35">
        <v>0.63780000000000003</v>
      </c>
      <c r="V46" s="15"/>
      <c r="W46" s="36">
        <f t="shared" si="1"/>
        <v>0.55630000000000002</v>
      </c>
      <c r="X46" s="36">
        <f t="shared" si="10"/>
        <v>0.80520000000000003</v>
      </c>
      <c r="Y46" s="36">
        <f t="shared" si="11"/>
        <v>0.31630000000000003</v>
      </c>
      <c r="Z46" s="36">
        <f t="shared" si="12"/>
        <v>0.74039999999999995</v>
      </c>
      <c r="AA46" s="36">
        <f t="shared" si="13"/>
        <v>0.71350000000000002</v>
      </c>
      <c r="AB46" s="36">
        <f t="shared" si="14"/>
        <v>0.30910000000000004</v>
      </c>
      <c r="AC46" s="36">
        <f t="shared" si="15"/>
        <v>0.28049999999999997</v>
      </c>
      <c r="AD46" s="36">
        <f t="shared" si="16"/>
        <v>0.13200000000000001</v>
      </c>
      <c r="AE46" s="36">
        <f t="shared" si="17"/>
        <v>0.21540000000000004</v>
      </c>
      <c r="AF46" s="36">
        <f t="shared" si="2"/>
        <v>0.41010000000000002</v>
      </c>
      <c r="AG46" s="36">
        <f t="shared" si="3"/>
        <v>0.45009999999999994</v>
      </c>
      <c r="AH46" s="36">
        <f t="shared" si="4"/>
        <v>0.51150000000000007</v>
      </c>
      <c r="AI46" s="36">
        <f t="shared" si="5"/>
        <v>0.34460000000000002</v>
      </c>
      <c r="AJ46" s="36">
        <f t="shared" si="6"/>
        <v>0.32220000000000004</v>
      </c>
      <c r="AK46" s="36"/>
      <c r="AL46" s="36"/>
      <c r="AM46" s="36"/>
      <c r="AN46" s="36">
        <f t="shared" si="7"/>
        <v>0.30910000000000004</v>
      </c>
      <c r="AO46" s="36">
        <f t="shared" si="8"/>
        <v>0.21709999999999996</v>
      </c>
      <c r="AP46" s="36">
        <f t="shared" si="9"/>
        <v>0.36219999999999997</v>
      </c>
    </row>
    <row r="47" spans="1:42" x14ac:dyDescent="0.2">
      <c r="A47" s="13">
        <v>2011</v>
      </c>
      <c r="B47" s="35">
        <v>0.43590000000000001</v>
      </c>
      <c r="C47" s="35">
        <v>0.1754</v>
      </c>
      <c r="D47" s="35">
        <v>0.67049999999999998</v>
      </c>
      <c r="E47" s="35">
        <v>0.33439999999999998</v>
      </c>
      <c r="F47" s="35">
        <v>0.28120000000000001</v>
      </c>
      <c r="G47" s="35">
        <v>0.67330000000000001</v>
      </c>
      <c r="H47" s="35">
        <v>0.73119999999999996</v>
      </c>
      <c r="I47" s="35">
        <v>0.83989999999999998</v>
      </c>
      <c r="J47" s="35">
        <v>0.77600000000000002</v>
      </c>
      <c r="K47" s="35">
        <v>0.59770000000000001</v>
      </c>
      <c r="L47" s="35">
        <v>0.5504</v>
      </c>
      <c r="M47" s="35">
        <v>0.46060000000000001</v>
      </c>
      <c r="N47" s="35">
        <v>0.65290000000000004</v>
      </c>
      <c r="O47" s="35">
        <v>0.67559999999999998</v>
      </c>
      <c r="P47" s="35"/>
      <c r="Q47" s="35"/>
      <c r="R47" s="35"/>
      <c r="S47" s="35">
        <v>0.66769999999999996</v>
      </c>
      <c r="T47" s="35">
        <v>0.77110000000000001</v>
      </c>
      <c r="U47" s="35">
        <v>0.63480000000000003</v>
      </c>
      <c r="V47" s="15"/>
      <c r="W47" s="36">
        <f t="shared" si="1"/>
        <v>0.56410000000000005</v>
      </c>
      <c r="X47" s="36">
        <f t="shared" si="10"/>
        <v>0.8246</v>
      </c>
      <c r="Y47" s="36">
        <f t="shared" si="11"/>
        <v>0.32950000000000002</v>
      </c>
      <c r="Z47" s="36">
        <f t="shared" si="12"/>
        <v>0.66559999999999997</v>
      </c>
      <c r="AA47" s="36">
        <f t="shared" si="13"/>
        <v>0.71879999999999999</v>
      </c>
      <c r="AB47" s="36">
        <f t="shared" si="14"/>
        <v>0.32669999999999999</v>
      </c>
      <c r="AC47" s="36">
        <f t="shared" si="15"/>
        <v>0.26880000000000004</v>
      </c>
      <c r="AD47" s="36">
        <f t="shared" si="16"/>
        <v>0.16010000000000002</v>
      </c>
      <c r="AE47" s="36">
        <f t="shared" si="17"/>
        <v>0.22399999999999998</v>
      </c>
      <c r="AF47" s="36">
        <f t="shared" si="2"/>
        <v>0.40229999999999999</v>
      </c>
      <c r="AG47" s="36">
        <f t="shared" si="3"/>
        <v>0.4496</v>
      </c>
      <c r="AH47" s="36">
        <f t="shared" si="4"/>
        <v>0.53939999999999999</v>
      </c>
      <c r="AI47" s="36">
        <f t="shared" si="5"/>
        <v>0.34709999999999996</v>
      </c>
      <c r="AJ47" s="36">
        <f t="shared" si="6"/>
        <v>0.32440000000000002</v>
      </c>
      <c r="AK47" s="36"/>
      <c r="AL47" s="36"/>
      <c r="AM47" s="36"/>
      <c r="AN47" s="36">
        <f t="shared" si="7"/>
        <v>0.33230000000000004</v>
      </c>
      <c r="AO47" s="36">
        <f t="shared" si="8"/>
        <v>0.22889999999999999</v>
      </c>
      <c r="AP47" s="36">
        <f t="shared" si="9"/>
        <v>0.36519999999999997</v>
      </c>
    </row>
    <row r="48" spans="1:42" x14ac:dyDescent="0.2">
      <c r="A48" s="13">
        <v>2012</v>
      </c>
      <c r="B48" s="35">
        <v>0.43230000000000002</v>
      </c>
      <c r="C48" s="35">
        <v>0.19209999999999999</v>
      </c>
      <c r="D48" s="35">
        <v>0.66749999999999998</v>
      </c>
      <c r="E48" s="35">
        <v>0.3367</v>
      </c>
      <c r="F48" s="35">
        <v>0.27560000000000001</v>
      </c>
      <c r="G48" s="35">
        <v>0.66379999999999995</v>
      </c>
      <c r="H48" s="35">
        <v>0.74339999999999995</v>
      </c>
      <c r="I48" s="35">
        <v>0.83</v>
      </c>
      <c r="J48" s="35">
        <v>0.78200000000000003</v>
      </c>
      <c r="K48" s="35">
        <v>0.60640000000000005</v>
      </c>
      <c r="L48" s="35">
        <v>0.51949999999999996</v>
      </c>
      <c r="M48" s="35">
        <v>0.41160000000000002</v>
      </c>
      <c r="N48" s="35">
        <v>0.65780000000000005</v>
      </c>
      <c r="O48" s="35">
        <v>0.68089999999999995</v>
      </c>
      <c r="P48" s="35"/>
      <c r="Q48" s="35"/>
      <c r="R48" s="35"/>
      <c r="S48" s="35">
        <v>0.66500000000000004</v>
      </c>
      <c r="T48" s="35">
        <v>0.7571</v>
      </c>
      <c r="U48" s="35">
        <v>0.63009999999999999</v>
      </c>
      <c r="V48" s="15"/>
      <c r="W48" s="36">
        <f t="shared" si="1"/>
        <v>0.56769999999999998</v>
      </c>
      <c r="X48" s="36">
        <f t="shared" si="10"/>
        <v>0.80790000000000006</v>
      </c>
      <c r="Y48" s="36">
        <f t="shared" si="11"/>
        <v>0.33250000000000002</v>
      </c>
      <c r="Z48" s="36">
        <f t="shared" si="12"/>
        <v>0.6633</v>
      </c>
      <c r="AA48" s="36">
        <f t="shared" si="13"/>
        <v>0.72439999999999993</v>
      </c>
      <c r="AB48" s="36">
        <f t="shared" si="14"/>
        <v>0.33620000000000005</v>
      </c>
      <c r="AC48" s="36">
        <f t="shared" si="15"/>
        <v>0.25660000000000005</v>
      </c>
      <c r="AD48" s="36">
        <f t="shared" si="16"/>
        <v>0.17000000000000004</v>
      </c>
      <c r="AE48" s="36">
        <f t="shared" si="17"/>
        <v>0.21799999999999997</v>
      </c>
      <c r="AF48" s="36">
        <f t="shared" si="2"/>
        <v>0.39359999999999995</v>
      </c>
      <c r="AG48" s="36">
        <f t="shared" si="3"/>
        <v>0.48050000000000004</v>
      </c>
      <c r="AH48" s="36">
        <f t="shared" si="4"/>
        <v>0.58840000000000003</v>
      </c>
      <c r="AI48" s="36">
        <f t="shared" si="5"/>
        <v>0.34219999999999995</v>
      </c>
      <c r="AJ48" s="36">
        <f t="shared" si="6"/>
        <v>0.31910000000000005</v>
      </c>
      <c r="AK48" s="36"/>
      <c r="AL48" s="36"/>
      <c r="AM48" s="36"/>
      <c r="AN48" s="36">
        <f t="shared" si="7"/>
        <v>0.33499999999999996</v>
      </c>
      <c r="AO48" s="36">
        <f t="shared" si="8"/>
        <v>0.2429</v>
      </c>
      <c r="AP48" s="36">
        <f t="shared" si="9"/>
        <v>0.36990000000000001</v>
      </c>
    </row>
    <row r="49" spans="1:42" x14ac:dyDescent="0.2">
      <c r="A49" s="13">
        <v>2013</v>
      </c>
      <c r="B49" s="35">
        <v>0.47599999999999998</v>
      </c>
      <c r="C49" s="35">
        <v>0.21820000000000001</v>
      </c>
      <c r="D49" s="35">
        <v>0.66349999999999998</v>
      </c>
      <c r="E49" s="35">
        <v>0.3004</v>
      </c>
      <c r="F49" s="35">
        <v>0.27479999999999999</v>
      </c>
      <c r="G49" s="35">
        <v>0.65049999999999997</v>
      </c>
      <c r="H49" s="35">
        <v>0.74280000000000002</v>
      </c>
      <c r="I49" s="35">
        <v>0.83750000000000002</v>
      </c>
      <c r="J49" s="35">
        <v>0.7903</v>
      </c>
      <c r="K49" s="35">
        <v>0.6089</v>
      </c>
      <c r="L49" s="35">
        <v>0.51990000000000003</v>
      </c>
      <c r="M49" s="35">
        <v>0.38790000000000002</v>
      </c>
      <c r="N49" s="35">
        <v>0.66749999999999998</v>
      </c>
      <c r="O49" s="35">
        <v>0.68259999999999998</v>
      </c>
      <c r="P49" s="35"/>
      <c r="Q49" s="35"/>
      <c r="R49" s="35"/>
      <c r="S49" s="35">
        <v>0.66069999999999995</v>
      </c>
      <c r="T49" s="35">
        <v>0.75119999999999998</v>
      </c>
      <c r="U49" s="35">
        <v>0.63019999999999998</v>
      </c>
      <c r="V49" s="15"/>
      <c r="W49" s="36">
        <f t="shared" si="1"/>
        <v>0.52400000000000002</v>
      </c>
      <c r="X49" s="36">
        <f t="shared" si="10"/>
        <v>0.78180000000000005</v>
      </c>
      <c r="Y49" s="36">
        <f t="shared" si="11"/>
        <v>0.33650000000000002</v>
      </c>
      <c r="Z49" s="36">
        <f t="shared" si="12"/>
        <v>0.6996</v>
      </c>
      <c r="AA49" s="36">
        <f t="shared" si="13"/>
        <v>0.72520000000000007</v>
      </c>
      <c r="AB49" s="36">
        <f t="shared" si="14"/>
        <v>0.34950000000000003</v>
      </c>
      <c r="AC49" s="36">
        <f t="shared" si="15"/>
        <v>0.25719999999999998</v>
      </c>
      <c r="AD49" s="36">
        <f t="shared" si="16"/>
        <v>0.16249999999999998</v>
      </c>
      <c r="AE49" s="36">
        <f t="shared" si="17"/>
        <v>0.2097</v>
      </c>
      <c r="AF49" s="36">
        <f t="shared" si="2"/>
        <v>0.3911</v>
      </c>
      <c r="AG49" s="36">
        <f t="shared" si="3"/>
        <v>0.48009999999999997</v>
      </c>
      <c r="AH49" s="36">
        <f t="shared" si="4"/>
        <v>0.61209999999999998</v>
      </c>
      <c r="AI49" s="36">
        <f t="shared" si="5"/>
        <v>0.33250000000000002</v>
      </c>
      <c r="AJ49" s="36">
        <f t="shared" si="6"/>
        <v>0.31740000000000002</v>
      </c>
      <c r="AK49" s="36"/>
      <c r="AL49" s="36"/>
      <c r="AM49" s="36"/>
      <c r="AN49" s="36">
        <f t="shared" si="7"/>
        <v>0.33930000000000005</v>
      </c>
      <c r="AO49" s="36">
        <f t="shared" si="8"/>
        <v>0.24880000000000002</v>
      </c>
      <c r="AP49" s="36">
        <f t="shared" si="9"/>
        <v>0.36980000000000002</v>
      </c>
    </row>
    <row r="50" spans="1:42" x14ac:dyDescent="0.2">
      <c r="A50" s="13">
        <v>2014</v>
      </c>
      <c r="B50" s="35">
        <v>0.42709999999999998</v>
      </c>
      <c r="C50" s="35">
        <v>0.25369999999999998</v>
      </c>
      <c r="D50" s="35">
        <v>0.65669999999999995</v>
      </c>
      <c r="E50" s="35">
        <v>0.29210000000000003</v>
      </c>
      <c r="F50" s="35">
        <v>0.28689999999999999</v>
      </c>
      <c r="G50" s="35">
        <v>0.62880000000000003</v>
      </c>
      <c r="H50" s="35">
        <v>0.72970000000000002</v>
      </c>
      <c r="I50" s="35">
        <v>0.83840000000000003</v>
      </c>
      <c r="J50" s="35">
        <v>0.79379999999999995</v>
      </c>
      <c r="K50" s="35">
        <v>0.60780000000000001</v>
      </c>
      <c r="L50" s="35">
        <v>0.5252</v>
      </c>
      <c r="M50" s="35">
        <v>0.38579999999999998</v>
      </c>
      <c r="N50" s="35">
        <v>0.67210000000000003</v>
      </c>
      <c r="O50" s="35">
        <v>0.68169999999999997</v>
      </c>
      <c r="P50" s="35"/>
      <c r="Q50" s="35"/>
      <c r="R50" s="35"/>
      <c r="S50" s="35">
        <v>0.61109999999999998</v>
      </c>
      <c r="T50" s="35">
        <v>0.74199999999999999</v>
      </c>
      <c r="U50" s="35">
        <v>0.62829999999999997</v>
      </c>
      <c r="V50" s="15"/>
      <c r="W50" s="36">
        <f t="shared" si="1"/>
        <v>0.57289999999999996</v>
      </c>
      <c r="X50" s="36">
        <f t="shared" si="10"/>
        <v>0.74629999999999996</v>
      </c>
      <c r="Y50" s="36">
        <f t="shared" si="11"/>
        <v>0.34330000000000005</v>
      </c>
      <c r="Z50" s="36">
        <f t="shared" si="12"/>
        <v>0.70789999999999997</v>
      </c>
      <c r="AA50" s="36">
        <f t="shared" si="13"/>
        <v>0.71310000000000007</v>
      </c>
      <c r="AB50" s="36">
        <f t="shared" si="14"/>
        <v>0.37119999999999997</v>
      </c>
      <c r="AC50" s="36">
        <f t="shared" si="15"/>
        <v>0.27029999999999998</v>
      </c>
      <c r="AD50" s="36">
        <f t="shared" si="16"/>
        <v>0.16159999999999997</v>
      </c>
      <c r="AE50" s="36">
        <f t="shared" si="17"/>
        <v>0.20620000000000005</v>
      </c>
      <c r="AF50" s="36">
        <f t="shared" si="2"/>
        <v>0.39219999999999999</v>
      </c>
      <c r="AG50" s="36">
        <f t="shared" si="3"/>
        <v>0.4748</v>
      </c>
      <c r="AH50" s="36">
        <f t="shared" si="4"/>
        <v>0.61420000000000008</v>
      </c>
      <c r="AI50" s="36">
        <f t="shared" si="5"/>
        <v>0.32789999999999997</v>
      </c>
      <c r="AJ50" s="36">
        <f t="shared" si="6"/>
        <v>0.31830000000000003</v>
      </c>
      <c r="AK50" s="36"/>
      <c r="AL50" s="36"/>
      <c r="AM50" s="36"/>
      <c r="AN50" s="36">
        <f t="shared" si="7"/>
        <v>0.38890000000000002</v>
      </c>
      <c r="AO50" s="36">
        <f t="shared" si="8"/>
        <v>0.25800000000000001</v>
      </c>
      <c r="AP50" s="36">
        <f t="shared" si="9"/>
        <v>0.37170000000000003</v>
      </c>
    </row>
    <row r="51" spans="1:42" x14ac:dyDescent="0.2">
      <c r="A51" s="13">
        <v>2015</v>
      </c>
      <c r="B51" s="35">
        <v>0.4199</v>
      </c>
      <c r="C51" s="35">
        <v>0.35020000000000001</v>
      </c>
      <c r="D51" s="35">
        <v>0.63990000000000002</v>
      </c>
      <c r="E51" s="35">
        <v>0.2802</v>
      </c>
      <c r="F51" s="35">
        <v>0.29480000000000001</v>
      </c>
      <c r="G51" s="35">
        <v>0.61719999999999997</v>
      </c>
      <c r="H51" s="35">
        <v>0.71530000000000005</v>
      </c>
      <c r="I51" s="35">
        <v>0.83279999999999998</v>
      </c>
      <c r="J51" s="35">
        <v>0.79559999999999997</v>
      </c>
      <c r="K51" s="35">
        <v>0.60470000000000002</v>
      </c>
      <c r="L51" s="35">
        <v>0.55069999999999997</v>
      </c>
      <c r="M51" s="35">
        <v>0.37409999999999999</v>
      </c>
      <c r="N51" s="35">
        <v>0.66039999999999999</v>
      </c>
      <c r="O51" s="35">
        <v>0.66959999999999997</v>
      </c>
      <c r="P51" s="35"/>
      <c r="Q51" s="35"/>
      <c r="R51" s="35"/>
      <c r="S51" s="35">
        <v>0.56940000000000002</v>
      </c>
      <c r="T51" s="35">
        <v>0.73440000000000005</v>
      </c>
      <c r="U51" s="35">
        <v>0.62490000000000001</v>
      </c>
      <c r="V51" s="15"/>
      <c r="W51" s="36">
        <f t="shared" si="1"/>
        <v>0.58010000000000006</v>
      </c>
      <c r="X51" s="36">
        <f t="shared" si="10"/>
        <v>0.64979999999999993</v>
      </c>
      <c r="Y51" s="36">
        <f t="shared" si="11"/>
        <v>0.36009999999999998</v>
      </c>
      <c r="Z51" s="36">
        <f t="shared" si="12"/>
        <v>0.7198</v>
      </c>
      <c r="AA51" s="36">
        <f t="shared" si="13"/>
        <v>0.70520000000000005</v>
      </c>
      <c r="AB51" s="36">
        <f t="shared" si="14"/>
        <v>0.38280000000000003</v>
      </c>
      <c r="AC51" s="36">
        <f t="shared" si="15"/>
        <v>0.28469999999999995</v>
      </c>
      <c r="AD51" s="36">
        <f t="shared" si="16"/>
        <v>0.16720000000000002</v>
      </c>
      <c r="AE51" s="36">
        <f t="shared" si="17"/>
        <v>0.20440000000000003</v>
      </c>
      <c r="AF51" s="36">
        <f t="shared" si="2"/>
        <v>0.39529999999999998</v>
      </c>
      <c r="AG51" s="36">
        <f t="shared" si="3"/>
        <v>0.44930000000000003</v>
      </c>
      <c r="AH51" s="36">
        <f t="shared" si="4"/>
        <v>0.62590000000000001</v>
      </c>
      <c r="AI51" s="36">
        <f t="shared" si="5"/>
        <v>0.33960000000000001</v>
      </c>
      <c r="AJ51" s="36">
        <f t="shared" si="6"/>
        <v>0.33040000000000003</v>
      </c>
      <c r="AK51" s="36"/>
      <c r="AL51" s="36"/>
      <c r="AM51" s="36"/>
      <c r="AN51" s="36">
        <f t="shared" si="7"/>
        <v>0.43059999999999998</v>
      </c>
      <c r="AO51" s="36">
        <f t="shared" si="8"/>
        <v>0.26559999999999995</v>
      </c>
      <c r="AP51" s="36">
        <f t="shared" si="9"/>
        <v>0.37509999999999999</v>
      </c>
    </row>
    <row r="52" spans="1:42" x14ac:dyDescent="0.2">
      <c r="A52" s="13">
        <v>2016</v>
      </c>
      <c r="B52" s="35">
        <v>0.48480000000000001</v>
      </c>
      <c r="C52" s="35">
        <v>0.40500000000000003</v>
      </c>
      <c r="D52" s="35">
        <v>0.6321</v>
      </c>
      <c r="E52" s="35">
        <v>0.2858</v>
      </c>
      <c r="F52" s="35">
        <v>0.2969</v>
      </c>
      <c r="G52" s="35">
        <v>0.61750000000000005</v>
      </c>
      <c r="H52" s="35">
        <v>0.71789999999999998</v>
      </c>
      <c r="I52" s="35">
        <v>0.8357</v>
      </c>
      <c r="J52" s="35">
        <v>0.79279999999999995</v>
      </c>
      <c r="K52" s="35">
        <v>0.60089999999999999</v>
      </c>
      <c r="L52" s="35">
        <v>0.56659999999999999</v>
      </c>
      <c r="M52" s="35">
        <v>0.38390000000000002</v>
      </c>
      <c r="N52" s="35">
        <v>0.65400000000000003</v>
      </c>
      <c r="O52" s="35">
        <v>0.65669999999999995</v>
      </c>
      <c r="P52" s="35"/>
      <c r="Q52" s="35"/>
      <c r="R52" s="35"/>
      <c r="S52" s="35">
        <v>0.57689999999999997</v>
      </c>
      <c r="T52" s="35">
        <v>0.74119999999999997</v>
      </c>
      <c r="U52" s="35">
        <v>0.62829999999999997</v>
      </c>
      <c r="V52" s="15"/>
      <c r="W52" s="36">
        <f t="shared" si="1"/>
        <v>0.51519999999999999</v>
      </c>
      <c r="X52" s="36">
        <f t="shared" si="10"/>
        <v>0.59499999999999997</v>
      </c>
      <c r="Y52" s="36">
        <f t="shared" si="11"/>
        <v>0.3679</v>
      </c>
      <c r="Z52" s="36">
        <f t="shared" si="12"/>
        <v>0.71419999999999995</v>
      </c>
      <c r="AA52" s="36">
        <f t="shared" si="13"/>
        <v>0.70310000000000006</v>
      </c>
      <c r="AB52" s="36">
        <f t="shared" si="14"/>
        <v>0.38249999999999995</v>
      </c>
      <c r="AC52" s="36">
        <f t="shared" si="15"/>
        <v>0.28210000000000002</v>
      </c>
      <c r="AD52" s="36">
        <f t="shared" si="16"/>
        <v>0.1643</v>
      </c>
      <c r="AE52" s="36">
        <f t="shared" si="17"/>
        <v>0.20720000000000005</v>
      </c>
      <c r="AF52" s="36">
        <f t="shared" si="2"/>
        <v>0.39910000000000001</v>
      </c>
      <c r="AG52" s="36">
        <f t="shared" si="3"/>
        <v>0.43340000000000001</v>
      </c>
      <c r="AH52" s="36">
        <f t="shared" si="4"/>
        <v>0.61609999999999998</v>
      </c>
      <c r="AI52" s="36">
        <f t="shared" si="5"/>
        <v>0.34599999999999997</v>
      </c>
      <c r="AJ52" s="36">
        <f t="shared" si="6"/>
        <v>0.34330000000000005</v>
      </c>
      <c r="AK52" s="36"/>
      <c r="AL52" s="36"/>
      <c r="AM52" s="36"/>
      <c r="AN52" s="36">
        <f t="shared" si="7"/>
        <v>0.42310000000000003</v>
      </c>
      <c r="AO52" s="36">
        <f t="shared" si="8"/>
        <v>0.25880000000000003</v>
      </c>
      <c r="AP52" s="36">
        <f t="shared" si="9"/>
        <v>0.37170000000000003</v>
      </c>
    </row>
    <row r="53" spans="1:42" x14ac:dyDescent="0.2">
      <c r="A53" s="13">
        <v>2017</v>
      </c>
      <c r="B53" s="35">
        <v>0.52829999999999999</v>
      </c>
      <c r="C53" s="35">
        <v>0.32519999999999999</v>
      </c>
      <c r="D53" s="35">
        <v>0.63200000000000001</v>
      </c>
      <c r="E53" s="35">
        <v>0.29380000000000001</v>
      </c>
      <c r="F53" s="35">
        <v>0.30990000000000001</v>
      </c>
      <c r="G53" s="35">
        <v>0.61670000000000003</v>
      </c>
      <c r="H53" s="35">
        <v>0.72240000000000004</v>
      </c>
      <c r="I53" s="35">
        <v>0.83599999999999997</v>
      </c>
      <c r="J53" s="35">
        <v>0.79059999999999997</v>
      </c>
      <c r="K53" s="35">
        <v>0.5978</v>
      </c>
      <c r="L53" s="35">
        <v>0.5605</v>
      </c>
      <c r="M53" s="35">
        <v>0.40360000000000001</v>
      </c>
      <c r="N53" s="35">
        <v>0.66210000000000002</v>
      </c>
      <c r="O53" s="35">
        <v>0.64880000000000004</v>
      </c>
      <c r="P53" s="35"/>
      <c r="Q53" s="35"/>
      <c r="R53" s="35"/>
      <c r="S53" s="35">
        <v>0.59389999999999998</v>
      </c>
      <c r="T53" s="35">
        <v>0.74560000000000004</v>
      </c>
      <c r="U53" s="35">
        <v>0.63109999999999999</v>
      </c>
      <c r="V53" s="15"/>
      <c r="W53" s="36">
        <f t="shared" ref="W53" si="18">1-B53</f>
        <v>0.47170000000000001</v>
      </c>
      <c r="X53" s="36">
        <f t="shared" ref="X53" si="19">1-C53</f>
        <v>0.67480000000000007</v>
      </c>
      <c r="Y53" s="36">
        <f t="shared" ref="Y53" si="20">1-D53</f>
        <v>0.36799999999999999</v>
      </c>
      <c r="Z53" s="36">
        <f t="shared" ref="Z53" si="21">1-E53</f>
        <v>0.70619999999999994</v>
      </c>
      <c r="AA53" s="36">
        <f t="shared" ref="AA53" si="22">1-F53</f>
        <v>0.69009999999999994</v>
      </c>
      <c r="AB53" s="36">
        <f t="shared" ref="AB53" si="23">1-G53</f>
        <v>0.38329999999999997</v>
      </c>
      <c r="AC53" s="36">
        <f t="shared" ref="AC53" si="24">1-H53</f>
        <v>0.27759999999999996</v>
      </c>
      <c r="AD53" s="36">
        <f t="shared" ref="AD53" si="25">1-I53</f>
        <v>0.16400000000000003</v>
      </c>
      <c r="AE53" s="36">
        <f t="shared" ref="AE53" si="26">1-J53</f>
        <v>0.20940000000000003</v>
      </c>
      <c r="AF53" s="36">
        <f t="shared" ref="AF53" si="27">1-K53</f>
        <v>0.4022</v>
      </c>
      <c r="AG53" s="36">
        <f t="shared" ref="AG53" si="28">1-L53</f>
        <v>0.4395</v>
      </c>
      <c r="AH53" s="36">
        <f t="shared" ref="AH53" si="29">1-M53</f>
        <v>0.59640000000000004</v>
      </c>
      <c r="AI53" s="36">
        <f t="shared" ref="AI53" si="30">1-N53</f>
        <v>0.33789999999999998</v>
      </c>
      <c r="AJ53" s="36">
        <f t="shared" ref="AJ53" si="31">1-O53</f>
        <v>0.35119999999999996</v>
      </c>
      <c r="AK53" s="36"/>
      <c r="AL53" s="36"/>
      <c r="AM53" s="36"/>
      <c r="AN53" s="36">
        <f t="shared" ref="AN53" si="32">1-S53</f>
        <v>0.40610000000000002</v>
      </c>
      <c r="AO53" s="36">
        <f t="shared" ref="AO53" si="33">1-T53</f>
        <v>0.25439999999999996</v>
      </c>
      <c r="AP53" s="36">
        <f t="shared" ref="AP53" si="34">1-U53</f>
        <v>0.36890000000000001</v>
      </c>
    </row>
    <row r="54" spans="1:42" x14ac:dyDescent="0.2">
      <c r="A54" s="13">
        <v>2018</v>
      </c>
      <c r="B54" s="35">
        <v>0.55069999999999997</v>
      </c>
      <c r="C54" s="35">
        <v>0.2432</v>
      </c>
      <c r="D54" s="35">
        <v>0.63629999999999998</v>
      </c>
      <c r="E54" s="35">
        <v>0.29649999999999999</v>
      </c>
      <c r="F54" s="35">
        <v>0.31830000000000003</v>
      </c>
      <c r="G54" s="35">
        <v>0.62390000000000001</v>
      </c>
      <c r="H54" s="35">
        <v>0.7248</v>
      </c>
      <c r="I54" s="35">
        <v>0.82769999999999999</v>
      </c>
      <c r="J54" s="35">
        <v>0.80089999999999995</v>
      </c>
      <c r="K54" s="35">
        <v>0.60270000000000001</v>
      </c>
      <c r="L54" s="35">
        <v>0.56489999999999996</v>
      </c>
      <c r="M54" s="35">
        <v>0.43280000000000002</v>
      </c>
      <c r="N54" s="35">
        <v>0.66769999999999996</v>
      </c>
      <c r="O54" s="35">
        <v>0.6482</v>
      </c>
      <c r="P54" s="35"/>
      <c r="Q54" s="35"/>
      <c r="R54" s="35"/>
      <c r="S54" s="35">
        <v>0.5958</v>
      </c>
      <c r="T54" s="35">
        <v>0.73470000000000002</v>
      </c>
      <c r="U54" s="35">
        <v>0.63519999999999999</v>
      </c>
      <c r="V54" s="15"/>
      <c r="W54" s="36">
        <f t="shared" ref="W54" si="35">1-B54</f>
        <v>0.44930000000000003</v>
      </c>
      <c r="X54" s="36">
        <f t="shared" ref="X54" si="36">1-C54</f>
        <v>0.75680000000000003</v>
      </c>
      <c r="Y54" s="36">
        <f t="shared" ref="Y54" si="37">1-D54</f>
        <v>0.36370000000000002</v>
      </c>
      <c r="Z54" s="36">
        <f t="shared" ref="Z54" si="38">1-E54</f>
        <v>0.70350000000000001</v>
      </c>
      <c r="AA54" s="36">
        <f t="shared" ref="AA54" si="39">1-F54</f>
        <v>0.68169999999999997</v>
      </c>
      <c r="AB54" s="36">
        <f t="shared" ref="AB54" si="40">1-G54</f>
        <v>0.37609999999999999</v>
      </c>
      <c r="AC54" s="36">
        <f t="shared" ref="AC54" si="41">1-H54</f>
        <v>0.2752</v>
      </c>
      <c r="AD54" s="36">
        <f t="shared" ref="AD54" si="42">1-I54</f>
        <v>0.17230000000000001</v>
      </c>
      <c r="AE54" s="36">
        <f t="shared" ref="AE54" si="43">1-J54</f>
        <v>0.19910000000000005</v>
      </c>
      <c r="AF54" s="36">
        <f t="shared" ref="AF54" si="44">1-K54</f>
        <v>0.39729999999999999</v>
      </c>
      <c r="AG54" s="36">
        <f t="shared" ref="AG54" si="45">1-L54</f>
        <v>0.43510000000000004</v>
      </c>
      <c r="AH54" s="36">
        <f t="shared" ref="AH54" si="46">1-M54</f>
        <v>0.56719999999999993</v>
      </c>
      <c r="AI54" s="36">
        <f t="shared" ref="AI54" si="47">1-N54</f>
        <v>0.33230000000000004</v>
      </c>
      <c r="AJ54" s="36">
        <f t="shared" ref="AJ54" si="48">1-O54</f>
        <v>0.3518</v>
      </c>
      <c r="AK54" s="36"/>
      <c r="AL54" s="36"/>
      <c r="AM54" s="36"/>
      <c r="AN54" s="36">
        <f t="shared" ref="AN54" si="49">1-S54</f>
        <v>0.4042</v>
      </c>
      <c r="AO54" s="36">
        <f t="shared" ref="AO54" si="50">1-T54</f>
        <v>0.26529999999999998</v>
      </c>
      <c r="AP54" s="36">
        <f t="shared" ref="AP54" si="51">1-U54</f>
        <v>0.36480000000000001</v>
      </c>
    </row>
    <row r="55" spans="1:42" x14ac:dyDescent="0.2">
      <c r="A55" s="13">
        <v>2019</v>
      </c>
      <c r="B55" s="35">
        <v>0.55120000000000002</v>
      </c>
      <c r="C55" s="35">
        <v>0.2233</v>
      </c>
      <c r="D55" s="35">
        <v>0.64559999999999995</v>
      </c>
      <c r="E55" s="35">
        <v>0.2944</v>
      </c>
      <c r="F55" s="35">
        <v>0.33550000000000002</v>
      </c>
      <c r="G55" s="35">
        <v>0.63480000000000003</v>
      </c>
      <c r="H55" s="35">
        <v>0.72870000000000001</v>
      </c>
      <c r="I55" s="35">
        <v>0.82269999999999999</v>
      </c>
      <c r="J55" s="35">
        <v>0.81369999999999998</v>
      </c>
      <c r="K55" s="35">
        <v>0.60850000000000004</v>
      </c>
      <c r="L55" s="35">
        <v>0.56879999999999997</v>
      </c>
      <c r="M55" s="35">
        <v>0.45739999999999997</v>
      </c>
      <c r="N55" s="35">
        <v>0.67510000000000003</v>
      </c>
      <c r="O55" s="35">
        <v>0.64939999999999998</v>
      </c>
      <c r="P55" s="35"/>
      <c r="Q55" s="35"/>
      <c r="R55" s="35"/>
      <c r="S55" s="35">
        <v>0.62019999999999997</v>
      </c>
      <c r="T55" s="35">
        <v>0.71679999999999999</v>
      </c>
      <c r="U55" s="35">
        <v>0.64149999999999996</v>
      </c>
      <c r="V55" s="15"/>
      <c r="W55" s="36">
        <f t="shared" ref="W55" si="52">1-B55</f>
        <v>0.44879999999999998</v>
      </c>
      <c r="X55" s="36">
        <f t="shared" ref="X55" si="53">1-C55</f>
        <v>0.77669999999999995</v>
      </c>
      <c r="Y55" s="36">
        <f t="shared" ref="Y55" si="54">1-D55</f>
        <v>0.35440000000000005</v>
      </c>
      <c r="Z55" s="36">
        <f t="shared" ref="Z55" si="55">1-E55</f>
        <v>0.7056</v>
      </c>
      <c r="AA55" s="36">
        <f t="shared" ref="AA55" si="56">1-F55</f>
        <v>0.66449999999999998</v>
      </c>
      <c r="AB55" s="36">
        <f t="shared" ref="AB55" si="57">1-G55</f>
        <v>0.36519999999999997</v>
      </c>
      <c r="AC55" s="36">
        <f t="shared" ref="AC55" si="58">1-H55</f>
        <v>0.27129999999999999</v>
      </c>
      <c r="AD55" s="36">
        <f t="shared" ref="AD55" si="59">1-I55</f>
        <v>0.17730000000000001</v>
      </c>
      <c r="AE55" s="36">
        <f t="shared" ref="AE55" si="60">1-J55</f>
        <v>0.18630000000000002</v>
      </c>
      <c r="AF55" s="36">
        <f t="shared" ref="AF55" si="61">1-K55</f>
        <v>0.39149999999999996</v>
      </c>
      <c r="AG55" s="36">
        <f t="shared" ref="AG55" si="62">1-L55</f>
        <v>0.43120000000000003</v>
      </c>
      <c r="AH55" s="36">
        <f t="shared" ref="AH55" si="63">1-M55</f>
        <v>0.54259999999999997</v>
      </c>
      <c r="AI55" s="36">
        <f t="shared" ref="AI55" si="64">1-N55</f>
        <v>0.32489999999999997</v>
      </c>
      <c r="AJ55" s="36">
        <f t="shared" ref="AJ55" si="65">1-O55</f>
        <v>0.35060000000000002</v>
      </c>
      <c r="AK55" s="36"/>
      <c r="AL55" s="36"/>
      <c r="AM55" s="36"/>
      <c r="AN55" s="36">
        <f t="shared" ref="AN55" si="66">1-S55</f>
        <v>0.37980000000000003</v>
      </c>
      <c r="AO55" s="36">
        <f t="shared" ref="AO55" si="67">1-T55</f>
        <v>0.28320000000000001</v>
      </c>
      <c r="AP55" s="36">
        <f t="shared" ref="AP55" si="68">1-U55</f>
        <v>0.35850000000000004</v>
      </c>
    </row>
  </sheetData>
  <hyperlinks>
    <hyperlink ref="A1" location="Contents!A1" display="Back to Contents" xr:uid="{00000000-0004-0000-0A00-000000000000}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K55"/>
  <sheetViews>
    <sheetView workbookViewId="0">
      <pane xSplit="1" ySplit="4" topLeftCell="B6" activePane="bottomRight" state="frozen"/>
      <selection pane="topRight" activeCell="B1" sqref="B1"/>
      <selection pane="bottomLeft" activeCell="A5" sqref="A5"/>
      <selection pane="bottomRight" activeCell="O44" sqref="O44"/>
    </sheetView>
  </sheetViews>
  <sheetFormatPr defaultColWidth="8.7109375" defaultRowHeight="12" x14ac:dyDescent="0.2"/>
  <cols>
    <col min="1" max="1" width="20.7109375" style="13" customWidth="1"/>
    <col min="2" max="2" width="9.28515625" style="13" customWidth="1"/>
    <col min="3" max="23" width="8.7109375" style="13"/>
    <col min="24" max="24" width="9.7109375" style="13" bestFit="1" customWidth="1"/>
    <col min="25" max="42" width="8.7109375" style="13"/>
    <col min="43" max="43" width="3.7109375" style="13" customWidth="1"/>
    <col min="44" max="16384" width="8.7109375" style="13"/>
  </cols>
  <sheetData>
    <row r="1" spans="1:63" ht="12.75" x14ac:dyDescent="0.2">
      <c r="A1" s="26" t="s">
        <v>186</v>
      </c>
      <c r="B1" s="9" t="s">
        <v>218</v>
      </c>
      <c r="W1" s="9" t="s">
        <v>219</v>
      </c>
      <c r="AR1" s="9" t="s">
        <v>223</v>
      </c>
    </row>
    <row r="2" spans="1:63" x14ac:dyDescent="0.2">
      <c r="B2" s="9" t="s">
        <v>152</v>
      </c>
    </row>
    <row r="3" spans="1:63" x14ac:dyDescent="0.2">
      <c r="A3" s="16"/>
      <c r="B3" s="9" t="s">
        <v>153</v>
      </c>
      <c r="W3" s="9" t="s">
        <v>154</v>
      </c>
      <c r="AR3" s="9" t="s">
        <v>176</v>
      </c>
    </row>
    <row r="4" spans="1:63" x14ac:dyDescent="0.2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  <c r="W4" s="13" t="s">
        <v>13</v>
      </c>
      <c r="X4" s="13" t="s">
        <v>15</v>
      </c>
      <c r="Y4" s="13" t="s">
        <v>0</v>
      </c>
      <c r="Z4" s="13" t="s">
        <v>17</v>
      </c>
      <c r="AA4" s="13" t="s">
        <v>19</v>
      </c>
      <c r="AB4" s="13" t="s">
        <v>1</v>
      </c>
      <c r="AC4" s="13" t="s">
        <v>22</v>
      </c>
      <c r="AD4" s="13" t="s">
        <v>2</v>
      </c>
      <c r="AE4" s="13" t="s">
        <v>25</v>
      </c>
      <c r="AF4" s="13" t="s">
        <v>147</v>
      </c>
      <c r="AG4" s="13" t="s">
        <v>4</v>
      </c>
      <c r="AH4" s="13" t="s">
        <v>29</v>
      </c>
      <c r="AI4" s="13" t="s">
        <v>31</v>
      </c>
      <c r="AJ4" s="13" t="s">
        <v>33</v>
      </c>
      <c r="AK4" s="13" t="s">
        <v>35</v>
      </c>
      <c r="AL4" s="13" t="s">
        <v>37</v>
      </c>
      <c r="AM4" s="13" t="s">
        <v>39</v>
      </c>
      <c r="AN4" s="13" t="s">
        <v>41</v>
      </c>
      <c r="AO4" s="13" t="s">
        <v>43</v>
      </c>
      <c r="AP4" s="13" t="s">
        <v>10</v>
      </c>
      <c r="AR4" s="13" t="s">
        <v>13</v>
      </c>
      <c r="AS4" s="13" t="s">
        <v>15</v>
      </c>
      <c r="AT4" s="13" t="s">
        <v>0</v>
      </c>
      <c r="AU4" s="13" t="s">
        <v>17</v>
      </c>
      <c r="AV4" s="13" t="s">
        <v>19</v>
      </c>
      <c r="AW4" s="13" t="s">
        <v>1</v>
      </c>
      <c r="AX4" s="13" t="s">
        <v>22</v>
      </c>
      <c r="AY4" s="13" t="s">
        <v>2</v>
      </c>
      <c r="AZ4" s="13" t="s">
        <v>25</v>
      </c>
      <c r="BA4" s="13" t="s">
        <v>147</v>
      </c>
      <c r="BB4" s="13" t="s">
        <v>4</v>
      </c>
      <c r="BC4" s="13" t="s">
        <v>29</v>
      </c>
      <c r="BD4" s="13" t="s">
        <v>31</v>
      </c>
      <c r="BE4" s="13" t="s">
        <v>33</v>
      </c>
      <c r="BF4" s="13" t="s">
        <v>35</v>
      </c>
      <c r="BG4" s="13" t="s">
        <v>37</v>
      </c>
      <c r="BH4" s="13" t="s">
        <v>39</v>
      </c>
      <c r="BI4" s="13" t="s">
        <v>41</v>
      </c>
      <c r="BJ4" s="13" t="s">
        <v>43</v>
      </c>
      <c r="BK4" s="13" t="s">
        <v>10</v>
      </c>
    </row>
    <row r="5" spans="1:63" x14ac:dyDescent="0.2">
      <c r="A5" s="17" t="str">
        <f>Base_year</f>
        <v>2018=100</v>
      </c>
    </row>
    <row r="6" spans="1:63" x14ac:dyDescent="0.2">
      <c r="A6" s="13">
        <v>1970</v>
      </c>
      <c r="B6" s="34">
        <v>2.34</v>
      </c>
      <c r="C6" s="34">
        <v>3.88</v>
      </c>
      <c r="D6" s="34">
        <v>3.57</v>
      </c>
      <c r="E6" s="34">
        <v>5.61</v>
      </c>
      <c r="F6" s="34">
        <v>4.7300000000000004</v>
      </c>
      <c r="G6" s="34">
        <v>3.35</v>
      </c>
      <c r="H6" s="34">
        <v>3.26</v>
      </c>
      <c r="I6" s="34">
        <v>4.28</v>
      </c>
      <c r="J6" s="34">
        <v>3.5</v>
      </c>
      <c r="K6" s="34">
        <v>4.18</v>
      </c>
      <c r="L6" s="34">
        <v>3.61</v>
      </c>
      <c r="M6" s="34">
        <v>4.95</v>
      </c>
      <c r="N6" s="34">
        <v>4.96</v>
      </c>
      <c r="O6" s="34">
        <v>5.49</v>
      </c>
      <c r="P6" s="34"/>
      <c r="Q6" s="34"/>
      <c r="R6" s="34"/>
      <c r="S6" s="34">
        <v>5.79</v>
      </c>
      <c r="T6" s="34">
        <v>4.04</v>
      </c>
      <c r="U6" s="34">
        <v>3.82</v>
      </c>
      <c r="V6" s="19"/>
      <c r="W6" s="34">
        <v>8.64</v>
      </c>
      <c r="X6" s="34">
        <v>53.21</v>
      </c>
      <c r="Y6" s="34">
        <v>4.12</v>
      </c>
      <c r="Z6" s="34">
        <v>4.57</v>
      </c>
      <c r="AA6" s="34">
        <v>14.48</v>
      </c>
      <c r="AB6" s="34">
        <v>5.25</v>
      </c>
      <c r="AC6" s="34">
        <v>17.02</v>
      </c>
      <c r="AD6" s="34">
        <v>8.07</v>
      </c>
      <c r="AE6" s="34">
        <v>12.58</v>
      </c>
      <c r="AF6" s="34">
        <v>14.32</v>
      </c>
      <c r="AG6" s="34">
        <v>11.45</v>
      </c>
      <c r="AH6" s="34">
        <v>6.96</v>
      </c>
      <c r="AI6" s="34">
        <v>26.32</v>
      </c>
      <c r="AJ6" s="34">
        <v>13.98</v>
      </c>
      <c r="AK6" s="34"/>
      <c r="AL6" s="34"/>
      <c r="AM6" s="34"/>
      <c r="AN6" s="34">
        <v>5.0199999999999996</v>
      </c>
      <c r="AO6" s="34">
        <v>104.77</v>
      </c>
      <c r="AP6" s="34">
        <v>7.81</v>
      </c>
      <c r="AQ6" s="19"/>
      <c r="AR6" s="34">
        <v>5.26</v>
      </c>
      <c r="AS6" s="34">
        <v>18.13</v>
      </c>
      <c r="AT6" s="34">
        <v>3.81</v>
      </c>
      <c r="AU6" s="34">
        <v>5.23</v>
      </c>
      <c r="AV6" s="34">
        <v>11.07</v>
      </c>
      <c r="AW6" s="34">
        <v>4.05</v>
      </c>
      <c r="AX6" s="34">
        <v>6.26</v>
      </c>
      <c r="AY6" s="34">
        <v>4.83</v>
      </c>
      <c r="AZ6" s="34">
        <v>5.75</v>
      </c>
      <c r="BA6" s="34">
        <v>8.06</v>
      </c>
      <c r="BB6" s="34">
        <v>6.43</v>
      </c>
      <c r="BC6" s="34">
        <v>7.28</v>
      </c>
      <c r="BD6" s="34">
        <v>10</v>
      </c>
      <c r="BE6" s="34">
        <v>8.92</v>
      </c>
      <c r="BF6" s="34"/>
      <c r="BG6" s="34"/>
      <c r="BH6" s="34"/>
      <c r="BI6" s="34">
        <v>6.28</v>
      </c>
      <c r="BJ6" s="34">
        <v>15.67</v>
      </c>
      <c r="BK6" s="34">
        <v>5.19</v>
      </c>
    </row>
    <row r="7" spans="1:63" x14ac:dyDescent="0.2">
      <c r="A7" s="13">
        <v>1971</v>
      </c>
      <c r="B7" s="34">
        <v>2.61</v>
      </c>
      <c r="C7" s="34">
        <v>4.34</v>
      </c>
      <c r="D7" s="34">
        <v>4</v>
      </c>
      <c r="E7" s="34">
        <v>6.27</v>
      </c>
      <c r="F7" s="34">
        <v>5.28</v>
      </c>
      <c r="G7" s="34">
        <v>3.76</v>
      </c>
      <c r="H7" s="34">
        <v>3.64</v>
      </c>
      <c r="I7" s="34">
        <v>4.7699999999999996</v>
      </c>
      <c r="J7" s="34">
        <v>3.92</v>
      </c>
      <c r="K7" s="34">
        <v>4.6900000000000004</v>
      </c>
      <c r="L7" s="34">
        <v>4.03</v>
      </c>
      <c r="M7" s="34">
        <v>5.45</v>
      </c>
      <c r="N7" s="34">
        <v>5.47</v>
      </c>
      <c r="O7" s="34">
        <v>6.05</v>
      </c>
      <c r="P7" s="34"/>
      <c r="Q7" s="34"/>
      <c r="R7" s="34"/>
      <c r="S7" s="34">
        <v>6.38</v>
      </c>
      <c r="T7" s="34">
        <v>4.45</v>
      </c>
      <c r="U7" s="34">
        <v>4.25</v>
      </c>
      <c r="V7" s="19"/>
      <c r="W7" s="34">
        <v>9.64</v>
      </c>
      <c r="X7" s="34">
        <v>60.25</v>
      </c>
      <c r="Y7" s="34">
        <v>4.63</v>
      </c>
      <c r="Z7" s="34">
        <v>5.29</v>
      </c>
      <c r="AA7" s="34">
        <v>15.87</v>
      </c>
      <c r="AB7" s="34">
        <v>5.95</v>
      </c>
      <c r="AC7" s="34">
        <v>18.850000000000001</v>
      </c>
      <c r="AD7" s="34">
        <v>9.0299999999999994</v>
      </c>
      <c r="AE7" s="34">
        <v>13.13</v>
      </c>
      <c r="AF7" s="34">
        <v>15.07</v>
      </c>
      <c r="AG7" s="34">
        <v>12.01</v>
      </c>
      <c r="AH7" s="34">
        <v>7.75</v>
      </c>
      <c r="AI7" s="34">
        <v>28.64</v>
      </c>
      <c r="AJ7" s="34">
        <v>15.76</v>
      </c>
      <c r="AK7" s="34"/>
      <c r="AL7" s="34"/>
      <c r="AM7" s="34"/>
      <c r="AN7" s="34">
        <v>5.71</v>
      </c>
      <c r="AO7" s="34">
        <v>110.15</v>
      </c>
      <c r="AP7" s="34">
        <v>8.73</v>
      </c>
      <c r="AQ7" s="19"/>
      <c r="AR7" s="34">
        <v>5.87</v>
      </c>
      <c r="AS7" s="34">
        <v>20.36</v>
      </c>
      <c r="AT7" s="34">
        <v>4.2699999999999996</v>
      </c>
      <c r="AU7" s="34">
        <v>5.95</v>
      </c>
      <c r="AV7" s="34">
        <v>12.21</v>
      </c>
      <c r="AW7" s="34">
        <v>4.5599999999999996</v>
      </c>
      <c r="AX7" s="34">
        <v>6.96</v>
      </c>
      <c r="AY7" s="34">
        <v>5.38</v>
      </c>
      <c r="AZ7" s="34">
        <v>6.28</v>
      </c>
      <c r="BA7" s="34">
        <v>8.7200000000000006</v>
      </c>
      <c r="BB7" s="34">
        <v>6.92</v>
      </c>
      <c r="BC7" s="34">
        <v>8.09</v>
      </c>
      <c r="BD7" s="34">
        <v>10.95</v>
      </c>
      <c r="BE7" s="34">
        <v>9.9499999999999993</v>
      </c>
      <c r="BF7" s="34"/>
      <c r="BG7" s="34"/>
      <c r="BH7" s="34"/>
      <c r="BI7" s="34">
        <v>7</v>
      </c>
      <c r="BJ7" s="34">
        <v>16.89</v>
      </c>
      <c r="BK7" s="34">
        <v>5.79</v>
      </c>
    </row>
    <row r="8" spans="1:63" x14ac:dyDescent="0.2">
      <c r="A8" s="13">
        <v>1972</v>
      </c>
      <c r="B8" s="34">
        <v>2.86</v>
      </c>
      <c r="C8" s="34">
        <v>4.75</v>
      </c>
      <c r="D8" s="34">
        <v>4.4000000000000004</v>
      </c>
      <c r="E8" s="34">
        <v>6.86</v>
      </c>
      <c r="F8" s="34">
        <v>5.78</v>
      </c>
      <c r="G8" s="34">
        <v>4.12</v>
      </c>
      <c r="H8" s="34">
        <v>4</v>
      </c>
      <c r="I8" s="34">
        <v>5.23</v>
      </c>
      <c r="J8" s="34">
        <v>4.29</v>
      </c>
      <c r="K8" s="34">
        <v>5.13</v>
      </c>
      <c r="L8" s="34">
        <v>4.3899999999999997</v>
      </c>
      <c r="M8" s="34">
        <v>5.88</v>
      </c>
      <c r="N8" s="34">
        <v>5.9</v>
      </c>
      <c r="O8" s="34">
        <v>6.54</v>
      </c>
      <c r="P8" s="34"/>
      <c r="Q8" s="34"/>
      <c r="R8" s="34"/>
      <c r="S8" s="34">
        <v>6.9</v>
      </c>
      <c r="T8" s="34">
        <v>4.8099999999999996</v>
      </c>
      <c r="U8" s="34">
        <v>4.63</v>
      </c>
      <c r="V8" s="19"/>
      <c r="W8" s="34">
        <v>10.68</v>
      </c>
      <c r="X8" s="34">
        <v>67.23</v>
      </c>
      <c r="Y8" s="34">
        <v>5.27</v>
      </c>
      <c r="Z8" s="34">
        <v>6.17</v>
      </c>
      <c r="AA8" s="34">
        <v>17.329999999999998</v>
      </c>
      <c r="AB8" s="34">
        <v>6.75</v>
      </c>
      <c r="AC8" s="34">
        <v>20.7</v>
      </c>
      <c r="AD8" s="34">
        <v>10.01</v>
      </c>
      <c r="AE8" s="34">
        <v>13.77</v>
      </c>
      <c r="AF8" s="34">
        <v>16.34</v>
      </c>
      <c r="AG8" s="34">
        <v>12.8</v>
      </c>
      <c r="AH8" s="34">
        <v>8.5299999999999994</v>
      </c>
      <c r="AI8" s="34">
        <v>31.54</v>
      </c>
      <c r="AJ8" s="34">
        <v>17.62</v>
      </c>
      <c r="AK8" s="34"/>
      <c r="AL8" s="34"/>
      <c r="AM8" s="34"/>
      <c r="AN8" s="34">
        <v>6.46</v>
      </c>
      <c r="AO8" s="34">
        <v>112.65</v>
      </c>
      <c r="AP8" s="34">
        <v>9.7899999999999991</v>
      </c>
      <c r="AQ8" s="19"/>
      <c r="AR8" s="34">
        <v>6.47</v>
      </c>
      <c r="AS8" s="34">
        <v>22.45</v>
      </c>
      <c r="AT8" s="34">
        <v>4.72</v>
      </c>
      <c r="AU8" s="34">
        <v>6.74</v>
      </c>
      <c r="AV8" s="34">
        <v>13.35</v>
      </c>
      <c r="AW8" s="34">
        <v>5.05</v>
      </c>
      <c r="AX8" s="34">
        <v>7.64</v>
      </c>
      <c r="AY8" s="34">
        <v>5.91</v>
      </c>
      <c r="AZ8" s="34">
        <v>6.77</v>
      </c>
      <c r="BA8" s="34">
        <v>9.49</v>
      </c>
      <c r="BB8" s="34">
        <v>7.45</v>
      </c>
      <c r="BC8" s="34">
        <v>8.8699999999999992</v>
      </c>
      <c r="BD8" s="34">
        <v>11.94</v>
      </c>
      <c r="BE8" s="34">
        <v>10.94</v>
      </c>
      <c r="BF8" s="34"/>
      <c r="BG8" s="34"/>
      <c r="BH8" s="34"/>
      <c r="BI8" s="34">
        <v>7.7</v>
      </c>
      <c r="BJ8" s="34">
        <v>17.77</v>
      </c>
      <c r="BK8" s="34">
        <v>6.37</v>
      </c>
    </row>
    <row r="9" spans="1:63" x14ac:dyDescent="0.2">
      <c r="A9" s="13">
        <v>1973</v>
      </c>
      <c r="B9" s="34">
        <v>3.28</v>
      </c>
      <c r="C9" s="34">
        <v>5.44</v>
      </c>
      <c r="D9" s="34">
        <v>5.05</v>
      </c>
      <c r="E9" s="34">
        <v>7.85</v>
      </c>
      <c r="F9" s="34">
        <v>6.61</v>
      </c>
      <c r="G9" s="34">
        <v>4.74</v>
      </c>
      <c r="H9" s="34">
        <v>4.59</v>
      </c>
      <c r="I9" s="34">
        <v>5.99</v>
      </c>
      <c r="J9" s="34">
        <v>4.93</v>
      </c>
      <c r="K9" s="34">
        <v>5.82</v>
      </c>
      <c r="L9" s="34">
        <v>5.0199999999999996</v>
      </c>
      <c r="M9" s="34">
        <v>6.65</v>
      </c>
      <c r="N9" s="34">
        <v>6.67</v>
      </c>
      <c r="O9" s="34">
        <v>7.39</v>
      </c>
      <c r="P9" s="34"/>
      <c r="Q9" s="34"/>
      <c r="R9" s="34"/>
      <c r="S9" s="34">
        <v>7.81</v>
      </c>
      <c r="T9" s="34">
        <v>5.45</v>
      </c>
      <c r="U9" s="34">
        <v>5.31</v>
      </c>
      <c r="V9" s="19"/>
      <c r="W9" s="34">
        <v>11.91</v>
      </c>
      <c r="X9" s="34">
        <v>74.209999999999994</v>
      </c>
      <c r="Y9" s="34">
        <v>6.09</v>
      </c>
      <c r="Z9" s="34">
        <v>7.31</v>
      </c>
      <c r="AA9" s="34">
        <v>19.14</v>
      </c>
      <c r="AB9" s="34">
        <v>7.57</v>
      </c>
      <c r="AC9" s="34">
        <v>22.93</v>
      </c>
      <c r="AD9" s="34">
        <v>11.13</v>
      </c>
      <c r="AE9" s="34">
        <v>14.97</v>
      </c>
      <c r="AF9" s="34">
        <v>17.940000000000001</v>
      </c>
      <c r="AG9" s="34">
        <v>13.86</v>
      </c>
      <c r="AH9" s="34">
        <v>9.5500000000000007</v>
      </c>
      <c r="AI9" s="34">
        <v>34.58</v>
      </c>
      <c r="AJ9" s="34">
        <v>19.59</v>
      </c>
      <c r="AK9" s="34"/>
      <c r="AL9" s="34"/>
      <c r="AM9" s="34"/>
      <c r="AN9" s="34">
        <v>7.39</v>
      </c>
      <c r="AO9" s="34">
        <v>118.46</v>
      </c>
      <c r="AP9" s="34">
        <v>11.1</v>
      </c>
      <c r="AQ9" s="19"/>
      <c r="AR9" s="34">
        <v>7.3</v>
      </c>
      <c r="AS9" s="34">
        <v>25.32</v>
      </c>
      <c r="AT9" s="34">
        <v>5.43</v>
      </c>
      <c r="AU9" s="34">
        <v>7.86</v>
      </c>
      <c r="AV9" s="34">
        <v>14.91</v>
      </c>
      <c r="AW9" s="34">
        <v>5.76</v>
      </c>
      <c r="AX9" s="34">
        <v>8.64</v>
      </c>
      <c r="AY9" s="34">
        <v>6.74</v>
      </c>
      <c r="AZ9" s="34">
        <v>7.62</v>
      </c>
      <c r="BA9" s="34">
        <v>10.57</v>
      </c>
      <c r="BB9" s="34">
        <v>8.25</v>
      </c>
      <c r="BC9" s="34">
        <v>9.9499999999999993</v>
      </c>
      <c r="BD9" s="34">
        <v>13.3</v>
      </c>
      <c r="BE9" s="34">
        <v>12.26</v>
      </c>
      <c r="BF9" s="34"/>
      <c r="BG9" s="34"/>
      <c r="BH9" s="34"/>
      <c r="BI9" s="34">
        <v>8.75</v>
      </c>
      <c r="BJ9" s="34">
        <v>19.41</v>
      </c>
      <c r="BK9" s="34">
        <v>7.27</v>
      </c>
    </row>
    <row r="10" spans="1:63" x14ac:dyDescent="0.2">
      <c r="A10" s="13">
        <v>1974</v>
      </c>
      <c r="B10" s="34">
        <v>4.1900000000000004</v>
      </c>
      <c r="C10" s="34">
        <v>6.94</v>
      </c>
      <c r="D10" s="34">
        <v>6.49</v>
      </c>
      <c r="E10" s="34">
        <v>10.02</v>
      </c>
      <c r="F10" s="34">
        <v>8.44</v>
      </c>
      <c r="G10" s="34">
        <v>6.07</v>
      </c>
      <c r="H10" s="34">
        <v>5.83</v>
      </c>
      <c r="I10" s="34">
        <v>7.66</v>
      </c>
      <c r="J10" s="34">
        <v>6.3</v>
      </c>
      <c r="K10" s="34">
        <v>7.36</v>
      </c>
      <c r="L10" s="34">
        <v>6.39</v>
      </c>
      <c r="M10" s="34">
        <v>8.3800000000000008</v>
      </c>
      <c r="N10" s="34">
        <v>8.41</v>
      </c>
      <c r="O10" s="34">
        <v>9.31</v>
      </c>
      <c r="P10" s="34"/>
      <c r="Q10" s="34"/>
      <c r="R10" s="34"/>
      <c r="S10" s="34">
        <v>9.85</v>
      </c>
      <c r="T10" s="34">
        <v>6.87</v>
      </c>
      <c r="U10" s="34">
        <v>6.77</v>
      </c>
      <c r="V10" s="19"/>
      <c r="W10" s="34">
        <v>10.59</v>
      </c>
      <c r="X10" s="34">
        <v>62.15</v>
      </c>
      <c r="Y10" s="34">
        <v>5.49</v>
      </c>
      <c r="Z10" s="34">
        <v>6.82</v>
      </c>
      <c r="AA10" s="34">
        <v>16.84</v>
      </c>
      <c r="AB10" s="34">
        <v>6.62</v>
      </c>
      <c r="AC10" s="34">
        <v>19.940000000000001</v>
      </c>
      <c r="AD10" s="34">
        <v>9.81</v>
      </c>
      <c r="AE10" s="34">
        <v>13.21</v>
      </c>
      <c r="AF10" s="34">
        <v>15.69</v>
      </c>
      <c r="AG10" s="34">
        <v>11.78</v>
      </c>
      <c r="AH10" s="34">
        <v>8.3800000000000008</v>
      </c>
      <c r="AI10" s="34">
        <v>29.41</v>
      </c>
      <c r="AJ10" s="34">
        <v>17.22</v>
      </c>
      <c r="AK10" s="34"/>
      <c r="AL10" s="34"/>
      <c r="AM10" s="34"/>
      <c r="AN10" s="34">
        <v>6.67</v>
      </c>
      <c r="AO10" s="34">
        <v>96.65</v>
      </c>
      <c r="AP10" s="34">
        <v>9.8699999999999992</v>
      </c>
      <c r="AQ10" s="19"/>
      <c r="AR10" s="34">
        <v>7.66</v>
      </c>
      <c r="AS10" s="34">
        <v>27.39</v>
      </c>
      <c r="AT10" s="34">
        <v>6.51</v>
      </c>
      <c r="AU10" s="34">
        <v>8.52</v>
      </c>
      <c r="AV10" s="34">
        <v>14.87</v>
      </c>
      <c r="AW10" s="34">
        <v>6.71</v>
      </c>
      <c r="AX10" s="34">
        <v>9.51</v>
      </c>
      <c r="AY10" s="34">
        <v>8.25</v>
      </c>
      <c r="AZ10" s="34">
        <v>8.6199999999999992</v>
      </c>
      <c r="BA10" s="34">
        <v>10.97</v>
      </c>
      <c r="BB10" s="34">
        <v>8.5</v>
      </c>
      <c r="BC10" s="34">
        <v>9.5299999999999994</v>
      </c>
      <c r="BD10" s="34">
        <v>14.17</v>
      </c>
      <c r="BE10" s="34">
        <v>12.99</v>
      </c>
      <c r="BF10" s="34"/>
      <c r="BG10" s="34"/>
      <c r="BH10" s="34"/>
      <c r="BI10" s="34">
        <v>9.84</v>
      </c>
      <c r="BJ10" s="34">
        <v>20.260000000000002</v>
      </c>
      <c r="BK10" s="34">
        <v>8.24</v>
      </c>
    </row>
    <row r="11" spans="1:63" x14ac:dyDescent="0.2">
      <c r="A11" s="13">
        <v>1975</v>
      </c>
      <c r="B11" s="34">
        <v>5.66</v>
      </c>
      <c r="C11" s="34">
        <v>9.35</v>
      </c>
      <c r="D11" s="34">
        <v>8.76</v>
      </c>
      <c r="E11" s="34">
        <v>13.51</v>
      </c>
      <c r="F11" s="34">
        <v>11.38</v>
      </c>
      <c r="G11" s="34">
        <v>8.2100000000000009</v>
      </c>
      <c r="H11" s="34">
        <v>7.87</v>
      </c>
      <c r="I11" s="34">
        <v>10.35</v>
      </c>
      <c r="J11" s="34">
        <v>8.51</v>
      </c>
      <c r="K11" s="34">
        <v>9.98</v>
      </c>
      <c r="L11" s="34">
        <v>8.6</v>
      </c>
      <c r="M11" s="34">
        <v>11.17</v>
      </c>
      <c r="N11" s="34">
        <v>11.2</v>
      </c>
      <c r="O11" s="34">
        <v>12.41</v>
      </c>
      <c r="P11" s="34"/>
      <c r="Q11" s="34"/>
      <c r="R11" s="34"/>
      <c r="S11" s="34">
        <v>13.13</v>
      </c>
      <c r="T11" s="34">
        <v>9.16</v>
      </c>
      <c r="U11" s="34">
        <v>9.11</v>
      </c>
      <c r="V11" s="19"/>
      <c r="W11" s="34">
        <v>11.03</v>
      </c>
      <c r="X11" s="34">
        <v>55.49</v>
      </c>
      <c r="Y11" s="34">
        <v>5.72</v>
      </c>
      <c r="Z11" s="34">
        <v>7.28</v>
      </c>
      <c r="AA11" s="34">
        <v>17.27</v>
      </c>
      <c r="AB11" s="34">
        <v>6.82</v>
      </c>
      <c r="AC11" s="34">
        <v>20.46</v>
      </c>
      <c r="AD11" s="34">
        <v>10.11</v>
      </c>
      <c r="AE11" s="34">
        <v>13.89</v>
      </c>
      <c r="AF11" s="34">
        <v>16.11</v>
      </c>
      <c r="AG11" s="34">
        <v>11.75</v>
      </c>
      <c r="AH11" s="34">
        <v>8.67</v>
      </c>
      <c r="AI11" s="34">
        <v>28.99</v>
      </c>
      <c r="AJ11" s="34">
        <v>17.55</v>
      </c>
      <c r="AK11" s="34"/>
      <c r="AL11" s="34"/>
      <c r="AM11" s="34"/>
      <c r="AN11" s="34">
        <v>7.07</v>
      </c>
      <c r="AO11" s="34">
        <v>96.97</v>
      </c>
      <c r="AP11" s="34">
        <v>10.14</v>
      </c>
      <c r="AQ11" s="19"/>
      <c r="AR11" s="34">
        <v>9.1199999999999992</v>
      </c>
      <c r="AS11" s="34">
        <v>32.07</v>
      </c>
      <c r="AT11" s="34">
        <v>8.44</v>
      </c>
      <c r="AU11" s="34">
        <v>10.34</v>
      </c>
      <c r="AV11" s="34">
        <v>17.010000000000002</v>
      </c>
      <c r="AW11" s="34">
        <v>8.58</v>
      </c>
      <c r="AX11" s="34">
        <v>11.78</v>
      </c>
      <c r="AY11" s="34">
        <v>10.88</v>
      </c>
      <c r="AZ11" s="34">
        <v>10.89</v>
      </c>
      <c r="BA11" s="34">
        <v>13.05</v>
      </c>
      <c r="BB11" s="34">
        <v>9.98</v>
      </c>
      <c r="BC11" s="34">
        <v>10.6</v>
      </c>
      <c r="BD11" s="34">
        <v>16.97</v>
      </c>
      <c r="BE11" s="34">
        <v>15.52</v>
      </c>
      <c r="BF11" s="34"/>
      <c r="BG11" s="34"/>
      <c r="BH11" s="34"/>
      <c r="BI11" s="34">
        <v>12.31</v>
      </c>
      <c r="BJ11" s="34">
        <v>24.37</v>
      </c>
      <c r="BK11" s="34">
        <v>10.29</v>
      </c>
    </row>
    <row r="12" spans="1:63" x14ac:dyDescent="0.2">
      <c r="A12" s="13">
        <v>1976</v>
      </c>
      <c r="B12" s="34">
        <v>6.56</v>
      </c>
      <c r="C12" s="34">
        <v>10.82</v>
      </c>
      <c r="D12" s="34">
        <v>10.16</v>
      </c>
      <c r="E12" s="34">
        <v>15.63</v>
      </c>
      <c r="F12" s="34">
        <v>13.16</v>
      </c>
      <c r="G12" s="34">
        <v>9.5299999999999994</v>
      </c>
      <c r="H12" s="34">
        <v>9.1300000000000008</v>
      </c>
      <c r="I12" s="34">
        <v>12.01</v>
      </c>
      <c r="J12" s="34">
        <v>9.86</v>
      </c>
      <c r="K12" s="34">
        <v>11.54</v>
      </c>
      <c r="L12" s="34">
        <v>9.93</v>
      </c>
      <c r="M12" s="34">
        <v>12.78</v>
      </c>
      <c r="N12" s="34">
        <v>12.82</v>
      </c>
      <c r="O12" s="34">
        <v>14.19</v>
      </c>
      <c r="P12" s="34"/>
      <c r="Q12" s="34"/>
      <c r="R12" s="34"/>
      <c r="S12" s="34">
        <v>15.03</v>
      </c>
      <c r="T12" s="34">
        <v>10.49</v>
      </c>
      <c r="U12" s="34">
        <v>10.56</v>
      </c>
      <c r="V12" s="19"/>
      <c r="W12" s="34">
        <v>13.68</v>
      </c>
      <c r="X12" s="34">
        <v>56.21</v>
      </c>
      <c r="Y12" s="34">
        <v>7.08</v>
      </c>
      <c r="Z12" s="34">
        <v>9.15</v>
      </c>
      <c r="AA12" s="34">
        <v>20.94</v>
      </c>
      <c r="AB12" s="34">
        <v>8.4700000000000006</v>
      </c>
      <c r="AC12" s="34">
        <v>25.31</v>
      </c>
      <c r="AD12" s="34">
        <v>12.46</v>
      </c>
      <c r="AE12" s="34">
        <v>17.41</v>
      </c>
      <c r="AF12" s="34">
        <v>19.63</v>
      </c>
      <c r="AG12" s="34">
        <v>13.87</v>
      </c>
      <c r="AH12" s="34">
        <v>10.74</v>
      </c>
      <c r="AI12" s="34">
        <v>33.15</v>
      </c>
      <c r="AJ12" s="34">
        <v>21.11</v>
      </c>
      <c r="AK12" s="34"/>
      <c r="AL12" s="34"/>
      <c r="AM12" s="34"/>
      <c r="AN12" s="34">
        <v>8.83</v>
      </c>
      <c r="AO12" s="34">
        <v>115.09</v>
      </c>
      <c r="AP12" s="34">
        <v>12.32</v>
      </c>
      <c r="AQ12" s="19"/>
      <c r="AR12" s="34">
        <v>10.91</v>
      </c>
      <c r="AS12" s="34">
        <v>35.520000000000003</v>
      </c>
      <c r="AT12" s="34">
        <v>9.89</v>
      </c>
      <c r="AU12" s="34">
        <v>12.4</v>
      </c>
      <c r="AV12" s="34">
        <v>20.22</v>
      </c>
      <c r="AW12" s="34">
        <v>10.1</v>
      </c>
      <c r="AX12" s="34">
        <v>13.93</v>
      </c>
      <c r="AY12" s="34">
        <v>12.68</v>
      </c>
      <c r="AZ12" s="34">
        <v>12.88</v>
      </c>
      <c r="BA12" s="34">
        <v>15.47</v>
      </c>
      <c r="BB12" s="34">
        <v>11.64</v>
      </c>
      <c r="BC12" s="34">
        <v>12.82</v>
      </c>
      <c r="BD12" s="34">
        <v>19.399999999999999</v>
      </c>
      <c r="BE12" s="34">
        <v>18.100000000000001</v>
      </c>
      <c r="BF12" s="34"/>
      <c r="BG12" s="34"/>
      <c r="BH12" s="34"/>
      <c r="BI12" s="34">
        <v>14.42</v>
      </c>
      <c r="BJ12" s="34">
        <v>28.24</v>
      </c>
      <c r="BK12" s="34">
        <v>12.07</v>
      </c>
    </row>
    <row r="13" spans="1:63" x14ac:dyDescent="0.2">
      <c r="A13" s="13">
        <v>1977</v>
      </c>
      <c r="B13" s="34">
        <v>6.83</v>
      </c>
      <c r="C13" s="34">
        <v>11.07</v>
      </c>
      <c r="D13" s="34">
        <v>10.63</v>
      </c>
      <c r="E13" s="34">
        <v>15.99</v>
      </c>
      <c r="F13" s="34">
        <v>13.46</v>
      </c>
      <c r="G13" s="34">
        <v>10.050000000000001</v>
      </c>
      <c r="H13" s="34">
        <v>9.6999999999999993</v>
      </c>
      <c r="I13" s="34">
        <v>12.73</v>
      </c>
      <c r="J13" s="34">
        <v>10.46</v>
      </c>
      <c r="K13" s="34">
        <v>11.91</v>
      </c>
      <c r="L13" s="34">
        <v>10.3</v>
      </c>
      <c r="M13" s="34">
        <v>13.08</v>
      </c>
      <c r="N13" s="34">
        <v>13.12</v>
      </c>
      <c r="O13" s="34">
        <v>14.52</v>
      </c>
      <c r="P13" s="34"/>
      <c r="Q13" s="34"/>
      <c r="R13" s="34"/>
      <c r="S13" s="34">
        <v>15.79</v>
      </c>
      <c r="T13" s="34">
        <v>11.02</v>
      </c>
      <c r="U13" s="34">
        <v>11.08</v>
      </c>
      <c r="V13" s="19"/>
      <c r="W13" s="34">
        <v>19.350000000000001</v>
      </c>
      <c r="X13" s="34">
        <v>67.77</v>
      </c>
      <c r="Y13" s="34">
        <v>10</v>
      </c>
      <c r="Z13" s="34">
        <v>13.19</v>
      </c>
      <c r="AA13" s="34">
        <v>29.12</v>
      </c>
      <c r="AB13" s="34">
        <v>12.08</v>
      </c>
      <c r="AC13" s="34">
        <v>35.31</v>
      </c>
      <c r="AD13" s="34">
        <v>17.48</v>
      </c>
      <c r="AE13" s="34">
        <v>24.63</v>
      </c>
      <c r="AF13" s="34">
        <v>27.45</v>
      </c>
      <c r="AG13" s="34">
        <v>18.79</v>
      </c>
      <c r="AH13" s="34">
        <v>15.19</v>
      </c>
      <c r="AI13" s="34">
        <v>42.37</v>
      </c>
      <c r="AJ13" s="34">
        <v>28.64</v>
      </c>
      <c r="AK13" s="34"/>
      <c r="AL13" s="34"/>
      <c r="AM13" s="34"/>
      <c r="AN13" s="34">
        <v>12.38</v>
      </c>
      <c r="AO13" s="34">
        <v>159.77000000000001</v>
      </c>
      <c r="AP13" s="34">
        <v>17.09</v>
      </c>
      <c r="AQ13" s="19"/>
      <c r="AR13" s="34">
        <v>13.36</v>
      </c>
      <c r="AS13" s="34">
        <v>38.619999999999997</v>
      </c>
      <c r="AT13" s="34">
        <v>10.93</v>
      </c>
      <c r="AU13" s="34">
        <v>14.92</v>
      </c>
      <c r="AV13" s="34">
        <v>25.03</v>
      </c>
      <c r="AW13" s="34">
        <v>11.43</v>
      </c>
      <c r="AX13" s="34">
        <v>16.239999999999998</v>
      </c>
      <c r="AY13" s="34">
        <v>13.85</v>
      </c>
      <c r="AZ13" s="34">
        <v>14.85</v>
      </c>
      <c r="BA13" s="34">
        <v>18.59</v>
      </c>
      <c r="BB13" s="34">
        <v>13.72</v>
      </c>
      <c r="BC13" s="34">
        <v>16.71</v>
      </c>
      <c r="BD13" s="34">
        <v>21.59</v>
      </c>
      <c r="BE13" s="34">
        <v>20.92</v>
      </c>
      <c r="BF13" s="34"/>
      <c r="BG13" s="34"/>
      <c r="BH13" s="34"/>
      <c r="BI13" s="34">
        <v>16.489999999999998</v>
      </c>
      <c r="BJ13" s="34">
        <v>32.92</v>
      </c>
      <c r="BK13" s="34">
        <v>13.79</v>
      </c>
    </row>
    <row r="14" spans="1:63" x14ac:dyDescent="0.2">
      <c r="A14" s="13">
        <v>1978</v>
      </c>
      <c r="B14" s="34">
        <v>7.84</v>
      </c>
      <c r="C14" s="34">
        <v>12.51</v>
      </c>
      <c r="D14" s="34">
        <v>12.28</v>
      </c>
      <c r="E14" s="34">
        <v>18.079999999999998</v>
      </c>
      <c r="F14" s="34">
        <v>15.22</v>
      </c>
      <c r="G14" s="34">
        <v>11.68</v>
      </c>
      <c r="H14" s="34">
        <v>11.33</v>
      </c>
      <c r="I14" s="34">
        <v>14.91</v>
      </c>
      <c r="J14" s="34">
        <v>12.22</v>
      </c>
      <c r="K14" s="34">
        <v>13.56</v>
      </c>
      <c r="L14" s="34">
        <v>11.78</v>
      </c>
      <c r="M14" s="34">
        <v>14.78</v>
      </c>
      <c r="N14" s="34">
        <v>14.82</v>
      </c>
      <c r="O14" s="34">
        <v>16.41</v>
      </c>
      <c r="P14" s="34"/>
      <c r="Q14" s="34"/>
      <c r="R14" s="34"/>
      <c r="S14" s="34">
        <v>18.28</v>
      </c>
      <c r="T14" s="34">
        <v>12.76</v>
      </c>
      <c r="U14" s="34">
        <v>12.77</v>
      </c>
      <c r="V14" s="19"/>
      <c r="W14" s="34">
        <v>22.79</v>
      </c>
      <c r="X14" s="34">
        <v>72.680000000000007</v>
      </c>
      <c r="Y14" s="34">
        <v>11.83</v>
      </c>
      <c r="Z14" s="34">
        <v>16.07</v>
      </c>
      <c r="AA14" s="34">
        <v>34.06</v>
      </c>
      <c r="AB14" s="34">
        <v>14.52</v>
      </c>
      <c r="AC14" s="34">
        <v>41.1</v>
      </c>
      <c r="AD14" s="34">
        <v>20.49</v>
      </c>
      <c r="AE14" s="34">
        <v>29.34</v>
      </c>
      <c r="AF14" s="34">
        <v>32.28</v>
      </c>
      <c r="AG14" s="34">
        <v>21.6</v>
      </c>
      <c r="AH14" s="34">
        <v>18.13</v>
      </c>
      <c r="AI14" s="34">
        <v>45.97</v>
      </c>
      <c r="AJ14" s="34">
        <v>32.700000000000003</v>
      </c>
      <c r="AK14" s="34"/>
      <c r="AL14" s="34"/>
      <c r="AM14" s="34"/>
      <c r="AN14" s="34">
        <v>14.87</v>
      </c>
      <c r="AO14" s="34">
        <v>133.04</v>
      </c>
      <c r="AP14" s="34">
        <v>19.96</v>
      </c>
      <c r="AQ14" s="19"/>
      <c r="AR14" s="34">
        <v>15.56</v>
      </c>
      <c r="AS14" s="34">
        <v>42.71</v>
      </c>
      <c r="AT14" s="34">
        <v>12.69</v>
      </c>
      <c r="AU14" s="34">
        <v>17.55</v>
      </c>
      <c r="AV14" s="34">
        <v>28.95</v>
      </c>
      <c r="AW14" s="34">
        <v>13.41</v>
      </c>
      <c r="AX14" s="34">
        <v>18.940000000000001</v>
      </c>
      <c r="AY14" s="34">
        <v>16.21</v>
      </c>
      <c r="AZ14" s="34">
        <v>17.46</v>
      </c>
      <c r="BA14" s="34">
        <v>21.54</v>
      </c>
      <c r="BB14" s="34">
        <v>15.73</v>
      </c>
      <c r="BC14" s="34">
        <v>19.7</v>
      </c>
      <c r="BD14" s="34">
        <v>24</v>
      </c>
      <c r="BE14" s="34">
        <v>23.75</v>
      </c>
      <c r="BF14" s="34"/>
      <c r="BG14" s="34"/>
      <c r="BH14" s="34"/>
      <c r="BI14" s="34">
        <v>19.32</v>
      </c>
      <c r="BJ14" s="34">
        <v>33.28</v>
      </c>
      <c r="BK14" s="34">
        <v>15.96</v>
      </c>
    </row>
    <row r="15" spans="1:63" x14ac:dyDescent="0.2">
      <c r="A15" s="13">
        <v>1979</v>
      </c>
      <c r="B15" s="34">
        <v>9.26</v>
      </c>
      <c r="C15" s="34">
        <v>14.98</v>
      </c>
      <c r="D15" s="34">
        <v>14.37</v>
      </c>
      <c r="E15" s="34">
        <v>21.64</v>
      </c>
      <c r="F15" s="34">
        <v>18.23</v>
      </c>
      <c r="G15" s="34">
        <v>13.7</v>
      </c>
      <c r="H15" s="34">
        <v>13.18</v>
      </c>
      <c r="I15" s="34">
        <v>17.59</v>
      </c>
      <c r="J15" s="34">
        <v>14.23</v>
      </c>
      <c r="K15" s="34">
        <v>16</v>
      </c>
      <c r="L15" s="34">
        <v>13.96</v>
      </c>
      <c r="M15" s="34">
        <v>17.36</v>
      </c>
      <c r="N15" s="34">
        <v>17.41</v>
      </c>
      <c r="O15" s="34">
        <v>19.28</v>
      </c>
      <c r="P15" s="34"/>
      <c r="Q15" s="34"/>
      <c r="R15" s="34"/>
      <c r="S15" s="34">
        <v>21.19</v>
      </c>
      <c r="T15" s="34">
        <v>14.79</v>
      </c>
      <c r="U15" s="34">
        <v>14.97</v>
      </c>
      <c r="V15" s="19"/>
      <c r="W15" s="34">
        <v>26.42</v>
      </c>
      <c r="X15" s="34">
        <v>79.33</v>
      </c>
      <c r="Y15" s="34">
        <v>13.56</v>
      </c>
      <c r="Z15" s="34">
        <v>19.2</v>
      </c>
      <c r="AA15" s="34">
        <v>38.93</v>
      </c>
      <c r="AB15" s="34">
        <v>16.89</v>
      </c>
      <c r="AC15" s="34">
        <v>46.08</v>
      </c>
      <c r="AD15" s="34">
        <v>23.47</v>
      </c>
      <c r="AE15" s="34">
        <v>33.729999999999997</v>
      </c>
      <c r="AF15" s="34">
        <v>36.840000000000003</v>
      </c>
      <c r="AG15" s="34">
        <v>24.18</v>
      </c>
      <c r="AH15" s="34">
        <v>20.98</v>
      </c>
      <c r="AI15" s="34">
        <v>48</v>
      </c>
      <c r="AJ15" s="34">
        <v>36.28</v>
      </c>
      <c r="AK15" s="34"/>
      <c r="AL15" s="34"/>
      <c r="AM15" s="34"/>
      <c r="AN15" s="34">
        <v>17.41</v>
      </c>
      <c r="AO15" s="34">
        <v>86.55</v>
      </c>
      <c r="AP15" s="34">
        <v>22.75</v>
      </c>
      <c r="AQ15" s="19"/>
      <c r="AR15" s="34">
        <v>18.18</v>
      </c>
      <c r="AS15" s="34">
        <v>49.06</v>
      </c>
      <c r="AT15" s="34">
        <v>14.78</v>
      </c>
      <c r="AU15" s="34">
        <v>20.99</v>
      </c>
      <c r="AV15" s="34">
        <v>33.590000000000003</v>
      </c>
      <c r="AW15" s="34">
        <v>15.69</v>
      </c>
      <c r="AX15" s="34">
        <v>21.74</v>
      </c>
      <c r="AY15" s="34">
        <v>19.059999999999999</v>
      </c>
      <c r="AZ15" s="34">
        <v>20.239999999999998</v>
      </c>
      <c r="BA15" s="34">
        <v>24.97</v>
      </c>
      <c r="BB15" s="34">
        <v>18.11</v>
      </c>
      <c r="BC15" s="34">
        <v>22.88</v>
      </c>
      <c r="BD15" s="34">
        <v>26.87</v>
      </c>
      <c r="BE15" s="34">
        <v>27.17</v>
      </c>
      <c r="BF15" s="34"/>
      <c r="BG15" s="34"/>
      <c r="BH15" s="34"/>
      <c r="BI15" s="34">
        <v>22.47</v>
      </c>
      <c r="BJ15" s="34">
        <v>30.37</v>
      </c>
      <c r="BK15" s="34">
        <v>18.54</v>
      </c>
    </row>
    <row r="16" spans="1:63" x14ac:dyDescent="0.2">
      <c r="A16" s="13">
        <v>1980</v>
      </c>
      <c r="B16" s="34">
        <v>11.08</v>
      </c>
      <c r="C16" s="34">
        <v>18.14</v>
      </c>
      <c r="D16" s="34">
        <v>17.27</v>
      </c>
      <c r="E16" s="34">
        <v>26.21</v>
      </c>
      <c r="F16" s="34">
        <v>22.07</v>
      </c>
      <c r="G16" s="34">
        <v>16.54</v>
      </c>
      <c r="H16" s="34">
        <v>16.04</v>
      </c>
      <c r="I16" s="34">
        <v>21.17</v>
      </c>
      <c r="J16" s="34">
        <v>17.32</v>
      </c>
      <c r="K16" s="34">
        <v>19.34</v>
      </c>
      <c r="L16" s="34">
        <v>16.97</v>
      </c>
      <c r="M16" s="34">
        <v>20.38</v>
      </c>
      <c r="N16" s="34">
        <v>20.440000000000001</v>
      </c>
      <c r="O16" s="34">
        <v>22.64</v>
      </c>
      <c r="P16" s="34"/>
      <c r="Q16" s="34"/>
      <c r="R16" s="34"/>
      <c r="S16" s="34">
        <v>25.49</v>
      </c>
      <c r="T16" s="34">
        <v>17.79</v>
      </c>
      <c r="U16" s="34">
        <v>18.04</v>
      </c>
      <c r="V16" s="19"/>
      <c r="W16" s="34">
        <v>29.23</v>
      </c>
      <c r="X16" s="34">
        <v>82.19</v>
      </c>
      <c r="Y16" s="34">
        <v>14.69</v>
      </c>
      <c r="Z16" s="34">
        <v>21.57</v>
      </c>
      <c r="AA16" s="34">
        <v>42.06</v>
      </c>
      <c r="AB16" s="34">
        <v>18.760000000000002</v>
      </c>
      <c r="AC16" s="34">
        <v>48.9</v>
      </c>
      <c r="AD16" s="34">
        <v>25.71</v>
      </c>
      <c r="AE16" s="34">
        <v>35.6</v>
      </c>
      <c r="AF16" s="34">
        <v>39.619999999999997</v>
      </c>
      <c r="AG16" s="34">
        <v>25.18</v>
      </c>
      <c r="AH16" s="34">
        <v>22.87</v>
      </c>
      <c r="AI16" s="34">
        <v>46.6</v>
      </c>
      <c r="AJ16" s="34">
        <v>37.58</v>
      </c>
      <c r="AK16" s="34"/>
      <c r="AL16" s="34"/>
      <c r="AM16" s="34"/>
      <c r="AN16" s="34">
        <v>18.66</v>
      </c>
      <c r="AO16" s="34">
        <v>68.489999999999995</v>
      </c>
      <c r="AP16" s="34">
        <v>24.49</v>
      </c>
      <c r="AQ16" s="19"/>
      <c r="AR16" s="34">
        <v>20.81</v>
      </c>
      <c r="AS16" s="34">
        <v>55.3</v>
      </c>
      <c r="AT16" s="34">
        <v>17.38</v>
      </c>
      <c r="AU16" s="34">
        <v>24.44</v>
      </c>
      <c r="AV16" s="34">
        <v>37.72</v>
      </c>
      <c r="AW16" s="34">
        <v>18.54</v>
      </c>
      <c r="AX16" s="34">
        <v>25.18</v>
      </c>
      <c r="AY16" s="34">
        <v>22.7</v>
      </c>
      <c r="AZ16" s="34">
        <v>23.6</v>
      </c>
      <c r="BA16" s="34">
        <v>28.38</v>
      </c>
      <c r="BB16" s="34">
        <v>20.399999999999999</v>
      </c>
      <c r="BC16" s="34">
        <v>25.4</v>
      </c>
      <c r="BD16" s="34">
        <v>29.28</v>
      </c>
      <c r="BE16" s="34">
        <v>30.16</v>
      </c>
      <c r="BF16" s="34"/>
      <c r="BG16" s="34"/>
      <c r="BH16" s="34"/>
      <c r="BI16" s="34">
        <v>26.05</v>
      </c>
      <c r="BJ16" s="34">
        <v>30.84</v>
      </c>
      <c r="BK16" s="34">
        <v>21.5</v>
      </c>
    </row>
    <row r="17" spans="1:63" x14ac:dyDescent="0.2">
      <c r="A17" s="13">
        <v>1981</v>
      </c>
      <c r="B17" s="34">
        <v>12.72</v>
      </c>
      <c r="C17" s="34">
        <v>21.04</v>
      </c>
      <c r="D17" s="34">
        <v>19.899999999999999</v>
      </c>
      <c r="E17" s="34">
        <v>30.4</v>
      </c>
      <c r="F17" s="34">
        <v>25.6</v>
      </c>
      <c r="G17" s="34">
        <v>19.13</v>
      </c>
      <c r="H17" s="34">
        <v>18.72</v>
      </c>
      <c r="I17" s="34">
        <v>24.36</v>
      </c>
      <c r="J17" s="34">
        <v>20.21</v>
      </c>
      <c r="K17" s="34">
        <v>22.21</v>
      </c>
      <c r="L17" s="34">
        <v>19.760000000000002</v>
      </c>
      <c r="M17" s="34">
        <v>22.94</v>
      </c>
      <c r="N17" s="34">
        <v>23.01</v>
      </c>
      <c r="O17" s="34">
        <v>25.48</v>
      </c>
      <c r="P17" s="34"/>
      <c r="Q17" s="34"/>
      <c r="R17" s="34"/>
      <c r="S17" s="34">
        <v>29.38</v>
      </c>
      <c r="T17" s="34">
        <v>20.5</v>
      </c>
      <c r="U17" s="34">
        <v>20.74</v>
      </c>
      <c r="V17" s="19"/>
      <c r="W17" s="34">
        <v>33.25</v>
      </c>
      <c r="X17" s="34">
        <v>87.39</v>
      </c>
      <c r="Y17" s="34">
        <v>16.489999999999998</v>
      </c>
      <c r="Z17" s="34">
        <v>24.64</v>
      </c>
      <c r="AA17" s="34">
        <v>46.82</v>
      </c>
      <c r="AB17" s="34">
        <v>21.55</v>
      </c>
      <c r="AC17" s="34">
        <v>54.31</v>
      </c>
      <c r="AD17" s="34">
        <v>29.32</v>
      </c>
      <c r="AE17" s="34">
        <v>39.119999999999997</v>
      </c>
      <c r="AF17" s="34">
        <v>43.87</v>
      </c>
      <c r="AG17" s="34">
        <v>27.07</v>
      </c>
      <c r="AH17" s="34">
        <v>25.43</v>
      </c>
      <c r="AI17" s="34">
        <v>46.28</v>
      </c>
      <c r="AJ17" s="34">
        <v>40.090000000000003</v>
      </c>
      <c r="AK17" s="34"/>
      <c r="AL17" s="34"/>
      <c r="AM17" s="34"/>
      <c r="AN17" s="34">
        <v>20.52</v>
      </c>
      <c r="AO17" s="34">
        <v>64</v>
      </c>
      <c r="AP17" s="34">
        <v>27.2</v>
      </c>
      <c r="AQ17" s="19"/>
      <c r="AR17" s="34">
        <v>23.77</v>
      </c>
      <c r="AS17" s="34">
        <v>61.66</v>
      </c>
      <c r="AT17" s="34">
        <v>19.91</v>
      </c>
      <c r="AU17" s="34">
        <v>28.13</v>
      </c>
      <c r="AV17" s="34">
        <v>42.58</v>
      </c>
      <c r="AW17" s="34">
        <v>21.41</v>
      </c>
      <c r="AX17" s="34">
        <v>28.89</v>
      </c>
      <c r="AY17" s="34">
        <v>26.1</v>
      </c>
      <c r="AZ17" s="34">
        <v>27.06</v>
      </c>
      <c r="BA17" s="34">
        <v>31.99</v>
      </c>
      <c r="BB17" s="34">
        <v>22.88</v>
      </c>
      <c r="BC17" s="34">
        <v>28.34</v>
      </c>
      <c r="BD17" s="34">
        <v>31.42</v>
      </c>
      <c r="BE17" s="34">
        <v>33.17</v>
      </c>
      <c r="BF17" s="34"/>
      <c r="BG17" s="34"/>
      <c r="BH17" s="34"/>
      <c r="BI17" s="34">
        <v>29.6</v>
      </c>
      <c r="BJ17" s="34">
        <v>32.729999999999997</v>
      </c>
      <c r="BK17" s="34">
        <v>24.45</v>
      </c>
    </row>
    <row r="18" spans="1:63" x14ac:dyDescent="0.2">
      <c r="A18" s="13">
        <v>1982</v>
      </c>
      <c r="B18" s="34">
        <v>13.86</v>
      </c>
      <c r="C18" s="34">
        <v>22.45</v>
      </c>
      <c r="D18" s="34">
        <v>21.69</v>
      </c>
      <c r="E18" s="34">
        <v>32.43</v>
      </c>
      <c r="F18" s="34">
        <v>27.31</v>
      </c>
      <c r="G18" s="34">
        <v>20.51</v>
      </c>
      <c r="H18" s="34">
        <v>20.39</v>
      </c>
      <c r="I18" s="34">
        <v>26.78</v>
      </c>
      <c r="J18" s="34">
        <v>22.05</v>
      </c>
      <c r="K18" s="34">
        <v>24.05</v>
      </c>
      <c r="L18" s="34">
        <v>21</v>
      </c>
      <c r="M18" s="34">
        <v>24.97</v>
      </c>
      <c r="N18" s="34">
        <v>25.05</v>
      </c>
      <c r="O18" s="34">
        <v>27.74</v>
      </c>
      <c r="P18" s="34"/>
      <c r="Q18" s="34"/>
      <c r="R18" s="34"/>
      <c r="S18" s="34">
        <v>30.95</v>
      </c>
      <c r="T18" s="34">
        <v>21.6</v>
      </c>
      <c r="U18" s="34">
        <v>22.52</v>
      </c>
      <c r="V18" s="19"/>
      <c r="W18" s="34">
        <v>39.15</v>
      </c>
      <c r="X18" s="34">
        <v>97.19</v>
      </c>
      <c r="Y18" s="34">
        <v>19.61</v>
      </c>
      <c r="Z18" s="34">
        <v>29.44</v>
      </c>
      <c r="AA18" s="34">
        <v>55.11</v>
      </c>
      <c r="AB18" s="34">
        <v>25.76</v>
      </c>
      <c r="AC18" s="34">
        <v>63.22</v>
      </c>
      <c r="AD18" s="34">
        <v>35.69</v>
      </c>
      <c r="AE18" s="34">
        <v>45.53</v>
      </c>
      <c r="AF18" s="34">
        <v>51.6</v>
      </c>
      <c r="AG18" s="34">
        <v>30.37</v>
      </c>
      <c r="AH18" s="34">
        <v>29.65</v>
      </c>
      <c r="AI18" s="34">
        <v>49.18</v>
      </c>
      <c r="AJ18" s="34">
        <v>45.29</v>
      </c>
      <c r="AK18" s="34"/>
      <c r="AL18" s="34"/>
      <c r="AM18" s="34"/>
      <c r="AN18" s="34">
        <v>23.84</v>
      </c>
      <c r="AO18" s="34">
        <v>64.67</v>
      </c>
      <c r="AP18" s="34">
        <v>31.82</v>
      </c>
      <c r="AQ18" s="19"/>
      <c r="AR18" s="34">
        <v>27.03</v>
      </c>
      <c r="AS18" s="34">
        <v>67.099999999999994</v>
      </c>
      <c r="AT18" s="34">
        <v>22.14</v>
      </c>
      <c r="AU18" s="34">
        <v>31.88</v>
      </c>
      <c r="AV18" s="34">
        <v>48.57</v>
      </c>
      <c r="AW18" s="34">
        <v>23.63</v>
      </c>
      <c r="AX18" s="34">
        <v>32.229999999999997</v>
      </c>
      <c r="AY18" s="34">
        <v>29.03</v>
      </c>
      <c r="AZ18" s="34">
        <v>30.1</v>
      </c>
      <c r="BA18" s="34">
        <v>36.159999999999997</v>
      </c>
      <c r="BB18" s="34">
        <v>24.95</v>
      </c>
      <c r="BC18" s="34">
        <v>32.4</v>
      </c>
      <c r="BD18" s="34">
        <v>33.89</v>
      </c>
      <c r="BE18" s="34">
        <v>36.71</v>
      </c>
      <c r="BF18" s="34"/>
      <c r="BG18" s="34"/>
      <c r="BH18" s="34"/>
      <c r="BI18" s="34">
        <v>32.17</v>
      </c>
      <c r="BJ18" s="34">
        <v>33.909999999999997</v>
      </c>
      <c r="BK18" s="34">
        <v>27.24</v>
      </c>
    </row>
    <row r="19" spans="1:63" x14ac:dyDescent="0.2">
      <c r="A19" s="13">
        <v>1983</v>
      </c>
      <c r="B19" s="34">
        <v>15.12</v>
      </c>
      <c r="C19" s="34">
        <v>23.89</v>
      </c>
      <c r="D19" s="34">
        <v>23.67</v>
      </c>
      <c r="E19" s="34">
        <v>34.51</v>
      </c>
      <c r="F19" s="34">
        <v>29.06</v>
      </c>
      <c r="G19" s="34">
        <v>21.91</v>
      </c>
      <c r="H19" s="34">
        <v>22.26</v>
      </c>
      <c r="I19" s="34">
        <v>29.39</v>
      </c>
      <c r="J19" s="34">
        <v>24.06</v>
      </c>
      <c r="K19" s="34">
        <v>25.86</v>
      </c>
      <c r="L19" s="34">
        <v>22.28</v>
      </c>
      <c r="M19" s="34">
        <v>27.19</v>
      </c>
      <c r="N19" s="34">
        <v>27.28</v>
      </c>
      <c r="O19" s="34">
        <v>30.2</v>
      </c>
      <c r="P19" s="34"/>
      <c r="Q19" s="34"/>
      <c r="R19" s="34"/>
      <c r="S19" s="34">
        <v>32.56</v>
      </c>
      <c r="T19" s="34">
        <v>22.73</v>
      </c>
      <c r="U19" s="34">
        <v>24.37</v>
      </c>
      <c r="V19" s="19"/>
      <c r="W19" s="34">
        <v>45.62</v>
      </c>
      <c r="X19" s="34">
        <v>108.57</v>
      </c>
      <c r="Y19" s="34">
        <v>23.37</v>
      </c>
      <c r="Z19" s="34">
        <v>34.99</v>
      </c>
      <c r="AA19" s="34">
        <v>64.56</v>
      </c>
      <c r="AB19" s="34">
        <v>30.51</v>
      </c>
      <c r="AC19" s="34">
        <v>73.28</v>
      </c>
      <c r="AD19" s="34">
        <v>43.16</v>
      </c>
      <c r="AE19" s="34">
        <v>53</v>
      </c>
      <c r="AF19" s="34">
        <v>60.19</v>
      </c>
      <c r="AG19" s="34">
        <v>33.89</v>
      </c>
      <c r="AH19" s="34">
        <v>34.51</v>
      </c>
      <c r="AI19" s="34">
        <v>54.1</v>
      </c>
      <c r="AJ19" s="34">
        <v>51.58</v>
      </c>
      <c r="AK19" s="34"/>
      <c r="AL19" s="34"/>
      <c r="AM19" s="34"/>
      <c r="AN19" s="34">
        <v>27.87</v>
      </c>
      <c r="AO19" s="34">
        <v>68.88</v>
      </c>
      <c r="AP19" s="34">
        <v>37.18</v>
      </c>
      <c r="AQ19" s="19"/>
      <c r="AR19" s="34">
        <v>30.63</v>
      </c>
      <c r="AS19" s="34">
        <v>73.2</v>
      </c>
      <c r="AT19" s="34">
        <v>24.72</v>
      </c>
      <c r="AU19" s="34">
        <v>36.11</v>
      </c>
      <c r="AV19" s="34">
        <v>55.31</v>
      </c>
      <c r="AW19" s="34">
        <v>26.01</v>
      </c>
      <c r="AX19" s="34">
        <v>36</v>
      </c>
      <c r="AY19" s="34">
        <v>32.270000000000003</v>
      </c>
      <c r="AZ19" s="34">
        <v>33.520000000000003</v>
      </c>
      <c r="BA19" s="34">
        <v>40.619999999999997</v>
      </c>
      <c r="BB19" s="34">
        <v>27.14</v>
      </c>
      <c r="BC19" s="34">
        <v>37.03</v>
      </c>
      <c r="BD19" s="34">
        <v>37.06</v>
      </c>
      <c r="BE19" s="34">
        <v>40.81</v>
      </c>
      <c r="BF19" s="34"/>
      <c r="BG19" s="34"/>
      <c r="BH19" s="34"/>
      <c r="BI19" s="34">
        <v>35.07</v>
      </c>
      <c r="BJ19" s="34">
        <v>35.869999999999997</v>
      </c>
      <c r="BK19" s="34">
        <v>30.33</v>
      </c>
    </row>
    <row r="20" spans="1:63" x14ac:dyDescent="0.2">
      <c r="A20" s="13">
        <v>1984</v>
      </c>
      <c r="B20" s="34">
        <v>15.76</v>
      </c>
      <c r="C20" s="34">
        <v>24.62</v>
      </c>
      <c r="D20" s="34">
        <v>24.77</v>
      </c>
      <c r="E20" s="34">
        <v>35.57</v>
      </c>
      <c r="F20" s="34">
        <v>29.96</v>
      </c>
      <c r="G20" s="34">
        <v>22.77</v>
      </c>
      <c r="H20" s="34">
        <v>23.32</v>
      </c>
      <c r="I20" s="34">
        <v>30.52</v>
      </c>
      <c r="J20" s="34">
        <v>25.21</v>
      </c>
      <c r="K20" s="34">
        <v>26.59</v>
      </c>
      <c r="L20" s="34">
        <v>23.08</v>
      </c>
      <c r="M20" s="34">
        <v>27.95</v>
      </c>
      <c r="N20" s="34">
        <v>28.04</v>
      </c>
      <c r="O20" s="34">
        <v>31.05</v>
      </c>
      <c r="P20" s="34"/>
      <c r="Q20" s="34"/>
      <c r="R20" s="34"/>
      <c r="S20" s="34">
        <v>33.549999999999997</v>
      </c>
      <c r="T20" s="34">
        <v>23.41</v>
      </c>
      <c r="U20" s="34">
        <v>25.34</v>
      </c>
      <c r="V20" s="19"/>
      <c r="W20" s="34">
        <v>49</v>
      </c>
      <c r="X20" s="34">
        <v>112.21</v>
      </c>
      <c r="Y20" s="34">
        <v>25.7</v>
      </c>
      <c r="Z20" s="34">
        <v>38.49</v>
      </c>
      <c r="AA20" s="34">
        <v>69.95</v>
      </c>
      <c r="AB20" s="34">
        <v>33.58</v>
      </c>
      <c r="AC20" s="34">
        <v>77.98</v>
      </c>
      <c r="AD20" s="34">
        <v>47.22</v>
      </c>
      <c r="AE20" s="34">
        <v>57.07</v>
      </c>
      <c r="AF20" s="34">
        <v>64.260000000000005</v>
      </c>
      <c r="AG20" s="34">
        <v>34.950000000000003</v>
      </c>
      <c r="AH20" s="34">
        <v>37.36</v>
      </c>
      <c r="AI20" s="34">
        <v>55.52</v>
      </c>
      <c r="AJ20" s="34">
        <v>54.8</v>
      </c>
      <c r="AK20" s="34"/>
      <c r="AL20" s="34"/>
      <c r="AM20" s="34"/>
      <c r="AN20" s="34">
        <v>29.98</v>
      </c>
      <c r="AO20" s="34">
        <v>68.31</v>
      </c>
      <c r="AP20" s="34">
        <v>40.01</v>
      </c>
      <c r="AQ20" s="19"/>
      <c r="AR20" s="34">
        <v>32.5</v>
      </c>
      <c r="AS20" s="34">
        <v>75.56</v>
      </c>
      <c r="AT20" s="34">
        <v>26.22</v>
      </c>
      <c r="AU20" s="34">
        <v>38.659999999999997</v>
      </c>
      <c r="AV20" s="34">
        <v>59.11</v>
      </c>
      <c r="AW20" s="34">
        <v>27.51</v>
      </c>
      <c r="AX20" s="34">
        <v>37.950000000000003</v>
      </c>
      <c r="AY20" s="34">
        <v>33.75</v>
      </c>
      <c r="AZ20" s="34">
        <v>35.43</v>
      </c>
      <c r="BA20" s="34">
        <v>42.63</v>
      </c>
      <c r="BB20" s="34">
        <v>28.05</v>
      </c>
      <c r="BC20" s="34">
        <v>39.54</v>
      </c>
      <c r="BD20" s="34">
        <v>38.07</v>
      </c>
      <c r="BE20" s="34">
        <v>42.6</v>
      </c>
      <c r="BF20" s="34"/>
      <c r="BG20" s="34"/>
      <c r="BH20" s="34"/>
      <c r="BI20" s="34">
        <v>36.69</v>
      </c>
      <c r="BJ20" s="34">
        <v>36.36</v>
      </c>
      <c r="BK20" s="34">
        <v>31.96</v>
      </c>
    </row>
    <row r="21" spans="1:63" x14ac:dyDescent="0.2">
      <c r="A21" s="13">
        <v>1985</v>
      </c>
      <c r="B21" s="34">
        <v>16.350000000000001</v>
      </c>
      <c r="C21" s="34">
        <v>25.14</v>
      </c>
      <c r="D21" s="34">
        <v>25.61</v>
      </c>
      <c r="E21" s="34">
        <v>36.32</v>
      </c>
      <c r="F21" s="34">
        <v>30.59</v>
      </c>
      <c r="G21" s="34">
        <v>23.41</v>
      </c>
      <c r="H21" s="34">
        <v>23.58</v>
      </c>
      <c r="I21" s="34">
        <v>31.77</v>
      </c>
      <c r="J21" s="34">
        <v>25.68</v>
      </c>
      <c r="K21" s="34">
        <v>27</v>
      </c>
      <c r="L21" s="34">
        <v>23.7</v>
      </c>
      <c r="M21" s="34">
        <v>28.34</v>
      </c>
      <c r="N21" s="34">
        <v>28.42</v>
      </c>
      <c r="O21" s="34">
        <v>31.48</v>
      </c>
      <c r="P21" s="34"/>
      <c r="Q21" s="34"/>
      <c r="R21" s="34"/>
      <c r="S21" s="34">
        <v>33.409999999999997</v>
      </c>
      <c r="T21" s="34">
        <v>23.32</v>
      </c>
      <c r="U21" s="34">
        <v>26.1</v>
      </c>
      <c r="V21" s="19"/>
      <c r="W21" s="34">
        <v>56.24</v>
      </c>
      <c r="X21" s="34">
        <v>123.15</v>
      </c>
      <c r="Y21" s="34">
        <v>29.61</v>
      </c>
      <c r="Z21" s="34">
        <v>45.05</v>
      </c>
      <c r="AA21" s="34">
        <v>80.599999999999994</v>
      </c>
      <c r="AB21" s="34">
        <v>39.32</v>
      </c>
      <c r="AC21" s="34">
        <v>86.88</v>
      </c>
      <c r="AD21" s="34">
        <v>54.14</v>
      </c>
      <c r="AE21" s="34">
        <v>64.36</v>
      </c>
      <c r="AF21" s="34">
        <v>71.28</v>
      </c>
      <c r="AG21" s="34">
        <v>38.43</v>
      </c>
      <c r="AH21" s="34">
        <v>42.72</v>
      </c>
      <c r="AI21" s="34">
        <v>59.76</v>
      </c>
      <c r="AJ21" s="34">
        <v>61.05</v>
      </c>
      <c r="AK21" s="34"/>
      <c r="AL21" s="34"/>
      <c r="AM21" s="34"/>
      <c r="AN21" s="34">
        <v>33.979999999999997</v>
      </c>
      <c r="AO21" s="34">
        <v>69.95</v>
      </c>
      <c r="AP21" s="34">
        <v>45.36</v>
      </c>
      <c r="AQ21" s="19"/>
      <c r="AR21" s="34">
        <v>35.83</v>
      </c>
      <c r="AS21" s="34">
        <v>80.489999999999995</v>
      </c>
      <c r="AT21" s="34">
        <v>27.98</v>
      </c>
      <c r="AU21" s="34">
        <v>42.86</v>
      </c>
      <c r="AV21" s="34">
        <v>66.040000000000006</v>
      </c>
      <c r="AW21" s="34">
        <v>29.46</v>
      </c>
      <c r="AX21" s="34">
        <v>39.909999999999997</v>
      </c>
      <c r="AY21" s="34">
        <v>35.630000000000003</v>
      </c>
      <c r="AZ21" s="34">
        <v>37.32</v>
      </c>
      <c r="BA21" s="34">
        <v>45.45</v>
      </c>
      <c r="BB21" s="34">
        <v>29.84</v>
      </c>
      <c r="BC21" s="34">
        <v>43.82</v>
      </c>
      <c r="BD21" s="34">
        <v>39.549999999999997</v>
      </c>
      <c r="BE21" s="34">
        <v>45.13</v>
      </c>
      <c r="BF21" s="34"/>
      <c r="BG21" s="34"/>
      <c r="BH21" s="34"/>
      <c r="BI21" s="34">
        <v>38.26</v>
      </c>
      <c r="BJ21" s="34">
        <v>36.64</v>
      </c>
      <c r="BK21" s="34">
        <v>34.200000000000003</v>
      </c>
    </row>
    <row r="22" spans="1:63" x14ac:dyDescent="0.2">
      <c r="A22" s="13">
        <v>1986</v>
      </c>
      <c r="B22" s="34">
        <v>17.46</v>
      </c>
      <c r="C22" s="34">
        <v>27.34</v>
      </c>
      <c r="D22" s="34">
        <v>28.45</v>
      </c>
      <c r="E22" s="34">
        <v>39.5</v>
      </c>
      <c r="F22" s="34">
        <v>33.270000000000003</v>
      </c>
      <c r="G22" s="34">
        <v>25.9</v>
      </c>
      <c r="H22" s="34">
        <v>26.37</v>
      </c>
      <c r="I22" s="34">
        <v>34.9</v>
      </c>
      <c r="J22" s="34">
        <v>28.79</v>
      </c>
      <c r="K22" s="34">
        <v>29.25</v>
      </c>
      <c r="L22" s="34">
        <v>26</v>
      </c>
      <c r="M22" s="34">
        <v>30.92</v>
      </c>
      <c r="N22" s="34">
        <v>31.01</v>
      </c>
      <c r="O22" s="34">
        <v>34.340000000000003</v>
      </c>
      <c r="P22" s="34"/>
      <c r="Q22" s="34"/>
      <c r="R22" s="34"/>
      <c r="S22" s="34">
        <v>37.159999999999997</v>
      </c>
      <c r="T22" s="34">
        <v>25.93</v>
      </c>
      <c r="U22" s="34">
        <v>28.73</v>
      </c>
      <c r="V22" s="19"/>
      <c r="W22" s="34">
        <v>59.43</v>
      </c>
      <c r="X22" s="34">
        <v>125.38</v>
      </c>
      <c r="Y22" s="34">
        <v>30.88</v>
      </c>
      <c r="Z22" s="34">
        <v>47.53</v>
      </c>
      <c r="AA22" s="34">
        <v>83.84</v>
      </c>
      <c r="AB22" s="34">
        <v>41.73</v>
      </c>
      <c r="AC22" s="34">
        <v>87.37</v>
      </c>
      <c r="AD22" s="34">
        <v>56.44</v>
      </c>
      <c r="AE22" s="34">
        <v>64.8</v>
      </c>
      <c r="AF22" s="34">
        <v>70.78</v>
      </c>
      <c r="AG22" s="34">
        <v>38.92</v>
      </c>
      <c r="AH22" s="34">
        <v>44.37</v>
      </c>
      <c r="AI22" s="34">
        <v>56.88</v>
      </c>
      <c r="AJ22" s="34">
        <v>60.25</v>
      </c>
      <c r="AK22" s="34"/>
      <c r="AL22" s="34"/>
      <c r="AM22" s="34"/>
      <c r="AN22" s="34">
        <v>34.11</v>
      </c>
      <c r="AO22" s="34">
        <v>65.59</v>
      </c>
      <c r="AP22" s="34">
        <v>46.65</v>
      </c>
      <c r="AQ22" s="19"/>
      <c r="AR22" s="34">
        <v>38.020000000000003</v>
      </c>
      <c r="AS22" s="34">
        <v>84.05</v>
      </c>
      <c r="AT22" s="34">
        <v>30.51</v>
      </c>
      <c r="AU22" s="34">
        <v>45.76</v>
      </c>
      <c r="AV22" s="34">
        <v>69.44</v>
      </c>
      <c r="AW22" s="34">
        <v>32.159999999999997</v>
      </c>
      <c r="AX22" s="34">
        <v>42.72</v>
      </c>
      <c r="AY22" s="34">
        <v>38.840000000000003</v>
      </c>
      <c r="AZ22" s="34">
        <v>40.39</v>
      </c>
      <c r="BA22" s="34">
        <v>46.98</v>
      </c>
      <c r="BB22" s="34">
        <v>31.43</v>
      </c>
      <c r="BC22" s="34">
        <v>46.06</v>
      </c>
      <c r="BD22" s="34">
        <v>40.869999999999997</v>
      </c>
      <c r="BE22" s="34">
        <v>47.05</v>
      </c>
      <c r="BF22" s="34"/>
      <c r="BG22" s="34"/>
      <c r="BH22" s="34"/>
      <c r="BI22" s="34">
        <v>41.02</v>
      </c>
      <c r="BJ22" s="34">
        <v>37.880000000000003</v>
      </c>
      <c r="BK22" s="34">
        <v>36.630000000000003</v>
      </c>
    </row>
    <row r="23" spans="1:63" x14ac:dyDescent="0.2">
      <c r="A23" s="13">
        <v>1987</v>
      </c>
      <c r="B23" s="34">
        <v>18.63</v>
      </c>
      <c r="C23" s="34">
        <v>28.28</v>
      </c>
      <c r="D23" s="34">
        <v>29.69</v>
      </c>
      <c r="E23" s="34">
        <v>40.85</v>
      </c>
      <c r="F23" s="34">
        <v>34.4</v>
      </c>
      <c r="G23" s="34">
        <v>27.08</v>
      </c>
      <c r="H23" s="34">
        <v>27.58</v>
      </c>
      <c r="I23" s="34">
        <v>36.22</v>
      </c>
      <c r="J23" s="34">
        <v>30.2</v>
      </c>
      <c r="K23" s="34">
        <v>30.43</v>
      </c>
      <c r="L23" s="34">
        <v>28.08</v>
      </c>
      <c r="M23" s="34">
        <v>32.520000000000003</v>
      </c>
      <c r="N23" s="34">
        <v>32.619999999999997</v>
      </c>
      <c r="O23" s="34">
        <v>36.119999999999997</v>
      </c>
      <c r="P23" s="34"/>
      <c r="Q23" s="34"/>
      <c r="R23" s="34"/>
      <c r="S23" s="34">
        <v>38.97</v>
      </c>
      <c r="T23" s="34">
        <v>27.2</v>
      </c>
      <c r="U23" s="34">
        <v>30.12</v>
      </c>
      <c r="V23" s="19"/>
      <c r="W23" s="34">
        <v>71.16</v>
      </c>
      <c r="X23" s="34">
        <v>147.41</v>
      </c>
      <c r="Y23" s="34">
        <v>36.450000000000003</v>
      </c>
      <c r="Z23" s="34">
        <v>56.61</v>
      </c>
      <c r="AA23" s="34">
        <v>97.81</v>
      </c>
      <c r="AB23" s="34">
        <v>48.27</v>
      </c>
      <c r="AC23" s="34">
        <v>98.37</v>
      </c>
      <c r="AD23" s="34">
        <v>65.81</v>
      </c>
      <c r="AE23" s="34">
        <v>72.67</v>
      </c>
      <c r="AF23" s="34">
        <v>79.25</v>
      </c>
      <c r="AG23" s="34">
        <v>43.99</v>
      </c>
      <c r="AH23" s="34">
        <v>49.21</v>
      </c>
      <c r="AI23" s="34">
        <v>60.21</v>
      </c>
      <c r="AJ23" s="34">
        <v>65.03</v>
      </c>
      <c r="AK23" s="34"/>
      <c r="AL23" s="34"/>
      <c r="AM23" s="34"/>
      <c r="AN23" s="34">
        <v>36.869999999999997</v>
      </c>
      <c r="AO23" s="34">
        <v>70.09</v>
      </c>
      <c r="AP23" s="34">
        <v>53.94</v>
      </c>
      <c r="AQ23" s="19"/>
      <c r="AR23" s="34">
        <v>43.6</v>
      </c>
      <c r="AS23" s="34">
        <v>94.46</v>
      </c>
      <c r="AT23" s="34">
        <v>33.049999999999997</v>
      </c>
      <c r="AU23" s="34">
        <v>51.66</v>
      </c>
      <c r="AV23" s="34">
        <v>78.75</v>
      </c>
      <c r="AW23" s="34">
        <v>34.729999999999997</v>
      </c>
      <c r="AX23" s="34">
        <v>46.08</v>
      </c>
      <c r="AY23" s="34">
        <v>41.03</v>
      </c>
      <c r="AZ23" s="34">
        <v>43.3</v>
      </c>
      <c r="BA23" s="34">
        <v>50.84</v>
      </c>
      <c r="BB23" s="34">
        <v>34.729999999999997</v>
      </c>
      <c r="BC23" s="34">
        <v>50.45</v>
      </c>
      <c r="BD23" s="34">
        <v>43.09</v>
      </c>
      <c r="BE23" s="34">
        <v>50.06</v>
      </c>
      <c r="BF23" s="34"/>
      <c r="BG23" s="34"/>
      <c r="BH23" s="34"/>
      <c r="BI23" s="34">
        <v>43.49</v>
      </c>
      <c r="BJ23" s="34">
        <v>40.049999999999997</v>
      </c>
      <c r="BK23" s="34">
        <v>39.96</v>
      </c>
    </row>
    <row r="24" spans="1:63" x14ac:dyDescent="0.2">
      <c r="A24" s="13">
        <v>1988</v>
      </c>
      <c r="B24" s="34">
        <v>19.920000000000002</v>
      </c>
      <c r="C24" s="34">
        <v>30.04</v>
      </c>
      <c r="D24" s="34">
        <v>31.9</v>
      </c>
      <c r="E24" s="34">
        <v>43.4</v>
      </c>
      <c r="F24" s="34">
        <v>36.549999999999997</v>
      </c>
      <c r="G24" s="34">
        <v>29.08</v>
      </c>
      <c r="H24" s="34">
        <v>29.64</v>
      </c>
      <c r="I24" s="34">
        <v>38.729999999999997</v>
      </c>
      <c r="J24" s="34">
        <v>32.450000000000003</v>
      </c>
      <c r="K24" s="34">
        <v>32.409999999999997</v>
      </c>
      <c r="L24" s="34">
        <v>30.32</v>
      </c>
      <c r="M24" s="34">
        <v>34.65</v>
      </c>
      <c r="N24" s="34">
        <v>34.75</v>
      </c>
      <c r="O24" s="34">
        <v>38.479999999999997</v>
      </c>
      <c r="P24" s="34"/>
      <c r="Q24" s="34"/>
      <c r="R24" s="34"/>
      <c r="S24" s="34">
        <v>41.34</v>
      </c>
      <c r="T24" s="34">
        <v>28.85</v>
      </c>
      <c r="U24" s="34">
        <v>32.340000000000003</v>
      </c>
      <c r="V24" s="19"/>
      <c r="W24" s="34">
        <v>82.05</v>
      </c>
      <c r="X24" s="34">
        <v>168.08</v>
      </c>
      <c r="Y24" s="34">
        <v>41.38</v>
      </c>
      <c r="Z24" s="34">
        <v>65.739999999999995</v>
      </c>
      <c r="AA24" s="34">
        <v>109.53</v>
      </c>
      <c r="AB24" s="34">
        <v>50.98</v>
      </c>
      <c r="AC24" s="34">
        <v>105.52</v>
      </c>
      <c r="AD24" s="34">
        <v>74.680000000000007</v>
      </c>
      <c r="AE24" s="34">
        <v>77.61</v>
      </c>
      <c r="AF24" s="34">
        <v>84.18</v>
      </c>
      <c r="AG24" s="34">
        <v>46.74</v>
      </c>
      <c r="AH24" s="34">
        <v>48.94</v>
      </c>
      <c r="AI24" s="34">
        <v>60.48</v>
      </c>
      <c r="AJ24" s="34">
        <v>68.48</v>
      </c>
      <c r="AK24" s="34"/>
      <c r="AL24" s="34"/>
      <c r="AM24" s="34"/>
      <c r="AN24" s="34">
        <v>38.79</v>
      </c>
      <c r="AO24" s="34">
        <v>75.84</v>
      </c>
      <c r="AP24" s="34">
        <v>59.76</v>
      </c>
      <c r="AQ24" s="19"/>
      <c r="AR24" s="34">
        <v>48.92</v>
      </c>
      <c r="AS24" s="34">
        <v>105.36</v>
      </c>
      <c r="AT24" s="34">
        <v>36.14</v>
      </c>
      <c r="AU24" s="34">
        <v>58.11</v>
      </c>
      <c r="AV24" s="34">
        <v>87.19</v>
      </c>
      <c r="AW24" s="34">
        <v>37.090000000000003</v>
      </c>
      <c r="AX24" s="34">
        <v>49.47</v>
      </c>
      <c r="AY24" s="34">
        <v>44.29</v>
      </c>
      <c r="AZ24" s="34">
        <v>46.43</v>
      </c>
      <c r="BA24" s="34">
        <v>54.07</v>
      </c>
      <c r="BB24" s="34">
        <v>37.19</v>
      </c>
      <c r="BC24" s="34">
        <v>51.04</v>
      </c>
      <c r="BD24" s="34">
        <v>44.84</v>
      </c>
      <c r="BE24" s="34">
        <v>53.06</v>
      </c>
      <c r="BF24" s="34"/>
      <c r="BG24" s="34"/>
      <c r="BH24" s="34"/>
      <c r="BI24" s="34">
        <v>45.99</v>
      </c>
      <c r="BJ24" s="34">
        <v>42.84</v>
      </c>
      <c r="BK24" s="34">
        <v>43.47</v>
      </c>
    </row>
    <row r="25" spans="1:63" x14ac:dyDescent="0.2">
      <c r="A25" s="13">
        <v>1989</v>
      </c>
      <c r="B25" s="34">
        <v>20.74</v>
      </c>
      <c r="C25" s="34">
        <v>31.67</v>
      </c>
      <c r="D25" s="34">
        <v>33.909999999999997</v>
      </c>
      <c r="E25" s="34">
        <v>45.75</v>
      </c>
      <c r="F25" s="34">
        <v>38.53</v>
      </c>
      <c r="G25" s="34">
        <v>31.13</v>
      </c>
      <c r="H25" s="34">
        <v>31.41</v>
      </c>
      <c r="I25" s="34">
        <v>41.36</v>
      </c>
      <c r="J25" s="34">
        <v>34.46</v>
      </c>
      <c r="K25" s="34">
        <v>34.4</v>
      </c>
      <c r="L25" s="34">
        <v>32.729999999999997</v>
      </c>
      <c r="M25" s="34">
        <v>36.32</v>
      </c>
      <c r="N25" s="34">
        <v>36.43</v>
      </c>
      <c r="O25" s="34">
        <v>40.340000000000003</v>
      </c>
      <c r="P25" s="34"/>
      <c r="Q25" s="34"/>
      <c r="R25" s="34"/>
      <c r="S25" s="34">
        <v>43.22</v>
      </c>
      <c r="T25" s="34">
        <v>30.16</v>
      </c>
      <c r="U25" s="34">
        <v>34.31</v>
      </c>
      <c r="V25" s="19"/>
      <c r="W25" s="34">
        <v>91.53</v>
      </c>
      <c r="X25" s="34">
        <v>186.17</v>
      </c>
      <c r="Y25" s="34">
        <v>45.35</v>
      </c>
      <c r="Z25" s="34">
        <v>73.78</v>
      </c>
      <c r="AA25" s="34">
        <v>119</v>
      </c>
      <c r="AB25" s="34">
        <v>50.9</v>
      </c>
      <c r="AC25" s="34">
        <v>111.33</v>
      </c>
      <c r="AD25" s="34">
        <v>82.43</v>
      </c>
      <c r="AE25" s="34">
        <v>80.400000000000006</v>
      </c>
      <c r="AF25" s="34">
        <v>85.84</v>
      </c>
      <c r="AG25" s="34">
        <v>47.29</v>
      </c>
      <c r="AH25" s="34">
        <v>45.65</v>
      </c>
      <c r="AI25" s="34">
        <v>59.98</v>
      </c>
      <c r="AJ25" s="34">
        <v>70.12</v>
      </c>
      <c r="AK25" s="34"/>
      <c r="AL25" s="34"/>
      <c r="AM25" s="34"/>
      <c r="AN25" s="34">
        <v>39.549999999999997</v>
      </c>
      <c r="AO25" s="34">
        <v>77.989999999999995</v>
      </c>
      <c r="AP25" s="34">
        <v>63.93</v>
      </c>
      <c r="AQ25" s="19"/>
      <c r="AR25" s="34">
        <v>53.27</v>
      </c>
      <c r="AS25" s="34">
        <v>115.06</v>
      </c>
      <c r="AT25" s="34">
        <v>38.81</v>
      </c>
      <c r="AU25" s="34">
        <v>63.79</v>
      </c>
      <c r="AV25" s="34">
        <v>94.13</v>
      </c>
      <c r="AW25" s="34">
        <v>38.85</v>
      </c>
      <c r="AX25" s="34">
        <v>52.33</v>
      </c>
      <c r="AY25" s="34">
        <v>47.56</v>
      </c>
      <c r="AZ25" s="34">
        <v>48.91</v>
      </c>
      <c r="BA25" s="34">
        <v>56.17</v>
      </c>
      <c r="BB25" s="34">
        <v>38.869999999999997</v>
      </c>
      <c r="BC25" s="34">
        <v>49.09</v>
      </c>
      <c r="BD25" s="34">
        <v>45.98</v>
      </c>
      <c r="BE25" s="34">
        <v>55.03</v>
      </c>
      <c r="BF25" s="34"/>
      <c r="BG25" s="34"/>
      <c r="BH25" s="34"/>
      <c r="BI25" s="34">
        <v>47.63</v>
      </c>
      <c r="BJ25" s="34">
        <v>44.48</v>
      </c>
      <c r="BK25" s="34">
        <v>46.28</v>
      </c>
    </row>
    <row r="26" spans="1:63" x14ac:dyDescent="0.2">
      <c r="A26" s="13">
        <v>1990</v>
      </c>
      <c r="B26" s="34">
        <v>23.79</v>
      </c>
      <c r="C26" s="34">
        <v>35.68</v>
      </c>
      <c r="D26" s="34">
        <v>37.89</v>
      </c>
      <c r="E26" s="34">
        <v>51.54</v>
      </c>
      <c r="F26" s="34">
        <v>43.41</v>
      </c>
      <c r="G26" s="34">
        <v>35.020000000000003</v>
      </c>
      <c r="H26" s="34">
        <v>35.229999999999997</v>
      </c>
      <c r="I26" s="34">
        <v>45.85</v>
      </c>
      <c r="J26" s="34">
        <v>38.56</v>
      </c>
      <c r="K26" s="34">
        <v>38.229999999999997</v>
      </c>
      <c r="L26" s="34">
        <v>36.89</v>
      </c>
      <c r="M26" s="34">
        <v>40.450000000000003</v>
      </c>
      <c r="N26" s="34">
        <v>40.57</v>
      </c>
      <c r="O26" s="34">
        <v>44.92</v>
      </c>
      <c r="P26" s="34"/>
      <c r="Q26" s="34"/>
      <c r="R26" s="34"/>
      <c r="S26" s="34">
        <v>48.06</v>
      </c>
      <c r="T26" s="34">
        <v>33.54</v>
      </c>
      <c r="U26" s="34">
        <v>38.369999999999997</v>
      </c>
      <c r="V26" s="19"/>
      <c r="W26" s="34">
        <v>96.05</v>
      </c>
      <c r="X26" s="34">
        <v>193.45</v>
      </c>
      <c r="Y26" s="34">
        <v>46.87</v>
      </c>
      <c r="Z26" s="34">
        <v>77.540000000000006</v>
      </c>
      <c r="AA26" s="34">
        <v>119.69</v>
      </c>
      <c r="AB26" s="34">
        <v>47.51</v>
      </c>
      <c r="AC26" s="34">
        <v>113.12</v>
      </c>
      <c r="AD26" s="34">
        <v>85.94</v>
      </c>
      <c r="AE26" s="34">
        <v>79.900000000000006</v>
      </c>
      <c r="AF26" s="34">
        <v>82.74</v>
      </c>
      <c r="AG26" s="34">
        <v>46.38</v>
      </c>
      <c r="AH26" s="34">
        <v>39.82</v>
      </c>
      <c r="AI26" s="34">
        <v>56.89</v>
      </c>
      <c r="AJ26" s="34">
        <v>67.89</v>
      </c>
      <c r="AK26" s="34"/>
      <c r="AL26" s="34"/>
      <c r="AM26" s="34"/>
      <c r="AN26" s="34">
        <v>36.86</v>
      </c>
      <c r="AO26" s="34">
        <v>74.87</v>
      </c>
      <c r="AP26" s="34">
        <v>64.510000000000005</v>
      </c>
      <c r="AQ26" s="19"/>
      <c r="AR26" s="34">
        <v>57.68</v>
      </c>
      <c r="AS26" s="34">
        <v>122.27</v>
      </c>
      <c r="AT26" s="34">
        <v>42.27</v>
      </c>
      <c r="AU26" s="34">
        <v>68.73</v>
      </c>
      <c r="AV26" s="34">
        <v>96.98</v>
      </c>
      <c r="AW26" s="34">
        <v>41.34</v>
      </c>
      <c r="AX26" s="34">
        <v>56.28</v>
      </c>
      <c r="AY26" s="34">
        <v>52.21</v>
      </c>
      <c r="AZ26" s="34">
        <v>52.76</v>
      </c>
      <c r="BA26" s="34">
        <v>57.97</v>
      </c>
      <c r="BB26" s="34">
        <v>40.93</v>
      </c>
      <c r="BC26" s="34">
        <v>45.63</v>
      </c>
      <c r="BD26" s="34">
        <v>48.19</v>
      </c>
      <c r="BE26" s="34">
        <v>57.7</v>
      </c>
      <c r="BF26" s="34"/>
      <c r="BG26" s="34"/>
      <c r="BH26" s="34"/>
      <c r="BI26" s="34">
        <v>49.47</v>
      </c>
      <c r="BJ26" s="34">
        <v>46.52</v>
      </c>
      <c r="BK26" s="34">
        <v>49.61</v>
      </c>
    </row>
    <row r="27" spans="1:63" x14ac:dyDescent="0.2">
      <c r="A27" s="13">
        <v>1991</v>
      </c>
      <c r="B27" s="34">
        <v>26.69</v>
      </c>
      <c r="C27" s="34">
        <v>40.299999999999997</v>
      </c>
      <c r="D27" s="34">
        <v>42.45</v>
      </c>
      <c r="E27" s="34">
        <v>58.22</v>
      </c>
      <c r="F27" s="34">
        <v>49.03</v>
      </c>
      <c r="G27" s="34">
        <v>39.130000000000003</v>
      </c>
      <c r="H27" s="34">
        <v>39.520000000000003</v>
      </c>
      <c r="I27" s="34">
        <v>51.85</v>
      </c>
      <c r="J27" s="34">
        <v>43.35</v>
      </c>
      <c r="K27" s="34">
        <v>43.16</v>
      </c>
      <c r="L27" s="34">
        <v>40.32</v>
      </c>
      <c r="M27" s="34">
        <v>45.86</v>
      </c>
      <c r="N27" s="34">
        <v>46</v>
      </c>
      <c r="O27" s="34">
        <v>50.94</v>
      </c>
      <c r="P27" s="34"/>
      <c r="Q27" s="34"/>
      <c r="R27" s="34"/>
      <c r="S27" s="34">
        <v>55.66</v>
      </c>
      <c r="T27" s="34">
        <v>38.85</v>
      </c>
      <c r="U27" s="34">
        <v>43.1</v>
      </c>
      <c r="V27" s="19"/>
      <c r="W27" s="34">
        <v>95.3</v>
      </c>
      <c r="X27" s="34">
        <v>182.8</v>
      </c>
      <c r="Y27" s="34">
        <v>45.37</v>
      </c>
      <c r="Z27" s="34">
        <v>73.760000000000005</v>
      </c>
      <c r="AA27" s="34">
        <v>110.81</v>
      </c>
      <c r="AB27" s="34">
        <v>44.21</v>
      </c>
      <c r="AC27" s="34">
        <v>107.54</v>
      </c>
      <c r="AD27" s="34">
        <v>83.49</v>
      </c>
      <c r="AE27" s="34">
        <v>75.42</v>
      </c>
      <c r="AF27" s="34">
        <v>74.760000000000005</v>
      </c>
      <c r="AG27" s="34">
        <v>43.89</v>
      </c>
      <c r="AH27" s="34">
        <v>35.65</v>
      </c>
      <c r="AI27" s="34">
        <v>51</v>
      </c>
      <c r="AJ27" s="34">
        <v>63.26</v>
      </c>
      <c r="AK27" s="34"/>
      <c r="AL27" s="34"/>
      <c r="AM27" s="34"/>
      <c r="AN27" s="34">
        <v>33.450000000000003</v>
      </c>
      <c r="AO27" s="34">
        <v>68.040000000000006</v>
      </c>
      <c r="AP27" s="34">
        <v>61.07</v>
      </c>
      <c r="AQ27" s="19"/>
      <c r="AR27" s="34">
        <v>59.91</v>
      </c>
      <c r="AS27" s="34">
        <v>121.52</v>
      </c>
      <c r="AT27" s="34">
        <v>45.18</v>
      </c>
      <c r="AU27" s="34">
        <v>69.73</v>
      </c>
      <c r="AV27" s="34">
        <v>93.88</v>
      </c>
      <c r="AW27" s="34">
        <v>43.82</v>
      </c>
      <c r="AX27" s="34">
        <v>59.05</v>
      </c>
      <c r="AY27" s="34">
        <v>57.74</v>
      </c>
      <c r="AZ27" s="34">
        <v>56.43</v>
      </c>
      <c r="BA27" s="34">
        <v>58.63</v>
      </c>
      <c r="BB27" s="34">
        <v>41.83</v>
      </c>
      <c r="BC27" s="34">
        <v>43.51</v>
      </c>
      <c r="BD27" s="34">
        <v>50.32</v>
      </c>
      <c r="BE27" s="34">
        <v>60.45</v>
      </c>
      <c r="BF27" s="34"/>
      <c r="BG27" s="34"/>
      <c r="BH27" s="34"/>
      <c r="BI27" s="34">
        <v>52.35</v>
      </c>
      <c r="BJ27" s="34">
        <v>48.99</v>
      </c>
      <c r="BK27" s="34">
        <v>52.06</v>
      </c>
    </row>
    <row r="28" spans="1:63" x14ac:dyDescent="0.2">
      <c r="A28" s="13">
        <v>1992</v>
      </c>
      <c r="B28" s="34">
        <v>28.78</v>
      </c>
      <c r="C28" s="34">
        <v>42.73</v>
      </c>
      <c r="D28" s="34">
        <v>45.2</v>
      </c>
      <c r="E28" s="34">
        <v>61.73</v>
      </c>
      <c r="F28" s="34">
        <v>51.99</v>
      </c>
      <c r="G28" s="34">
        <v>41.76</v>
      </c>
      <c r="H28" s="34">
        <v>42.73</v>
      </c>
      <c r="I28" s="34">
        <v>55.66</v>
      </c>
      <c r="J28" s="34">
        <v>46.47</v>
      </c>
      <c r="K28" s="34">
        <v>46.2</v>
      </c>
      <c r="L28" s="34">
        <v>43.08</v>
      </c>
      <c r="M28" s="34">
        <v>47.09</v>
      </c>
      <c r="N28" s="34">
        <v>47.24</v>
      </c>
      <c r="O28" s="34">
        <v>52.31</v>
      </c>
      <c r="P28" s="34"/>
      <c r="Q28" s="34"/>
      <c r="R28" s="34"/>
      <c r="S28" s="34">
        <v>57.21</v>
      </c>
      <c r="T28" s="34">
        <v>39.93</v>
      </c>
      <c r="U28" s="34">
        <v>46.06</v>
      </c>
      <c r="V28" s="19"/>
      <c r="W28" s="34">
        <v>96.02</v>
      </c>
      <c r="X28" s="34">
        <v>173.96</v>
      </c>
      <c r="Y28" s="34">
        <v>45.32</v>
      </c>
      <c r="Z28" s="34">
        <v>70.58</v>
      </c>
      <c r="AA28" s="34">
        <v>104.42</v>
      </c>
      <c r="AB28" s="34">
        <v>44.17</v>
      </c>
      <c r="AC28" s="34">
        <v>105.99</v>
      </c>
      <c r="AD28" s="34">
        <v>82.04</v>
      </c>
      <c r="AE28" s="34">
        <v>73.17</v>
      </c>
      <c r="AF28" s="34">
        <v>69.430000000000007</v>
      </c>
      <c r="AG28" s="34">
        <v>43.58</v>
      </c>
      <c r="AH28" s="34">
        <v>35.14</v>
      </c>
      <c r="AI28" s="34">
        <v>48.31</v>
      </c>
      <c r="AJ28" s="34">
        <v>61.19</v>
      </c>
      <c r="AK28" s="34"/>
      <c r="AL28" s="34"/>
      <c r="AM28" s="34"/>
      <c r="AN28" s="34">
        <v>32.22</v>
      </c>
      <c r="AO28" s="34">
        <v>64.81</v>
      </c>
      <c r="AP28" s="34">
        <v>59.6</v>
      </c>
      <c r="AQ28" s="19"/>
      <c r="AR28" s="34">
        <v>61.98</v>
      </c>
      <c r="AS28" s="34">
        <v>119.13</v>
      </c>
      <c r="AT28" s="34">
        <v>47.13</v>
      </c>
      <c r="AU28" s="34">
        <v>69.5</v>
      </c>
      <c r="AV28" s="34">
        <v>90.98</v>
      </c>
      <c r="AW28" s="34">
        <v>45.89</v>
      </c>
      <c r="AX28" s="34">
        <v>61.62</v>
      </c>
      <c r="AY28" s="34">
        <v>61.24</v>
      </c>
      <c r="AZ28" s="34">
        <v>58.93</v>
      </c>
      <c r="BA28" s="34">
        <v>58.63</v>
      </c>
      <c r="BB28" s="34">
        <v>43.26</v>
      </c>
      <c r="BC28" s="34">
        <v>43.41</v>
      </c>
      <c r="BD28" s="34">
        <v>50.33</v>
      </c>
      <c r="BE28" s="34">
        <v>60.69</v>
      </c>
      <c r="BF28" s="34"/>
      <c r="BG28" s="34"/>
      <c r="BH28" s="34"/>
      <c r="BI28" s="34">
        <v>52.61</v>
      </c>
      <c r="BJ28" s="34">
        <v>48.98</v>
      </c>
      <c r="BK28" s="34">
        <v>53.75</v>
      </c>
    </row>
    <row r="29" spans="1:63" x14ac:dyDescent="0.2">
      <c r="A29" s="13">
        <v>1993</v>
      </c>
      <c r="B29" s="34">
        <v>29.67</v>
      </c>
      <c r="C29" s="34">
        <v>44.36</v>
      </c>
      <c r="D29" s="34">
        <v>46.91</v>
      </c>
      <c r="E29" s="34">
        <v>64.08</v>
      </c>
      <c r="F29" s="34">
        <v>53.96</v>
      </c>
      <c r="G29" s="34">
        <v>43.33</v>
      </c>
      <c r="H29" s="34">
        <v>44.11</v>
      </c>
      <c r="I29" s="34">
        <v>57.78</v>
      </c>
      <c r="J29" s="34">
        <v>48.01</v>
      </c>
      <c r="K29" s="34">
        <v>48.24</v>
      </c>
      <c r="L29" s="34">
        <v>44.29</v>
      </c>
      <c r="M29" s="34">
        <v>48.45</v>
      </c>
      <c r="N29" s="34">
        <v>48.6</v>
      </c>
      <c r="O29" s="34">
        <v>53.82</v>
      </c>
      <c r="P29" s="34"/>
      <c r="Q29" s="34"/>
      <c r="R29" s="34"/>
      <c r="S29" s="34">
        <v>58.64</v>
      </c>
      <c r="T29" s="34">
        <v>40.93</v>
      </c>
      <c r="U29" s="34">
        <v>47.72</v>
      </c>
      <c r="V29" s="19"/>
      <c r="W29" s="34">
        <v>105.47</v>
      </c>
      <c r="X29" s="34">
        <v>187.48</v>
      </c>
      <c r="Y29" s="34">
        <v>50.61</v>
      </c>
      <c r="Z29" s="34">
        <v>76.099999999999994</v>
      </c>
      <c r="AA29" s="34">
        <v>108.74</v>
      </c>
      <c r="AB29" s="34">
        <v>48.57</v>
      </c>
      <c r="AC29" s="34">
        <v>115.65</v>
      </c>
      <c r="AD29" s="34">
        <v>88.61</v>
      </c>
      <c r="AE29" s="34">
        <v>80.290000000000006</v>
      </c>
      <c r="AF29" s="34">
        <v>73.239999999999995</v>
      </c>
      <c r="AG29" s="34">
        <v>48.9</v>
      </c>
      <c r="AH29" s="34">
        <v>39.04</v>
      </c>
      <c r="AI29" s="34">
        <v>52.15</v>
      </c>
      <c r="AJ29" s="34">
        <v>66.14</v>
      </c>
      <c r="AK29" s="34"/>
      <c r="AL29" s="34"/>
      <c r="AM29" s="34"/>
      <c r="AN29" s="34">
        <v>34.770000000000003</v>
      </c>
      <c r="AO29" s="34">
        <v>69.77</v>
      </c>
      <c r="AP29" s="34">
        <v>65.069999999999993</v>
      </c>
      <c r="AQ29" s="19"/>
      <c r="AR29" s="34">
        <v>66.48</v>
      </c>
      <c r="AS29" s="34">
        <v>127.36</v>
      </c>
      <c r="AT29" s="34">
        <v>50.11</v>
      </c>
      <c r="AU29" s="34">
        <v>73.819999999999993</v>
      </c>
      <c r="AV29" s="34">
        <v>94.68</v>
      </c>
      <c r="AW29" s="34">
        <v>48.46</v>
      </c>
      <c r="AX29" s="34">
        <v>64.989999999999995</v>
      </c>
      <c r="AY29" s="34">
        <v>63.92</v>
      </c>
      <c r="AZ29" s="34">
        <v>61.86</v>
      </c>
      <c r="BA29" s="34">
        <v>61.52</v>
      </c>
      <c r="BB29" s="34">
        <v>46.28</v>
      </c>
      <c r="BC29" s="34">
        <v>47.1</v>
      </c>
      <c r="BD29" s="34">
        <v>52.6</v>
      </c>
      <c r="BE29" s="34">
        <v>63.61</v>
      </c>
      <c r="BF29" s="34"/>
      <c r="BG29" s="34"/>
      <c r="BH29" s="34"/>
      <c r="BI29" s="34">
        <v>54.89</v>
      </c>
      <c r="BJ29" s="34">
        <v>51.09</v>
      </c>
      <c r="BK29" s="34">
        <v>56.82</v>
      </c>
    </row>
    <row r="30" spans="1:63" x14ac:dyDescent="0.2">
      <c r="A30" s="13">
        <v>1994</v>
      </c>
      <c r="B30" s="34">
        <v>29.78</v>
      </c>
      <c r="C30" s="34">
        <v>43.51</v>
      </c>
      <c r="D30" s="34">
        <v>47.05</v>
      </c>
      <c r="E30" s="34">
        <v>62.86</v>
      </c>
      <c r="F30" s="34">
        <v>52.94</v>
      </c>
      <c r="G30" s="34">
        <v>43.18</v>
      </c>
      <c r="H30" s="34">
        <v>43.69</v>
      </c>
      <c r="I30" s="34">
        <v>57.06</v>
      </c>
      <c r="J30" s="34">
        <v>47.69</v>
      </c>
      <c r="K30" s="34">
        <v>48.31</v>
      </c>
      <c r="L30" s="34">
        <v>43.33</v>
      </c>
      <c r="M30" s="34">
        <v>48.59</v>
      </c>
      <c r="N30" s="34">
        <v>48.74</v>
      </c>
      <c r="O30" s="34">
        <v>53.97</v>
      </c>
      <c r="P30" s="34"/>
      <c r="Q30" s="34"/>
      <c r="R30" s="34"/>
      <c r="S30" s="34">
        <v>57.45</v>
      </c>
      <c r="T30" s="34">
        <v>40.090000000000003</v>
      </c>
      <c r="U30" s="34">
        <v>47.66</v>
      </c>
      <c r="V30" s="19"/>
      <c r="W30" s="34">
        <v>110.85</v>
      </c>
      <c r="X30" s="34">
        <v>201.93</v>
      </c>
      <c r="Y30" s="34">
        <v>55.05</v>
      </c>
      <c r="Z30" s="34">
        <v>81.19</v>
      </c>
      <c r="AA30" s="34">
        <v>111.33</v>
      </c>
      <c r="AB30" s="34">
        <v>51.92</v>
      </c>
      <c r="AC30" s="34">
        <v>122.91</v>
      </c>
      <c r="AD30" s="34">
        <v>92.84</v>
      </c>
      <c r="AE30" s="34">
        <v>87.75</v>
      </c>
      <c r="AF30" s="34">
        <v>74.459999999999994</v>
      </c>
      <c r="AG30" s="34">
        <v>53.33</v>
      </c>
      <c r="AH30" s="34">
        <v>41.61</v>
      </c>
      <c r="AI30" s="34">
        <v>55.47</v>
      </c>
      <c r="AJ30" s="34">
        <v>69.36</v>
      </c>
      <c r="AK30" s="34"/>
      <c r="AL30" s="34"/>
      <c r="AM30" s="34"/>
      <c r="AN30" s="34">
        <v>36.53</v>
      </c>
      <c r="AO30" s="34">
        <v>72.44</v>
      </c>
      <c r="AP30" s="34">
        <v>69.38</v>
      </c>
      <c r="AQ30" s="19"/>
      <c r="AR30" s="34">
        <v>68.75</v>
      </c>
      <c r="AS30" s="34">
        <v>135.04</v>
      </c>
      <c r="AT30" s="34">
        <v>51.69</v>
      </c>
      <c r="AU30" s="34">
        <v>76.37</v>
      </c>
      <c r="AV30" s="34">
        <v>96.04</v>
      </c>
      <c r="AW30" s="34">
        <v>49.39</v>
      </c>
      <c r="AX30" s="34">
        <v>66.23</v>
      </c>
      <c r="AY30" s="34">
        <v>63.66</v>
      </c>
      <c r="AZ30" s="34">
        <v>63.13</v>
      </c>
      <c r="BA30" s="34">
        <v>62.07</v>
      </c>
      <c r="BB30" s="34">
        <v>47.67</v>
      </c>
      <c r="BC30" s="34">
        <v>49.3</v>
      </c>
      <c r="BD30" s="34">
        <v>53.81</v>
      </c>
      <c r="BE30" s="34">
        <v>64.92</v>
      </c>
      <c r="BF30" s="34"/>
      <c r="BG30" s="34"/>
      <c r="BH30" s="34"/>
      <c r="BI30" s="34">
        <v>55.1</v>
      </c>
      <c r="BJ30" s="34">
        <v>51.1</v>
      </c>
      <c r="BK30" s="34">
        <v>58.28</v>
      </c>
    </row>
    <row r="31" spans="1:63" x14ac:dyDescent="0.2">
      <c r="A31" s="13">
        <v>1995</v>
      </c>
      <c r="B31" s="34">
        <v>27.21</v>
      </c>
      <c r="C31" s="34">
        <v>43.22</v>
      </c>
      <c r="D31" s="34">
        <v>48.99</v>
      </c>
      <c r="E31" s="34">
        <v>67.739999999999995</v>
      </c>
      <c r="F31" s="34">
        <v>54.32</v>
      </c>
      <c r="G31" s="34">
        <v>42.41</v>
      </c>
      <c r="H31" s="34">
        <v>46.91</v>
      </c>
      <c r="I31" s="34">
        <v>58.92</v>
      </c>
      <c r="J31" s="34">
        <v>51.96</v>
      </c>
      <c r="K31" s="34">
        <v>52.95</v>
      </c>
      <c r="L31" s="34">
        <v>45.83</v>
      </c>
      <c r="M31" s="34">
        <v>51.03</v>
      </c>
      <c r="N31" s="34">
        <v>50.15</v>
      </c>
      <c r="O31" s="34">
        <v>59.89</v>
      </c>
      <c r="P31" s="34"/>
      <c r="Q31" s="34"/>
      <c r="R31" s="34"/>
      <c r="S31" s="34">
        <v>44.91</v>
      </c>
      <c r="T31" s="34">
        <v>41.68</v>
      </c>
      <c r="U31" s="34">
        <v>49.47</v>
      </c>
      <c r="V31" s="19"/>
      <c r="W31" s="34">
        <v>113.96</v>
      </c>
      <c r="X31" s="34">
        <v>208.02</v>
      </c>
      <c r="Y31" s="34">
        <v>56.54</v>
      </c>
      <c r="Z31" s="34">
        <v>83.9</v>
      </c>
      <c r="AA31" s="34">
        <v>108.58</v>
      </c>
      <c r="AB31" s="34">
        <v>54.26</v>
      </c>
      <c r="AC31" s="34">
        <v>122.8</v>
      </c>
      <c r="AD31" s="34">
        <v>93.84</v>
      </c>
      <c r="AE31" s="34">
        <v>86.16</v>
      </c>
      <c r="AF31" s="34">
        <v>70.81</v>
      </c>
      <c r="AG31" s="34">
        <v>54.95</v>
      </c>
      <c r="AH31" s="34">
        <v>43.02</v>
      </c>
      <c r="AI31" s="34">
        <v>57.4</v>
      </c>
      <c r="AJ31" s="34">
        <v>68.77</v>
      </c>
      <c r="AK31" s="34"/>
      <c r="AL31" s="34"/>
      <c r="AM31" s="34"/>
      <c r="AN31" s="34">
        <v>35.79</v>
      </c>
      <c r="AO31" s="34">
        <v>71.84</v>
      </c>
      <c r="AP31" s="34">
        <v>70.36</v>
      </c>
      <c r="AQ31" s="19"/>
      <c r="AR31" s="34">
        <v>68.010000000000005</v>
      </c>
      <c r="AS31" s="34">
        <v>138.36000000000001</v>
      </c>
      <c r="AT31" s="34">
        <v>53.57</v>
      </c>
      <c r="AU31" s="34">
        <v>80.06</v>
      </c>
      <c r="AV31" s="34">
        <v>94.63</v>
      </c>
      <c r="AW31" s="34">
        <v>49.52</v>
      </c>
      <c r="AX31" s="34">
        <v>69.069999999999993</v>
      </c>
      <c r="AY31" s="34">
        <v>65.53</v>
      </c>
      <c r="AZ31" s="34">
        <v>66.81</v>
      </c>
      <c r="BA31" s="34">
        <v>63.54</v>
      </c>
      <c r="BB31" s="34">
        <v>49.8</v>
      </c>
      <c r="BC31" s="34">
        <v>51.21</v>
      </c>
      <c r="BD31" s="34">
        <v>55.47</v>
      </c>
      <c r="BE31" s="34">
        <v>68.989999999999995</v>
      </c>
      <c r="BF31" s="34"/>
      <c r="BG31" s="34"/>
      <c r="BH31" s="34"/>
      <c r="BI31" s="34">
        <v>46.9</v>
      </c>
      <c r="BJ31" s="34">
        <v>52.24</v>
      </c>
      <c r="BK31" s="34">
        <v>59.92</v>
      </c>
    </row>
    <row r="32" spans="1:63" x14ac:dyDescent="0.2">
      <c r="A32" s="13">
        <v>1996</v>
      </c>
      <c r="B32" s="34">
        <v>30.41</v>
      </c>
      <c r="C32" s="34">
        <v>48.74</v>
      </c>
      <c r="D32" s="34">
        <v>49.87</v>
      </c>
      <c r="E32" s="34">
        <v>62.76</v>
      </c>
      <c r="F32" s="34">
        <v>55.18</v>
      </c>
      <c r="G32" s="34">
        <v>43.42</v>
      </c>
      <c r="H32" s="34">
        <v>48.7</v>
      </c>
      <c r="I32" s="34">
        <v>61.65</v>
      </c>
      <c r="J32" s="34">
        <v>51.93</v>
      </c>
      <c r="K32" s="34">
        <v>55.15</v>
      </c>
      <c r="L32" s="34">
        <v>51.03</v>
      </c>
      <c r="M32" s="34">
        <v>57.05</v>
      </c>
      <c r="N32" s="34">
        <v>52.78</v>
      </c>
      <c r="O32" s="34">
        <v>64.13</v>
      </c>
      <c r="P32" s="34"/>
      <c r="Q32" s="34"/>
      <c r="R32" s="34"/>
      <c r="S32" s="34">
        <v>47.12</v>
      </c>
      <c r="T32" s="34">
        <v>40.4</v>
      </c>
      <c r="U32" s="34">
        <v>51.38</v>
      </c>
      <c r="V32" s="19"/>
      <c r="W32" s="34">
        <v>125.47</v>
      </c>
      <c r="X32" s="34">
        <v>230.66</v>
      </c>
      <c r="Y32" s="34">
        <v>62.43</v>
      </c>
      <c r="Z32" s="34">
        <v>95.47</v>
      </c>
      <c r="AA32" s="34">
        <v>112.74</v>
      </c>
      <c r="AB32" s="34">
        <v>60.86</v>
      </c>
      <c r="AC32" s="34">
        <v>132.47999999999999</v>
      </c>
      <c r="AD32" s="34">
        <v>104.07</v>
      </c>
      <c r="AE32" s="34">
        <v>89.59</v>
      </c>
      <c r="AF32" s="34">
        <v>71.25</v>
      </c>
      <c r="AG32" s="34">
        <v>61.1</v>
      </c>
      <c r="AH32" s="34">
        <v>47.02</v>
      </c>
      <c r="AI32" s="34">
        <v>62.94</v>
      </c>
      <c r="AJ32" s="34">
        <v>72.37</v>
      </c>
      <c r="AK32" s="34"/>
      <c r="AL32" s="34"/>
      <c r="AM32" s="34"/>
      <c r="AN32" s="34">
        <v>37.49</v>
      </c>
      <c r="AO32" s="34">
        <v>77.14</v>
      </c>
      <c r="AP32" s="34">
        <v>76.61</v>
      </c>
      <c r="AQ32" s="19"/>
      <c r="AR32" s="34">
        <v>75.22</v>
      </c>
      <c r="AS32" s="34">
        <v>153.81</v>
      </c>
      <c r="AT32" s="34">
        <v>56.12</v>
      </c>
      <c r="AU32" s="34">
        <v>85.58</v>
      </c>
      <c r="AV32" s="34">
        <v>97.82</v>
      </c>
      <c r="AW32" s="34">
        <v>52.35</v>
      </c>
      <c r="AX32" s="34">
        <v>72.84</v>
      </c>
      <c r="AY32" s="34">
        <v>69.19</v>
      </c>
      <c r="AZ32" s="34">
        <v>67.52</v>
      </c>
      <c r="BA32" s="34">
        <v>65.11</v>
      </c>
      <c r="BB32" s="34">
        <v>55.42</v>
      </c>
      <c r="BC32" s="34">
        <v>56.36</v>
      </c>
      <c r="BD32" s="34">
        <v>59.21</v>
      </c>
      <c r="BE32" s="34">
        <v>73.400000000000006</v>
      </c>
      <c r="BF32" s="34"/>
      <c r="BG32" s="34"/>
      <c r="BH32" s="34"/>
      <c r="BI32" s="34">
        <v>49.17</v>
      </c>
      <c r="BJ32" s="34">
        <v>52.53</v>
      </c>
      <c r="BK32" s="34">
        <v>63.46</v>
      </c>
    </row>
    <row r="33" spans="1:63" x14ac:dyDescent="0.2">
      <c r="A33" s="13">
        <v>1997</v>
      </c>
      <c r="B33" s="34">
        <v>34.659999999999997</v>
      </c>
      <c r="C33" s="34">
        <v>51.07</v>
      </c>
      <c r="D33" s="34">
        <v>53.49</v>
      </c>
      <c r="E33" s="34">
        <v>69.150000000000006</v>
      </c>
      <c r="F33" s="34">
        <v>61.9</v>
      </c>
      <c r="G33" s="34">
        <v>47.52</v>
      </c>
      <c r="H33" s="34">
        <v>51.58</v>
      </c>
      <c r="I33" s="34">
        <v>62.38</v>
      </c>
      <c r="J33" s="34">
        <v>51.99</v>
      </c>
      <c r="K33" s="34">
        <v>58.43</v>
      </c>
      <c r="L33" s="34">
        <v>51</v>
      </c>
      <c r="M33" s="34">
        <v>54.27</v>
      </c>
      <c r="N33" s="34">
        <v>55.74</v>
      </c>
      <c r="O33" s="34">
        <v>64.67</v>
      </c>
      <c r="P33" s="34"/>
      <c r="Q33" s="34"/>
      <c r="R33" s="34"/>
      <c r="S33" s="34">
        <v>46.74</v>
      </c>
      <c r="T33" s="34">
        <v>42.23</v>
      </c>
      <c r="U33" s="34">
        <v>53.97</v>
      </c>
      <c r="V33" s="19"/>
      <c r="W33" s="34">
        <v>118.55</v>
      </c>
      <c r="X33" s="34">
        <v>226.31</v>
      </c>
      <c r="Y33" s="34">
        <v>62.44</v>
      </c>
      <c r="Z33" s="34">
        <v>98.27</v>
      </c>
      <c r="AA33" s="34">
        <v>103.73</v>
      </c>
      <c r="AB33" s="34">
        <v>57.36</v>
      </c>
      <c r="AC33" s="34">
        <v>125.25</v>
      </c>
      <c r="AD33" s="34">
        <v>99.89</v>
      </c>
      <c r="AE33" s="34">
        <v>79.72</v>
      </c>
      <c r="AF33" s="34">
        <v>66.900000000000006</v>
      </c>
      <c r="AG33" s="34">
        <v>59.72</v>
      </c>
      <c r="AH33" s="34">
        <v>45.55</v>
      </c>
      <c r="AI33" s="34">
        <v>61.24</v>
      </c>
      <c r="AJ33" s="34">
        <v>67.75</v>
      </c>
      <c r="AK33" s="34"/>
      <c r="AL33" s="34"/>
      <c r="AM33" s="34"/>
      <c r="AN33" s="34">
        <v>35.520000000000003</v>
      </c>
      <c r="AO33" s="34">
        <v>68.819999999999993</v>
      </c>
      <c r="AP33" s="34">
        <v>73.69</v>
      </c>
      <c r="AQ33" s="19"/>
      <c r="AR33" s="34">
        <v>75.489999999999995</v>
      </c>
      <c r="AS33" s="34">
        <v>152.52000000000001</v>
      </c>
      <c r="AT33" s="34">
        <v>58.72</v>
      </c>
      <c r="AU33" s="34">
        <v>89.82</v>
      </c>
      <c r="AV33" s="34">
        <v>93.94</v>
      </c>
      <c r="AW33" s="34">
        <v>54.41</v>
      </c>
      <c r="AX33" s="34">
        <v>73.650000000000006</v>
      </c>
      <c r="AY33" s="34">
        <v>69.430000000000007</v>
      </c>
      <c r="AZ33" s="34">
        <v>65.34</v>
      </c>
      <c r="BA33" s="34">
        <v>65.28</v>
      </c>
      <c r="BB33" s="34">
        <v>54.8</v>
      </c>
      <c r="BC33" s="34">
        <v>54.29</v>
      </c>
      <c r="BD33" s="34">
        <v>60.82</v>
      </c>
      <c r="BE33" s="34">
        <v>72.069999999999993</v>
      </c>
      <c r="BF33" s="34"/>
      <c r="BG33" s="34"/>
      <c r="BH33" s="34"/>
      <c r="BI33" s="34">
        <v>47.87</v>
      </c>
      <c r="BJ33" s="34">
        <v>51.86</v>
      </c>
      <c r="BK33" s="34">
        <v>64.290000000000006</v>
      </c>
    </row>
    <row r="34" spans="1:63" x14ac:dyDescent="0.2">
      <c r="A34" s="13">
        <v>1998</v>
      </c>
      <c r="B34" s="34">
        <v>36</v>
      </c>
      <c r="C34" s="34">
        <v>49.24</v>
      </c>
      <c r="D34" s="34">
        <v>53.95</v>
      </c>
      <c r="E34" s="34">
        <v>74.91</v>
      </c>
      <c r="F34" s="34">
        <v>79.599999999999994</v>
      </c>
      <c r="G34" s="34">
        <v>49.9</v>
      </c>
      <c r="H34" s="34">
        <v>54.66</v>
      </c>
      <c r="I34" s="34">
        <v>65.150000000000006</v>
      </c>
      <c r="J34" s="34">
        <v>56.43</v>
      </c>
      <c r="K34" s="34">
        <v>62.1</v>
      </c>
      <c r="L34" s="34">
        <v>53.55</v>
      </c>
      <c r="M34" s="34">
        <v>51.69</v>
      </c>
      <c r="N34" s="34">
        <v>59.41</v>
      </c>
      <c r="O34" s="34">
        <v>63.33</v>
      </c>
      <c r="P34" s="34"/>
      <c r="Q34" s="34"/>
      <c r="R34" s="34"/>
      <c r="S34" s="34">
        <v>52.2</v>
      </c>
      <c r="T34" s="34">
        <v>45.89</v>
      </c>
      <c r="U34" s="34">
        <v>56.32</v>
      </c>
      <c r="V34" s="19"/>
      <c r="W34" s="34">
        <v>128.12</v>
      </c>
      <c r="X34" s="34">
        <v>162.5</v>
      </c>
      <c r="Y34" s="34">
        <v>61.28</v>
      </c>
      <c r="Z34" s="34">
        <v>100.94</v>
      </c>
      <c r="AA34" s="34">
        <v>97.71</v>
      </c>
      <c r="AB34" s="34">
        <v>69.239999999999995</v>
      </c>
      <c r="AC34" s="34">
        <v>120.53</v>
      </c>
      <c r="AD34" s="34">
        <v>106.09</v>
      </c>
      <c r="AE34" s="34">
        <v>81.260000000000005</v>
      </c>
      <c r="AF34" s="34">
        <v>71.33</v>
      </c>
      <c r="AG34" s="34">
        <v>51.94</v>
      </c>
      <c r="AH34" s="34">
        <v>47.79</v>
      </c>
      <c r="AI34" s="34">
        <v>68.63</v>
      </c>
      <c r="AJ34" s="34">
        <v>67.91</v>
      </c>
      <c r="AK34" s="34"/>
      <c r="AL34" s="34"/>
      <c r="AM34" s="34"/>
      <c r="AN34" s="34">
        <v>29.85</v>
      </c>
      <c r="AO34" s="34">
        <v>62.44</v>
      </c>
      <c r="AP34" s="34">
        <v>72.87</v>
      </c>
      <c r="AQ34" s="19"/>
      <c r="AR34" s="34">
        <v>80.53</v>
      </c>
      <c r="AS34" s="34">
        <v>115.65</v>
      </c>
      <c r="AT34" s="34">
        <v>58.67</v>
      </c>
      <c r="AU34" s="34">
        <v>93.72</v>
      </c>
      <c r="AV34" s="34">
        <v>95.33</v>
      </c>
      <c r="AW34" s="34">
        <v>59.96</v>
      </c>
      <c r="AX34" s="34">
        <v>75.17</v>
      </c>
      <c r="AY34" s="34">
        <v>72.709999999999994</v>
      </c>
      <c r="AZ34" s="34">
        <v>69.650000000000006</v>
      </c>
      <c r="BA34" s="34">
        <v>69.48</v>
      </c>
      <c r="BB34" s="34">
        <v>52.81</v>
      </c>
      <c r="BC34" s="34">
        <v>55.34</v>
      </c>
      <c r="BD34" s="34">
        <v>65.91</v>
      </c>
      <c r="BE34" s="34">
        <v>71.16</v>
      </c>
      <c r="BF34" s="34"/>
      <c r="BG34" s="34"/>
      <c r="BH34" s="34"/>
      <c r="BI34" s="34">
        <v>48.15</v>
      </c>
      <c r="BJ34" s="34">
        <v>52.99</v>
      </c>
      <c r="BK34" s="34">
        <v>65.650000000000006</v>
      </c>
    </row>
    <row r="35" spans="1:63" x14ac:dyDescent="0.2">
      <c r="A35" s="13">
        <v>1999</v>
      </c>
      <c r="B35" s="34">
        <v>46.71</v>
      </c>
      <c r="C35" s="34">
        <v>51.58</v>
      </c>
      <c r="D35" s="34">
        <v>57.84</v>
      </c>
      <c r="E35" s="34">
        <v>95.24</v>
      </c>
      <c r="F35" s="34">
        <v>102.66</v>
      </c>
      <c r="G35" s="34">
        <v>56.75</v>
      </c>
      <c r="H35" s="34">
        <v>58.2</v>
      </c>
      <c r="I35" s="34">
        <v>66.069999999999993</v>
      </c>
      <c r="J35" s="34">
        <v>63.34</v>
      </c>
      <c r="K35" s="34">
        <v>69.099999999999994</v>
      </c>
      <c r="L35" s="34">
        <v>59.13</v>
      </c>
      <c r="M35" s="34">
        <v>54.16</v>
      </c>
      <c r="N35" s="34">
        <v>65.02</v>
      </c>
      <c r="O35" s="34">
        <v>65.63</v>
      </c>
      <c r="P35" s="34"/>
      <c r="Q35" s="34"/>
      <c r="R35" s="34"/>
      <c r="S35" s="34">
        <v>53.34</v>
      </c>
      <c r="T35" s="34">
        <v>45.57</v>
      </c>
      <c r="U35" s="34">
        <v>60.82</v>
      </c>
      <c r="V35" s="19"/>
      <c r="W35" s="34">
        <v>111.89</v>
      </c>
      <c r="X35" s="34">
        <v>168.02</v>
      </c>
      <c r="Y35" s="34">
        <v>57.57</v>
      </c>
      <c r="Z35" s="34">
        <v>88.97</v>
      </c>
      <c r="AA35" s="34">
        <v>82.93</v>
      </c>
      <c r="AB35" s="34">
        <v>72.260000000000005</v>
      </c>
      <c r="AC35" s="34">
        <v>107.9</v>
      </c>
      <c r="AD35" s="34">
        <v>100.05</v>
      </c>
      <c r="AE35" s="34">
        <v>71.69</v>
      </c>
      <c r="AF35" s="34">
        <v>69.31</v>
      </c>
      <c r="AG35" s="34">
        <v>33.33</v>
      </c>
      <c r="AH35" s="34">
        <v>45.26</v>
      </c>
      <c r="AI35" s="34">
        <v>65.760000000000005</v>
      </c>
      <c r="AJ35" s="34">
        <v>58.3</v>
      </c>
      <c r="AK35" s="34"/>
      <c r="AL35" s="34"/>
      <c r="AM35" s="34"/>
      <c r="AN35" s="34">
        <v>27.34</v>
      </c>
      <c r="AO35" s="34">
        <v>58.62</v>
      </c>
      <c r="AP35" s="34">
        <v>66.05</v>
      </c>
      <c r="AQ35" s="19"/>
      <c r="AR35" s="34">
        <v>80.67</v>
      </c>
      <c r="AS35" s="34">
        <v>119.9</v>
      </c>
      <c r="AT35" s="34">
        <v>60.22</v>
      </c>
      <c r="AU35" s="34">
        <v>92.54</v>
      </c>
      <c r="AV35" s="34">
        <v>91.07</v>
      </c>
      <c r="AW35" s="34">
        <v>66.12</v>
      </c>
      <c r="AX35" s="34">
        <v>75.11</v>
      </c>
      <c r="AY35" s="34">
        <v>72.88</v>
      </c>
      <c r="AZ35" s="34">
        <v>73.08</v>
      </c>
      <c r="BA35" s="34">
        <v>72.989999999999995</v>
      </c>
      <c r="BB35" s="34">
        <v>47.53</v>
      </c>
      <c r="BC35" s="34">
        <v>54.05</v>
      </c>
      <c r="BD35" s="34">
        <v>69.16</v>
      </c>
      <c r="BE35" s="34">
        <v>69.13</v>
      </c>
      <c r="BF35" s="34"/>
      <c r="BG35" s="34"/>
      <c r="BH35" s="34"/>
      <c r="BI35" s="34">
        <v>47.55</v>
      </c>
      <c r="BJ35" s="34">
        <v>51.68</v>
      </c>
      <c r="BK35" s="34">
        <v>66.36</v>
      </c>
    </row>
    <row r="36" spans="1:63" x14ac:dyDescent="0.2">
      <c r="A36" s="13">
        <v>2000</v>
      </c>
      <c r="B36" s="34">
        <v>47.76</v>
      </c>
      <c r="C36" s="34">
        <v>53.99</v>
      </c>
      <c r="D36" s="34">
        <v>61.34</v>
      </c>
      <c r="E36" s="34">
        <v>100.03</v>
      </c>
      <c r="F36" s="34">
        <v>91.43</v>
      </c>
      <c r="G36" s="34">
        <v>58.82</v>
      </c>
      <c r="H36" s="34">
        <v>60.97</v>
      </c>
      <c r="I36" s="34">
        <v>69.260000000000005</v>
      </c>
      <c r="J36" s="34">
        <v>66.92</v>
      </c>
      <c r="K36" s="34">
        <v>78.59</v>
      </c>
      <c r="L36" s="34">
        <v>66.58</v>
      </c>
      <c r="M36" s="34">
        <v>53.58</v>
      </c>
      <c r="N36" s="34">
        <v>71.010000000000005</v>
      </c>
      <c r="O36" s="34">
        <v>65.62</v>
      </c>
      <c r="P36" s="34"/>
      <c r="Q36" s="34"/>
      <c r="R36" s="34"/>
      <c r="S36" s="34">
        <v>61.02</v>
      </c>
      <c r="T36" s="34">
        <v>48.17</v>
      </c>
      <c r="U36" s="34">
        <v>64.69</v>
      </c>
      <c r="V36" s="19"/>
      <c r="W36" s="34">
        <v>121.46</v>
      </c>
      <c r="X36" s="34">
        <v>260.89</v>
      </c>
      <c r="Y36" s="34">
        <v>57.31</v>
      </c>
      <c r="Z36" s="34">
        <v>75.25</v>
      </c>
      <c r="AA36" s="34">
        <v>80.040000000000006</v>
      </c>
      <c r="AB36" s="34">
        <v>78.81</v>
      </c>
      <c r="AC36" s="34">
        <v>98.39</v>
      </c>
      <c r="AD36" s="34">
        <v>97.67</v>
      </c>
      <c r="AE36" s="34">
        <v>69.959999999999994</v>
      </c>
      <c r="AF36" s="34">
        <v>67.05</v>
      </c>
      <c r="AG36" s="34">
        <v>24.83</v>
      </c>
      <c r="AH36" s="34">
        <v>44.98</v>
      </c>
      <c r="AI36" s="34">
        <v>63.02</v>
      </c>
      <c r="AJ36" s="34">
        <v>58.26</v>
      </c>
      <c r="AK36" s="34"/>
      <c r="AL36" s="34"/>
      <c r="AM36" s="34"/>
      <c r="AN36" s="34">
        <v>20.5</v>
      </c>
      <c r="AO36" s="34">
        <v>55.72</v>
      </c>
      <c r="AP36" s="34">
        <v>65.34</v>
      </c>
      <c r="AQ36" s="19"/>
      <c r="AR36" s="34">
        <v>85.65</v>
      </c>
      <c r="AS36" s="34">
        <v>173.37</v>
      </c>
      <c r="AT36" s="34">
        <v>62.6</v>
      </c>
      <c r="AU36" s="34">
        <v>84.47</v>
      </c>
      <c r="AV36" s="34">
        <v>85.76</v>
      </c>
      <c r="AW36" s="34">
        <v>69.8</v>
      </c>
      <c r="AX36" s="34">
        <v>75.069999999999993</v>
      </c>
      <c r="AY36" s="34">
        <v>75.55</v>
      </c>
      <c r="AZ36" s="34">
        <v>75.61</v>
      </c>
      <c r="BA36" s="34">
        <v>77.819999999999993</v>
      </c>
      <c r="BB36" s="34">
        <v>47.67</v>
      </c>
      <c r="BC36" s="34">
        <v>53.64</v>
      </c>
      <c r="BD36" s="34">
        <v>72.77</v>
      </c>
      <c r="BE36" s="34">
        <v>69.11</v>
      </c>
      <c r="BF36" s="34"/>
      <c r="BG36" s="34"/>
      <c r="BH36" s="34"/>
      <c r="BI36" s="34">
        <v>49.04</v>
      </c>
      <c r="BJ36" s="34">
        <v>52.91</v>
      </c>
      <c r="BK36" s="34">
        <v>68.8</v>
      </c>
    </row>
    <row r="37" spans="1:63" x14ac:dyDescent="0.2">
      <c r="A37" s="13">
        <v>2001</v>
      </c>
      <c r="B37" s="34">
        <v>54.11</v>
      </c>
      <c r="C37" s="34">
        <v>55.6</v>
      </c>
      <c r="D37" s="34">
        <v>63.97</v>
      </c>
      <c r="E37" s="34">
        <v>82.62</v>
      </c>
      <c r="F37" s="34">
        <v>99.83</v>
      </c>
      <c r="G37" s="34">
        <v>63.87</v>
      </c>
      <c r="H37" s="34">
        <v>63.31</v>
      </c>
      <c r="I37" s="34">
        <v>73.08</v>
      </c>
      <c r="J37" s="34">
        <v>68.86</v>
      </c>
      <c r="K37" s="34">
        <v>80.91</v>
      </c>
      <c r="L37" s="34">
        <v>66.959999999999994</v>
      </c>
      <c r="M37" s="34">
        <v>56.75</v>
      </c>
      <c r="N37" s="34">
        <v>73.75</v>
      </c>
      <c r="O37" s="34">
        <v>69.53</v>
      </c>
      <c r="P37" s="34"/>
      <c r="Q37" s="34"/>
      <c r="R37" s="34"/>
      <c r="S37" s="34">
        <v>61.59</v>
      </c>
      <c r="T37" s="34">
        <v>49.51</v>
      </c>
      <c r="U37" s="34">
        <v>67.5</v>
      </c>
      <c r="V37" s="19"/>
      <c r="W37" s="34">
        <v>117.11</v>
      </c>
      <c r="X37" s="34">
        <v>246.17</v>
      </c>
      <c r="Y37" s="34">
        <v>51.93</v>
      </c>
      <c r="Z37" s="34">
        <v>75.59</v>
      </c>
      <c r="AA37" s="34">
        <v>76.739999999999995</v>
      </c>
      <c r="AB37" s="34">
        <v>72.34</v>
      </c>
      <c r="AC37" s="34">
        <v>106.89</v>
      </c>
      <c r="AD37" s="34">
        <v>77.739999999999995</v>
      </c>
      <c r="AE37" s="34">
        <v>66.11</v>
      </c>
      <c r="AF37" s="34">
        <v>59.69</v>
      </c>
      <c r="AG37" s="34">
        <v>24.27</v>
      </c>
      <c r="AH37" s="34">
        <v>41.37</v>
      </c>
      <c r="AI37" s="34">
        <v>63.46</v>
      </c>
      <c r="AJ37" s="34">
        <v>59.82</v>
      </c>
      <c r="AK37" s="34"/>
      <c r="AL37" s="34"/>
      <c r="AM37" s="34"/>
      <c r="AN37" s="34">
        <v>21.53</v>
      </c>
      <c r="AO37" s="34">
        <v>55.43</v>
      </c>
      <c r="AP37" s="34">
        <v>63.15</v>
      </c>
      <c r="AQ37" s="19"/>
      <c r="AR37" s="34">
        <v>87.57</v>
      </c>
      <c r="AS37" s="34">
        <v>165.81</v>
      </c>
      <c r="AT37" s="34">
        <v>62.59</v>
      </c>
      <c r="AU37" s="34">
        <v>79.09</v>
      </c>
      <c r="AV37" s="34">
        <v>85.63</v>
      </c>
      <c r="AW37" s="34">
        <v>71.44</v>
      </c>
      <c r="AX37" s="34">
        <v>79.14</v>
      </c>
      <c r="AY37" s="34">
        <v>76.61</v>
      </c>
      <c r="AZ37" s="34">
        <v>76.14</v>
      </c>
      <c r="BA37" s="34">
        <v>75.88</v>
      </c>
      <c r="BB37" s="34">
        <v>47.61</v>
      </c>
      <c r="BC37" s="34">
        <v>51.72</v>
      </c>
      <c r="BD37" s="34">
        <v>74.95</v>
      </c>
      <c r="BE37" s="34">
        <v>72.48</v>
      </c>
      <c r="BF37" s="34"/>
      <c r="BG37" s="34"/>
      <c r="BH37" s="34"/>
      <c r="BI37" s="34">
        <v>49.9</v>
      </c>
      <c r="BJ37" s="34">
        <v>53.88</v>
      </c>
      <c r="BK37" s="34">
        <v>69.92</v>
      </c>
    </row>
    <row r="38" spans="1:63" x14ac:dyDescent="0.2">
      <c r="A38" s="13">
        <v>2002</v>
      </c>
      <c r="B38" s="34">
        <v>56.63</v>
      </c>
      <c r="C38" s="34">
        <v>55.53</v>
      </c>
      <c r="D38" s="34">
        <v>66.540000000000006</v>
      </c>
      <c r="E38" s="34">
        <v>87.95</v>
      </c>
      <c r="F38" s="34">
        <v>96.78</v>
      </c>
      <c r="G38" s="34">
        <v>66.680000000000007</v>
      </c>
      <c r="H38" s="34">
        <v>65.66</v>
      </c>
      <c r="I38" s="34">
        <v>72.900000000000006</v>
      </c>
      <c r="J38" s="34">
        <v>69.349999999999994</v>
      </c>
      <c r="K38" s="34">
        <v>82.95</v>
      </c>
      <c r="L38" s="34">
        <v>63.65</v>
      </c>
      <c r="M38" s="34">
        <v>55.95</v>
      </c>
      <c r="N38" s="34">
        <v>79.42</v>
      </c>
      <c r="O38" s="34">
        <v>70.319999999999993</v>
      </c>
      <c r="P38" s="34"/>
      <c r="Q38" s="34"/>
      <c r="R38" s="34"/>
      <c r="S38" s="34">
        <v>71.260000000000005</v>
      </c>
      <c r="T38" s="34">
        <v>50.79</v>
      </c>
      <c r="U38" s="34">
        <v>69.23</v>
      </c>
      <c r="V38" s="19"/>
      <c r="W38" s="34">
        <v>148.91</v>
      </c>
      <c r="X38" s="34">
        <v>211.25</v>
      </c>
      <c r="Y38" s="34">
        <v>57.52</v>
      </c>
      <c r="Z38" s="34">
        <v>84.69</v>
      </c>
      <c r="AA38" s="34">
        <v>79.77</v>
      </c>
      <c r="AB38" s="34">
        <v>80</v>
      </c>
      <c r="AC38" s="34">
        <v>104.58</v>
      </c>
      <c r="AD38" s="34">
        <v>72.84</v>
      </c>
      <c r="AE38" s="34">
        <v>77.739999999999995</v>
      </c>
      <c r="AF38" s="34">
        <v>61.36</v>
      </c>
      <c r="AG38" s="34">
        <v>34.49</v>
      </c>
      <c r="AH38" s="34">
        <v>43.55</v>
      </c>
      <c r="AI38" s="34">
        <v>65.569999999999993</v>
      </c>
      <c r="AJ38" s="34">
        <v>64.14</v>
      </c>
      <c r="AK38" s="34"/>
      <c r="AL38" s="34"/>
      <c r="AM38" s="34"/>
      <c r="AN38" s="34">
        <v>23.09</v>
      </c>
      <c r="AO38" s="34">
        <v>64.03</v>
      </c>
      <c r="AP38" s="34">
        <v>67.3</v>
      </c>
      <c r="AQ38" s="19"/>
      <c r="AR38" s="34">
        <v>104.19</v>
      </c>
      <c r="AS38" s="34">
        <v>145.88</v>
      </c>
      <c r="AT38" s="34">
        <v>66.33</v>
      </c>
      <c r="AU38" s="34">
        <v>87.13</v>
      </c>
      <c r="AV38" s="34">
        <v>87.13</v>
      </c>
      <c r="AW38" s="34">
        <v>76.099999999999994</v>
      </c>
      <c r="AX38" s="34">
        <v>80.48</v>
      </c>
      <c r="AY38" s="34">
        <v>75.819999999999993</v>
      </c>
      <c r="AZ38" s="34">
        <v>79.83</v>
      </c>
      <c r="BA38" s="34">
        <v>77.87</v>
      </c>
      <c r="BB38" s="34">
        <v>50.81</v>
      </c>
      <c r="BC38" s="34">
        <v>53.23</v>
      </c>
      <c r="BD38" s="34">
        <v>79.83</v>
      </c>
      <c r="BE38" s="34">
        <v>74.75</v>
      </c>
      <c r="BF38" s="34"/>
      <c r="BG38" s="34"/>
      <c r="BH38" s="34"/>
      <c r="BI38" s="34">
        <v>56.9</v>
      </c>
      <c r="BJ38" s="34">
        <v>57.3</v>
      </c>
      <c r="BK38" s="34">
        <v>72.66</v>
      </c>
    </row>
    <row r="39" spans="1:63" x14ac:dyDescent="0.2">
      <c r="A39" s="13">
        <v>2003</v>
      </c>
      <c r="B39" s="34">
        <v>50.68</v>
      </c>
      <c r="C39" s="34">
        <v>54.68</v>
      </c>
      <c r="D39" s="34">
        <v>69.849999999999994</v>
      </c>
      <c r="E39" s="34">
        <v>88.83</v>
      </c>
      <c r="F39" s="34">
        <v>98.57</v>
      </c>
      <c r="G39" s="34">
        <v>70.5</v>
      </c>
      <c r="H39" s="34">
        <v>68.58</v>
      </c>
      <c r="I39" s="34">
        <v>76.48</v>
      </c>
      <c r="J39" s="34">
        <v>71.42</v>
      </c>
      <c r="K39" s="34">
        <v>86.35</v>
      </c>
      <c r="L39" s="34">
        <v>64.16</v>
      </c>
      <c r="M39" s="34">
        <v>62.63</v>
      </c>
      <c r="N39" s="34">
        <v>78.430000000000007</v>
      </c>
      <c r="O39" s="34">
        <v>71.44</v>
      </c>
      <c r="P39" s="34"/>
      <c r="Q39" s="34"/>
      <c r="R39" s="34"/>
      <c r="S39" s="34">
        <v>73.319999999999993</v>
      </c>
      <c r="T39" s="34">
        <v>50.44</v>
      </c>
      <c r="U39" s="34">
        <v>71.489999999999995</v>
      </c>
      <c r="V39" s="19"/>
      <c r="W39" s="34">
        <v>154.07</v>
      </c>
      <c r="X39" s="34">
        <v>213.68</v>
      </c>
      <c r="Y39" s="34">
        <v>61.28</v>
      </c>
      <c r="Z39" s="34">
        <v>96.46</v>
      </c>
      <c r="AA39" s="34">
        <v>86.8</v>
      </c>
      <c r="AB39" s="34">
        <v>75.38</v>
      </c>
      <c r="AC39" s="34">
        <v>104.04</v>
      </c>
      <c r="AD39" s="34">
        <v>80.31</v>
      </c>
      <c r="AE39" s="34">
        <v>82.27</v>
      </c>
      <c r="AF39" s="34">
        <v>69.73</v>
      </c>
      <c r="AG39" s="34">
        <v>47.99</v>
      </c>
      <c r="AH39" s="34">
        <v>42.85</v>
      </c>
      <c r="AI39" s="34">
        <v>75.3</v>
      </c>
      <c r="AJ39" s="34">
        <v>64.89</v>
      </c>
      <c r="AK39" s="34"/>
      <c r="AL39" s="34"/>
      <c r="AM39" s="34"/>
      <c r="AN39" s="34">
        <v>43.36</v>
      </c>
      <c r="AO39" s="34">
        <v>67</v>
      </c>
      <c r="AP39" s="34">
        <v>71.87</v>
      </c>
      <c r="AQ39" s="19"/>
      <c r="AR39" s="34">
        <v>103.22</v>
      </c>
      <c r="AS39" s="34">
        <v>146.9</v>
      </c>
      <c r="AT39" s="34">
        <v>69.959999999999994</v>
      </c>
      <c r="AU39" s="34">
        <v>95.6</v>
      </c>
      <c r="AV39" s="34">
        <v>93.06</v>
      </c>
      <c r="AW39" s="34">
        <v>77.260000000000005</v>
      </c>
      <c r="AX39" s="34">
        <v>82.72</v>
      </c>
      <c r="AY39" s="34">
        <v>80.08</v>
      </c>
      <c r="AZ39" s="34">
        <v>82.82</v>
      </c>
      <c r="BA39" s="34">
        <v>83.77</v>
      </c>
      <c r="BB39" s="34">
        <v>57.76</v>
      </c>
      <c r="BC39" s="34">
        <v>54.78</v>
      </c>
      <c r="BD39" s="34">
        <v>82.27</v>
      </c>
      <c r="BE39" s="34">
        <v>75.83</v>
      </c>
      <c r="BF39" s="34"/>
      <c r="BG39" s="34"/>
      <c r="BH39" s="34"/>
      <c r="BI39" s="34">
        <v>67.42</v>
      </c>
      <c r="BJ39" s="34">
        <v>57.86</v>
      </c>
      <c r="BK39" s="34">
        <v>75.94</v>
      </c>
    </row>
    <row r="40" spans="1:63" x14ac:dyDescent="0.2">
      <c r="A40" s="13">
        <v>2004</v>
      </c>
      <c r="B40" s="34">
        <v>51.63</v>
      </c>
      <c r="C40" s="34">
        <v>58.4</v>
      </c>
      <c r="D40" s="34">
        <v>71.25</v>
      </c>
      <c r="E40" s="34">
        <v>101.35</v>
      </c>
      <c r="F40" s="34">
        <v>104.24</v>
      </c>
      <c r="G40" s="34">
        <v>70.459999999999994</v>
      </c>
      <c r="H40" s="34">
        <v>72.430000000000007</v>
      </c>
      <c r="I40" s="34">
        <v>81.599999999999994</v>
      </c>
      <c r="J40" s="34">
        <v>74.290000000000006</v>
      </c>
      <c r="K40" s="34">
        <v>91.46</v>
      </c>
      <c r="L40" s="34">
        <v>77.489999999999995</v>
      </c>
      <c r="M40" s="34">
        <v>76.78</v>
      </c>
      <c r="N40" s="34">
        <v>83.28</v>
      </c>
      <c r="O40" s="34">
        <v>73.7</v>
      </c>
      <c r="P40" s="34"/>
      <c r="Q40" s="34"/>
      <c r="R40" s="34"/>
      <c r="S40" s="34">
        <v>77.22</v>
      </c>
      <c r="T40" s="34">
        <v>55.69</v>
      </c>
      <c r="U40" s="34">
        <v>75.8</v>
      </c>
      <c r="V40" s="19"/>
      <c r="W40" s="34">
        <v>130.05000000000001</v>
      </c>
      <c r="X40" s="34">
        <v>227.96</v>
      </c>
      <c r="Y40" s="34">
        <v>62.4</v>
      </c>
      <c r="Z40" s="34">
        <v>105.48</v>
      </c>
      <c r="AA40" s="34">
        <v>84.08</v>
      </c>
      <c r="AB40" s="34">
        <v>73.48</v>
      </c>
      <c r="AC40" s="34">
        <v>99.42</v>
      </c>
      <c r="AD40" s="34">
        <v>61.48</v>
      </c>
      <c r="AE40" s="34">
        <v>85.82</v>
      </c>
      <c r="AF40" s="34">
        <v>73.59</v>
      </c>
      <c r="AG40" s="34">
        <v>55.46</v>
      </c>
      <c r="AH40" s="34">
        <v>34.590000000000003</v>
      </c>
      <c r="AI40" s="34">
        <v>80.44</v>
      </c>
      <c r="AJ40" s="34">
        <v>61.5</v>
      </c>
      <c r="AK40" s="34"/>
      <c r="AL40" s="34"/>
      <c r="AM40" s="34"/>
      <c r="AN40" s="34">
        <v>53.59</v>
      </c>
      <c r="AO40" s="34">
        <v>75.97</v>
      </c>
      <c r="AP40" s="34">
        <v>71.98</v>
      </c>
      <c r="AQ40" s="19"/>
      <c r="AR40" s="34">
        <v>92.31</v>
      </c>
      <c r="AS40" s="34">
        <v>156.74</v>
      </c>
      <c r="AT40" s="34">
        <v>71.319999999999993</v>
      </c>
      <c r="AU40" s="34">
        <v>105.86</v>
      </c>
      <c r="AV40" s="34">
        <v>92.35</v>
      </c>
      <c r="AW40" s="34">
        <v>76.56</v>
      </c>
      <c r="AX40" s="34">
        <v>84.65</v>
      </c>
      <c r="AY40" s="34">
        <v>81.67</v>
      </c>
      <c r="AZ40" s="34">
        <v>86.22</v>
      </c>
      <c r="BA40" s="34">
        <v>88.61</v>
      </c>
      <c r="BB40" s="34">
        <v>68.510000000000005</v>
      </c>
      <c r="BC40" s="34">
        <v>52.61</v>
      </c>
      <c r="BD40" s="34">
        <v>87.52</v>
      </c>
      <c r="BE40" s="34">
        <v>76.040000000000006</v>
      </c>
      <c r="BF40" s="34"/>
      <c r="BG40" s="34"/>
      <c r="BH40" s="34"/>
      <c r="BI40" s="34">
        <v>74.540000000000006</v>
      </c>
      <c r="BJ40" s="34">
        <v>64.42</v>
      </c>
      <c r="BK40" s="34">
        <v>78.89</v>
      </c>
    </row>
    <row r="41" spans="1:63" x14ac:dyDescent="0.2">
      <c r="A41" s="13">
        <v>2005</v>
      </c>
      <c r="B41" s="34">
        <v>53.28</v>
      </c>
      <c r="C41" s="34">
        <v>64.78</v>
      </c>
      <c r="D41" s="34">
        <v>74.3</v>
      </c>
      <c r="E41" s="34">
        <v>105.17</v>
      </c>
      <c r="F41" s="34">
        <v>120.27</v>
      </c>
      <c r="G41" s="34">
        <v>76.849999999999994</v>
      </c>
      <c r="H41" s="34">
        <v>75.75</v>
      </c>
      <c r="I41" s="34">
        <v>80.27</v>
      </c>
      <c r="J41" s="34">
        <v>76.819999999999993</v>
      </c>
      <c r="K41" s="34">
        <v>90.45</v>
      </c>
      <c r="L41" s="34">
        <v>82.19</v>
      </c>
      <c r="M41" s="34">
        <v>72.97</v>
      </c>
      <c r="N41" s="34">
        <v>81.150000000000006</v>
      </c>
      <c r="O41" s="34">
        <v>74.02</v>
      </c>
      <c r="P41" s="34"/>
      <c r="Q41" s="34"/>
      <c r="R41" s="34"/>
      <c r="S41" s="34">
        <v>79.7</v>
      </c>
      <c r="T41" s="34">
        <v>58.81</v>
      </c>
      <c r="U41" s="34">
        <v>77.989999999999995</v>
      </c>
      <c r="V41" s="19"/>
      <c r="W41" s="34">
        <v>132.72</v>
      </c>
      <c r="X41" s="34">
        <v>264.14999999999998</v>
      </c>
      <c r="Y41" s="34">
        <v>64.87</v>
      </c>
      <c r="Z41" s="34">
        <v>108.41</v>
      </c>
      <c r="AA41" s="34">
        <v>91.71</v>
      </c>
      <c r="AB41" s="34">
        <v>79.42</v>
      </c>
      <c r="AC41" s="34">
        <v>95.1</v>
      </c>
      <c r="AD41" s="34">
        <v>65.39</v>
      </c>
      <c r="AE41" s="34">
        <v>102.01</v>
      </c>
      <c r="AF41" s="34">
        <v>75.989999999999995</v>
      </c>
      <c r="AG41" s="34">
        <v>73.28</v>
      </c>
      <c r="AH41" s="34">
        <v>40.67</v>
      </c>
      <c r="AI41" s="34">
        <v>83.25</v>
      </c>
      <c r="AJ41" s="34">
        <v>61.97</v>
      </c>
      <c r="AK41" s="34"/>
      <c r="AL41" s="34"/>
      <c r="AM41" s="34"/>
      <c r="AN41" s="34">
        <v>62.7</v>
      </c>
      <c r="AO41" s="34">
        <v>76.8</v>
      </c>
      <c r="AP41" s="34">
        <v>77.510000000000005</v>
      </c>
      <c r="AQ41" s="19"/>
      <c r="AR41" s="34">
        <v>94.55</v>
      </c>
      <c r="AS41" s="34">
        <v>180.48</v>
      </c>
      <c r="AT41" s="34">
        <v>74.3</v>
      </c>
      <c r="AU41" s="34">
        <v>109.1</v>
      </c>
      <c r="AV41" s="34">
        <v>102.34</v>
      </c>
      <c r="AW41" s="34">
        <v>83.25</v>
      </c>
      <c r="AX41" s="34">
        <v>86.2</v>
      </c>
      <c r="AY41" s="34">
        <v>81.150000000000006</v>
      </c>
      <c r="AZ41" s="34">
        <v>92.66</v>
      </c>
      <c r="BA41" s="34">
        <v>89.11</v>
      </c>
      <c r="BB41" s="34">
        <v>79.900000000000006</v>
      </c>
      <c r="BC41" s="34">
        <v>56.12</v>
      </c>
      <c r="BD41" s="34">
        <v>86.85</v>
      </c>
      <c r="BE41" s="34">
        <v>76.45</v>
      </c>
      <c r="BF41" s="34"/>
      <c r="BG41" s="34"/>
      <c r="BH41" s="34"/>
      <c r="BI41" s="34">
        <v>80.23</v>
      </c>
      <c r="BJ41" s="34">
        <v>67.14</v>
      </c>
      <c r="BK41" s="34">
        <v>82.5</v>
      </c>
    </row>
    <row r="42" spans="1:63" x14ac:dyDescent="0.2">
      <c r="A42" s="13">
        <v>2006</v>
      </c>
      <c r="B42" s="34">
        <v>57.29</v>
      </c>
      <c r="C42" s="34">
        <v>79.81</v>
      </c>
      <c r="D42" s="34">
        <v>77.72</v>
      </c>
      <c r="E42" s="34">
        <v>107.48</v>
      </c>
      <c r="F42" s="34">
        <v>116.78</v>
      </c>
      <c r="G42" s="34">
        <v>81.22</v>
      </c>
      <c r="H42" s="34">
        <v>81.900000000000006</v>
      </c>
      <c r="I42" s="34">
        <v>84.14</v>
      </c>
      <c r="J42" s="34">
        <v>77.47</v>
      </c>
      <c r="K42" s="34">
        <v>87.35</v>
      </c>
      <c r="L42" s="34">
        <v>100.58</v>
      </c>
      <c r="M42" s="34">
        <v>74.58</v>
      </c>
      <c r="N42" s="34">
        <v>86.62</v>
      </c>
      <c r="O42" s="34">
        <v>75.75</v>
      </c>
      <c r="P42" s="34"/>
      <c r="Q42" s="34"/>
      <c r="R42" s="34"/>
      <c r="S42" s="34">
        <v>82.62</v>
      </c>
      <c r="T42" s="34">
        <v>59.21</v>
      </c>
      <c r="U42" s="34">
        <v>82.52</v>
      </c>
      <c r="V42" s="19"/>
      <c r="W42" s="34">
        <v>142.08000000000001</v>
      </c>
      <c r="X42" s="34">
        <v>272.3</v>
      </c>
      <c r="Y42" s="34">
        <v>66.819999999999993</v>
      </c>
      <c r="Z42" s="34">
        <v>147.62</v>
      </c>
      <c r="AA42" s="34">
        <v>93.74</v>
      </c>
      <c r="AB42" s="34">
        <v>81.239999999999995</v>
      </c>
      <c r="AC42" s="34">
        <v>96.72</v>
      </c>
      <c r="AD42" s="34">
        <v>69.86</v>
      </c>
      <c r="AE42" s="34">
        <v>96.76</v>
      </c>
      <c r="AF42" s="34">
        <v>76.13</v>
      </c>
      <c r="AG42" s="34">
        <v>66.81</v>
      </c>
      <c r="AH42" s="34">
        <v>40.880000000000003</v>
      </c>
      <c r="AI42" s="34">
        <v>84.12</v>
      </c>
      <c r="AJ42" s="34">
        <v>61.87</v>
      </c>
      <c r="AK42" s="34"/>
      <c r="AL42" s="34"/>
      <c r="AM42" s="34"/>
      <c r="AN42" s="34">
        <v>63.72</v>
      </c>
      <c r="AO42" s="34">
        <v>75.760000000000005</v>
      </c>
      <c r="AP42" s="34">
        <v>78.84</v>
      </c>
      <c r="AQ42" s="19"/>
      <c r="AR42" s="34">
        <v>101.37</v>
      </c>
      <c r="AS42" s="34">
        <v>191.29</v>
      </c>
      <c r="AT42" s="34">
        <v>77.319999999999993</v>
      </c>
      <c r="AU42" s="34">
        <v>137.44</v>
      </c>
      <c r="AV42" s="34">
        <v>103.08</v>
      </c>
      <c r="AW42" s="34">
        <v>87.02</v>
      </c>
      <c r="AX42" s="34">
        <v>91.56</v>
      </c>
      <c r="AY42" s="34">
        <v>85.29</v>
      </c>
      <c r="AZ42" s="34">
        <v>91.87</v>
      </c>
      <c r="BA42" s="34">
        <v>87.32</v>
      </c>
      <c r="BB42" s="34">
        <v>86.27</v>
      </c>
      <c r="BC42" s="34">
        <v>56.84</v>
      </c>
      <c r="BD42" s="34">
        <v>91.19</v>
      </c>
      <c r="BE42" s="34">
        <v>77.62</v>
      </c>
      <c r="BF42" s="34"/>
      <c r="BG42" s="34"/>
      <c r="BH42" s="34"/>
      <c r="BI42" s="34">
        <v>82.6</v>
      </c>
      <c r="BJ42" s="34">
        <v>67.180000000000007</v>
      </c>
      <c r="BK42" s="34">
        <v>86.07</v>
      </c>
    </row>
    <row r="43" spans="1:63" x14ac:dyDescent="0.2">
      <c r="A43" s="13">
        <v>2007</v>
      </c>
      <c r="B43" s="34">
        <v>75.069999999999993</v>
      </c>
      <c r="C43" s="34">
        <v>83.09</v>
      </c>
      <c r="D43" s="34">
        <v>80.25</v>
      </c>
      <c r="E43" s="34">
        <v>113.3</v>
      </c>
      <c r="F43" s="34">
        <v>129.06</v>
      </c>
      <c r="G43" s="34">
        <v>85.53</v>
      </c>
      <c r="H43" s="34">
        <v>84.72</v>
      </c>
      <c r="I43" s="34">
        <v>89.21</v>
      </c>
      <c r="J43" s="34">
        <v>78.2</v>
      </c>
      <c r="K43" s="34">
        <v>95.39</v>
      </c>
      <c r="L43" s="34">
        <v>104.54</v>
      </c>
      <c r="M43" s="34">
        <v>83.44</v>
      </c>
      <c r="N43" s="34">
        <v>88.83</v>
      </c>
      <c r="O43" s="34">
        <v>81</v>
      </c>
      <c r="P43" s="34"/>
      <c r="Q43" s="34"/>
      <c r="R43" s="34"/>
      <c r="S43" s="34">
        <v>73.64</v>
      </c>
      <c r="T43" s="34">
        <v>64.94</v>
      </c>
      <c r="U43" s="34">
        <v>86.4</v>
      </c>
      <c r="V43" s="19"/>
      <c r="W43" s="34">
        <v>113.14</v>
      </c>
      <c r="X43" s="34">
        <v>255.88</v>
      </c>
      <c r="Y43" s="34">
        <v>63.45</v>
      </c>
      <c r="Z43" s="34">
        <v>143.88999999999999</v>
      </c>
      <c r="AA43" s="34">
        <v>90.73</v>
      </c>
      <c r="AB43" s="34">
        <v>84.96</v>
      </c>
      <c r="AC43" s="34">
        <v>94.57</v>
      </c>
      <c r="AD43" s="34">
        <v>72.73</v>
      </c>
      <c r="AE43" s="34">
        <v>89.76</v>
      </c>
      <c r="AF43" s="34">
        <v>79.55</v>
      </c>
      <c r="AG43" s="34">
        <v>82.86</v>
      </c>
      <c r="AH43" s="34">
        <v>38.46</v>
      </c>
      <c r="AI43" s="34">
        <v>82.58</v>
      </c>
      <c r="AJ43" s="34">
        <v>58.8</v>
      </c>
      <c r="AK43" s="34"/>
      <c r="AL43" s="34"/>
      <c r="AM43" s="34"/>
      <c r="AN43" s="34">
        <v>69.83</v>
      </c>
      <c r="AO43" s="34">
        <v>66.56</v>
      </c>
      <c r="AP43" s="34">
        <v>79.38</v>
      </c>
      <c r="AQ43" s="19"/>
      <c r="AR43" s="34">
        <v>97.68</v>
      </c>
      <c r="AS43" s="34">
        <v>183.01</v>
      </c>
      <c r="AT43" s="34">
        <v>77.73</v>
      </c>
      <c r="AU43" s="34">
        <v>136.62</v>
      </c>
      <c r="AV43" s="34">
        <v>103.74</v>
      </c>
      <c r="AW43" s="34">
        <v>91.42</v>
      </c>
      <c r="AX43" s="34">
        <v>93.21</v>
      </c>
      <c r="AY43" s="34">
        <v>90.2</v>
      </c>
      <c r="AZ43" s="34">
        <v>90.78</v>
      </c>
      <c r="BA43" s="34">
        <v>93.7</v>
      </c>
      <c r="BB43" s="34">
        <v>96.35</v>
      </c>
      <c r="BC43" s="34">
        <v>58.35</v>
      </c>
      <c r="BD43" s="34">
        <v>92.33</v>
      </c>
      <c r="BE43" s="34">
        <v>80.03</v>
      </c>
      <c r="BF43" s="34"/>
      <c r="BG43" s="34"/>
      <c r="BH43" s="34"/>
      <c r="BI43" s="34">
        <v>79.31</v>
      </c>
      <c r="BJ43" s="34">
        <v>69.239999999999995</v>
      </c>
      <c r="BK43" s="34">
        <v>88.88</v>
      </c>
    </row>
    <row r="44" spans="1:63" x14ac:dyDescent="0.2">
      <c r="A44" s="13">
        <v>2008</v>
      </c>
      <c r="B44" s="34">
        <v>78.900000000000006</v>
      </c>
      <c r="C44" s="34">
        <v>79.87</v>
      </c>
      <c r="D44" s="34">
        <v>84.51</v>
      </c>
      <c r="E44" s="34">
        <v>124.7</v>
      </c>
      <c r="F44" s="34">
        <v>120.35</v>
      </c>
      <c r="G44" s="34">
        <v>85.73</v>
      </c>
      <c r="H44" s="34">
        <v>84.3</v>
      </c>
      <c r="I44" s="34">
        <v>91.17</v>
      </c>
      <c r="J44" s="34">
        <v>77.52</v>
      </c>
      <c r="K44" s="34">
        <v>99.27</v>
      </c>
      <c r="L44" s="34">
        <v>89.6</v>
      </c>
      <c r="M44" s="34">
        <v>84.31</v>
      </c>
      <c r="N44" s="34">
        <v>88.33</v>
      </c>
      <c r="O44" s="34">
        <v>83.3</v>
      </c>
      <c r="P44" s="34"/>
      <c r="Q44" s="34"/>
      <c r="R44" s="34"/>
      <c r="S44" s="34">
        <v>73.87</v>
      </c>
      <c r="T44" s="34">
        <v>75.2</v>
      </c>
      <c r="U44" s="34">
        <v>86.55</v>
      </c>
      <c r="V44" s="19"/>
      <c r="W44" s="34">
        <v>140.09</v>
      </c>
      <c r="X44" s="34">
        <v>317.22000000000003</v>
      </c>
      <c r="Y44" s="34">
        <v>62.96</v>
      </c>
      <c r="Z44" s="34">
        <v>144.76</v>
      </c>
      <c r="AA44" s="34">
        <v>98.76</v>
      </c>
      <c r="AB44" s="34">
        <v>89.35</v>
      </c>
      <c r="AC44" s="34">
        <v>94.29</v>
      </c>
      <c r="AD44" s="34">
        <v>65.760000000000005</v>
      </c>
      <c r="AE44" s="34">
        <v>92.41</v>
      </c>
      <c r="AF44" s="34">
        <v>80.709999999999994</v>
      </c>
      <c r="AG44" s="34">
        <v>80.94</v>
      </c>
      <c r="AH44" s="34">
        <v>44.19</v>
      </c>
      <c r="AI44" s="34">
        <v>88.85</v>
      </c>
      <c r="AJ44" s="34">
        <v>59.5</v>
      </c>
      <c r="AK44" s="34"/>
      <c r="AL44" s="34"/>
      <c r="AM44" s="34"/>
      <c r="AN44" s="34">
        <v>68.5</v>
      </c>
      <c r="AO44" s="34">
        <v>69.239999999999995</v>
      </c>
      <c r="AP44" s="34">
        <v>82.57</v>
      </c>
      <c r="AQ44" s="19"/>
      <c r="AR44" s="34">
        <v>112.99</v>
      </c>
      <c r="AS44" s="34">
        <v>217.79</v>
      </c>
      <c r="AT44" s="34">
        <v>80.39</v>
      </c>
      <c r="AU44" s="34">
        <v>140.72999999999999</v>
      </c>
      <c r="AV44" s="34">
        <v>107.95</v>
      </c>
      <c r="AW44" s="34">
        <v>93.15</v>
      </c>
      <c r="AX44" s="34">
        <v>92.8</v>
      </c>
      <c r="AY44" s="34">
        <v>90.67</v>
      </c>
      <c r="AZ44" s="34">
        <v>90.81</v>
      </c>
      <c r="BA44" s="34">
        <v>96.55</v>
      </c>
      <c r="BB44" s="34">
        <v>87.43</v>
      </c>
      <c r="BC44" s="34">
        <v>62.75</v>
      </c>
      <c r="BD44" s="34">
        <v>94.02</v>
      </c>
      <c r="BE44" s="34">
        <v>81.91</v>
      </c>
      <c r="BF44" s="34"/>
      <c r="BG44" s="34"/>
      <c r="BH44" s="34"/>
      <c r="BI44" s="34">
        <v>78.88</v>
      </c>
      <c r="BJ44" s="34">
        <v>78.06</v>
      </c>
      <c r="BK44" s="34">
        <v>90.23</v>
      </c>
    </row>
    <row r="45" spans="1:63" x14ac:dyDescent="0.2">
      <c r="A45" s="13">
        <v>2009</v>
      </c>
      <c r="B45" s="34">
        <v>72.91</v>
      </c>
      <c r="C45" s="34">
        <v>93.15</v>
      </c>
      <c r="D45" s="34">
        <v>85.87</v>
      </c>
      <c r="E45" s="34">
        <v>121.23</v>
      </c>
      <c r="F45" s="34">
        <v>116.65</v>
      </c>
      <c r="G45" s="34">
        <v>81.819999999999993</v>
      </c>
      <c r="H45" s="34">
        <v>86.75</v>
      </c>
      <c r="I45" s="34">
        <v>90.64</v>
      </c>
      <c r="J45" s="34">
        <v>76.430000000000007</v>
      </c>
      <c r="K45" s="34">
        <v>90.4</v>
      </c>
      <c r="L45" s="34">
        <v>95.03</v>
      </c>
      <c r="M45" s="34">
        <v>85.89</v>
      </c>
      <c r="N45" s="34">
        <v>89.12</v>
      </c>
      <c r="O45" s="34">
        <v>83.6</v>
      </c>
      <c r="P45" s="34"/>
      <c r="Q45" s="34"/>
      <c r="R45" s="34"/>
      <c r="S45" s="34">
        <v>82.58</v>
      </c>
      <c r="T45" s="34">
        <v>82.99</v>
      </c>
      <c r="U45" s="34">
        <v>87.07</v>
      </c>
      <c r="V45" s="19"/>
      <c r="W45" s="34">
        <v>134.69999999999999</v>
      </c>
      <c r="X45" s="34">
        <v>204.28</v>
      </c>
      <c r="Y45" s="34">
        <v>61.48</v>
      </c>
      <c r="Z45" s="34">
        <v>184.87</v>
      </c>
      <c r="AA45" s="34">
        <v>97.9</v>
      </c>
      <c r="AB45" s="34">
        <v>65.47</v>
      </c>
      <c r="AC45" s="34">
        <v>92.41</v>
      </c>
      <c r="AD45" s="34">
        <v>56.39</v>
      </c>
      <c r="AE45" s="34">
        <v>70.510000000000005</v>
      </c>
      <c r="AF45" s="34">
        <v>83.43</v>
      </c>
      <c r="AG45" s="34">
        <v>94.06</v>
      </c>
      <c r="AH45" s="34">
        <v>45.17</v>
      </c>
      <c r="AI45" s="34">
        <v>92.63</v>
      </c>
      <c r="AJ45" s="34">
        <v>66.489999999999995</v>
      </c>
      <c r="AK45" s="34"/>
      <c r="AL45" s="34"/>
      <c r="AM45" s="34"/>
      <c r="AN45" s="34">
        <v>54.61</v>
      </c>
      <c r="AO45" s="34">
        <v>66.98</v>
      </c>
      <c r="AP45" s="34">
        <v>81.260000000000005</v>
      </c>
      <c r="AQ45" s="19"/>
      <c r="AR45" s="34">
        <v>106.93</v>
      </c>
      <c r="AS45" s="34">
        <v>155.78</v>
      </c>
      <c r="AT45" s="34">
        <v>80.709999999999994</v>
      </c>
      <c r="AU45" s="34">
        <v>168.03</v>
      </c>
      <c r="AV45" s="34">
        <v>106.34</v>
      </c>
      <c r="AW45" s="34">
        <v>81.62</v>
      </c>
      <c r="AX45" s="34">
        <v>94.21</v>
      </c>
      <c r="AY45" s="34">
        <v>88.55</v>
      </c>
      <c r="AZ45" s="34">
        <v>84.48</v>
      </c>
      <c r="BA45" s="34">
        <v>92.49</v>
      </c>
      <c r="BB45" s="34">
        <v>96.74</v>
      </c>
      <c r="BC45" s="34">
        <v>64.040000000000006</v>
      </c>
      <c r="BD45" s="34">
        <v>95.89</v>
      </c>
      <c r="BE45" s="34">
        <v>84.91</v>
      </c>
      <c r="BF45" s="34"/>
      <c r="BG45" s="34"/>
      <c r="BH45" s="34"/>
      <c r="BI45" s="34">
        <v>78.58</v>
      </c>
      <c r="BJ45" s="34">
        <v>83.63</v>
      </c>
      <c r="BK45" s="34">
        <v>90.06</v>
      </c>
    </row>
    <row r="46" spans="1:63" x14ac:dyDescent="0.2">
      <c r="A46" s="13">
        <v>2010</v>
      </c>
      <c r="B46" s="34">
        <v>69.760000000000005</v>
      </c>
      <c r="C46" s="34">
        <v>93.91</v>
      </c>
      <c r="D46" s="34">
        <v>87.36</v>
      </c>
      <c r="E46" s="34">
        <v>110.46</v>
      </c>
      <c r="F46" s="34">
        <v>107.42</v>
      </c>
      <c r="G46" s="34">
        <v>84.13</v>
      </c>
      <c r="H46" s="34">
        <v>88.49</v>
      </c>
      <c r="I46" s="34">
        <v>93.14</v>
      </c>
      <c r="J46" s="34">
        <v>81.510000000000005</v>
      </c>
      <c r="K46" s="34">
        <v>88.53</v>
      </c>
      <c r="L46" s="34">
        <v>97.02</v>
      </c>
      <c r="M46" s="34">
        <v>79.489999999999995</v>
      </c>
      <c r="N46" s="34">
        <v>90.9</v>
      </c>
      <c r="O46" s="34">
        <v>81.31</v>
      </c>
      <c r="P46" s="34"/>
      <c r="Q46" s="34"/>
      <c r="R46" s="34"/>
      <c r="S46" s="34">
        <v>81.319999999999993</v>
      </c>
      <c r="T46" s="34">
        <v>89</v>
      </c>
      <c r="U46" s="34">
        <v>87.85</v>
      </c>
      <c r="V46" s="19"/>
      <c r="W46" s="34">
        <v>106.96</v>
      </c>
      <c r="X46" s="34">
        <v>274.77999999999997</v>
      </c>
      <c r="Y46" s="34">
        <v>76.14</v>
      </c>
      <c r="Z46" s="34">
        <v>124.17</v>
      </c>
      <c r="AA46" s="34">
        <v>99.5</v>
      </c>
      <c r="AB46" s="34">
        <v>73.239999999999995</v>
      </c>
      <c r="AC46" s="34">
        <v>97.03</v>
      </c>
      <c r="AD46" s="34">
        <v>77.69</v>
      </c>
      <c r="AE46" s="34">
        <v>84.84</v>
      </c>
      <c r="AF46" s="34">
        <v>87.27</v>
      </c>
      <c r="AG46" s="34">
        <v>81.459999999999994</v>
      </c>
      <c r="AH46" s="34">
        <v>50.52</v>
      </c>
      <c r="AI46" s="34">
        <v>97.97</v>
      </c>
      <c r="AJ46" s="34">
        <v>77.41</v>
      </c>
      <c r="AK46" s="34"/>
      <c r="AL46" s="34"/>
      <c r="AM46" s="34"/>
      <c r="AN46" s="34">
        <v>56.5</v>
      </c>
      <c r="AO46" s="34">
        <v>74.349999999999994</v>
      </c>
      <c r="AP46" s="34">
        <v>84.9</v>
      </c>
      <c r="AQ46" s="19"/>
      <c r="AR46" s="34">
        <v>92.22</v>
      </c>
      <c r="AS46" s="34">
        <v>198.12</v>
      </c>
      <c r="AT46" s="34">
        <v>87.38</v>
      </c>
      <c r="AU46" s="34">
        <v>122.1</v>
      </c>
      <c r="AV46" s="34">
        <v>105.06</v>
      </c>
      <c r="AW46" s="34">
        <v>86.15</v>
      </c>
      <c r="AX46" s="34">
        <v>96.87</v>
      </c>
      <c r="AY46" s="34">
        <v>94.56</v>
      </c>
      <c r="AZ46" s="34">
        <v>92.47</v>
      </c>
      <c r="BA46" s="34">
        <v>93.06</v>
      </c>
      <c r="BB46" s="34">
        <v>91.72</v>
      </c>
      <c r="BC46" s="34">
        <v>65.290000000000006</v>
      </c>
      <c r="BD46" s="34">
        <v>99.03</v>
      </c>
      <c r="BE46" s="34">
        <v>87.52</v>
      </c>
      <c r="BF46" s="34"/>
      <c r="BG46" s="34"/>
      <c r="BH46" s="34"/>
      <c r="BI46" s="34">
        <v>78.58</v>
      </c>
      <c r="BJ46" s="34">
        <v>90.36</v>
      </c>
      <c r="BK46" s="34">
        <v>92.02</v>
      </c>
    </row>
    <row r="47" spans="1:63" x14ac:dyDescent="0.2">
      <c r="A47" s="13">
        <v>2011</v>
      </c>
      <c r="B47" s="34">
        <v>69.010000000000005</v>
      </c>
      <c r="C47" s="34">
        <v>96.65</v>
      </c>
      <c r="D47" s="34">
        <v>89.85</v>
      </c>
      <c r="E47" s="34">
        <v>110.89</v>
      </c>
      <c r="F47" s="34">
        <v>98.73</v>
      </c>
      <c r="G47" s="34">
        <v>88.56</v>
      </c>
      <c r="H47" s="34">
        <v>89.77</v>
      </c>
      <c r="I47" s="34">
        <v>93.38</v>
      </c>
      <c r="J47" s="34">
        <v>83.31</v>
      </c>
      <c r="K47" s="34">
        <v>91.46</v>
      </c>
      <c r="L47" s="34">
        <v>88.51</v>
      </c>
      <c r="M47" s="34">
        <v>81.94</v>
      </c>
      <c r="N47" s="34">
        <v>90.87</v>
      </c>
      <c r="O47" s="34">
        <v>82.07</v>
      </c>
      <c r="P47" s="34"/>
      <c r="Q47" s="34"/>
      <c r="R47" s="34"/>
      <c r="S47" s="34">
        <v>80.099999999999994</v>
      </c>
      <c r="T47" s="34">
        <v>87.49</v>
      </c>
      <c r="U47" s="34">
        <v>88.49</v>
      </c>
      <c r="V47" s="19"/>
      <c r="W47" s="34">
        <v>140.02000000000001</v>
      </c>
      <c r="X47" s="34">
        <v>300.19</v>
      </c>
      <c r="Y47" s="34">
        <v>79.03</v>
      </c>
      <c r="Z47" s="34">
        <v>91.6</v>
      </c>
      <c r="AA47" s="34">
        <v>102.61</v>
      </c>
      <c r="AB47" s="34">
        <v>78.430000000000007</v>
      </c>
      <c r="AC47" s="34">
        <v>86.08</v>
      </c>
      <c r="AD47" s="34">
        <v>89.44</v>
      </c>
      <c r="AE47" s="34">
        <v>92.52</v>
      </c>
      <c r="AF47" s="34">
        <v>88.9</v>
      </c>
      <c r="AG47" s="34">
        <v>96.57</v>
      </c>
      <c r="AH47" s="34">
        <v>61.26</v>
      </c>
      <c r="AI47" s="34">
        <v>91.5</v>
      </c>
      <c r="AJ47" s="34">
        <v>81.2</v>
      </c>
      <c r="AK47" s="34"/>
      <c r="AL47" s="34"/>
      <c r="AM47" s="34"/>
      <c r="AN47" s="34">
        <v>72.14</v>
      </c>
      <c r="AO47" s="34">
        <v>81.69</v>
      </c>
      <c r="AP47" s="34">
        <v>88.83</v>
      </c>
      <c r="AQ47" s="19"/>
      <c r="AR47" s="34">
        <v>106.86</v>
      </c>
      <c r="AS47" s="34">
        <v>214.19</v>
      </c>
      <c r="AT47" s="34">
        <v>90.13</v>
      </c>
      <c r="AU47" s="34">
        <v>99.82</v>
      </c>
      <c r="AV47" s="34">
        <v>104.9</v>
      </c>
      <c r="AW47" s="34">
        <v>91.19</v>
      </c>
      <c r="AX47" s="34">
        <v>94.8</v>
      </c>
      <c r="AY47" s="34">
        <v>96.93</v>
      </c>
      <c r="AZ47" s="34">
        <v>95.9</v>
      </c>
      <c r="BA47" s="34">
        <v>95.6</v>
      </c>
      <c r="BB47" s="34">
        <v>94.12</v>
      </c>
      <c r="BC47" s="34">
        <v>73.47</v>
      </c>
      <c r="BD47" s="34">
        <v>96.69</v>
      </c>
      <c r="BE47" s="34">
        <v>89.44</v>
      </c>
      <c r="BF47" s="34"/>
      <c r="BG47" s="34"/>
      <c r="BH47" s="34"/>
      <c r="BI47" s="34">
        <v>84.37</v>
      </c>
      <c r="BJ47" s="34">
        <v>91.12</v>
      </c>
      <c r="BK47" s="34">
        <v>93.98</v>
      </c>
    </row>
    <row r="48" spans="1:63" x14ac:dyDescent="0.2">
      <c r="A48" s="13">
        <v>2012</v>
      </c>
      <c r="B48" s="34">
        <v>78.86</v>
      </c>
      <c r="C48" s="34">
        <v>96.67</v>
      </c>
      <c r="D48" s="34">
        <v>89.17</v>
      </c>
      <c r="E48" s="34">
        <v>116.31</v>
      </c>
      <c r="F48" s="34">
        <v>96.67</v>
      </c>
      <c r="G48" s="34">
        <v>89.09</v>
      </c>
      <c r="H48" s="34">
        <v>89.19</v>
      </c>
      <c r="I48" s="34">
        <v>92.38</v>
      </c>
      <c r="J48" s="34">
        <v>83.28</v>
      </c>
      <c r="K48" s="34">
        <v>92.34</v>
      </c>
      <c r="L48" s="34">
        <v>84.12</v>
      </c>
      <c r="M48" s="34">
        <v>75.959999999999994</v>
      </c>
      <c r="N48" s="34">
        <v>88.6</v>
      </c>
      <c r="O48" s="34">
        <v>81.760000000000005</v>
      </c>
      <c r="P48" s="34"/>
      <c r="Q48" s="34"/>
      <c r="R48" s="34"/>
      <c r="S48" s="34">
        <v>80.97</v>
      </c>
      <c r="T48" s="34">
        <v>91.87</v>
      </c>
      <c r="U48" s="34">
        <v>87.84</v>
      </c>
      <c r="V48" s="19"/>
      <c r="W48" s="34">
        <v>111.78</v>
      </c>
      <c r="X48" s="34">
        <v>270.68</v>
      </c>
      <c r="Y48" s="34">
        <v>84.71</v>
      </c>
      <c r="Z48" s="34">
        <v>123.45</v>
      </c>
      <c r="AA48" s="34">
        <v>101.28</v>
      </c>
      <c r="AB48" s="34">
        <v>81</v>
      </c>
      <c r="AC48" s="34">
        <v>87.85</v>
      </c>
      <c r="AD48" s="34">
        <v>92.55</v>
      </c>
      <c r="AE48" s="34">
        <v>91.71</v>
      </c>
      <c r="AF48" s="34">
        <v>92.38</v>
      </c>
      <c r="AG48" s="34">
        <v>98.05</v>
      </c>
      <c r="AH48" s="34">
        <v>79.47</v>
      </c>
      <c r="AI48" s="34">
        <v>87.92</v>
      </c>
      <c r="AJ48" s="34">
        <v>89.2</v>
      </c>
      <c r="AK48" s="34"/>
      <c r="AL48" s="34"/>
      <c r="AM48" s="34"/>
      <c r="AN48" s="34">
        <v>65.239999999999995</v>
      </c>
      <c r="AO48" s="34">
        <v>90.54</v>
      </c>
      <c r="AP48" s="34">
        <v>92.98</v>
      </c>
      <c r="AQ48" s="19"/>
      <c r="AR48" s="34">
        <v>99.61</v>
      </c>
      <c r="AS48" s="34">
        <v>197</v>
      </c>
      <c r="AT48" s="34">
        <v>91.77</v>
      </c>
      <c r="AU48" s="34">
        <v>123.67</v>
      </c>
      <c r="AV48" s="34">
        <v>103.31</v>
      </c>
      <c r="AW48" s="34">
        <v>92.55</v>
      </c>
      <c r="AX48" s="34">
        <v>94.84</v>
      </c>
      <c r="AY48" s="34">
        <v>96.62</v>
      </c>
      <c r="AZ48" s="34">
        <v>95.68</v>
      </c>
      <c r="BA48" s="34">
        <v>97.62</v>
      </c>
      <c r="BB48" s="34">
        <v>92.34</v>
      </c>
      <c r="BC48" s="34">
        <v>83</v>
      </c>
      <c r="BD48" s="34">
        <v>93.8</v>
      </c>
      <c r="BE48" s="34">
        <v>91.93</v>
      </c>
      <c r="BF48" s="34"/>
      <c r="BG48" s="34"/>
      <c r="BH48" s="34"/>
      <c r="BI48" s="34">
        <v>82.16</v>
      </c>
      <c r="BJ48" s="34">
        <v>96.95</v>
      </c>
      <c r="BK48" s="34">
        <v>95.14</v>
      </c>
    </row>
    <row r="49" spans="1:63" x14ac:dyDescent="0.2">
      <c r="A49" s="13">
        <v>2013</v>
      </c>
      <c r="B49" s="34">
        <v>87.44</v>
      </c>
      <c r="C49" s="34">
        <v>91.64</v>
      </c>
      <c r="D49" s="34">
        <v>94.91</v>
      </c>
      <c r="E49" s="34">
        <v>112.2</v>
      </c>
      <c r="F49" s="34">
        <v>96.4</v>
      </c>
      <c r="G49" s="34">
        <v>89.48</v>
      </c>
      <c r="H49" s="34">
        <v>88.54</v>
      </c>
      <c r="I49" s="34">
        <v>98.6</v>
      </c>
      <c r="J49" s="34">
        <v>84.76</v>
      </c>
      <c r="K49" s="34">
        <v>91.66</v>
      </c>
      <c r="L49" s="34">
        <v>90.9</v>
      </c>
      <c r="M49" s="34">
        <v>81.28</v>
      </c>
      <c r="N49" s="34">
        <v>92.22</v>
      </c>
      <c r="O49" s="34">
        <v>90.48</v>
      </c>
      <c r="P49" s="34"/>
      <c r="Q49" s="34"/>
      <c r="R49" s="34"/>
      <c r="S49" s="34">
        <v>89.04</v>
      </c>
      <c r="T49" s="34">
        <v>89.51</v>
      </c>
      <c r="U49" s="34">
        <v>90.61</v>
      </c>
      <c r="V49" s="19"/>
      <c r="W49" s="34">
        <v>110.05</v>
      </c>
      <c r="X49" s="34">
        <v>246.96</v>
      </c>
      <c r="Y49" s="34">
        <v>90.68</v>
      </c>
      <c r="Z49" s="34">
        <v>127.11</v>
      </c>
      <c r="AA49" s="34">
        <v>98.1</v>
      </c>
      <c r="AB49" s="34">
        <v>89.98</v>
      </c>
      <c r="AC49" s="34">
        <v>88.71</v>
      </c>
      <c r="AD49" s="34">
        <v>90.57</v>
      </c>
      <c r="AE49" s="34">
        <v>95.93</v>
      </c>
      <c r="AF49" s="34">
        <v>91.37</v>
      </c>
      <c r="AG49" s="34">
        <v>99.9</v>
      </c>
      <c r="AH49" s="34">
        <v>82.31</v>
      </c>
      <c r="AI49" s="34">
        <v>87.45</v>
      </c>
      <c r="AJ49" s="34">
        <v>100.48</v>
      </c>
      <c r="AK49" s="34"/>
      <c r="AL49" s="34"/>
      <c r="AM49" s="34"/>
      <c r="AN49" s="34">
        <v>84.12</v>
      </c>
      <c r="AO49" s="34">
        <v>92.74</v>
      </c>
      <c r="AP49" s="34">
        <v>95.61</v>
      </c>
      <c r="AQ49" s="19"/>
      <c r="AR49" s="34">
        <v>103.77</v>
      </c>
      <c r="AS49" s="34">
        <v>181.25</v>
      </c>
      <c r="AT49" s="34">
        <v>97.87</v>
      </c>
      <c r="AU49" s="34">
        <v>124.87</v>
      </c>
      <c r="AV49" s="34">
        <v>100.87</v>
      </c>
      <c r="AW49" s="34">
        <v>96.28</v>
      </c>
      <c r="AX49" s="34">
        <v>94.57</v>
      </c>
      <c r="AY49" s="34">
        <v>101.69</v>
      </c>
      <c r="AZ49" s="34">
        <v>97.95</v>
      </c>
      <c r="BA49" s="34">
        <v>96.76</v>
      </c>
      <c r="BB49" s="34">
        <v>97</v>
      </c>
      <c r="BC49" s="34">
        <v>87.06</v>
      </c>
      <c r="BD49" s="34">
        <v>96.17</v>
      </c>
      <c r="BE49" s="34">
        <v>102.31</v>
      </c>
      <c r="BF49" s="34"/>
      <c r="BG49" s="34"/>
      <c r="BH49" s="34"/>
      <c r="BI49" s="34">
        <v>95.35</v>
      </c>
      <c r="BJ49" s="34">
        <v>95.64</v>
      </c>
      <c r="BK49" s="34">
        <v>98.03</v>
      </c>
    </row>
    <row r="50" spans="1:63" x14ac:dyDescent="0.2">
      <c r="A50" s="13">
        <v>2014</v>
      </c>
      <c r="B50" s="34">
        <v>68.650000000000006</v>
      </c>
      <c r="C50" s="34">
        <v>107.32</v>
      </c>
      <c r="D50" s="34">
        <v>95.22</v>
      </c>
      <c r="E50" s="34">
        <v>114.66</v>
      </c>
      <c r="F50" s="34">
        <v>99.81</v>
      </c>
      <c r="G50" s="34">
        <v>87.05</v>
      </c>
      <c r="H50" s="34">
        <v>88.59</v>
      </c>
      <c r="I50" s="34">
        <v>98.28</v>
      </c>
      <c r="J50" s="34">
        <v>86.23</v>
      </c>
      <c r="K50" s="34">
        <v>89.81</v>
      </c>
      <c r="L50" s="34">
        <v>90.73</v>
      </c>
      <c r="M50" s="34">
        <v>78.489999999999995</v>
      </c>
      <c r="N50" s="34">
        <v>90.11</v>
      </c>
      <c r="O50" s="34">
        <v>94.88</v>
      </c>
      <c r="P50" s="34"/>
      <c r="Q50" s="34"/>
      <c r="R50" s="34"/>
      <c r="S50" s="34">
        <v>79.13</v>
      </c>
      <c r="T50" s="34">
        <v>86.01</v>
      </c>
      <c r="U50" s="34">
        <v>90.26</v>
      </c>
      <c r="V50" s="19"/>
      <c r="W50" s="34">
        <v>154.01</v>
      </c>
      <c r="X50" s="34">
        <v>185.43</v>
      </c>
      <c r="Y50" s="34">
        <v>98.22</v>
      </c>
      <c r="Z50" s="34">
        <v>127.41</v>
      </c>
      <c r="AA50" s="34">
        <v>101.83</v>
      </c>
      <c r="AB50" s="34">
        <v>101.56</v>
      </c>
      <c r="AC50" s="34">
        <v>102.33</v>
      </c>
      <c r="AD50" s="34">
        <v>99.33</v>
      </c>
      <c r="AE50" s="34">
        <v>98.21</v>
      </c>
      <c r="AF50" s="34">
        <v>97.74</v>
      </c>
      <c r="AG50" s="34">
        <v>103.69</v>
      </c>
      <c r="AH50" s="34">
        <v>92.07</v>
      </c>
      <c r="AI50" s="34">
        <v>91.93</v>
      </c>
      <c r="AJ50" s="34">
        <v>109.44</v>
      </c>
      <c r="AK50" s="34"/>
      <c r="AL50" s="34"/>
      <c r="AM50" s="34"/>
      <c r="AN50" s="34">
        <v>103.26</v>
      </c>
      <c r="AO50" s="34">
        <v>102.04</v>
      </c>
      <c r="AP50" s="34">
        <v>102.15</v>
      </c>
      <c r="AQ50" s="19"/>
      <c r="AR50" s="34">
        <v>113.48</v>
      </c>
      <c r="AS50" s="34">
        <v>152.31</v>
      </c>
      <c r="AT50" s="34">
        <v>100.81</v>
      </c>
      <c r="AU50" s="34">
        <v>125.87</v>
      </c>
      <c r="AV50" s="34">
        <v>104.63</v>
      </c>
      <c r="AW50" s="34">
        <v>98.98</v>
      </c>
      <c r="AX50" s="34">
        <v>98.32</v>
      </c>
      <c r="AY50" s="34">
        <v>102.94</v>
      </c>
      <c r="AZ50" s="34">
        <v>99.78</v>
      </c>
      <c r="BA50" s="34">
        <v>98.13</v>
      </c>
      <c r="BB50" s="34">
        <v>98.63</v>
      </c>
      <c r="BC50" s="34">
        <v>92.02</v>
      </c>
      <c r="BD50" s="34">
        <v>96.25</v>
      </c>
      <c r="BE50" s="34">
        <v>108.59</v>
      </c>
      <c r="BF50" s="34"/>
      <c r="BG50" s="34"/>
      <c r="BH50" s="34"/>
      <c r="BI50" s="34">
        <v>96.08</v>
      </c>
      <c r="BJ50" s="34">
        <v>95.17</v>
      </c>
      <c r="BK50" s="34">
        <v>100.23</v>
      </c>
    </row>
    <row r="51" spans="1:63" x14ac:dyDescent="0.2">
      <c r="A51" s="13">
        <v>2015</v>
      </c>
      <c r="B51" s="34">
        <v>83.24</v>
      </c>
      <c r="C51" s="34">
        <v>106.96</v>
      </c>
      <c r="D51" s="34">
        <v>93.33</v>
      </c>
      <c r="E51" s="34">
        <v>107.25</v>
      </c>
      <c r="F51" s="34">
        <v>98.35</v>
      </c>
      <c r="G51" s="34">
        <v>93.96</v>
      </c>
      <c r="H51" s="34">
        <v>90.3</v>
      </c>
      <c r="I51" s="34">
        <v>96.08</v>
      </c>
      <c r="J51" s="34">
        <v>84.79</v>
      </c>
      <c r="K51" s="34">
        <v>91.97</v>
      </c>
      <c r="L51" s="34">
        <v>95.16</v>
      </c>
      <c r="M51" s="34">
        <v>76.47</v>
      </c>
      <c r="N51" s="34">
        <v>90.42</v>
      </c>
      <c r="O51" s="34">
        <v>92.96</v>
      </c>
      <c r="P51" s="34"/>
      <c r="Q51" s="34"/>
      <c r="R51" s="34"/>
      <c r="S51" s="34">
        <v>81.97</v>
      </c>
      <c r="T51" s="34">
        <v>95.33</v>
      </c>
      <c r="U51" s="34">
        <v>91.28</v>
      </c>
      <c r="V51" s="19"/>
      <c r="W51" s="34">
        <v>113.62</v>
      </c>
      <c r="X51" s="34">
        <v>98.32</v>
      </c>
      <c r="Y51" s="34">
        <v>105.13</v>
      </c>
      <c r="Z51" s="34">
        <v>130.36000000000001</v>
      </c>
      <c r="AA51" s="34">
        <v>102.75</v>
      </c>
      <c r="AB51" s="34">
        <v>105.98</v>
      </c>
      <c r="AC51" s="34">
        <v>104.17</v>
      </c>
      <c r="AD51" s="34">
        <v>99.84</v>
      </c>
      <c r="AE51" s="34">
        <v>98.75</v>
      </c>
      <c r="AF51" s="34">
        <v>99.8</v>
      </c>
      <c r="AG51" s="34">
        <v>86.7</v>
      </c>
      <c r="AH51" s="34">
        <v>100.76</v>
      </c>
      <c r="AI51" s="34">
        <v>100.95</v>
      </c>
      <c r="AJ51" s="34">
        <v>118.14</v>
      </c>
      <c r="AK51" s="34"/>
      <c r="AL51" s="34"/>
      <c r="AM51" s="34"/>
      <c r="AN51" s="34">
        <v>119.53</v>
      </c>
      <c r="AO51" s="34">
        <v>105.8</v>
      </c>
      <c r="AP51" s="34">
        <v>102.56</v>
      </c>
      <c r="AQ51" s="19"/>
      <c r="AR51" s="34">
        <v>103.13</v>
      </c>
      <c r="AS51" s="34">
        <v>100.6</v>
      </c>
      <c r="AT51" s="34">
        <v>101.99</v>
      </c>
      <c r="AU51" s="34">
        <v>125.59</v>
      </c>
      <c r="AV51" s="34">
        <v>104.84</v>
      </c>
      <c r="AW51" s="34">
        <v>105.47</v>
      </c>
      <c r="AX51" s="34">
        <v>100.19</v>
      </c>
      <c r="AY51" s="34">
        <v>101.1</v>
      </c>
      <c r="AZ51" s="34">
        <v>98.56</v>
      </c>
      <c r="BA51" s="34">
        <v>100.37</v>
      </c>
      <c r="BB51" s="34">
        <v>93.44</v>
      </c>
      <c r="BC51" s="34">
        <v>96.42</v>
      </c>
      <c r="BD51" s="34">
        <v>99.59</v>
      </c>
      <c r="BE51" s="34">
        <v>109.85</v>
      </c>
      <c r="BF51" s="34"/>
      <c r="BG51" s="34"/>
      <c r="BH51" s="34"/>
      <c r="BI51" s="34">
        <v>104.4</v>
      </c>
      <c r="BJ51" s="34">
        <v>103.63</v>
      </c>
      <c r="BK51" s="34">
        <v>101.08</v>
      </c>
    </row>
    <row r="52" spans="1:63" x14ac:dyDescent="0.2">
      <c r="A52" s="13">
        <v>2016</v>
      </c>
      <c r="B52" s="34">
        <v>86.78</v>
      </c>
      <c r="C52" s="34">
        <v>96.71</v>
      </c>
      <c r="D52" s="34">
        <v>95.23</v>
      </c>
      <c r="E52" s="34">
        <v>102.37</v>
      </c>
      <c r="F52" s="34">
        <v>98.17</v>
      </c>
      <c r="G52" s="34">
        <v>93.86</v>
      </c>
      <c r="H52" s="34">
        <v>92.79</v>
      </c>
      <c r="I52" s="34">
        <v>95.41</v>
      </c>
      <c r="J52" s="34">
        <v>87.08</v>
      </c>
      <c r="K52" s="34">
        <v>95.18</v>
      </c>
      <c r="L52" s="34">
        <v>93.99</v>
      </c>
      <c r="M52" s="34">
        <v>82.6</v>
      </c>
      <c r="N52" s="34">
        <v>90.46</v>
      </c>
      <c r="O52" s="34">
        <v>92.61</v>
      </c>
      <c r="P52" s="34"/>
      <c r="Q52" s="34"/>
      <c r="R52" s="34"/>
      <c r="S52" s="34">
        <v>93.99</v>
      </c>
      <c r="T52" s="34">
        <v>100.94</v>
      </c>
      <c r="U52" s="34">
        <v>93.23</v>
      </c>
      <c r="V52" s="19"/>
      <c r="W52" s="34">
        <v>101.18</v>
      </c>
      <c r="X52" s="34">
        <v>95.65</v>
      </c>
      <c r="Y52" s="34">
        <v>103.95</v>
      </c>
      <c r="Z52" s="34">
        <v>108.02</v>
      </c>
      <c r="AA52" s="34">
        <v>103.04</v>
      </c>
      <c r="AB52" s="34">
        <v>106.92</v>
      </c>
      <c r="AC52" s="34">
        <v>102.74</v>
      </c>
      <c r="AD52" s="34">
        <v>100.25</v>
      </c>
      <c r="AE52" s="34">
        <v>105.96</v>
      </c>
      <c r="AF52" s="34">
        <v>107.47</v>
      </c>
      <c r="AG52" s="34">
        <v>99.38</v>
      </c>
      <c r="AH52" s="34">
        <v>101.26</v>
      </c>
      <c r="AI52" s="34">
        <v>100.02</v>
      </c>
      <c r="AJ52" s="34">
        <v>116.82</v>
      </c>
      <c r="AK52" s="34"/>
      <c r="AL52" s="34"/>
      <c r="AM52" s="34"/>
      <c r="AN52" s="34">
        <v>107.35</v>
      </c>
      <c r="AO52" s="34">
        <v>107.67</v>
      </c>
      <c r="AP52" s="34">
        <v>103.31</v>
      </c>
      <c r="AQ52" s="19"/>
      <c r="AR52" s="34">
        <v>99.13</v>
      </c>
      <c r="AS52" s="34">
        <v>95</v>
      </c>
      <c r="AT52" s="34">
        <v>102.87</v>
      </c>
      <c r="AU52" s="34">
        <v>108.36</v>
      </c>
      <c r="AV52" s="34">
        <v>104.98</v>
      </c>
      <c r="AW52" s="34">
        <v>105.76</v>
      </c>
      <c r="AX52" s="34">
        <v>101.76</v>
      </c>
      <c r="AY52" s="34">
        <v>100.57</v>
      </c>
      <c r="AZ52" s="34">
        <v>102.14</v>
      </c>
      <c r="BA52" s="34">
        <v>105.54</v>
      </c>
      <c r="BB52" s="34">
        <v>98.44</v>
      </c>
      <c r="BC52" s="34">
        <v>99.61</v>
      </c>
      <c r="BD52" s="34">
        <v>99.3</v>
      </c>
      <c r="BE52" s="34">
        <v>109.16</v>
      </c>
      <c r="BF52" s="34"/>
      <c r="BG52" s="34"/>
      <c r="BH52" s="34"/>
      <c r="BI52" s="34">
        <v>107.96</v>
      </c>
      <c r="BJ52" s="34">
        <v>108.61</v>
      </c>
      <c r="BK52" s="34">
        <v>102.71</v>
      </c>
    </row>
    <row r="53" spans="1:63" x14ac:dyDescent="0.2">
      <c r="A53" s="13">
        <v>2017</v>
      </c>
      <c r="B53" s="34">
        <v>93.15</v>
      </c>
      <c r="C53" s="34">
        <v>107.83</v>
      </c>
      <c r="D53" s="34">
        <v>97.54</v>
      </c>
      <c r="E53" s="34">
        <v>103.56</v>
      </c>
      <c r="F53" s="34">
        <v>96.2</v>
      </c>
      <c r="G53" s="34">
        <v>95.12</v>
      </c>
      <c r="H53" s="34">
        <v>96.29</v>
      </c>
      <c r="I53" s="34">
        <v>99.17</v>
      </c>
      <c r="J53" s="34">
        <v>92.07</v>
      </c>
      <c r="K53" s="34">
        <v>95.36</v>
      </c>
      <c r="L53" s="34">
        <v>100.3</v>
      </c>
      <c r="M53" s="34">
        <v>90.29</v>
      </c>
      <c r="N53" s="34">
        <v>99.71</v>
      </c>
      <c r="O53" s="34">
        <v>94.73</v>
      </c>
      <c r="P53" s="34"/>
      <c r="Q53" s="34"/>
      <c r="R53" s="34"/>
      <c r="S53" s="34">
        <v>90.96</v>
      </c>
      <c r="T53" s="34">
        <v>101.21</v>
      </c>
      <c r="U53" s="34">
        <v>96.8</v>
      </c>
      <c r="V53" s="19"/>
      <c r="W53" s="34">
        <v>90.67</v>
      </c>
      <c r="X53" s="34">
        <v>163.57</v>
      </c>
      <c r="Y53" s="34">
        <v>107.1</v>
      </c>
      <c r="Z53" s="34">
        <v>106.93</v>
      </c>
      <c r="AA53" s="34">
        <v>102.88</v>
      </c>
      <c r="AB53" s="34">
        <v>109.94</v>
      </c>
      <c r="AC53" s="34">
        <v>105.8</v>
      </c>
      <c r="AD53" s="34">
        <v>104.86</v>
      </c>
      <c r="AE53" s="34">
        <v>106.96</v>
      </c>
      <c r="AF53" s="34">
        <v>105.77</v>
      </c>
      <c r="AG53" s="34">
        <v>97.98</v>
      </c>
      <c r="AH53" s="34">
        <v>99.21</v>
      </c>
      <c r="AI53" s="34">
        <v>100.5</v>
      </c>
      <c r="AJ53" s="34">
        <v>116.89</v>
      </c>
      <c r="AK53" s="34"/>
      <c r="AL53" s="34"/>
      <c r="AM53" s="34"/>
      <c r="AN53" s="34">
        <v>116.32</v>
      </c>
      <c r="AO53" s="34">
        <v>110.52</v>
      </c>
      <c r="AP53" s="34">
        <v>105.32</v>
      </c>
      <c r="AQ53" s="19"/>
      <c r="AR53" s="34">
        <v>97.72</v>
      </c>
      <c r="AS53" s="34">
        <v>141.56</v>
      </c>
      <c r="AT53" s="34">
        <v>105.59</v>
      </c>
      <c r="AU53" s="34">
        <v>107.95</v>
      </c>
      <c r="AV53" s="34">
        <v>104.21</v>
      </c>
      <c r="AW53" s="34">
        <v>107.77</v>
      </c>
      <c r="AX53" s="34">
        <v>105.37</v>
      </c>
      <c r="AY53" s="34">
        <v>104.64</v>
      </c>
      <c r="AZ53" s="34">
        <v>106.95</v>
      </c>
      <c r="BA53" s="34">
        <v>104.98</v>
      </c>
      <c r="BB53" s="34">
        <v>101.46</v>
      </c>
      <c r="BC53" s="34">
        <v>102.01</v>
      </c>
      <c r="BD53" s="34">
        <v>106.08</v>
      </c>
      <c r="BE53" s="34">
        <v>110.8</v>
      </c>
      <c r="BF53" s="34"/>
      <c r="BG53" s="34"/>
      <c r="BH53" s="34"/>
      <c r="BI53" s="34">
        <v>109.38</v>
      </c>
      <c r="BJ53" s="34">
        <v>109.55</v>
      </c>
      <c r="BK53" s="34">
        <v>105.93</v>
      </c>
    </row>
    <row r="54" spans="1:63" x14ac:dyDescent="0.2">
      <c r="A54" s="13">
        <v>2018</v>
      </c>
      <c r="B54" s="34">
        <v>100</v>
      </c>
      <c r="C54" s="34">
        <v>100</v>
      </c>
      <c r="D54" s="34">
        <v>100</v>
      </c>
      <c r="E54" s="34">
        <v>100</v>
      </c>
      <c r="F54" s="34">
        <v>100</v>
      </c>
      <c r="G54" s="34">
        <v>100</v>
      </c>
      <c r="H54" s="34">
        <v>100</v>
      </c>
      <c r="I54" s="34">
        <v>100</v>
      </c>
      <c r="J54" s="34">
        <v>100</v>
      </c>
      <c r="K54" s="34">
        <v>100</v>
      </c>
      <c r="L54" s="34">
        <v>100</v>
      </c>
      <c r="M54" s="34">
        <v>100</v>
      </c>
      <c r="N54" s="34">
        <v>100</v>
      </c>
      <c r="O54" s="34">
        <v>100</v>
      </c>
      <c r="P54" s="34"/>
      <c r="Q54" s="34"/>
      <c r="R54" s="34"/>
      <c r="S54" s="34">
        <v>100</v>
      </c>
      <c r="T54" s="34">
        <v>100</v>
      </c>
      <c r="U54" s="34">
        <v>100</v>
      </c>
      <c r="V54" s="19"/>
      <c r="W54" s="34">
        <v>93.95</v>
      </c>
      <c r="X54" s="34">
        <v>222.78</v>
      </c>
      <c r="Y54" s="34">
        <v>103.43</v>
      </c>
      <c r="Z54" s="34">
        <v>103.86</v>
      </c>
      <c r="AA54" s="34">
        <v>103.16</v>
      </c>
      <c r="AB54" s="34">
        <v>105.24</v>
      </c>
      <c r="AC54" s="34">
        <v>106.69</v>
      </c>
      <c r="AD54" s="34">
        <v>118.75</v>
      </c>
      <c r="AE54" s="34">
        <v>102.25</v>
      </c>
      <c r="AF54" s="34">
        <v>105.21</v>
      </c>
      <c r="AG54" s="34">
        <v>100.24</v>
      </c>
      <c r="AH54" s="34">
        <v>92.64</v>
      </c>
      <c r="AI54" s="34">
        <v>103.97</v>
      </c>
      <c r="AJ54" s="34">
        <v>114.2</v>
      </c>
      <c r="AK54" s="34"/>
      <c r="AL54" s="34"/>
      <c r="AM54" s="34"/>
      <c r="AN54" s="34">
        <v>113.49</v>
      </c>
      <c r="AO54" s="34">
        <v>120.69</v>
      </c>
      <c r="AP54" s="34">
        <v>106.02</v>
      </c>
      <c r="AQ54" s="19"/>
      <c r="AR54" s="34">
        <v>103.25</v>
      </c>
      <c r="AS54" s="34">
        <v>175.61</v>
      </c>
      <c r="AT54" s="34">
        <v>105.93</v>
      </c>
      <c r="AU54" s="34">
        <v>104.67</v>
      </c>
      <c r="AV54" s="34">
        <v>105.71</v>
      </c>
      <c r="AW54" s="34">
        <v>109.37</v>
      </c>
      <c r="AX54" s="34">
        <v>108.55</v>
      </c>
      <c r="AY54" s="34">
        <v>107.65</v>
      </c>
      <c r="AZ54" s="34">
        <v>113.25</v>
      </c>
      <c r="BA54" s="34">
        <v>107.81</v>
      </c>
      <c r="BB54" s="34">
        <v>102.3</v>
      </c>
      <c r="BC54" s="34">
        <v>102.55</v>
      </c>
      <c r="BD54" s="34">
        <v>107.49</v>
      </c>
      <c r="BE54" s="34">
        <v>113.82</v>
      </c>
      <c r="BF54" s="34"/>
      <c r="BG54" s="34"/>
      <c r="BH54" s="34"/>
      <c r="BI54" s="34">
        <v>114.59</v>
      </c>
      <c r="BJ54" s="34">
        <v>111.15</v>
      </c>
      <c r="BK54" s="34">
        <v>108.4</v>
      </c>
    </row>
    <row r="55" spans="1:63" x14ac:dyDescent="0.2">
      <c r="A55" s="13">
        <v>2019</v>
      </c>
      <c r="B55" s="34">
        <v>105.84</v>
      </c>
      <c r="C55" s="34">
        <v>110.31</v>
      </c>
      <c r="D55" s="34">
        <v>103.72</v>
      </c>
      <c r="E55" s="34">
        <v>98.77</v>
      </c>
      <c r="F55" s="34">
        <v>110.6</v>
      </c>
      <c r="G55" s="34">
        <v>104.63</v>
      </c>
      <c r="H55" s="34">
        <v>104.19</v>
      </c>
      <c r="I55" s="34">
        <v>98.34</v>
      </c>
      <c r="J55" s="34">
        <v>101.26</v>
      </c>
      <c r="K55" s="34">
        <v>103.4</v>
      </c>
      <c r="L55" s="34">
        <v>105.44</v>
      </c>
      <c r="M55" s="34">
        <v>104.03</v>
      </c>
      <c r="N55" s="34">
        <v>101.1</v>
      </c>
      <c r="O55" s="34">
        <v>100.02</v>
      </c>
      <c r="P55" s="34"/>
      <c r="Q55" s="34"/>
      <c r="R55" s="34"/>
      <c r="S55" s="34">
        <v>108.59</v>
      </c>
      <c r="T55" s="34">
        <v>92.8</v>
      </c>
      <c r="U55" s="34">
        <v>102.57</v>
      </c>
      <c r="V55" s="19"/>
      <c r="W55" s="34">
        <v>95.74</v>
      </c>
      <c r="X55" s="34">
        <v>223.54</v>
      </c>
      <c r="Y55" s="34">
        <v>102.46</v>
      </c>
      <c r="Z55" s="34">
        <v>104.67</v>
      </c>
      <c r="AA55" s="34">
        <v>102.3</v>
      </c>
      <c r="AB55" s="34">
        <v>99.72</v>
      </c>
      <c r="AC55" s="34">
        <v>107.28</v>
      </c>
      <c r="AD55" s="34">
        <v>118.69</v>
      </c>
      <c r="AE55" s="34">
        <v>102.66</v>
      </c>
      <c r="AF55" s="34">
        <v>103.83</v>
      </c>
      <c r="AG55" s="34">
        <v>101.95</v>
      </c>
      <c r="AH55" s="34">
        <v>93.14</v>
      </c>
      <c r="AI55" s="34">
        <v>105.19</v>
      </c>
      <c r="AJ55" s="34">
        <v>110.17</v>
      </c>
      <c r="AK55" s="34"/>
      <c r="AL55" s="34"/>
      <c r="AM55" s="34"/>
      <c r="AN55" s="34">
        <v>110.83</v>
      </c>
      <c r="AO55" s="34">
        <v>123.66</v>
      </c>
      <c r="AP55" s="34">
        <v>105.8</v>
      </c>
      <c r="AQ55" s="19"/>
      <c r="AR55" s="34">
        <v>107.44</v>
      </c>
      <c r="AS55" s="34">
        <v>179.97</v>
      </c>
      <c r="AT55" s="34">
        <v>108.09</v>
      </c>
      <c r="AU55" s="34">
        <v>104.86</v>
      </c>
      <c r="AV55" s="34">
        <v>108.73</v>
      </c>
      <c r="AW55" s="34">
        <v>110.37</v>
      </c>
      <c r="AX55" s="34">
        <v>112.01</v>
      </c>
      <c r="AY55" s="34">
        <v>106.17</v>
      </c>
      <c r="AZ55" s="34">
        <v>114.5</v>
      </c>
      <c r="BA55" s="34">
        <v>109.46</v>
      </c>
      <c r="BB55" s="34">
        <v>106.2</v>
      </c>
      <c r="BC55" s="34">
        <v>104.73</v>
      </c>
      <c r="BD55" s="34">
        <v>108.7</v>
      </c>
      <c r="BE55" s="34">
        <v>112.41</v>
      </c>
      <c r="BF55" s="34"/>
      <c r="BG55" s="34"/>
      <c r="BH55" s="34"/>
      <c r="BI55" s="34">
        <v>119.52</v>
      </c>
      <c r="BJ55" s="34">
        <v>106.08</v>
      </c>
      <c r="BK55" s="34">
        <v>110.1</v>
      </c>
    </row>
  </sheetData>
  <hyperlinks>
    <hyperlink ref="A1" location="Contents!A1" display="Back to Contents" xr:uid="{00000000-0004-0000-0B00-000000000000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P10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I6" sqref="I6"/>
    </sheetView>
  </sheetViews>
  <sheetFormatPr defaultColWidth="8.7109375" defaultRowHeight="12" x14ac:dyDescent="0.2"/>
  <cols>
    <col min="1" max="1" width="20.7109375" style="13" customWidth="1"/>
    <col min="2" max="2" width="9.7109375" style="13" bestFit="1" customWidth="1"/>
    <col min="3" max="16384" width="8.7109375" style="13"/>
  </cols>
  <sheetData>
    <row r="1" spans="1:42" ht="12.75" x14ac:dyDescent="0.2">
      <c r="A1" s="26" t="s">
        <v>186</v>
      </c>
      <c r="B1" s="9" t="s">
        <v>218</v>
      </c>
      <c r="W1" s="9" t="s">
        <v>219</v>
      </c>
    </row>
    <row r="2" spans="1:42" x14ac:dyDescent="0.2">
      <c r="B2" s="9" t="str">
        <f>"MFP: 19 Industries (Published on "&amp;ReadMe!$A$3&amp;")"</f>
        <v>MFP: 19 Industries (Published on 7 July 2020)</v>
      </c>
      <c r="W2" s="9" t="s">
        <v>265</v>
      </c>
    </row>
    <row r="3" spans="1:42" x14ac:dyDescent="0.2">
      <c r="A3" s="16"/>
    </row>
    <row r="4" spans="1:42" x14ac:dyDescent="0.2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  <c r="W4" s="13" t="s">
        <v>13</v>
      </c>
      <c r="X4" s="13" t="s">
        <v>15</v>
      </c>
      <c r="Y4" s="13" t="s">
        <v>0</v>
      </c>
      <c r="Z4" s="13" t="s">
        <v>17</v>
      </c>
      <c r="AA4" s="13" t="s">
        <v>19</v>
      </c>
      <c r="AB4" s="13" t="s">
        <v>1</v>
      </c>
      <c r="AC4" s="13" t="s">
        <v>22</v>
      </c>
      <c r="AD4" s="13" t="s">
        <v>2</v>
      </c>
      <c r="AE4" s="13" t="s">
        <v>25</v>
      </c>
      <c r="AF4" s="13" t="s">
        <v>147</v>
      </c>
      <c r="AG4" s="13" t="s">
        <v>4</v>
      </c>
      <c r="AH4" s="13" t="s">
        <v>29</v>
      </c>
      <c r="AI4" s="13" t="s">
        <v>31</v>
      </c>
      <c r="AJ4" s="13" t="s">
        <v>33</v>
      </c>
      <c r="AK4" s="13" t="s">
        <v>35</v>
      </c>
      <c r="AL4" s="13" t="s">
        <v>37</v>
      </c>
      <c r="AM4" s="13" t="s">
        <v>39</v>
      </c>
      <c r="AN4" s="13" t="s">
        <v>41</v>
      </c>
      <c r="AO4" s="13" t="s">
        <v>43</v>
      </c>
      <c r="AP4" s="13" t="s">
        <v>10</v>
      </c>
    </row>
    <row r="5" spans="1:42" x14ac:dyDescent="0.2">
      <c r="A5" s="58" t="s">
        <v>216</v>
      </c>
    </row>
    <row r="6" spans="1:42" x14ac:dyDescent="0.2">
      <c r="A6" s="13">
        <v>1970</v>
      </c>
      <c r="B6" s="59">
        <v>57.411813385745312</v>
      </c>
      <c r="C6" s="59">
        <v>184.22018348623854</v>
      </c>
      <c r="D6" s="59">
        <v>43.886764393456552</v>
      </c>
      <c r="E6" s="59">
        <v>47.509903791737401</v>
      </c>
      <c r="F6" s="59">
        <v>164.02877697841726</v>
      </c>
      <c r="G6" s="59">
        <v>105.74675324675324</v>
      </c>
      <c r="H6" s="59">
        <v>74.115578993627778</v>
      </c>
      <c r="I6" s="59">
        <v>37.942492012779553</v>
      </c>
      <c r="J6" s="59">
        <v>135.93898951382272</v>
      </c>
      <c r="K6" s="59">
        <v>58.967935871743485</v>
      </c>
      <c r="L6" s="59">
        <v>83.679283679283685</v>
      </c>
      <c r="M6" s="59">
        <v>72.379110251450669</v>
      </c>
      <c r="N6" s="59">
        <v>64.908256880733944</v>
      </c>
      <c r="O6" s="59">
        <v>54.539340954942837</v>
      </c>
      <c r="P6" s="15"/>
      <c r="Q6" s="15"/>
      <c r="R6" s="15"/>
      <c r="S6" s="59">
        <v>65.734803795845082</v>
      </c>
      <c r="T6" s="59">
        <v>302.27272727272725</v>
      </c>
      <c r="U6" s="59">
        <v>61.508635882974971</v>
      </c>
    </row>
    <row r="7" spans="1:42" x14ac:dyDescent="0.2">
      <c r="A7" s="13">
        <v>1971</v>
      </c>
      <c r="B7" s="59">
        <v>61.050099361991414</v>
      </c>
      <c r="C7" s="59">
        <v>180.47114011829493</v>
      </c>
      <c r="D7" s="59">
        <v>44.575163398692816</v>
      </c>
      <c r="E7" s="59">
        <v>50.336338915128096</v>
      </c>
      <c r="F7" s="59">
        <v>164.07185628742516</v>
      </c>
      <c r="G7" s="59">
        <v>109.04605263157893</v>
      </c>
      <c r="H7" s="59">
        <v>75.372650680492541</v>
      </c>
      <c r="I7" s="59">
        <v>41.69184290030212</v>
      </c>
      <c r="J7" s="59">
        <v>140.96385542168676</v>
      </c>
      <c r="K7" s="59">
        <v>59.705042816365371</v>
      </c>
      <c r="L7" s="59">
        <v>78.960943257184965</v>
      </c>
      <c r="M7" s="59">
        <v>73.173431734317333</v>
      </c>
      <c r="N7" s="59">
        <v>68.880866425992764</v>
      </c>
      <c r="O7" s="59">
        <v>58.838709677419352</v>
      </c>
      <c r="P7" s="15"/>
      <c r="Q7" s="15"/>
      <c r="R7" s="15"/>
      <c r="S7" s="59">
        <v>69.526248399487827</v>
      </c>
      <c r="T7" s="59">
        <v>306.74273858921157</v>
      </c>
      <c r="U7" s="59">
        <v>63.061797752808992</v>
      </c>
    </row>
    <row r="8" spans="1:42" x14ac:dyDescent="0.2">
      <c r="A8" s="13">
        <v>1972</v>
      </c>
      <c r="B8" s="59">
        <v>60.901647629637111</v>
      </c>
      <c r="C8" s="59">
        <v>148.75627090301003</v>
      </c>
      <c r="D8" s="59">
        <v>45.867882049310857</v>
      </c>
      <c r="E8" s="59">
        <v>55.212580081537567</v>
      </c>
      <c r="F8" s="59">
        <v>170.78069322967281</v>
      </c>
      <c r="G8" s="59">
        <v>105.87682181476256</v>
      </c>
      <c r="H8" s="59">
        <v>76.672240802675589</v>
      </c>
      <c r="I8" s="59">
        <v>44.788252261701842</v>
      </c>
      <c r="J8" s="59">
        <v>141.44657863145258</v>
      </c>
      <c r="K8" s="59">
        <v>60.904977375565608</v>
      </c>
      <c r="L8" s="59">
        <v>75.416666666666671</v>
      </c>
      <c r="M8" s="59">
        <v>74.064925899788278</v>
      </c>
      <c r="N8" s="59">
        <v>72.859116022099442</v>
      </c>
      <c r="O8" s="59">
        <v>62.68656716417911</v>
      </c>
      <c r="P8" s="15"/>
      <c r="Q8" s="15"/>
      <c r="R8" s="15"/>
      <c r="S8" s="59">
        <v>69.933349790175271</v>
      </c>
      <c r="T8" s="59">
        <v>291.50141643059493</v>
      </c>
      <c r="U8" s="59">
        <v>64.339882799034811</v>
      </c>
    </row>
    <row r="9" spans="1:42" x14ac:dyDescent="0.2">
      <c r="A9" s="13">
        <v>1973</v>
      </c>
      <c r="B9" s="59">
        <v>62.367207857286019</v>
      </c>
      <c r="C9" s="59">
        <v>161.27237786993018</v>
      </c>
      <c r="D9" s="59">
        <v>49.18642241379311</v>
      </c>
      <c r="E9" s="59">
        <v>60.253542132736762</v>
      </c>
      <c r="F9" s="59">
        <v>186.11987381703469</v>
      </c>
      <c r="G9" s="59">
        <v>102.35381199111771</v>
      </c>
      <c r="H9" s="59">
        <v>75.495892606692053</v>
      </c>
      <c r="I9" s="59">
        <v>49.591352491431586</v>
      </c>
      <c r="J9" s="59">
        <v>138.9127324749642</v>
      </c>
      <c r="K9" s="59">
        <v>64.010394110004327</v>
      </c>
      <c r="L9" s="59">
        <v>74.787442773054295</v>
      </c>
      <c r="M9" s="59">
        <v>74.192462987886955</v>
      </c>
      <c r="N9" s="59">
        <v>77.959450621321125</v>
      </c>
      <c r="O9" s="59">
        <v>67.516301126259634</v>
      </c>
      <c r="P9" s="15"/>
      <c r="Q9" s="15"/>
      <c r="R9" s="15"/>
      <c r="S9" s="59">
        <v>72.324455205811148</v>
      </c>
      <c r="T9" s="59">
        <v>282.88444830582102</v>
      </c>
      <c r="U9" s="59">
        <v>67.108575264306097</v>
      </c>
    </row>
    <row r="10" spans="1:42" x14ac:dyDescent="0.2">
      <c r="A10" s="13">
        <v>1974</v>
      </c>
      <c r="B10" s="59">
        <v>64.912823687196948</v>
      </c>
      <c r="C10" s="59">
        <v>140.91480008373455</v>
      </c>
      <c r="D10" s="59">
        <v>49.123093681917211</v>
      </c>
      <c r="E10" s="59">
        <v>61.14208226608406</v>
      </c>
      <c r="F10" s="59">
        <v>171.58637618901503</v>
      </c>
      <c r="G10" s="59">
        <v>96.737942874980504</v>
      </c>
      <c r="H10" s="59">
        <v>67.69499417927824</v>
      </c>
      <c r="I10" s="59">
        <v>49.15870238255485</v>
      </c>
      <c r="J10" s="59">
        <v>128.78956135480288</v>
      </c>
      <c r="K10" s="59">
        <v>59.933499584372406</v>
      </c>
      <c r="L10" s="59">
        <v>72.282440384019822</v>
      </c>
      <c r="M10" s="59">
        <v>71.127673363577443</v>
      </c>
      <c r="N10" s="59">
        <v>75.485436893203882</v>
      </c>
      <c r="O10" s="59">
        <v>66.461710452766908</v>
      </c>
      <c r="P10" s="15"/>
      <c r="Q10" s="15"/>
      <c r="R10" s="15"/>
      <c r="S10" s="59">
        <v>67.79190751445087</v>
      </c>
      <c r="T10" s="59">
        <v>258.8187702265372</v>
      </c>
      <c r="U10" s="59">
        <v>64.956550802139034</v>
      </c>
    </row>
    <row r="11" spans="1:42" x14ac:dyDescent="0.2">
      <c r="A11" s="13">
        <v>1975</v>
      </c>
      <c r="B11" s="59">
        <v>62.206748794858072</v>
      </c>
      <c r="C11" s="59">
        <v>151.38985752714953</v>
      </c>
      <c r="D11" s="59">
        <v>48.640973630831645</v>
      </c>
      <c r="E11" s="59">
        <v>62.858878930578769</v>
      </c>
      <c r="F11" s="59">
        <v>162.72617611580219</v>
      </c>
      <c r="G11" s="59">
        <v>94.693548387096769</v>
      </c>
      <c r="H11" s="59">
        <v>65.421288188363491</v>
      </c>
      <c r="I11" s="59">
        <v>48.778182800054012</v>
      </c>
      <c r="J11" s="59">
        <v>127.69360269360268</v>
      </c>
      <c r="K11" s="59">
        <v>59.498956158663887</v>
      </c>
      <c r="L11" s="59">
        <v>76.744894849131356</v>
      </c>
      <c r="M11" s="59">
        <v>71.892065531641506</v>
      </c>
      <c r="N11" s="59">
        <v>73.2185273159145</v>
      </c>
      <c r="O11" s="59">
        <v>64.796479647964787</v>
      </c>
      <c r="P11" s="15"/>
      <c r="Q11" s="15"/>
      <c r="R11" s="15"/>
      <c r="S11" s="59">
        <v>67.939788811503036</v>
      </c>
      <c r="T11" s="59">
        <v>256.77570093457945</v>
      </c>
      <c r="U11" s="59">
        <v>64.295439074200146</v>
      </c>
    </row>
    <row r="12" spans="1:42" x14ac:dyDescent="0.2">
      <c r="A12" s="13">
        <v>1976</v>
      </c>
      <c r="B12" s="59">
        <v>57.849625691656726</v>
      </c>
      <c r="C12" s="59">
        <v>134.41001977587342</v>
      </c>
      <c r="D12" s="59">
        <v>50.111332473924762</v>
      </c>
      <c r="E12" s="59">
        <v>63.060092911733847</v>
      </c>
      <c r="F12" s="59">
        <v>165.82575535347607</v>
      </c>
      <c r="G12" s="59">
        <v>94.475228161668838</v>
      </c>
      <c r="H12" s="59">
        <v>67.740046838407494</v>
      </c>
      <c r="I12" s="59">
        <v>50.849799640735107</v>
      </c>
      <c r="J12" s="59">
        <v>130.43968432919957</v>
      </c>
      <c r="K12" s="59">
        <v>61.677148846960172</v>
      </c>
      <c r="L12" s="59">
        <v>76.484560570071267</v>
      </c>
      <c r="M12" s="59">
        <v>74.7371774450462</v>
      </c>
      <c r="N12" s="59">
        <v>74.027459954233407</v>
      </c>
      <c r="O12" s="59">
        <v>66.202463845741818</v>
      </c>
      <c r="P12" s="15"/>
      <c r="Q12" s="15"/>
      <c r="R12" s="15"/>
      <c r="S12" s="59">
        <v>72.23592733796815</v>
      </c>
      <c r="T12" s="59">
        <v>254.99265785609398</v>
      </c>
      <c r="U12" s="59">
        <v>65.577119509703792</v>
      </c>
    </row>
    <row r="13" spans="1:42" x14ac:dyDescent="0.2">
      <c r="A13" s="13">
        <v>1977</v>
      </c>
      <c r="B13" s="59">
        <v>64.45918476516529</v>
      </c>
      <c r="C13" s="59">
        <v>118.88974556669237</v>
      </c>
      <c r="D13" s="59">
        <v>50.405045712301821</v>
      </c>
      <c r="E13" s="59">
        <v>65.511575802837939</v>
      </c>
      <c r="F13" s="59">
        <v>166.00801832760595</v>
      </c>
      <c r="G13" s="59">
        <v>95.431219996689293</v>
      </c>
      <c r="H13" s="59">
        <v>67.425265188042431</v>
      </c>
      <c r="I13" s="59">
        <v>52.91920309905921</v>
      </c>
      <c r="J13" s="59">
        <v>131.94638369170622</v>
      </c>
      <c r="K13" s="59">
        <v>62.662866449511398</v>
      </c>
      <c r="L13" s="59">
        <v>74.144811858608904</v>
      </c>
      <c r="M13" s="59">
        <v>77.879746835443029</v>
      </c>
      <c r="N13" s="59">
        <v>71.974179666487359</v>
      </c>
      <c r="O13" s="59">
        <v>65.471311475409834</v>
      </c>
      <c r="P13" s="15"/>
      <c r="Q13" s="15"/>
      <c r="R13" s="15"/>
      <c r="S13" s="59">
        <v>74.900749889722093</v>
      </c>
      <c r="T13" s="59">
        <v>261.70520231213874</v>
      </c>
      <c r="U13" s="59">
        <v>66.013071895424829</v>
      </c>
    </row>
    <row r="14" spans="1:42" x14ac:dyDescent="0.2">
      <c r="A14" s="13">
        <v>1978</v>
      </c>
      <c r="B14" s="59">
        <v>68.702290076335885</v>
      </c>
      <c r="C14" s="59">
        <v>116.12122224077474</v>
      </c>
      <c r="D14" s="59">
        <v>50.850310522955489</v>
      </c>
      <c r="E14" s="59">
        <v>68.577559779276527</v>
      </c>
      <c r="F14" s="59">
        <v>170.00285143997718</v>
      </c>
      <c r="G14" s="59">
        <v>101.36445832648364</v>
      </c>
      <c r="H14" s="59">
        <v>71.579743008314438</v>
      </c>
      <c r="I14" s="59">
        <v>54.756064322703736</v>
      </c>
      <c r="J14" s="59">
        <v>139.80742778541952</v>
      </c>
      <c r="K14" s="59">
        <v>63.851617995264398</v>
      </c>
      <c r="L14" s="59">
        <v>74.931954273271643</v>
      </c>
      <c r="M14" s="59">
        <v>78.537809852525882</v>
      </c>
      <c r="N14" s="59">
        <v>72.086043021510761</v>
      </c>
      <c r="O14" s="59">
        <v>66.84466019417475</v>
      </c>
      <c r="P14" s="15"/>
      <c r="Q14" s="15"/>
      <c r="R14" s="15"/>
      <c r="S14" s="59">
        <v>78.325662941047554</v>
      </c>
      <c r="T14" s="59">
        <v>232.53234750462107</v>
      </c>
      <c r="U14" s="59">
        <v>67.783462617593656</v>
      </c>
    </row>
    <row r="15" spans="1:42" x14ac:dyDescent="0.2">
      <c r="A15" s="13">
        <v>1979</v>
      </c>
      <c r="B15" s="59">
        <v>68.745959922430515</v>
      </c>
      <c r="C15" s="59">
        <v>150.11661284535342</v>
      </c>
      <c r="D15" s="59">
        <v>50.322394933793902</v>
      </c>
      <c r="E15" s="59">
        <v>72.206875383670962</v>
      </c>
      <c r="F15" s="59">
        <v>163.5553078852048</v>
      </c>
      <c r="G15" s="59">
        <v>100.45307443365697</v>
      </c>
      <c r="H15" s="59">
        <v>71.802325581395351</v>
      </c>
      <c r="I15" s="59">
        <v>57.617426820966642</v>
      </c>
      <c r="J15" s="59">
        <v>139.98405951115834</v>
      </c>
      <c r="K15" s="59">
        <v>65.998457979953741</v>
      </c>
      <c r="L15" s="59">
        <v>76.981627296587916</v>
      </c>
      <c r="M15" s="59">
        <v>78.707107843137265</v>
      </c>
      <c r="N15" s="59">
        <v>74.112636062470429</v>
      </c>
      <c r="O15" s="59">
        <v>69.88795518207283</v>
      </c>
      <c r="P15" s="15"/>
      <c r="Q15" s="15"/>
      <c r="R15" s="15"/>
      <c r="S15" s="59">
        <v>80.50682261208577</v>
      </c>
      <c r="T15" s="59">
        <v>183.75826251180359</v>
      </c>
      <c r="U15" s="59">
        <v>69.055745164960186</v>
      </c>
    </row>
    <row r="16" spans="1:42" x14ac:dyDescent="0.2">
      <c r="A16" s="13">
        <v>1980</v>
      </c>
      <c r="B16" s="59">
        <v>74.502997791101294</v>
      </c>
      <c r="C16" s="59">
        <v>147.61615284411636</v>
      </c>
      <c r="D16" s="59">
        <v>48.148148148148145</v>
      </c>
      <c r="E16" s="59">
        <v>73.550101610129744</v>
      </c>
      <c r="F16" s="59">
        <v>143.14594295209082</v>
      </c>
      <c r="G16" s="59">
        <v>95.720352825873903</v>
      </c>
      <c r="H16" s="59">
        <v>67.067480258435026</v>
      </c>
      <c r="I16" s="59">
        <v>55.968529571351056</v>
      </c>
      <c r="J16" s="59">
        <v>134.71502590673575</v>
      </c>
      <c r="K16" s="59">
        <v>68.134814247414781</v>
      </c>
      <c r="L16" s="59">
        <v>73.896595208070622</v>
      </c>
      <c r="M16" s="59">
        <v>78.584283143371309</v>
      </c>
      <c r="N16" s="59">
        <v>72.074468085106389</v>
      </c>
      <c r="O16" s="59">
        <v>69.12811387900355</v>
      </c>
      <c r="P16" s="15"/>
      <c r="Q16" s="15"/>
      <c r="R16" s="15"/>
      <c r="S16" s="59">
        <v>84.584307888581762</v>
      </c>
      <c r="T16" s="59">
        <v>171.19767923746377</v>
      </c>
      <c r="U16" s="59">
        <v>67.238281887963424</v>
      </c>
    </row>
    <row r="17" spans="1:21" x14ac:dyDescent="0.2">
      <c r="A17" s="13">
        <v>1981</v>
      </c>
      <c r="B17" s="59">
        <v>76.754987860234337</v>
      </c>
      <c r="C17" s="59">
        <v>158.61575605830279</v>
      </c>
      <c r="D17" s="59">
        <v>48.458605312479804</v>
      </c>
      <c r="E17" s="59">
        <v>78.348178137651828</v>
      </c>
      <c r="F17" s="59">
        <v>140.51310967014379</v>
      </c>
      <c r="G17" s="59">
        <v>91.349890184152741</v>
      </c>
      <c r="H17" s="59">
        <v>67.75131794219233</v>
      </c>
      <c r="I17" s="59">
        <v>58.551704705550854</v>
      </c>
      <c r="J17" s="59">
        <v>134.521625163827</v>
      </c>
      <c r="K17" s="59">
        <v>68.24502066892147</v>
      </c>
      <c r="L17" s="59">
        <v>73.893805309734503</v>
      </c>
      <c r="M17" s="59">
        <v>78.979591836734699</v>
      </c>
      <c r="N17" s="59">
        <v>71.555743959304792</v>
      </c>
      <c r="O17" s="59">
        <v>69.70613656006914</v>
      </c>
      <c r="P17" s="15"/>
      <c r="Q17" s="15"/>
      <c r="R17" s="15"/>
      <c r="S17" s="59">
        <v>84.915724343930023</v>
      </c>
      <c r="T17" s="59">
        <v>155.94830862789814</v>
      </c>
      <c r="U17" s="59">
        <v>67.882234861157571</v>
      </c>
    </row>
    <row r="18" spans="1:21" x14ac:dyDescent="0.2">
      <c r="A18" s="13">
        <v>1982</v>
      </c>
      <c r="B18" s="59">
        <v>81.336500722991119</v>
      </c>
      <c r="C18" s="59">
        <v>164.43829456023522</v>
      </c>
      <c r="D18" s="59">
        <v>50.9977525028945</v>
      </c>
      <c r="E18" s="59">
        <v>78.630227197892651</v>
      </c>
      <c r="F18" s="59">
        <v>135.90689753051379</v>
      </c>
      <c r="G18" s="59">
        <v>101.17830531970196</v>
      </c>
      <c r="H18" s="59">
        <v>70.474967907573813</v>
      </c>
      <c r="I18" s="59">
        <v>59.859361265748603</v>
      </c>
      <c r="J18" s="59">
        <v>134.69760166840459</v>
      </c>
      <c r="K18" s="59">
        <v>70.283370618941092</v>
      </c>
      <c r="L18" s="59">
        <v>73.644328676296482</v>
      </c>
      <c r="M18" s="59">
        <v>77.537250491987621</v>
      </c>
      <c r="N18" s="59">
        <v>75.422680412371136</v>
      </c>
      <c r="O18" s="59">
        <v>74.319727891156461</v>
      </c>
      <c r="P18" s="15"/>
      <c r="Q18" s="15"/>
      <c r="R18" s="15"/>
      <c r="S18" s="59">
        <v>83.122537839518984</v>
      </c>
      <c r="T18" s="59">
        <v>144.01544401544402</v>
      </c>
      <c r="U18" s="59">
        <v>70.790144435004237</v>
      </c>
    </row>
    <row r="19" spans="1:21" x14ac:dyDescent="0.2">
      <c r="A19" s="13">
        <v>1983</v>
      </c>
      <c r="B19" s="59">
        <v>77.4726989079563</v>
      </c>
      <c r="C19" s="59">
        <v>166.45833333333334</v>
      </c>
      <c r="D19" s="59">
        <v>54.341955656623078</v>
      </c>
      <c r="E19" s="59">
        <v>81.423639651487761</v>
      </c>
      <c r="F19" s="59">
        <v>130.81690140845069</v>
      </c>
      <c r="G19" s="59">
        <v>107.81521361583883</v>
      </c>
      <c r="H19" s="59">
        <v>75.867131583776853</v>
      </c>
      <c r="I19" s="59">
        <v>64.867323730098562</v>
      </c>
      <c r="J19" s="59">
        <v>137.95086251960274</v>
      </c>
      <c r="K19" s="59">
        <v>74.027879677182682</v>
      </c>
      <c r="L19" s="59">
        <v>73.620184726289708</v>
      </c>
      <c r="M19" s="59">
        <v>79.115684093437139</v>
      </c>
      <c r="N19" s="59">
        <v>80.909090909090892</v>
      </c>
      <c r="O19" s="59">
        <v>80.526965829559487</v>
      </c>
      <c r="P19" s="15"/>
      <c r="Q19" s="15"/>
      <c r="R19" s="15"/>
      <c r="S19" s="59">
        <v>88.8125</v>
      </c>
      <c r="T19" s="59">
        <v>140.40207522697793</v>
      </c>
      <c r="U19" s="59">
        <v>74.503764544832308</v>
      </c>
    </row>
    <row r="20" spans="1:21" x14ac:dyDescent="0.2">
      <c r="A20" s="13">
        <v>1984</v>
      </c>
      <c r="B20" s="59">
        <v>89.850299401197603</v>
      </c>
      <c r="C20" s="59">
        <v>155.33362031855359</v>
      </c>
      <c r="D20" s="59">
        <v>56.522359318165606</v>
      </c>
      <c r="E20" s="59">
        <v>66.07820491668042</v>
      </c>
      <c r="F20" s="59">
        <v>122.04436955911262</v>
      </c>
      <c r="G20" s="59">
        <v>109.75527426160339</v>
      </c>
      <c r="H20" s="59">
        <v>76.540368271954677</v>
      </c>
      <c r="I20" s="59">
        <v>65.056146572104012</v>
      </c>
      <c r="J20" s="59">
        <v>133.24175824175825</v>
      </c>
      <c r="K20" s="59">
        <v>75.455182072829146</v>
      </c>
      <c r="L20" s="59">
        <v>70.846662401364895</v>
      </c>
      <c r="M20" s="59">
        <v>77.354382144801306</v>
      </c>
      <c r="N20" s="59">
        <v>79.831625183016101</v>
      </c>
      <c r="O20" s="59">
        <v>81.002331002331005</v>
      </c>
      <c r="P20" s="15"/>
      <c r="Q20" s="15"/>
      <c r="R20" s="15"/>
      <c r="S20" s="59">
        <v>88.398660626354143</v>
      </c>
      <c r="T20" s="59">
        <v>134.72304943418703</v>
      </c>
      <c r="U20" s="59">
        <v>74.661992989484233</v>
      </c>
    </row>
    <row r="21" spans="1:21" x14ac:dyDescent="0.2">
      <c r="A21" s="13">
        <v>1985</v>
      </c>
      <c r="B21" s="59">
        <v>87.466666666666669</v>
      </c>
      <c r="C21" s="59">
        <v>169.71849063061518</v>
      </c>
      <c r="D21" s="59">
        <v>57.072863442290199</v>
      </c>
      <c r="E21" s="59">
        <v>82.145192936559852</v>
      </c>
      <c r="F21" s="59">
        <v>135.12004466778336</v>
      </c>
      <c r="G21" s="59">
        <v>108.80587058038691</v>
      </c>
      <c r="H21" s="59">
        <v>77.463116839070707</v>
      </c>
      <c r="I21" s="59">
        <v>69.071102605623437</v>
      </c>
      <c r="J21" s="59">
        <v>136.69833729216151</v>
      </c>
      <c r="K21" s="59">
        <v>75.378040762656141</v>
      </c>
      <c r="L21" s="59">
        <v>66.248256624825657</v>
      </c>
      <c r="M21" s="59">
        <v>78.152610441767067</v>
      </c>
      <c r="N21" s="59">
        <v>79.310344827586192</v>
      </c>
      <c r="O21" s="59">
        <v>82.340349625401345</v>
      </c>
      <c r="P21" s="15"/>
      <c r="Q21" s="15"/>
      <c r="R21" s="15"/>
      <c r="S21" s="59">
        <v>87.434078923440623</v>
      </c>
      <c r="T21" s="59">
        <v>128.6970423661071</v>
      </c>
      <c r="U21" s="59">
        <v>75.991581673951742</v>
      </c>
    </row>
    <row r="22" spans="1:21" x14ac:dyDescent="0.2">
      <c r="A22" s="13">
        <v>1986</v>
      </c>
      <c r="B22" s="59">
        <v>86.522091609241983</v>
      </c>
      <c r="C22" s="59">
        <v>172.25941058854212</v>
      </c>
      <c r="D22" s="59">
        <v>58.486693091732725</v>
      </c>
      <c r="E22" s="59">
        <v>97.605284888521894</v>
      </c>
      <c r="F22" s="59">
        <v>146.35576654565762</v>
      </c>
      <c r="G22" s="59">
        <v>114.29051782111634</v>
      </c>
      <c r="H22" s="59">
        <v>80.508760107816713</v>
      </c>
      <c r="I22" s="59">
        <v>72.037064713794663</v>
      </c>
      <c r="J22" s="59">
        <v>140.51069703243618</v>
      </c>
      <c r="K22" s="59">
        <v>74.854873205010691</v>
      </c>
      <c r="L22" s="59">
        <v>65.465407592985159</v>
      </c>
      <c r="M22" s="59">
        <v>78.240989779451326</v>
      </c>
      <c r="N22" s="59">
        <v>78.985727300334048</v>
      </c>
      <c r="O22" s="59">
        <v>83.005008347245408</v>
      </c>
      <c r="P22" s="15"/>
      <c r="Q22" s="15"/>
      <c r="R22" s="15"/>
      <c r="S22" s="59">
        <v>92.608217168011748</v>
      </c>
      <c r="T22" s="59">
        <v>129.22766279656742</v>
      </c>
      <c r="U22" s="59">
        <v>78.075380914194056</v>
      </c>
    </row>
    <row r="23" spans="1:21" x14ac:dyDescent="0.2">
      <c r="A23" s="13">
        <v>1987</v>
      </c>
      <c r="B23" s="59">
        <v>85.041297032731734</v>
      </c>
      <c r="C23" s="59">
        <v>176.49937711336537</v>
      </c>
      <c r="D23" s="59">
        <v>60.389067075721655</v>
      </c>
      <c r="E23" s="59">
        <v>100.03286770747739</v>
      </c>
      <c r="F23" s="59">
        <v>152.45856353591159</v>
      </c>
      <c r="G23" s="59">
        <v>120.23130544993663</v>
      </c>
      <c r="H23" s="59">
        <v>83.688975105075983</v>
      </c>
      <c r="I23" s="59">
        <v>74.203596205578364</v>
      </c>
      <c r="J23" s="59">
        <v>144.96570037618943</v>
      </c>
      <c r="K23" s="59">
        <v>77.133608004708663</v>
      </c>
      <c r="L23" s="59">
        <v>70.295202952029527</v>
      </c>
      <c r="M23" s="59">
        <v>73.758153537380835</v>
      </c>
      <c r="N23" s="59">
        <v>78.752492167473648</v>
      </c>
      <c r="O23" s="59">
        <v>82.639974976540515</v>
      </c>
      <c r="P23" s="15"/>
      <c r="Q23" s="15"/>
      <c r="R23" s="15"/>
      <c r="S23" s="59">
        <v>95.049504950495063</v>
      </c>
      <c r="T23" s="59">
        <v>130.80785029666819</v>
      </c>
      <c r="U23" s="59">
        <v>80.831516661476172</v>
      </c>
    </row>
    <row r="24" spans="1:21" x14ac:dyDescent="0.2">
      <c r="A24" s="13">
        <v>1988</v>
      </c>
      <c r="B24" s="59">
        <v>84.413362849667948</v>
      </c>
      <c r="C24" s="59">
        <v>164.83247071642606</v>
      </c>
      <c r="D24" s="59">
        <v>63.90972270006192</v>
      </c>
      <c r="E24" s="59">
        <v>100.23052856907624</v>
      </c>
      <c r="F24" s="59">
        <v>156.77069199457259</v>
      </c>
      <c r="G24" s="59">
        <v>120.49707602339181</v>
      </c>
      <c r="H24" s="59">
        <v>85.646300276327906</v>
      </c>
      <c r="I24" s="59">
        <v>75.875221359487824</v>
      </c>
      <c r="J24" s="59">
        <v>145.49240058296897</v>
      </c>
      <c r="K24" s="59">
        <v>75.903939557474359</v>
      </c>
      <c r="L24" s="59">
        <v>71.944775865007671</v>
      </c>
      <c r="M24" s="59">
        <v>64.5293609671848</v>
      </c>
      <c r="N24" s="59">
        <v>80.823345492443977</v>
      </c>
      <c r="O24" s="59">
        <v>85.888148362793402</v>
      </c>
      <c r="P24" s="15"/>
      <c r="Q24" s="15"/>
      <c r="R24" s="15"/>
      <c r="S24" s="59">
        <v>94.919573180442754</v>
      </c>
      <c r="T24" s="59">
        <v>133.4332191780822</v>
      </c>
      <c r="U24" s="59">
        <v>82.911865928475237</v>
      </c>
    </row>
    <row r="25" spans="1:21" x14ac:dyDescent="0.2">
      <c r="A25" s="13">
        <v>1989</v>
      </c>
      <c r="B25" s="59">
        <v>87.343395481898</v>
      </c>
      <c r="C25" s="59">
        <v>146.93054792010264</v>
      </c>
      <c r="D25" s="59">
        <v>65.49667976690607</v>
      </c>
      <c r="E25" s="59">
        <v>100.48955613577021</v>
      </c>
      <c r="F25" s="59">
        <v>152.64690312334568</v>
      </c>
      <c r="G25" s="59">
        <v>114.44195546185267</v>
      </c>
      <c r="H25" s="59">
        <v>84.740070093457945</v>
      </c>
      <c r="I25" s="59">
        <v>76.874423507708528</v>
      </c>
      <c r="J25" s="59">
        <v>135.481453727988</v>
      </c>
      <c r="K25" s="59">
        <v>70.988415085038199</v>
      </c>
      <c r="L25" s="59">
        <v>67.816642708832447</v>
      </c>
      <c r="M25" s="59">
        <v>56.016980435585083</v>
      </c>
      <c r="N25" s="59">
        <v>75.386055217594745</v>
      </c>
      <c r="O25" s="59">
        <v>81.095313322801488</v>
      </c>
      <c r="P25" s="15"/>
      <c r="Q25" s="15"/>
      <c r="R25" s="15"/>
      <c r="S25" s="59">
        <v>92.839391115253207</v>
      </c>
      <c r="T25" s="59">
        <v>127.34328358208955</v>
      </c>
      <c r="U25" s="59">
        <v>81.639954207212355</v>
      </c>
    </row>
    <row r="26" spans="1:21" x14ac:dyDescent="0.2">
      <c r="A26" s="13">
        <v>1990</v>
      </c>
      <c r="B26" s="59">
        <v>91.541832263324167</v>
      </c>
      <c r="C26" s="59">
        <v>141.39393380658248</v>
      </c>
      <c r="D26" s="59">
        <v>66.40077018291845</v>
      </c>
      <c r="E26" s="59">
        <v>103.5404032125881</v>
      </c>
      <c r="F26" s="59">
        <v>150.08981267641778</v>
      </c>
      <c r="G26" s="59">
        <v>112.65439879001764</v>
      </c>
      <c r="H26" s="59">
        <v>82.022632860621684</v>
      </c>
      <c r="I26" s="59">
        <v>76.151832460732976</v>
      </c>
      <c r="J26" s="59">
        <v>130.11768901569187</v>
      </c>
      <c r="K26" s="59">
        <v>65.938362465501385</v>
      </c>
      <c r="L26" s="59">
        <v>69.320269442743424</v>
      </c>
      <c r="M26" s="59">
        <v>48.943323727185401</v>
      </c>
      <c r="N26" s="59">
        <v>73.153779322328418</v>
      </c>
      <c r="O26" s="59">
        <v>78.916401078695756</v>
      </c>
      <c r="P26" s="15"/>
      <c r="Q26" s="15"/>
      <c r="R26" s="15"/>
      <c r="S26" s="59">
        <v>89.739364889155169</v>
      </c>
      <c r="T26" s="59">
        <v>120.78609221466363</v>
      </c>
      <c r="U26" s="59">
        <v>80.966427869082736</v>
      </c>
    </row>
    <row r="27" spans="1:21" x14ac:dyDescent="0.2">
      <c r="A27" s="13">
        <v>1991</v>
      </c>
      <c r="B27" s="59">
        <v>93.855805616411075</v>
      </c>
      <c r="C27" s="59">
        <v>147.37848170398689</v>
      </c>
      <c r="D27" s="59">
        <v>67.196193265007338</v>
      </c>
      <c r="E27" s="59">
        <v>109.17445985166074</v>
      </c>
      <c r="F27" s="59">
        <v>141.69333005168593</v>
      </c>
      <c r="G27" s="59">
        <v>108.6326237429803</v>
      </c>
      <c r="H27" s="59">
        <v>80.48082427017745</v>
      </c>
      <c r="I27" s="59">
        <v>76.089863599893022</v>
      </c>
      <c r="J27" s="59">
        <v>121.04798870853917</v>
      </c>
      <c r="K27" s="59">
        <v>63.173249551166954</v>
      </c>
      <c r="L27" s="59">
        <v>68.315946348733249</v>
      </c>
      <c r="M27" s="59">
        <v>45.003700962250186</v>
      </c>
      <c r="N27" s="59">
        <v>72.446555819477425</v>
      </c>
      <c r="O27" s="59">
        <v>77.780481869067899</v>
      </c>
      <c r="P27" s="15"/>
      <c r="Q27" s="15"/>
      <c r="R27" s="15"/>
      <c r="S27" s="59">
        <v>90.022438294689607</v>
      </c>
      <c r="T27" s="59">
        <v>118.50073855243724</v>
      </c>
      <c r="U27" s="59">
        <v>80.412224591329078</v>
      </c>
    </row>
    <row r="28" spans="1:21" x14ac:dyDescent="0.2">
      <c r="A28" s="13">
        <v>1992</v>
      </c>
      <c r="B28" s="59">
        <v>100.81411126187245</v>
      </c>
      <c r="C28" s="59">
        <v>154.56307096059794</v>
      </c>
      <c r="D28" s="59">
        <v>68.969924812030087</v>
      </c>
      <c r="E28" s="59">
        <v>109.04843482323625</v>
      </c>
      <c r="F28" s="59">
        <v>136.67447306791567</v>
      </c>
      <c r="G28" s="59">
        <v>110.08485185700377</v>
      </c>
      <c r="H28" s="59">
        <v>83.383127045098874</v>
      </c>
      <c r="I28" s="59">
        <v>76.666230195102784</v>
      </c>
      <c r="J28" s="59">
        <v>112.36706689536879</v>
      </c>
      <c r="K28" s="59">
        <v>62.436660057281337</v>
      </c>
      <c r="L28" s="59">
        <v>66.903001961080093</v>
      </c>
      <c r="M28" s="59">
        <v>42.824826806164282</v>
      </c>
      <c r="N28" s="59">
        <v>66.478646253021751</v>
      </c>
      <c r="O28" s="59">
        <v>72.489683631361771</v>
      </c>
      <c r="P28" s="15"/>
      <c r="Q28" s="15"/>
      <c r="R28" s="15"/>
      <c r="S28" s="59">
        <v>85.91331269349844</v>
      </c>
      <c r="T28" s="59">
        <v>110.53708439897699</v>
      </c>
      <c r="U28" s="59">
        <v>80.624999999999986</v>
      </c>
    </row>
    <row r="29" spans="1:21" x14ac:dyDescent="0.2">
      <c r="A29" s="13">
        <v>1993</v>
      </c>
      <c r="B29" s="59">
        <v>92.792125317527521</v>
      </c>
      <c r="C29" s="59">
        <v>173.32245368148222</v>
      </c>
      <c r="D29" s="59">
        <v>71.499884801474536</v>
      </c>
      <c r="E29" s="59">
        <v>113.86123449226527</v>
      </c>
      <c r="F29" s="59">
        <v>136.23608017817372</v>
      </c>
      <c r="G29" s="59">
        <v>108.33215846609332</v>
      </c>
      <c r="H29" s="59">
        <v>89.376770538243633</v>
      </c>
      <c r="I29" s="59">
        <v>79.391224140202922</v>
      </c>
      <c r="J29" s="59">
        <v>116.09457092819615</v>
      </c>
      <c r="K29" s="59">
        <v>61.221052631578942</v>
      </c>
      <c r="L29" s="59">
        <v>69.272893215698204</v>
      </c>
      <c r="M29" s="59">
        <v>43.879128601546022</v>
      </c>
      <c r="N29" s="59">
        <v>66.37658227848101</v>
      </c>
      <c r="O29" s="59">
        <v>72.443245673184975</v>
      </c>
      <c r="P29" s="15"/>
      <c r="Q29" s="15"/>
      <c r="R29" s="15"/>
      <c r="S29" s="59">
        <v>88.604143947655402</v>
      </c>
      <c r="T29" s="59">
        <v>112.38188334962528</v>
      </c>
      <c r="U29" s="59">
        <v>82.866884500639287</v>
      </c>
    </row>
    <row r="30" spans="1:21" x14ac:dyDescent="0.2">
      <c r="A30" s="13">
        <v>1994</v>
      </c>
      <c r="B30" s="59">
        <v>89.304365991226248</v>
      </c>
      <c r="C30" s="59">
        <v>206.03465249064774</v>
      </c>
      <c r="D30" s="59">
        <v>73.854427024161168</v>
      </c>
      <c r="E30" s="59">
        <v>111.59817351598171</v>
      </c>
      <c r="F30" s="59">
        <v>135.08322663252241</v>
      </c>
      <c r="G30" s="59">
        <v>103.99449035812674</v>
      </c>
      <c r="H30" s="59">
        <v>91.079037800687288</v>
      </c>
      <c r="I30" s="59">
        <v>82.494190549961274</v>
      </c>
      <c r="J30" s="59">
        <v>114.74489795918367</v>
      </c>
      <c r="K30" s="59">
        <v>60.098814229249008</v>
      </c>
      <c r="L30" s="59">
        <v>68.077837195484264</v>
      </c>
      <c r="M30" s="59">
        <v>44.753631057418211</v>
      </c>
      <c r="N30" s="59">
        <v>67.478894858019956</v>
      </c>
      <c r="O30" s="59">
        <v>73.420195439739416</v>
      </c>
      <c r="P30" s="15"/>
      <c r="Q30" s="15"/>
      <c r="R30" s="15"/>
      <c r="S30" s="59">
        <v>86.175056918795846</v>
      </c>
      <c r="T30" s="59">
        <v>108.84742702377372</v>
      </c>
      <c r="U30" s="59">
        <v>83.93624393624394</v>
      </c>
    </row>
    <row r="31" spans="1:21" x14ac:dyDescent="0.2">
      <c r="A31" s="13">
        <v>1995</v>
      </c>
      <c r="B31" s="59">
        <v>85.386996904024755</v>
      </c>
      <c r="C31" s="59">
        <v>213.06142506142507</v>
      </c>
      <c r="D31" s="59">
        <v>73.065289561047592</v>
      </c>
      <c r="E31" s="59">
        <v>120.04461440407903</v>
      </c>
      <c r="F31" s="59">
        <v>133.69632216971439</v>
      </c>
      <c r="G31" s="59">
        <v>102.37024928483859</v>
      </c>
      <c r="H31" s="59">
        <v>90.644378538689665</v>
      </c>
      <c r="I31" s="59">
        <v>87.498385638641338</v>
      </c>
      <c r="J31" s="59">
        <v>115.18394648829431</v>
      </c>
      <c r="K31" s="59">
        <v>59.462507047547454</v>
      </c>
      <c r="L31" s="59">
        <v>67.661547377571736</v>
      </c>
      <c r="M31" s="59">
        <v>46.062567421790718</v>
      </c>
      <c r="N31" s="59">
        <v>67.671691792294808</v>
      </c>
      <c r="O31" s="59">
        <v>73.710691823899353</v>
      </c>
      <c r="P31" s="15"/>
      <c r="Q31" s="15"/>
      <c r="R31" s="15"/>
      <c r="S31" s="59">
        <v>84.911525585844089</v>
      </c>
      <c r="T31" s="59">
        <v>108.64233155388831</v>
      </c>
      <c r="U31" s="59">
        <v>83.936559577063846</v>
      </c>
    </row>
    <row r="32" spans="1:21" x14ac:dyDescent="0.2">
      <c r="A32" s="13">
        <v>1996</v>
      </c>
      <c r="B32" s="59">
        <v>83.043204697986567</v>
      </c>
      <c r="C32" s="59">
        <v>215.5356627201848</v>
      </c>
      <c r="D32" s="59">
        <v>72.44431546107522</v>
      </c>
      <c r="E32" s="59">
        <v>133.62611866092143</v>
      </c>
      <c r="F32" s="59">
        <v>126.48719879518073</v>
      </c>
      <c r="G32" s="59">
        <v>103.8780786501565</v>
      </c>
      <c r="H32" s="59">
        <v>92.024048096192388</v>
      </c>
      <c r="I32" s="59">
        <v>91.81677817807514</v>
      </c>
      <c r="J32" s="59">
        <v>108.55295068714632</v>
      </c>
      <c r="K32" s="59">
        <v>56.385751520417038</v>
      </c>
      <c r="L32" s="59">
        <v>71.353251318101925</v>
      </c>
      <c r="M32" s="59">
        <v>47.988157717669218</v>
      </c>
      <c r="N32" s="59">
        <v>69.250503939893719</v>
      </c>
      <c r="O32" s="59">
        <v>72.974051896207598</v>
      </c>
      <c r="P32" s="15"/>
      <c r="Q32" s="15"/>
      <c r="R32" s="15"/>
      <c r="S32" s="59">
        <v>83.630017452006982</v>
      </c>
      <c r="T32" s="59">
        <v>104.15701240288946</v>
      </c>
      <c r="U32" s="59">
        <v>84.38790462235248</v>
      </c>
    </row>
    <row r="33" spans="1:21" x14ac:dyDescent="0.2">
      <c r="A33" s="13">
        <v>1997</v>
      </c>
      <c r="B33" s="59">
        <v>83.749741895519321</v>
      </c>
      <c r="C33" s="59">
        <v>206.53489691696615</v>
      </c>
      <c r="D33" s="59">
        <v>73.579710144927546</v>
      </c>
      <c r="E33" s="59">
        <v>136.03618696599096</v>
      </c>
      <c r="F33" s="59">
        <v>119.90529638723255</v>
      </c>
      <c r="G33" s="59">
        <v>104.52647177690962</v>
      </c>
      <c r="H33" s="59">
        <v>90.676229508196712</v>
      </c>
      <c r="I33" s="59">
        <v>100.10113780025287</v>
      </c>
      <c r="J33" s="59">
        <v>103.84904525635241</v>
      </c>
      <c r="K33" s="59">
        <v>55.1768282925268</v>
      </c>
      <c r="L33" s="59">
        <v>74.763271162123374</v>
      </c>
      <c r="M33" s="59">
        <v>50.701800847457626</v>
      </c>
      <c r="N33" s="59">
        <v>71.9181769244572</v>
      </c>
      <c r="O33" s="59">
        <v>71.860593767287483</v>
      </c>
      <c r="P33" s="15"/>
      <c r="Q33" s="15"/>
      <c r="R33" s="15"/>
      <c r="S33" s="59">
        <v>84.567481884057969</v>
      </c>
      <c r="T33" s="59">
        <v>105.70240171742921</v>
      </c>
      <c r="U33" s="59">
        <v>85.165975103734453</v>
      </c>
    </row>
    <row r="34" spans="1:21" x14ac:dyDescent="0.2">
      <c r="A34" s="13">
        <v>1998</v>
      </c>
      <c r="B34" s="59">
        <v>90.120145891439606</v>
      </c>
      <c r="C34" s="59">
        <v>199.6338337605273</v>
      </c>
      <c r="D34" s="59">
        <v>73.317965710992667</v>
      </c>
      <c r="E34" s="59">
        <v>140.03708698583949</v>
      </c>
      <c r="F34" s="59">
        <v>122.4106093671311</v>
      </c>
      <c r="G34" s="59">
        <v>102.82057978584487</v>
      </c>
      <c r="H34" s="59">
        <v>88.809465122011346</v>
      </c>
      <c r="I34" s="59">
        <v>100.89620927697712</v>
      </c>
      <c r="J34" s="59">
        <v>104.45045857765749</v>
      </c>
      <c r="K34" s="59">
        <v>58.514074757729574</v>
      </c>
      <c r="L34" s="59">
        <v>88.154459255187589</v>
      </c>
      <c r="M34" s="59">
        <v>50.45281533009581</v>
      </c>
      <c r="N34" s="59">
        <v>78.652469890033174</v>
      </c>
      <c r="O34" s="59">
        <v>69.756682659355732</v>
      </c>
      <c r="P34" s="15"/>
      <c r="Q34" s="15"/>
      <c r="R34" s="15"/>
      <c r="S34" s="59">
        <v>91.280873061458919</v>
      </c>
      <c r="T34" s="59">
        <v>104.59876136513373</v>
      </c>
      <c r="U34" s="59">
        <v>86.87136719737174</v>
      </c>
    </row>
    <row r="35" spans="1:21" x14ac:dyDescent="0.2">
      <c r="A35" s="13">
        <v>1999</v>
      </c>
      <c r="B35" s="59">
        <v>102.56966651439012</v>
      </c>
      <c r="C35" s="59">
        <v>205.80147254501907</v>
      </c>
      <c r="D35" s="59">
        <v>75.395067198345885</v>
      </c>
      <c r="E35" s="59">
        <v>154.30957881642081</v>
      </c>
      <c r="F35" s="59">
        <v>119.01066925315229</v>
      </c>
      <c r="G35" s="59">
        <v>102.3623058158942</v>
      </c>
      <c r="H35" s="59">
        <v>85.889351576442593</v>
      </c>
      <c r="I35" s="59">
        <v>102.49651648862053</v>
      </c>
      <c r="J35" s="59">
        <v>109.79073243647235</v>
      </c>
      <c r="K35" s="59">
        <v>67.211639418029108</v>
      </c>
      <c r="L35" s="59">
        <v>84.721311475409834</v>
      </c>
      <c r="M35" s="59">
        <v>51.958895311496477</v>
      </c>
      <c r="N35" s="59">
        <v>79.750042222597529</v>
      </c>
      <c r="O35" s="59">
        <v>71.610101335049052</v>
      </c>
      <c r="P35" s="15"/>
      <c r="Q35" s="15"/>
      <c r="R35" s="15"/>
      <c r="S35" s="59">
        <v>84.583103257868586</v>
      </c>
      <c r="T35" s="59">
        <v>99.645569620253156</v>
      </c>
      <c r="U35" s="59">
        <v>88.253535102952114</v>
      </c>
    </row>
    <row r="36" spans="1:21" x14ac:dyDescent="0.2">
      <c r="A36" s="13">
        <v>2000</v>
      </c>
      <c r="B36" s="59">
        <v>108.80210199450613</v>
      </c>
      <c r="C36" s="59">
        <v>206.89345660174135</v>
      </c>
      <c r="D36" s="59">
        <v>78.406518786781348</v>
      </c>
      <c r="E36" s="59">
        <v>157.817674742897</v>
      </c>
      <c r="F36" s="59">
        <v>110.49282225839869</v>
      </c>
      <c r="G36" s="59">
        <v>100.90316106372303</v>
      </c>
      <c r="H36" s="59">
        <v>83.590643274853804</v>
      </c>
      <c r="I36" s="59">
        <v>108.03282478039759</v>
      </c>
      <c r="J36" s="59">
        <v>109.94726047465571</v>
      </c>
      <c r="K36" s="59">
        <v>77.736549165120593</v>
      </c>
      <c r="L36" s="59">
        <v>87.273674612478828</v>
      </c>
      <c r="M36" s="59">
        <v>53.467311747922096</v>
      </c>
      <c r="N36" s="59">
        <v>81.167238842569873</v>
      </c>
      <c r="O36" s="59">
        <v>73.135682952654662</v>
      </c>
      <c r="P36" s="15"/>
      <c r="Q36" s="15"/>
      <c r="R36" s="15"/>
      <c r="S36" s="59">
        <v>87.116228070175438</v>
      </c>
      <c r="T36" s="59">
        <v>99.48211489822954</v>
      </c>
      <c r="U36" s="59">
        <v>90.359237536656892</v>
      </c>
    </row>
    <row r="37" spans="1:21" x14ac:dyDescent="0.2">
      <c r="A37" s="13">
        <v>2001</v>
      </c>
      <c r="B37" s="59">
        <v>108.57034508911643</v>
      </c>
      <c r="C37" s="59">
        <v>195.96635615447229</v>
      </c>
      <c r="D37" s="59">
        <v>79.914196567862732</v>
      </c>
      <c r="E37" s="59">
        <v>160.26283935673527</v>
      </c>
      <c r="F37" s="59">
        <v>108.7535816618911</v>
      </c>
      <c r="G37" s="59">
        <v>99.890176937156795</v>
      </c>
      <c r="H37" s="59">
        <v>85.57670259114883</v>
      </c>
      <c r="I37" s="59">
        <v>105.46460426781077</v>
      </c>
      <c r="J37" s="59">
        <v>112.6196941546377</v>
      </c>
      <c r="K37" s="59">
        <v>79.92730210016154</v>
      </c>
      <c r="L37" s="59">
        <v>88.966127401415562</v>
      </c>
      <c r="M37" s="59">
        <v>52.647024298626597</v>
      </c>
      <c r="N37" s="59">
        <v>83.75746151429469</v>
      </c>
      <c r="O37" s="59">
        <v>74.366401158580743</v>
      </c>
      <c r="P37" s="15"/>
      <c r="Q37" s="15"/>
      <c r="R37" s="15"/>
      <c r="S37" s="59">
        <v>84.40016956337432</v>
      </c>
      <c r="T37" s="59">
        <v>104.99008977497959</v>
      </c>
      <c r="U37" s="59">
        <v>91.171171171171167</v>
      </c>
    </row>
    <row r="38" spans="1:21" x14ac:dyDescent="0.2">
      <c r="A38" s="13">
        <v>2002</v>
      </c>
      <c r="B38" s="59">
        <v>121.64637972142049</v>
      </c>
      <c r="C38" s="59">
        <v>194.68393406991487</v>
      </c>
      <c r="D38" s="59">
        <v>81.264732179143309</v>
      </c>
      <c r="E38" s="59">
        <v>164.24590734935563</v>
      </c>
      <c r="F38" s="59">
        <v>114.78772231784279</v>
      </c>
      <c r="G38" s="59">
        <v>103.47878063359235</v>
      </c>
      <c r="H38" s="59">
        <v>89.747975823925202</v>
      </c>
      <c r="I38" s="59">
        <v>105.22817899867081</v>
      </c>
      <c r="J38" s="59">
        <v>114.96550753202872</v>
      </c>
      <c r="K38" s="59">
        <v>81.078598609106422</v>
      </c>
      <c r="L38" s="59">
        <v>89.732474609858812</v>
      </c>
      <c r="M38" s="59">
        <v>53.760255241567911</v>
      </c>
      <c r="N38" s="59">
        <v>83.365079365079382</v>
      </c>
      <c r="O38" s="59">
        <v>71.914285714285725</v>
      </c>
      <c r="P38" s="15"/>
      <c r="Q38" s="15"/>
      <c r="R38" s="15"/>
      <c r="S38" s="59">
        <v>88.561951637063984</v>
      </c>
      <c r="T38" s="59">
        <v>96.667781121141189</v>
      </c>
      <c r="U38" s="59">
        <v>92.748411842262954</v>
      </c>
    </row>
    <row r="39" spans="1:21" x14ac:dyDescent="0.2">
      <c r="A39" s="13">
        <v>2003</v>
      </c>
      <c r="B39" s="59">
        <v>114.18056918547596</v>
      </c>
      <c r="C39" s="59">
        <v>185.18484876010538</v>
      </c>
      <c r="D39" s="59">
        <v>84.214533457406318</v>
      </c>
      <c r="E39" s="59">
        <v>167.61028134769018</v>
      </c>
      <c r="F39" s="59">
        <v>114.73654942305018</v>
      </c>
      <c r="G39" s="59">
        <v>105.12166859791425</v>
      </c>
      <c r="H39" s="59">
        <v>90.34939894393888</v>
      </c>
      <c r="I39" s="59">
        <v>107.72082878953108</v>
      </c>
      <c r="J39" s="59">
        <v>114.84716157205239</v>
      </c>
      <c r="K39" s="59">
        <v>85.799817779513205</v>
      </c>
      <c r="L39" s="59">
        <v>95.188588007736939</v>
      </c>
      <c r="M39" s="59">
        <v>56.219458018658365</v>
      </c>
      <c r="N39" s="59">
        <v>86.955862278173811</v>
      </c>
      <c r="O39" s="59">
        <v>71.583183016511725</v>
      </c>
      <c r="P39" s="15"/>
      <c r="Q39" s="15"/>
      <c r="R39" s="15"/>
      <c r="S39" s="59">
        <v>96.164353622554913</v>
      </c>
      <c r="T39" s="59">
        <v>96.261473024401155</v>
      </c>
      <c r="U39" s="59">
        <v>94.898804592259452</v>
      </c>
    </row>
    <row r="40" spans="1:21" x14ac:dyDescent="0.2">
      <c r="A40" s="13">
        <v>2004</v>
      </c>
      <c r="B40" s="59">
        <v>108.41690544412607</v>
      </c>
      <c r="C40" s="59">
        <v>176.23872826996376</v>
      </c>
      <c r="D40" s="59">
        <v>88.165217391304353</v>
      </c>
      <c r="E40" s="59">
        <v>171.99506520972858</v>
      </c>
      <c r="F40" s="59">
        <v>115.53773845728503</v>
      </c>
      <c r="G40" s="59">
        <v>107.39658273381296</v>
      </c>
      <c r="H40" s="59">
        <v>92.538641165350825</v>
      </c>
      <c r="I40" s="59">
        <v>113.94372589062856</v>
      </c>
      <c r="J40" s="59">
        <v>112.77755617604042</v>
      </c>
      <c r="K40" s="59">
        <v>89.393341229109112</v>
      </c>
      <c r="L40" s="59">
        <v>100.7763221737021</v>
      </c>
      <c r="M40" s="59">
        <v>58.300610820244323</v>
      </c>
      <c r="N40" s="59">
        <v>89.911424711004344</v>
      </c>
      <c r="O40" s="59">
        <v>71.401718582169707</v>
      </c>
      <c r="P40" s="15"/>
      <c r="Q40" s="15"/>
      <c r="R40" s="15"/>
      <c r="S40" s="59">
        <v>96.954933008526183</v>
      </c>
      <c r="T40" s="59">
        <v>96.17636927316569</v>
      </c>
      <c r="U40" s="59">
        <v>97.30528306346767</v>
      </c>
    </row>
    <row r="41" spans="1:21" x14ac:dyDescent="0.2">
      <c r="A41" s="13">
        <v>2005</v>
      </c>
      <c r="B41" s="59">
        <v>115.62241887905604</v>
      </c>
      <c r="C41" s="59">
        <v>166.41049671977507</v>
      </c>
      <c r="D41" s="59">
        <v>90.779000089437432</v>
      </c>
      <c r="E41" s="59">
        <v>163.13088109495294</v>
      </c>
      <c r="F41" s="59">
        <v>114.91064283809014</v>
      </c>
      <c r="G41" s="59">
        <v>103.302304964539</v>
      </c>
      <c r="H41" s="59">
        <v>91.283641599291172</v>
      </c>
      <c r="I41" s="59">
        <v>116.58042744656917</v>
      </c>
      <c r="J41" s="59">
        <v>115.83311397736247</v>
      </c>
      <c r="K41" s="59">
        <v>91.90905626825861</v>
      </c>
      <c r="L41" s="59">
        <v>108.21917808219179</v>
      </c>
      <c r="M41" s="59">
        <v>62.563775510204081</v>
      </c>
      <c r="N41" s="59">
        <v>93.657086223984152</v>
      </c>
      <c r="O41" s="59">
        <v>73.13008655212505</v>
      </c>
      <c r="P41" s="15"/>
      <c r="Q41" s="15"/>
      <c r="R41" s="15"/>
      <c r="S41" s="59">
        <v>103.36201041430834</v>
      </c>
      <c r="T41" s="59">
        <v>100.78232857800276</v>
      </c>
      <c r="U41" s="59">
        <v>99.383075311372366</v>
      </c>
    </row>
    <row r="42" spans="1:21" x14ac:dyDescent="0.2">
      <c r="A42" s="13">
        <v>2006</v>
      </c>
      <c r="B42" s="59">
        <v>106.72775780071919</v>
      </c>
      <c r="C42" s="59">
        <v>156.37080127603679</v>
      </c>
      <c r="D42" s="59">
        <v>94.749316317228804</v>
      </c>
      <c r="E42" s="59">
        <v>156.35341365461846</v>
      </c>
      <c r="F42" s="59">
        <v>108.26159578568677</v>
      </c>
      <c r="G42" s="59">
        <v>102.10869565217391</v>
      </c>
      <c r="H42" s="59">
        <v>94.246908127208471</v>
      </c>
      <c r="I42" s="59">
        <v>115.95804039727709</v>
      </c>
      <c r="J42" s="59">
        <v>117.62836807320791</v>
      </c>
      <c r="K42" s="59">
        <v>91.674888998519975</v>
      </c>
      <c r="L42" s="59">
        <v>114.57824316463061</v>
      </c>
      <c r="M42" s="59">
        <v>64.499589827727647</v>
      </c>
      <c r="N42" s="59">
        <v>97.325836533187044</v>
      </c>
      <c r="O42" s="59">
        <v>75.414743669701878</v>
      </c>
      <c r="P42" s="15"/>
      <c r="Q42" s="15"/>
      <c r="R42" s="15"/>
      <c r="S42" s="59">
        <v>100.41322314049586</v>
      </c>
      <c r="T42" s="59">
        <v>92.41947728012147</v>
      </c>
      <c r="U42" s="59">
        <v>100.61827341424319</v>
      </c>
    </row>
    <row r="43" spans="1:21" x14ac:dyDescent="0.2">
      <c r="A43" s="13">
        <v>2007</v>
      </c>
      <c r="B43" s="59">
        <v>102.75645498953243</v>
      </c>
      <c r="C43" s="59">
        <v>152.65151515151513</v>
      </c>
      <c r="D43" s="59">
        <v>96.419012459621598</v>
      </c>
      <c r="E43" s="59">
        <v>154.44360333080999</v>
      </c>
      <c r="F43" s="59">
        <v>106.92097415506959</v>
      </c>
      <c r="G43" s="59">
        <v>101.72779308882764</v>
      </c>
      <c r="H43" s="59">
        <v>96.631785480706355</v>
      </c>
      <c r="I43" s="59">
        <v>119.53063296852082</v>
      </c>
      <c r="J43" s="59">
        <v>113.34697316163196</v>
      </c>
      <c r="K43" s="59">
        <v>95.378303366718967</v>
      </c>
      <c r="L43" s="59">
        <v>116.2508279973504</v>
      </c>
      <c r="M43" s="59">
        <v>65.371974902898117</v>
      </c>
      <c r="N43" s="59">
        <v>101.17739403453689</v>
      </c>
      <c r="O43" s="59">
        <v>81.666268799236093</v>
      </c>
      <c r="P43" s="15"/>
      <c r="Q43" s="15"/>
      <c r="R43" s="15"/>
      <c r="S43" s="59">
        <v>98.264308469735255</v>
      </c>
      <c r="T43" s="59">
        <v>91.060025542784174</v>
      </c>
      <c r="U43" s="59">
        <v>102.40761478163493</v>
      </c>
    </row>
    <row r="44" spans="1:21" x14ac:dyDescent="0.2">
      <c r="A44" s="13">
        <v>2008</v>
      </c>
      <c r="B44" s="59">
        <v>107.0040668775418</v>
      </c>
      <c r="C44" s="59">
        <v>148.53874254950972</v>
      </c>
      <c r="D44" s="59">
        <v>95.737859500235743</v>
      </c>
      <c r="E44" s="59">
        <v>140.14152906896072</v>
      </c>
      <c r="F44" s="59">
        <v>101.48014440433212</v>
      </c>
      <c r="G44" s="59">
        <v>98.586348770967405</v>
      </c>
      <c r="H44" s="59">
        <v>91.874264941729933</v>
      </c>
      <c r="I44" s="59">
        <v>114.00220507166483</v>
      </c>
      <c r="J44" s="59">
        <v>111.46966400773508</v>
      </c>
      <c r="K44" s="59">
        <v>97.006277160791882</v>
      </c>
      <c r="L44" s="59">
        <v>114.35947079703131</v>
      </c>
      <c r="M44" s="59">
        <v>67.647343462692362</v>
      </c>
      <c r="N44" s="59">
        <v>102.54512400986884</v>
      </c>
      <c r="O44" s="59">
        <v>82.263751763046542</v>
      </c>
      <c r="P44" s="15"/>
      <c r="Q44" s="15"/>
      <c r="R44" s="15"/>
      <c r="S44" s="59">
        <v>94.317697228144993</v>
      </c>
      <c r="T44" s="59">
        <v>90.13062409288824</v>
      </c>
      <c r="U44" s="59">
        <v>100.9433962264151</v>
      </c>
    </row>
    <row r="45" spans="1:21" x14ac:dyDescent="0.2">
      <c r="A45" s="13">
        <v>2009</v>
      </c>
      <c r="B45" s="59">
        <v>91.114288632417527</v>
      </c>
      <c r="C45" s="59">
        <v>138.14073852891408</v>
      </c>
      <c r="D45" s="59">
        <v>93.671141617038458</v>
      </c>
      <c r="E45" s="59">
        <v>136.1929940515532</v>
      </c>
      <c r="F45" s="59">
        <v>90.420264824409912</v>
      </c>
      <c r="G45" s="59">
        <v>87.347905674598906</v>
      </c>
      <c r="H45" s="59">
        <v>88.438422030379201</v>
      </c>
      <c r="I45" s="59">
        <v>101.27170186884882</v>
      </c>
      <c r="J45" s="59">
        <v>108.01992528019926</v>
      </c>
      <c r="K45" s="59">
        <v>91.815493790656404</v>
      </c>
      <c r="L45" s="59">
        <v>116.24877889938131</v>
      </c>
      <c r="M45" s="59">
        <v>71.752338701899902</v>
      </c>
      <c r="N45" s="59">
        <v>96.457584232254632</v>
      </c>
      <c r="O45" s="59">
        <v>76.081233546446043</v>
      </c>
      <c r="P45" s="15"/>
      <c r="Q45" s="15"/>
      <c r="R45" s="15"/>
      <c r="S45" s="59">
        <v>88.994265549183936</v>
      </c>
      <c r="T45" s="59">
        <v>87.199170124481327</v>
      </c>
      <c r="U45" s="59">
        <v>96.529897140273548</v>
      </c>
    </row>
    <row r="46" spans="1:21" x14ac:dyDescent="0.2">
      <c r="A46" s="13">
        <v>2010</v>
      </c>
      <c r="B46" s="59">
        <v>83.09477032463279</v>
      </c>
      <c r="C46" s="59">
        <v>136.73180115419663</v>
      </c>
      <c r="D46" s="59">
        <v>98.397728425109023</v>
      </c>
      <c r="E46" s="59">
        <v>132.80627490039842</v>
      </c>
      <c r="F46" s="59">
        <v>88.021818991428248</v>
      </c>
      <c r="G46" s="59">
        <v>98.390881662755618</v>
      </c>
      <c r="H46" s="59">
        <v>89.242854025747334</v>
      </c>
      <c r="I46" s="59">
        <v>102.42214532871972</v>
      </c>
      <c r="J46" s="59">
        <v>111.23229284192053</v>
      </c>
      <c r="K46" s="59">
        <v>96.028119507908613</v>
      </c>
      <c r="L46" s="59">
        <v>108.06451612903226</v>
      </c>
      <c r="M46" s="59">
        <v>74.783861671469737</v>
      </c>
      <c r="N46" s="59">
        <v>97.024814862933624</v>
      </c>
      <c r="O46" s="59">
        <v>83.578071463534016</v>
      </c>
      <c r="P46" s="15"/>
      <c r="Q46" s="15"/>
      <c r="R46" s="15"/>
      <c r="S46" s="59">
        <v>90.192454061106886</v>
      </c>
      <c r="T46" s="59">
        <v>89.826250785011496</v>
      </c>
      <c r="U46" s="59">
        <v>98.100483308980557</v>
      </c>
    </row>
    <row r="47" spans="1:21" x14ac:dyDescent="0.2">
      <c r="A47" s="13">
        <v>2011</v>
      </c>
      <c r="B47" s="59">
        <v>97.022767075306476</v>
      </c>
      <c r="C47" s="59">
        <v>119.63901138344784</v>
      </c>
      <c r="D47" s="59">
        <v>101.84596451645984</v>
      </c>
      <c r="E47" s="59">
        <v>119.2587295912287</v>
      </c>
      <c r="F47" s="59">
        <v>91.343024517248864</v>
      </c>
      <c r="G47" s="59">
        <v>101.41997046461432</v>
      </c>
      <c r="H47" s="59">
        <v>90.401737242128135</v>
      </c>
      <c r="I47" s="59">
        <v>107.1372106154715</v>
      </c>
      <c r="J47" s="59">
        <v>110.3122730573711</v>
      </c>
      <c r="K47" s="59">
        <v>94.992602708546713</v>
      </c>
      <c r="L47" s="59">
        <v>104.36575052854124</v>
      </c>
      <c r="M47" s="59">
        <v>79.966594615838076</v>
      </c>
      <c r="N47" s="59">
        <v>98.980105766809373</v>
      </c>
      <c r="O47" s="59">
        <v>88.928828181164633</v>
      </c>
      <c r="P47" s="15"/>
      <c r="Q47" s="15"/>
      <c r="R47" s="15"/>
      <c r="S47" s="59">
        <v>90.366680796947847</v>
      </c>
      <c r="T47" s="59">
        <v>94.044798621580867</v>
      </c>
      <c r="U47" s="59">
        <v>98.942446844038727</v>
      </c>
    </row>
    <row r="48" spans="1:21" x14ac:dyDescent="0.2">
      <c r="A48" s="13">
        <v>2012</v>
      </c>
      <c r="B48" s="59">
        <v>91.440855914408559</v>
      </c>
      <c r="C48" s="59">
        <v>103.29416490910917</v>
      </c>
      <c r="D48" s="59">
        <v>99.97963132701905</v>
      </c>
      <c r="E48" s="59">
        <v>117.21572794899045</v>
      </c>
      <c r="F48" s="59">
        <v>90.282436965696363</v>
      </c>
      <c r="G48" s="59">
        <v>92.788245850157026</v>
      </c>
      <c r="H48" s="59">
        <v>89.699296225207931</v>
      </c>
      <c r="I48" s="59">
        <v>103.66336633663367</v>
      </c>
      <c r="J48" s="59">
        <v>110.50425061138931</v>
      </c>
      <c r="K48" s="59">
        <v>96.857046299425491</v>
      </c>
      <c r="L48" s="59">
        <v>105.66292601828762</v>
      </c>
      <c r="M48" s="59">
        <v>84.435912581216783</v>
      </c>
      <c r="N48" s="59">
        <v>97.940230979878578</v>
      </c>
      <c r="O48" s="59">
        <v>93.195471349353056</v>
      </c>
      <c r="P48" s="15"/>
      <c r="Q48" s="15"/>
      <c r="R48" s="15"/>
      <c r="S48" s="59">
        <v>94.2127484296159</v>
      </c>
      <c r="T48" s="59">
        <v>95.357505930193156</v>
      </c>
      <c r="U48" s="59">
        <v>98.207062424838739</v>
      </c>
    </row>
    <row r="49" spans="1:42" x14ac:dyDescent="0.2">
      <c r="A49" s="13">
        <v>2013</v>
      </c>
      <c r="B49" s="59">
        <v>97.335588919433292</v>
      </c>
      <c r="C49" s="59">
        <v>94.974138772323599</v>
      </c>
      <c r="D49" s="59">
        <v>99.192806784510054</v>
      </c>
      <c r="E49" s="59">
        <v>109.76749360329292</v>
      </c>
      <c r="F49" s="59">
        <v>93.743922204213945</v>
      </c>
      <c r="G49" s="59">
        <v>90.970044338704454</v>
      </c>
      <c r="H49" s="59">
        <v>92.154213862620807</v>
      </c>
      <c r="I49" s="59">
        <v>104.56294667399668</v>
      </c>
      <c r="J49" s="59">
        <v>104.78490396495563</v>
      </c>
      <c r="K49" s="59">
        <v>95.252713518254581</v>
      </c>
      <c r="L49" s="59">
        <v>105.45530405757798</v>
      </c>
      <c r="M49" s="59">
        <v>89.018319394663479</v>
      </c>
      <c r="N49" s="59">
        <v>99.077133416885033</v>
      </c>
      <c r="O49" s="59">
        <v>98.695204303536684</v>
      </c>
      <c r="P49" s="15"/>
      <c r="Q49" s="15"/>
      <c r="R49" s="15"/>
      <c r="S49" s="59">
        <v>97.144368059227915</v>
      </c>
      <c r="T49" s="59">
        <v>90.910999160369443</v>
      </c>
      <c r="U49" s="59">
        <v>97.9718853954287</v>
      </c>
    </row>
    <row r="50" spans="1:42" x14ac:dyDescent="0.2">
      <c r="A50" s="13">
        <v>2014</v>
      </c>
      <c r="B50" s="59">
        <v>95.726027397260268</v>
      </c>
      <c r="C50" s="59">
        <v>96.982112521235138</v>
      </c>
      <c r="D50" s="59">
        <v>101.99142156862746</v>
      </c>
      <c r="E50" s="59">
        <v>104.24356282462151</v>
      </c>
      <c r="F50" s="59">
        <v>90.472236637259996</v>
      </c>
      <c r="G50" s="59">
        <v>96.114689382921242</v>
      </c>
      <c r="H50" s="59">
        <v>94.011000203707468</v>
      </c>
      <c r="I50" s="59">
        <v>109.23580786026201</v>
      </c>
      <c r="J50" s="59">
        <v>102.96684118673647</v>
      </c>
      <c r="K50" s="59">
        <v>93.91478591014554</v>
      </c>
      <c r="L50" s="59">
        <v>102.7076923076923</v>
      </c>
      <c r="M50" s="59">
        <v>93.326713008937432</v>
      </c>
      <c r="N50" s="59">
        <v>99.083854278939427</v>
      </c>
      <c r="O50" s="59">
        <v>104.94215433000113</v>
      </c>
      <c r="P50" s="15"/>
      <c r="Q50" s="15"/>
      <c r="R50" s="15"/>
      <c r="S50" s="59">
        <v>96.417002061450859</v>
      </c>
      <c r="T50" s="59">
        <v>94.718415524657402</v>
      </c>
      <c r="U50" s="59">
        <v>99.133702118776739</v>
      </c>
    </row>
    <row r="51" spans="1:42" x14ac:dyDescent="0.2">
      <c r="A51" s="13">
        <v>2015</v>
      </c>
      <c r="B51" s="59">
        <v>106.01782317012113</v>
      </c>
      <c r="C51" s="59">
        <v>100.86002372479241</v>
      </c>
      <c r="D51" s="59">
        <v>100.2511805485783</v>
      </c>
      <c r="E51" s="59">
        <v>100.60536478446926</v>
      </c>
      <c r="F51" s="59">
        <v>95.205691308382313</v>
      </c>
      <c r="G51" s="59">
        <v>98.91024982008841</v>
      </c>
      <c r="H51" s="59">
        <v>96.859854604200322</v>
      </c>
      <c r="I51" s="59">
        <v>106.6084394401768</v>
      </c>
      <c r="J51" s="59">
        <v>102.11398963730571</v>
      </c>
      <c r="K51" s="59">
        <v>98.004136504653559</v>
      </c>
      <c r="L51" s="59">
        <v>99.668908432488351</v>
      </c>
      <c r="M51" s="59">
        <v>97.857567942868485</v>
      </c>
      <c r="N51" s="59">
        <v>100.71018276762402</v>
      </c>
      <c r="O51" s="59">
        <v>103.18645493742771</v>
      </c>
      <c r="P51" s="15"/>
      <c r="Q51" s="15"/>
      <c r="R51" s="15"/>
      <c r="S51" s="59">
        <v>99.08599508599508</v>
      </c>
      <c r="T51" s="59">
        <v>102.90679631736836</v>
      </c>
      <c r="U51" s="59">
        <v>99.928330091123158</v>
      </c>
    </row>
    <row r="52" spans="1:42" x14ac:dyDescent="0.2">
      <c r="A52" s="13">
        <v>2016</v>
      </c>
      <c r="B52" s="59">
        <v>100</v>
      </c>
      <c r="C52" s="59">
        <v>100</v>
      </c>
      <c r="D52" s="59">
        <v>100</v>
      </c>
      <c r="E52" s="59">
        <v>100</v>
      </c>
      <c r="F52" s="59">
        <v>100</v>
      </c>
      <c r="G52" s="59">
        <v>100</v>
      </c>
      <c r="H52" s="59">
        <v>100</v>
      </c>
      <c r="I52" s="59">
        <v>100</v>
      </c>
      <c r="J52" s="59">
        <v>100</v>
      </c>
      <c r="K52" s="59">
        <v>100</v>
      </c>
      <c r="L52" s="59">
        <v>100</v>
      </c>
      <c r="M52" s="59">
        <v>100</v>
      </c>
      <c r="N52" s="59">
        <v>100</v>
      </c>
      <c r="O52" s="59">
        <v>100</v>
      </c>
      <c r="P52" s="15"/>
      <c r="Q52" s="15"/>
      <c r="R52" s="15"/>
      <c r="S52" s="59">
        <v>100</v>
      </c>
      <c r="T52" s="59">
        <v>100</v>
      </c>
      <c r="U52" s="59">
        <v>100</v>
      </c>
    </row>
    <row r="53" spans="1:42" x14ac:dyDescent="0.2">
      <c r="A53" s="13">
        <v>2017</v>
      </c>
      <c r="B53" s="59">
        <v>102.15417310664607</v>
      </c>
      <c r="C53" s="59">
        <v>110.43204515848892</v>
      </c>
      <c r="D53" s="59">
        <v>101.00790513833992</v>
      </c>
      <c r="E53" s="59">
        <v>94.597977852672116</v>
      </c>
      <c r="F53" s="59">
        <v>97.205952952472387</v>
      </c>
      <c r="G53" s="59">
        <v>101.82722663350235</v>
      </c>
      <c r="H53" s="59">
        <v>100.94590600059119</v>
      </c>
      <c r="I53" s="59">
        <v>102.80853633984295</v>
      </c>
      <c r="J53" s="59">
        <v>100.86708050054195</v>
      </c>
      <c r="K53" s="59">
        <v>100.6915762174623</v>
      </c>
      <c r="L53" s="59">
        <v>101.99588477366255</v>
      </c>
      <c r="M53" s="59">
        <v>102.42025316455697</v>
      </c>
      <c r="N53" s="59">
        <v>106.97983829700132</v>
      </c>
      <c r="O53" s="59">
        <v>99.312583540194765</v>
      </c>
      <c r="P53" s="15"/>
      <c r="Q53" s="15"/>
      <c r="R53" s="15"/>
      <c r="S53" s="59">
        <v>97.835578262888973</v>
      </c>
      <c r="T53" s="59">
        <v>97.931430760390739</v>
      </c>
      <c r="U53" s="59">
        <v>101.53010858835142</v>
      </c>
    </row>
    <row r="54" spans="1:42" x14ac:dyDescent="0.2">
      <c r="A54" s="13">
        <v>2018</v>
      </c>
      <c r="B54" s="59">
        <v>104.30184074036409</v>
      </c>
      <c r="C54" s="59">
        <v>113.15511411665258</v>
      </c>
      <c r="D54" s="59">
        <v>100.31134461957578</v>
      </c>
      <c r="E54" s="59">
        <v>88.310502283105023</v>
      </c>
      <c r="F54" s="59">
        <v>97.743785850860419</v>
      </c>
      <c r="G54" s="59">
        <v>99.513882396933724</v>
      </c>
      <c r="H54" s="59">
        <v>103.95319107090175</v>
      </c>
      <c r="I54" s="59">
        <v>103.71144278606965</v>
      </c>
      <c r="J54" s="59">
        <v>102.91376434808201</v>
      </c>
      <c r="K54" s="59">
        <v>105.14775977121067</v>
      </c>
      <c r="L54" s="59">
        <v>99.220884346858242</v>
      </c>
      <c r="M54" s="59">
        <v>102.40951809638072</v>
      </c>
      <c r="N54" s="59">
        <v>109.46822308690012</v>
      </c>
      <c r="O54" s="59">
        <v>99.210574628235719</v>
      </c>
      <c r="P54" s="15"/>
      <c r="Q54" s="15"/>
      <c r="R54" s="15"/>
      <c r="S54" s="59">
        <v>99.289536814910505</v>
      </c>
      <c r="T54" s="59">
        <v>96.062030075187948</v>
      </c>
      <c r="U54" s="59">
        <v>102.07359813084112</v>
      </c>
    </row>
    <row r="55" spans="1:42" x14ac:dyDescent="0.2">
      <c r="A55" s="13">
        <v>2019</v>
      </c>
      <c r="B55" s="59">
        <v>103.72492836676217</v>
      </c>
      <c r="C55" s="59">
        <v>119.84964093357272</v>
      </c>
      <c r="D55" s="59">
        <v>97.508177794881661</v>
      </c>
      <c r="E55" s="59">
        <v>85.427637552206278</v>
      </c>
      <c r="F55" s="59">
        <v>95.909090909090907</v>
      </c>
      <c r="G55" s="59">
        <v>99.506669102868642</v>
      </c>
      <c r="H55" s="59">
        <v>107.01357466063351</v>
      </c>
      <c r="I55" s="59">
        <v>101.98370867273599</v>
      </c>
      <c r="J55" s="59">
        <v>99.664742037623398</v>
      </c>
      <c r="K55" s="59">
        <v>109.17534477905994</v>
      </c>
      <c r="L55" s="59">
        <v>96.733821733821728</v>
      </c>
      <c r="M55" s="59">
        <v>101.44685039370079</v>
      </c>
      <c r="N55" s="59">
        <v>105.42066629023151</v>
      </c>
      <c r="O55" s="59">
        <v>101.27469725940091</v>
      </c>
      <c r="P55" s="15"/>
      <c r="Q55" s="15"/>
      <c r="R55" s="15"/>
      <c r="S55" s="59">
        <v>94.650313152400841</v>
      </c>
      <c r="T55" s="59">
        <v>88.210717529518618</v>
      </c>
      <c r="U55" s="59">
        <v>101.65756443422438</v>
      </c>
    </row>
    <row r="57" spans="1:42" x14ac:dyDescent="0.2">
      <c r="A57" s="9" t="s">
        <v>163</v>
      </c>
    </row>
    <row r="58" spans="1:42" x14ac:dyDescent="0.2">
      <c r="A58" s="13">
        <v>1971</v>
      </c>
      <c r="B58" s="11">
        <f>LN(B7/B6)*100</f>
        <v>6.1444737842470198</v>
      </c>
      <c r="C58" s="11">
        <f t="shared" ref="C58:U73" si="0">LN(C7/C6)*100</f>
        <v>-2.0560815128423995</v>
      </c>
      <c r="D58" s="11">
        <f t="shared" si="0"/>
        <v>1.5564049276829761</v>
      </c>
      <c r="E58" s="11">
        <f t="shared" si="0"/>
        <v>5.7789069723632798</v>
      </c>
      <c r="F58" s="11">
        <f t="shared" si="0"/>
        <v>2.6259814756633922E-2</v>
      </c>
      <c r="G58" s="11">
        <f t="shared" si="0"/>
        <v>3.0723178911082138</v>
      </c>
      <c r="H58" s="11">
        <f t="shared" si="0"/>
        <v>1.6818733110495068</v>
      </c>
      <c r="I58" s="11">
        <f t="shared" si="0"/>
        <v>9.4233850424736012</v>
      </c>
      <c r="J58" s="11">
        <f t="shared" si="0"/>
        <v>3.6297334423214087</v>
      </c>
      <c r="K58" s="11">
        <f t="shared" si="0"/>
        <v>1.2422649740120582</v>
      </c>
      <c r="L58" s="11">
        <f t="shared" si="0"/>
        <v>-5.8038098975114121</v>
      </c>
      <c r="M58" s="11">
        <f t="shared" si="0"/>
        <v>1.0914675314489344</v>
      </c>
      <c r="N58" s="11">
        <f t="shared" si="0"/>
        <v>5.9403598532644031</v>
      </c>
      <c r="O58" s="11">
        <f t="shared" si="0"/>
        <v>7.5877672505781257</v>
      </c>
      <c r="P58" s="11"/>
      <c r="Q58" s="11"/>
      <c r="R58" s="11"/>
      <c r="S58" s="11">
        <f t="shared" si="0"/>
        <v>5.6075832712775577</v>
      </c>
      <c r="T58" s="11">
        <f t="shared" si="0"/>
        <v>1.4679730938438926</v>
      </c>
      <c r="U58" s="11">
        <f t="shared" si="0"/>
        <v>2.493757650260247</v>
      </c>
      <c r="W58" s="15">
        <f>'Table A6'!B58-B58</f>
        <v>-1.5063748711176261</v>
      </c>
      <c r="X58" s="15">
        <f>'Table A6'!C58-C58</f>
        <v>3.1398883776816877E-2</v>
      </c>
      <c r="Y58" s="15">
        <f>'Table A6'!D58-D58</f>
        <v>7.5807670334724353E-3</v>
      </c>
      <c r="Z58" s="15">
        <f>'Table A6'!E58-E58</f>
        <v>8.5980691442238744E-2</v>
      </c>
      <c r="AA58" s="15">
        <f>'Table A6'!F58-F58</f>
        <v>-2.240261191197335E-2</v>
      </c>
      <c r="AB58" s="15">
        <f>'Table A6'!G58-G58</f>
        <v>0.24006394047894553</v>
      </c>
      <c r="AC58" s="15">
        <f>'Table A6'!H58-H58</f>
        <v>0.25627734115498879</v>
      </c>
      <c r="AD58" s="15">
        <f>'Table A6'!I58-I58</f>
        <v>0.20100580114292121</v>
      </c>
      <c r="AE58" s="15">
        <f>'Table A6'!J58-J58</f>
        <v>-0.31498806327461715</v>
      </c>
      <c r="AF58" s="15">
        <f>'Table A6'!K58-K58</f>
        <v>0.53873269326915874</v>
      </c>
      <c r="AG58" s="15">
        <f>'Table A6'!L58-L58</f>
        <v>0.14223181870206947</v>
      </c>
      <c r="AH58" s="15">
        <f>'Table A6'!M58-M58</f>
        <v>-2.1985959237138752E-2</v>
      </c>
      <c r="AI58" s="15">
        <f>'Table A6'!N58-N58</f>
        <v>-3.2456191555445102E-2</v>
      </c>
      <c r="AJ58" s="15">
        <f>'Table A6'!O58-O58</f>
        <v>0.1732050746842253</v>
      </c>
      <c r="AK58" s="15"/>
      <c r="AL58" s="15"/>
      <c r="AM58" s="15"/>
      <c r="AN58" s="15">
        <f>'Table A6'!S58-S58</f>
        <v>0.22546110608830094</v>
      </c>
      <c r="AO58" s="15">
        <f>'Table A6'!T58-T58</f>
        <v>0.63612059605157012</v>
      </c>
      <c r="AP58" s="15">
        <f>'Table A6'!U58-U58</f>
        <v>0.14316198309304706</v>
      </c>
    </row>
    <row r="59" spans="1:42" x14ac:dyDescent="0.2">
      <c r="A59" s="13">
        <v>1972</v>
      </c>
      <c r="B59" s="11">
        <f t="shared" ref="B59:O74" si="1">LN(B8/B7)*100</f>
        <v>-0.2434599082711702</v>
      </c>
      <c r="C59" s="11">
        <f t="shared" si="1"/>
        <v>-19.32616755797941</v>
      </c>
      <c r="D59" s="11">
        <f t="shared" si="1"/>
        <v>2.858830520310554</v>
      </c>
      <c r="E59" s="11">
        <f t="shared" si="1"/>
        <v>9.2463567436014564</v>
      </c>
      <c r="F59" s="11">
        <f t="shared" si="1"/>
        <v>4.0075757708868505</v>
      </c>
      <c r="G59" s="11">
        <f t="shared" si="1"/>
        <v>-2.9493934160351611</v>
      </c>
      <c r="H59" s="11">
        <f t="shared" si="1"/>
        <v>1.7095237590384327</v>
      </c>
      <c r="I59" s="11">
        <f t="shared" si="1"/>
        <v>7.1640382964079929</v>
      </c>
      <c r="J59" s="11">
        <f t="shared" si="1"/>
        <v>0.34185966358391739</v>
      </c>
      <c r="K59" s="11">
        <f t="shared" si="1"/>
        <v>1.9898415563886707</v>
      </c>
      <c r="L59" s="11">
        <f t="shared" si="1"/>
        <v>-4.5925047154928036</v>
      </c>
      <c r="M59" s="11">
        <f t="shared" si="1"/>
        <v>1.2109684923957824</v>
      </c>
      <c r="N59" s="11">
        <f t="shared" si="1"/>
        <v>5.6149220137657716</v>
      </c>
      <c r="O59" s="11">
        <f t="shared" si="1"/>
        <v>6.3347218731363339</v>
      </c>
      <c r="P59" s="11"/>
      <c r="Q59" s="11"/>
      <c r="R59" s="11"/>
      <c r="S59" s="11">
        <f t="shared" si="0"/>
        <v>0.58382865335767564</v>
      </c>
      <c r="T59" s="11">
        <f t="shared" si="0"/>
        <v>-5.0964546341178503</v>
      </c>
      <c r="U59" s="11">
        <f t="shared" si="0"/>
        <v>2.0064537902955792</v>
      </c>
      <c r="W59" s="15">
        <f>'Table A6'!B59-B59</f>
        <v>-0.21615163345700972</v>
      </c>
      <c r="X59" s="15">
        <f>'Table A6'!C59-C59</f>
        <v>9.5550372725348609E-2</v>
      </c>
      <c r="Y59" s="15">
        <f>'Table A6'!D59-D59</f>
        <v>4.8777976401428447E-3</v>
      </c>
      <c r="Z59" s="15">
        <f>'Table A6'!E59-E59</f>
        <v>1.9606111551317085E-2</v>
      </c>
      <c r="AA59" s="15">
        <f>'Table A6'!F59-F59</f>
        <v>1.4966946360184252E-2</v>
      </c>
      <c r="AB59" s="15">
        <f>'Table A6'!G59-G59</f>
        <v>-0.17745377454267786</v>
      </c>
      <c r="AC59" s="15">
        <f>'Table A6'!H59-H59</f>
        <v>-7.7135707367217199E-2</v>
      </c>
      <c r="AD59" s="15">
        <f>'Table A6'!I59-I59</f>
        <v>-7.7725518475984856E-2</v>
      </c>
      <c r="AE59" s="15">
        <f>'Table A6'!J59-J59</f>
        <v>-0.29667722108519934</v>
      </c>
      <c r="AF59" s="15">
        <f>'Table A6'!K59-K59</f>
        <v>0.21775361353126876</v>
      </c>
      <c r="AG59" s="15">
        <f>'Table A6'!L59-L59</f>
        <v>-0.23176664831634053</v>
      </c>
      <c r="AH59" s="15">
        <f>'Table A6'!M59-M59</f>
        <v>5.4035845669924143E-2</v>
      </c>
      <c r="AI59" s="15">
        <f>'Table A6'!N59-N59</f>
        <v>7.5271012110018631E-3</v>
      </c>
      <c r="AJ59" s="15">
        <f>'Table A6'!O59-O59</f>
        <v>-3.9267568282470577E-2</v>
      </c>
      <c r="AK59" s="15"/>
      <c r="AL59" s="15"/>
      <c r="AM59" s="15"/>
      <c r="AN59" s="15">
        <f>'Table A6'!S59-S59</f>
        <v>-9.4193843118519527E-2</v>
      </c>
      <c r="AO59" s="15">
        <f>'Table A6'!T59-T59</f>
        <v>4.1257971569238272E-2</v>
      </c>
      <c r="AP59" s="15">
        <f>'Table A6'!U59-U59</f>
        <v>-4.1020442316086703E-2</v>
      </c>
    </row>
    <row r="60" spans="1:42" x14ac:dyDescent="0.2">
      <c r="A60" s="13">
        <v>1973</v>
      </c>
      <c r="B60" s="11">
        <f t="shared" si="1"/>
        <v>2.3779393112602061</v>
      </c>
      <c r="C60" s="11">
        <f t="shared" si="0"/>
        <v>8.0785522666812497</v>
      </c>
      <c r="D60" s="11">
        <f t="shared" si="0"/>
        <v>6.9852483564802652</v>
      </c>
      <c r="E60" s="11">
        <f t="shared" si="0"/>
        <v>8.7370533881870429</v>
      </c>
      <c r="F60" s="11">
        <f t="shared" si="0"/>
        <v>8.6010711342300645</v>
      </c>
      <c r="G60" s="11">
        <f t="shared" si="0"/>
        <v>-3.3840803972072924</v>
      </c>
      <c r="H60" s="11">
        <f t="shared" si="0"/>
        <v>-1.5461471519243359</v>
      </c>
      <c r="I60" s="11">
        <f t="shared" si="0"/>
        <v>10.187059486790973</v>
      </c>
      <c r="J60" s="11">
        <f t="shared" si="0"/>
        <v>-1.8076197579483075</v>
      </c>
      <c r="K60" s="11">
        <f t="shared" si="0"/>
        <v>4.9730576460777129</v>
      </c>
      <c r="L60" s="11">
        <f t="shared" si="0"/>
        <v>-0.83783003900608599</v>
      </c>
      <c r="M60" s="11">
        <f t="shared" si="0"/>
        <v>0.17204824732895058</v>
      </c>
      <c r="N60" s="11">
        <f t="shared" si="0"/>
        <v>6.7661168731727726</v>
      </c>
      <c r="O60" s="11">
        <f t="shared" si="0"/>
        <v>7.4221882008811582</v>
      </c>
      <c r="P60" s="11"/>
      <c r="Q60" s="11"/>
      <c r="R60" s="11"/>
      <c r="S60" s="11">
        <f t="shared" si="0"/>
        <v>3.3619675633205461</v>
      </c>
      <c r="T60" s="11">
        <f t="shared" si="0"/>
        <v>-3.0006360500204665</v>
      </c>
      <c r="U60" s="11">
        <f t="shared" si="0"/>
        <v>4.2132133866605095</v>
      </c>
      <c r="W60" s="15">
        <f>'Table A6'!B60-B60</f>
        <v>-1.1020004072447127</v>
      </c>
      <c r="X60" s="15">
        <f>'Table A6'!C60-C60</f>
        <v>8.2344751104901803E-2</v>
      </c>
      <c r="Y60" s="15">
        <f>'Table A6'!D60-D60</f>
        <v>-1.0679110291995642E-3</v>
      </c>
      <c r="Z60" s="15">
        <f>'Table A6'!E60-E60</f>
        <v>2.0399999196312635E-2</v>
      </c>
      <c r="AA60" s="15">
        <f>'Table A6'!F60-F60</f>
        <v>4.7096963519877022E-3</v>
      </c>
      <c r="AB60" s="15">
        <f>'Table A6'!G60-G60</f>
        <v>-0.12908789213662297</v>
      </c>
      <c r="AC60" s="15">
        <f>'Table A6'!H60-H60</f>
        <v>-6.4511333533546766E-2</v>
      </c>
      <c r="AD60" s="15">
        <f>'Table A6'!I60-I60</f>
        <v>-7.4048808907608787E-2</v>
      </c>
      <c r="AE60" s="15">
        <f>'Table A6'!J60-J60</f>
        <v>-0.18781608615904033</v>
      </c>
      <c r="AF60" s="15">
        <f>'Table A6'!K60-K60</f>
        <v>4.7944740723274037E-2</v>
      </c>
      <c r="AG60" s="15">
        <f>'Table A6'!L60-L60</f>
        <v>-6.4747531543157488E-2</v>
      </c>
      <c r="AH60" s="15">
        <f>'Table A6'!M60-M60</f>
        <v>-0.37831974403542185</v>
      </c>
      <c r="AI60" s="15">
        <f>'Table A6'!N60-N60</f>
        <v>-0.26705419320615054</v>
      </c>
      <c r="AJ60" s="15">
        <f>'Table A6'!O60-O60</f>
        <v>-0.13971804434106438</v>
      </c>
      <c r="AK60" s="15"/>
      <c r="AL60" s="15"/>
      <c r="AM60" s="15"/>
      <c r="AN60" s="15">
        <f>'Table A6'!S60-S60</f>
        <v>-5.6251950230137737E-2</v>
      </c>
      <c r="AO60" s="15">
        <f>'Table A6'!T60-T60</f>
        <v>2.7338413817656004E-2</v>
      </c>
      <c r="AP60" s="15">
        <f>'Table A6'!U60-U60</f>
        <v>1.5272728950565195E-2</v>
      </c>
    </row>
    <row r="61" spans="1:42" x14ac:dyDescent="0.2">
      <c r="A61" s="13">
        <v>1974</v>
      </c>
      <c r="B61" s="11">
        <f t="shared" si="1"/>
        <v>4.0005573537325496</v>
      </c>
      <c r="C61" s="11">
        <f t="shared" si="0"/>
        <v>-13.493927051769731</v>
      </c>
      <c r="D61" s="11">
        <f t="shared" si="0"/>
        <v>-0.12883542336626347</v>
      </c>
      <c r="E61" s="11">
        <f t="shared" si="0"/>
        <v>1.4639012000417979</v>
      </c>
      <c r="F61" s="11">
        <f t="shared" si="0"/>
        <v>-8.1304157946399815</v>
      </c>
      <c r="G61" s="11">
        <f t="shared" si="0"/>
        <v>-5.6429853378598711</v>
      </c>
      <c r="H61" s="11">
        <f t="shared" si="0"/>
        <v>-10.906601625218061</v>
      </c>
      <c r="I61" s="11">
        <f t="shared" si="0"/>
        <v>-0.87625850490786439</v>
      </c>
      <c r="J61" s="11">
        <f t="shared" si="0"/>
        <v>-7.5666147041672112</v>
      </c>
      <c r="K61" s="11">
        <f t="shared" si="0"/>
        <v>-6.5809870843381413</v>
      </c>
      <c r="L61" s="11">
        <f t="shared" si="0"/>
        <v>-3.4068765445547577</v>
      </c>
      <c r="M61" s="11">
        <f t="shared" si="0"/>
        <v>-4.2186089457131146</v>
      </c>
      <c r="N61" s="11">
        <f t="shared" si="0"/>
        <v>-3.2249078866525074</v>
      </c>
      <c r="O61" s="11">
        <f t="shared" si="0"/>
        <v>-1.5743067719151165</v>
      </c>
      <c r="P61" s="11"/>
      <c r="Q61" s="11"/>
      <c r="R61" s="11"/>
      <c r="S61" s="11">
        <f t="shared" si="0"/>
        <v>-6.471948862046907</v>
      </c>
      <c r="T61" s="11">
        <f t="shared" si="0"/>
        <v>-8.8910416468666398</v>
      </c>
      <c r="U61" s="11">
        <f t="shared" si="0"/>
        <v>-3.2593236901929625</v>
      </c>
      <c r="W61" s="15">
        <f>'Table A6'!B61-B61</f>
        <v>-1.760784677523866</v>
      </c>
      <c r="X61" s="15">
        <f>'Table A6'!C61-C61</f>
        <v>0.23129796353818222</v>
      </c>
      <c r="Y61" s="15">
        <f>'Table A6'!D61-D61</f>
        <v>-1.7499837016300146E-3</v>
      </c>
      <c r="Z61" s="15">
        <f>'Table A6'!E61-E61</f>
        <v>1.6240208470228001E-2</v>
      </c>
      <c r="AA61" s="15">
        <f>'Table A6'!F61-F61</f>
        <v>-3.3501586694448804E-3</v>
      </c>
      <c r="AB61" s="15">
        <f>'Table A6'!G61-G61</f>
        <v>0.58832948691639153</v>
      </c>
      <c r="AC61" s="15">
        <f>'Table A6'!H61-H61</f>
        <v>-2.5088708997653697E-3</v>
      </c>
      <c r="AD61" s="15">
        <f>'Table A6'!I61-I61</f>
        <v>-3.0583751896247735E-2</v>
      </c>
      <c r="AE61" s="15">
        <f>'Table A6'!J61-J61</f>
        <v>-8.8999229328512897E-2</v>
      </c>
      <c r="AF61" s="15">
        <f>'Table A6'!K61-K61</f>
        <v>0.13466209573808197</v>
      </c>
      <c r="AG61" s="15">
        <f>'Table A6'!L61-L61</f>
        <v>-0.15031818459735291</v>
      </c>
      <c r="AH61" s="15">
        <f>'Table A6'!M61-M61</f>
        <v>0.43412983707593034</v>
      </c>
      <c r="AI61" s="15">
        <f>'Table A6'!N61-N61</f>
        <v>5.5068149113727927E-2</v>
      </c>
      <c r="AJ61" s="15">
        <f>'Table A6'!O61-O61</f>
        <v>-0.16332607669288057</v>
      </c>
      <c r="AK61" s="15"/>
      <c r="AL61" s="15"/>
      <c r="AM61" s="15"/>
      <c r="AN61" s="15">
        <f>'Table A6'!S61-S61</f>
        <v>-7.9393496439222666E-2</v>
      </c>
      <c r="AO61" s="15">
        <f>'Table A6'!T61-T61</f>
        <v>0.15164556527811612</v>
      </c>
      <c r="AP61" s="15">
        <f>'Table A6'!U61-U61</f>
        <v>8.8757936640613266E-3</v>
      </c>
    </row>
    <row r="62" spans="1:42" x14ac:dyDescent="0.2">
      <c r="A62" s="13">
        <v>1975</v>
      </c>
      <c r="B62" s="11">
        <f t="shared" si="1"/>
        <v>-4.2581700289333408</v>
      </c>
      <c r="C62" s="11">
        <f t="shared" si="0"/>
        <v>7.1702894507765489</v>
      </c>
      <c r="D62" s="11">
        <f t="shared" si="0"/>
        <v>-0.98630094405028412</v>
      </c>
      <c r="E62" s="11">
        <f t="shared" si="0"/>
        <v>2.7691823597776879</v>
      </c>
      <c r="F62" s="11">
        <f t="shared" si="0"/>
        <v>-5.301790400362357</v>
      </c>
      <c r="G62" s="11">
        <f t="shared" si="0"/>
        <v>-2.1359831677669185</v>
      </c>
      <c r="H62" s="11">
        <f t="shared" si="0"/>
        <v>-3.4164522998132676</v>
      </c>
      <c r="I62" s="11">
        <f t="shared" si="0"/>
        <v>-0.77707494287016288</v>
      </c>
      <c r="J62" s="11">
        <f t="shared" si="0"/>
        <v>-0.85460995899002812</v>
      </c>
      <c r="K62" s="11">
        <f t="shared" si="0"/>
        <v>-0.7276838452534905</v>
      </c>
      <c r="L62" s="11">
        <f t="shared" si="0"/>
        <v>5.9905639554964623</v>
      </c>
      <c r="M62" s="11">
        <f t="shared" si="0"/>
        <v>1.0689425844096896</v>
      </c>
      <c r="N62" s="11">
        <f t="shared" si="0"/>
        <v>-3.049125446763536</v>
      </c>
      <c r="O62" s="11">
        <f t="shared" si="0"/>
        <v>-2.53747237079549</v>
      </c>
      <c r="P62" s="11"/>
      <c r="Q62" s="11"/>
      <c r="R62" s="11"/>
      <c r="S62" s="11">
        <f t="shared" si="0"/>
        <v>0.21790246430069757</v>
      </c>
      <c r="T62" s="11">
        <f t="shared" si="0"/>
        <v>-0.79251431100572067</v>
      </c>
      <c r="U62" s="11">
        <f t="shared" si="0"/>
        <v>-1.0229900430222798</v>
      </c>
      <c r="W62" s="15">
        <f>'Table A6'!B62-B62</f>
        <v>-1.3652806694591293</v>
      </c>
      <c r="X62" s="15">
        <f>'Table A6'!C62-C62</f>
        <v>0.19403458805640739</v>
      </c>
      <c r="Y62" s="15">
        <f>'Table A6'!D62-D62</f>
        <v>2.8169918535680627E-2</v>
      </c>
      <c r="Z62" s="15">
        <f>'Table A6'!E62-E62</f>
        <v>1.3707559414156467E-2</v>
      </c>
      <c r="AA62" s="15">
        <f>'Table A6'!F62-F62</f>
        <v>-3.8969657431724869E-2</v>
      </c>
      <c r="AB62" s="15">
        <f>'Table A6'!G62-G62</f>
        <v>0.29499445775647759</v>
      </c>
      <c r="AC62" s="15">
        <f>'Table A6'!H62-H62</f>
        <v>-5.4622042434993023E-2</v>
      </c>
      <c r="AD62" s="15">
        <f>'Table A6'!I62-I62</f>
        <v>-6.1868966104204448E-2</v>
      </c>
      <c r="AE62" s="15">
        <f>'Table A6'!J62-J62</f>
        <v>-0.13164438954564717</v>
      </c>
      <c r="AF62" s="15">
        <f>'Table A6'!K62-K62</f>
        <v>-4.4539847113241882E-3</v>
      </c>
      <c r="AG62" s="15">
        <f>'Table A6'!L62-L62</f>
        <v>-0.2082870369167571</v>
      </c>
      <c r="AH62" s="15">
        <f>'Table A6'!M62-M62</f>
        <v>0.76378048331319781</v>
      </c>
      <c r="AI62" s="15">
        <f>'Table A6'!N62-N62</f>
        <v>-0.68489289602953418</v>
      </c>
      <c r="AJ62" s="15">
        <f>'Table A6'!O62-O62</f>
        <v>-0.16400315953769695</v>
      </c>
      <c r="AK62" s="15"/>
      <c r="AL62" s="15"/>
      <c r="AM62" s="15"/>
      <c r="AN62" s="15">
        <f>'Table A6'!S62-S62</f>
        <v>-0.13364936301543739</v>
      </c>
      <c r="AO62" s="15">
        <f>'Table A6'!T62-T62</f>
        <v>-0.1069408036857975</v>
      </c>
      <c r="AP62" s="15">
        <f>'Table A6'!U62-U62</f>
        <v>-4.211987593048816E-2</v>
      </c>
    </row>
    <row r="63" spans="1:42" x14ac:dyDescent="0.2">
      <c r="A63" s="13">
        <v>1976</v>
      </c>
      <c r="B63" s="11">
        <f t="shared" si="1"/>
        <v>-7.2616512091291927</v>
      </c>
      <c r="C63" s="11">
        <f t="shared" si="0"/>
        <v>-11.896337031117014</v>
      </c>
      <c r="D63" s="11">
        <f t="shared" si="0"/>
        <v>2.9780925057627083</v>
      </c>
      <c r="E63" s="11">
        <f t="shared" si="0"/>
        <v>0.31959306763274165</v>
      </c>
      <c r="F63" s="11">
        <f t="shared" si="0"/>
        <v>1.8868683464926552</v>
      </c>
      <c r="G63" s="11">
        <f t="shared" si="0"/>
        <v>-0.2308206738362242</v>
      </c>
      <c r="H63" s="11">
        <f t="shared" si="0"/>
        <v>3.482982586883014</v>
      </c>
      <c r="I63" s="11">
        <f t="shared" si="0"/>
        <v>4.1593043162497727</v>
      </c>
      <c r="J63" s="11">
        <f t="shared" si="0"/>
        <v>2.1277265458155163</v>
      </c>
      <c r="K63" s="11">
        <f t="shared" si="0"/>
        <v>3.5954734421260555</v>
      </c>
      <c r="L63" s="11">
        <f t="shared" si="0"/>
        <v>-0.33979697811637738</v>
      </c>
      <c r="M63" s="11">
        <f t="shared" si="0"/>
        <v>3.8811753941204898</v>
      </c>
      <c r="N63" s="11">
        <f t="shared" si="0"/>
        <v>1.0987610483292605</v>
      </c>
      <c r="O63" s="11">
        <f t="shared" si="0"/>
        <v>2.1466405001805433</v>
      </c>
      <c r="P63" s="11"/>
      <c r="Q63" s="11"/>
      <c r="R63" s="11"/>
      <c r="S63" s="11">
        <f t="shared" si="0"/>
        <v>6.1315676420152823</v>
      </c>
      <c r="T63" s="11">
        <f t="shared" si="0"/>
        <v>-0.69681927872082172</v>
      </c>
      <c r="U63" s="11">
        <f t="shared" si="0"/>
        <v>1.9738150391763902</v>
      </c>
      <c r="W63" s="15">
        <f>'Table A6'!B63-B63</f>
        <v>-0.52999733911849489</v>
      </c>
      <c r="X63" s="15">
        <f>'Table A6'!C63-C63</f>
        <v>0.14969683392441624</v>
      </c>
      <c r="Y63" s="15">
        <f>'Table A6'!D63-D63</f>
        <v>2.1517728254307755E-3</v>
      </c>
      <c r="Z63" s="15">
        <f>'Table A6'!E63-E63</f>
        <v>5.3954431849970119E-2</v>
      </c>
      <c r="AA63" s="15">
        <f>'Table A6'!F63-F63</f>
        <v>2.005523643817031E-2</v>
      </c>
      <c r="AB63" s="15">
        <f>'Table A6'!G63-G63</f>
        <v>8.9874500983501415E-2</v>
      </c>
      <c r="AC63" s="15">
        <f>'Table A6'!H63-H63</f>
        <v>0.18940627736989635</v>
      </c>
      <c r="AD63" s="15">
        <f>'Table A6'!I63-I63</f>
        <v>0.13443495566674013</v>
      </c>
      <c r="AE63" s="15">
        <f>'Table A6'!J63-J63</f>
        <v>0.13986539648825813</v>
      </c>
      <c r="AF63" s="15">
        <f>'Table A6'!K63-K63</f>
        <v>0.2536778523008385</v>
      </c>
      <c r="AG63" s="15">
        <f>'Table A6'!L63-L63</f>
        <v>1.6901581894991413E-2</v>
      </c>
      <c r="AH63" s="15">
        <f>'Table A6'!M63-M63</f>
        <v>0.26231139277800786</v>
      </c>
      <c r="AI63" s="15">
        <f>'Table A6'!N63-N63</f>
        <v>-0.34413027682811648</v>
      </c>
      <c r="AJ63" s="15">
        <f>'Table A6'!O63-O63</f>
        <v>0.17677662320824972</v>
      </c>
      <c r="AK63" s="15"/>
      <c r="AL63" s="15"/>
      <c r="AM63" s="15"/>
      <c r="AN63" s="15">
        <f>'Table A6'!S63-S63</f>
        <v>0.12615790728059473</v>
      </c>
      <c r="AO63" s="15">
        <f>'Table A6'!T63-T63</f>
        <v>0.21102558067186933</v>
      </c>
      <c r="AP63" s="15">
        <f>'Table A6'!U63-U63</f>
        <v>0.14286474146445816</v>
      </c>
    </row>
    <row r="64" spans="1:42" x14ac:dyDescent="0.2">
      <c r="A64" s="13">
        <v>1977</v>
      </c>
      <c r="B64" s="11">
        <f t="shared" si="1"/>
        <v>10.818524587133712</v>
      </c>
      <c r="C64" s="11">
        <f t="shared" si="0"/>
        <v>-12.269842141909187</v>
      </c>
      <c r="D64" s="11">
        <f t="shared" si="0"/>
        <v>0.58441038091965869</v>
      </c>
      <c r="E64" s="11">
        <f t="shared" si="0"/>
        <v>3.8138729338621453</v>
      </c>
      <c r="F64" s="11">
        <f t="shared" si="0"/>
        <v>0.10985198428524598</v>
      </c>
      <c r="G64" s="11">
        <f t="shared" si="0"/>
        <v>1.0068114271777424</v>
      </c>
      <c r="H64" s="11">
        <f t="shared" si="0"/>
        <v>-0.46577367333629682</v>
      </c>
      <c r="I64" s="11">
        <f t="shared" si="0"/>
        <v>3.9890098251668284</v>
      </c>
      <c r="J64" s="11">
        <f t="shared" si="0"/>
        <v>1.1484725045313096</v>
      </c>
      <c r="K64" s="11">
        <f t="shared" si="0"/>
        <v>1.5855527292850182</v>
      </c>
      <c r="L64" s="11">
        <f t="shared" si="0"/>
        <v>-3.1068799905448992</v>
      </c>
      <c r="M64" s="11">
        <f t="shared" si="0"/>
        <v>4.1188271438630624</v>
      </c>
      <c r="N64" s="11">
        <f t="shared" si="0"/>
        <v>-2.8128665878635331</v>
      </c>
      <c r="O64" s="11">
        <f t="shared" si="0"/>
        <v>-1.1105626511470921</v>
      </c>
      <c r="P64" s="11"/>
      <c r="Q64" s="11"/>
      <c r="R64" s="11"/>
      <c r="S64" s="11">
        <f t="shared" si="0"/>
        <v>3.6226371660041514</v>
      </c>
      <c r="T64" s="11">
        <f t="shared" si="0"/>
        <v>2.598393623112754</v>
      </c>
      <c r="U64" s="11">
        <f t="shared" si="0"/>
        <v>0.66259342893729656</v>
      </c>
      <c r="W64" s="15">
        <f>'Table A6'!B64-B64</f>
        <v>0.13413433654235618</v>
      </c>
      <c r="X64" s="15">
        <f>'Table A6'!C64-C64</f>
        <v>9.491946464920531E-2</v>
      </c>
      <c r="Y64" s="15">
        <f>'Table A6'!D64-D64</f>
        <v>4.3237111737687295E-3</v>
      </c>
      <c r="Z64" s="15">
        <f>'Table A6'!E64-E64</f>
        <v>9.1235245674239351E-3</v>
      </c>
      <c r="AA64" s="15">
        <f>'Table A6'!F64-F64</f>
        <v>7.1972369678773296E-3</v>
      </c>
      <c r="AB64" s="15">
        <f>'Table A6'!G64-G64</f>
        <v>0.1070220908529731</v>
      </c>
      <c r="AC64" s="15">
        <f>'Table A6'!H64-H64</f>
        <v>-2.4812509561823903E-2</v>
      </c>
      <c r="AD64" s="15">
        <f>'Table A6'!I64-I64</f>
        <v>-9.490198833681962E-3</v>
      </c>
      <c r="AE64" s="15">
        <f>'Table A6'!J64-J64</f>
        <v>-2.9474771685987555E-2</v>
      </c>
      <c r="AF64" s="15">
        <f>'Table A6'!K64-K64</f>
        <v>4.202168359800118E-2</v>
      </c>
      <c r="AG64" s="15">
        <f>'Table A6'!L64-L64</f>
        <v>-6.5019770872448923E-2</v>
      </c>
      <c r="AH64" s="15">
        <f>'Table A6'!M64-M64</f>
        <v>7.942991257936427E-2</v>
      </c>
      <c r="AI64" s="15">
        <f>'Table A6'!N64-N64</f>
        <v>-0.69100618109654954</v>
      </c>
      <c r="AJ64" s="15">
        <f>'Table A6'!O64-O64</f>
        <v>-0.21842901124367797</v>
      </c>
      <c r="AK64" s="15"/>
      <c r="AL64" s="15"/>
      <c r="AM64" s="15"/>
      <c r="AN64" s="15">
        <f>'Table A6'!S64-S64</f>
        <v>-1.1270269711003422E-2</v>
      </c>
      <c r="AO64" s="15">
        <f>'Table A6'!T64-T64</f>
        <v>2.5988359968684538E-2</v>
      </c>
      <c r="AP64" s="15">
        <f>'Table A6'!U64-U64</f>
        <v>-4.9005677212973664E-2</v>
      </c>
    </row>
    <row r="65" spans="1:42" x14ac:dyDescent="0.2">
      <c r="A65" s="13">
        <v>1978</v>
      </c>
      <c r="B65" s="11">
        <f t="shared" si="1"/>
        <v>6.3750303952841261</v>
      </c>
      <c r="C65" s="11">
        <f t="shared" si="0"/>
        <v>-2.3561891024108634</v>
      </c>
      <c r="D65" s="11">
        <f t="shared" si="0"/>
        <v>0.87949457164103517</v>
      </c>
      <c r="E65" s="11">
        <f t="shared" si="0"/>
        <v>4.57385074566099</v>
      </c>
      <c r="F65" s="11">
        <f t="shared" si="0"/>
        <v>2.3779119717598585</v>
      </c>
      <c r="G65" s="11">
        <f t="shared" si="0"/>
        <v>6.031674156097222</v>
      </c>
      <c r="H65" s="11">
        <f t="shared" si="0"/>
        <v>5.9792312959324123</v>
      </c>
      <c r="I65" s="11">
        <f t="shared" si="0"/>
        <v>3.4121845911135442</v>
      </c>
      <c r="J65" s="11">
        <f t="shared" si="0"/>
        <v>5.7870303983079188</v>
      </c>
      <c r="K65" s="11">
        <f t="shared" si="0"/>
        <v>1.8792892165506538</v>
      </c>
      <c r="L65" s="11">
        <f t="shared" si="0"/>
        <v>1.056032741095837</v>
      </c>
      <c r="M65" s="11">
        <f t="shared" si="0"/>
        <v>0.84142332043398338</v>
      </c>
      <c r="N65" s="11">
        <f t="shared" si="0"/>
        <v>0.1553008532392445</v>
      </c>
      <c r="O65" s="11">
        <f t="shared" si="0"/>
        <v>2.0759368980585746</v>
      </c>
      <c r="P65" s="11"/>
      <c r="Q65" s="11"/>
      <c r="R65" s="11"/>
      <c r="S65" s="11">
        <f t="shared" si="0"/>
        <v>4.4711398428207181</v>
      </c>
      <c r="T65" s="11">
        <f t="shared" si="0"/>
        <v>-11.818934385183955</v>
      </c>
      <c r="U65" s="11">
        <f t="shared" si="0"/>
        <v>2.6465469562745509</v>
      </c>
      <c r="W65" s="15">
        <f>'Table A6'!B65-B65</f>
        <v>-0.2501608977472598</v>
      </c>
      <c r="X65" s="15">
        <f>'Table A6'!C65-C65</f>
        <v>8.897013147702193E-2</v>
      </c>
      <c r="Y65" s="15">
        <f>'Table A6'!D65-D65</f>
        <v>1.9955609350317483E-2</v>
      </c>
      <c r="Z65" s="15">
        <f>'Table A6'!E65-E65</f>
        <v>5.2317908632269372E-2</v>
      </c>
      <c r="AA65" s="15">
        <f>'Table A6'!F65-F65</f>
        <v>-4.6149837844291497E-3</v>
      </c>
      <c r="AB65" s="15">
        <f>'Table A6'!G65-G65</f>
        <v>-6.9551079791942527E-2</v>
      </c>
      <c r="AC65" s="15">
        <f>'Table A6'!H65-H65</f>
        <v>-5.9808995741704507E-2</v>
      </c>
      <c r="AD65" s="15">
        <f>'Table A6'!I65-I65</f>
        <v>-6.6962302687834097E-2</v>
      </c>
      <c r="AE65" s="15">
        <f>'Table A6'!J65-J65</f>
        <v>7.6086421290639805E-3</v>
      </c>
      <c r="AF65" s="15">
        <f>'Table A6'!K65-K65</f>
        <v>5.4276714262802228E-2</v>
      </c>
      <c r="AG65" s="15">
        <f>'Table A6'!L65-L65</f>
        <v>-2.5615025843511052E-2</v>
      </c>
      <c r="AH65" s="15">
        <f>'Table A6'!M65-M65</f>
        <v>-0.29812664777880937</v>
      </c>
      <c r="AI65" s="15">
        <f>'Table A6'!N65-N65</f>
        <v>-0.38479550752142727</v>
      </c>
      <c r="AJ65" s="15">
        <f>'Table A6'!O65-O65</f>
        <v>-5.896637683697703E-2</v>
      </c>
      <c r="AK65" s="15"/>
      <c r="AL65" s="15"/>
      <c r="AM65" s="15"/>
      <c r="AN65" s="15">
        <f>'Table A6'!S65-S65</f>
        <v>-7.0037828736653651E-2</v>
      </c>
      <c r="AO65" s="15">
        <f>'Table A6'!T65-T65</f>
        <v>0.54286231348534564</v>
      </c>
      <c r="AP65" s="15">
        <f>'Table A6'!U65-U65</f>
        <v>-4.278643937793758E-2</v>
      </c>
    </row>
    <row r="66" spans="1:42" x14ac:dyDescent="0.2">
      <c r="A66" s="13">
        <v>1979</v>
      </c>
      <c r="B66" s="11">
        <f t="shared" si="1"/>
        <v>6.3543693811223476E-2</v>
      </c>
      <c r="C66" s="11">
        <f t="shared" si="0"/>
        <v>25.677774626086581</v>
      </c>
      <c r="D66" s="11">
        <f t="shared" si="0"/>
        <v>-1.0436023788620388</v>
      </c>
      <c r="E66" s="11">
        <f t="shared" si="0"/>
        <v>5.1569903988373751</v>
      </c>
      <c r="F66" s="11">
        <f t="shared" si="0"/>
        <v>-3.8664002423303665</v>
      </c>
      <c r="G66" s="11">
        <f t="shared" si="0"/>
        <v>-0.90318227140720253</v>
      </c>
      <c r="H66" s="11">
        <f t="shared" si="0"/>
        <v>0.31047501834562485</v>
      </c>
      <c r="I66" s="11">
        <f t="shared" si="0"/>
        <v>5.0936944470505194</v>
      </c>
      <c r="J66" s="11">
        <f t="shared" si="0"/>
        <v>0.12625955915258638</v>
      </c>
      <c r="K66" s="11">
        <f t="shared" si="0"/>
        <v>3.306945508794576</v>
      </c>
      <c r="L66" s="11">
        <f t="shared" si="0"/>
        <v>2.6986361489167874</v>
      </c>
      <c r="M66" s="11">
        <f t="shared" si="0"/>
        <v>0.21533040114484112</v>
      </c>
      <c r="N66" s="11">
        <f t="shared" si="0"/>
        <v>2.77255974355697</v>
      </c>
      <c r="O66" s="11">
        <f t="shared" si="0"/>
        <v>4.4521896466906279</v>
      </c>
      <c r="P66" s="11"/>
      <c r="Q66" s="11"/>
      <c r="R66" s="11"/>
      <c r="S66" s="11">
        <f t="shared" si="0"/>
        <v>2.74666329982924</v>
      </c>
      <c r="T66" s="11">
        <f t="shared" si="0"/>
        <v>-23.54082412693603</v>
      </c>
      <c r="U66" s="11">
        <f t="shared" si="0"/>
        <v>1.8595828362751934</v>
      </c>
      <c r="W66" s="15">
        <f>'Table A6'!B66-B66</f>
        <v>-0.83663011097876538</v>
      </c>
      <c r="X66" s="15">
        <f>'Table A6'!C66-C66</f>
        <v>0.12891336725340707</v>
      </c>
      <c r="Y66" s="15">
        <f>'Table A6'!D66-D66</f>
        <v>4.8115083933608638E-4</v>
      </c>
      <c r="Z66" s="15">
        <f>'Table A6'!E66-E66</f>
        <v>1.3448089572574595E-2</v>
      </c>
      <c r="AA66" s="15">
        <f>'Table A6'!F66-F66</f>
        <v>-3.9138725663266705E-2</v>
      </c>
      <c r="AB66" s="15">
        <f>'Table A6'!G66-G66</f>
        <v>-6.5463169117885633E-2</v>
      </c>
      <c r="AC66" s="15">
        <f>'Table A6'!H66-H66</f>
        <v>-7.9534742246187728E-2</v>
      </c>
      <c r="AD66" s="15">
        <f>'Table A6'!I66-I66</f>
        <v>-9.3178520438938151E-2</v>
      </c>
      <c r="AE66" s="15">
        <f>'Table A6'!J66-J66</f>
        <v>-3.7273498710712227E-2</v>
      </c>
      <c r="AF66" s="15">
        <f>'Table A6'!K66-K66</f>
        <v>-4.8129738315695558E-2</v>
      </c>
      <c r="AG66" s="15">
        <f>'Table A6'!L66-L66</f>
        <v>-0.15497958958982005</v>
      </c>
      <c r="AH66" s="15">
        <f>'Table A6'!M66-M66</f>
        <v>-0.74760372205552694</v>
      </c>
      <c r="AI66" s="15">
        <f>'Table A6'!N66-N66</f>
        <v>-0.82032285051899767</v>
      </c>
      <c r="AJ66" s="15">
        <f>'Table A6'!O66-O66</f>
        <v>-0.20320863744631712</v>
      </c>
      <c r="AK66" s="15"/>
      <c r="AL66" s="15"/>
      <c r="AM66" s="15"/>
      <c r="AN66" s="15">
        <f>'Table A6'!S66-S66</f>
        <v>-8.0159721015504282E-2</v>
      </c>
      <c r="AO66" s="15">
        <f>'Table A6'!T66-T66</f>
        <v>0.97050832790990427</v>
      </c>
      <c r="AP66" s="15">
        <f>'Table A6'!U66-U66</f>
        <v>4.5172250304548189E-3</v>
      </c>
    </row>
    <row r="67" spans="1:42" x14ac:dyDescent="0.2">
      <c r="A67" s="13">
        <v>1980</v>
      </c>
      <c r="B67" s="11">
        <f t="shared" si="1"/>
        <v>8.0421393327366442</v>
      </c>
      <c r="C67" s="11">
        <f t="shared" si="0"/>
        <v>-1.6797068239802191</v>
      </c>
      <c r="D67" s="11">
        <f t="shared" si="0"/>
        <v>-4.4167527888129747</v>
      </c>
      <c r="E67" s="11">
        <f t="shared" si="0"/>
        <v>1.8431560271798006</v>
      </c>
      <c r="F67" s="11">
        <f t="shared" si="0"/>
        <v>-13.32865177559534</v>
      </c>
      <c r="G67" s="11">
        <f t="shared" si="0"/>
        <v>-4.825974834561773</v>
      </c>
      <c r="H67" s="11">
        <f t="shared" si="0"/>
        <v>-6.8217584668791424</v>
      </c>
      <c r="I67" s="11">
        <f t="shared" si="0"/>
        <v>-2.9035510088674465</v>
      </c>
      <c r="J67" s="11">
        <f t="shared" si="0"/>
        <v>-3.8366927393373342</v>
      </c>
      <c r="K67" s="11">
        <f t="shared" si="0"/>
        <v>3.1856927141407905</v>
      </c>
      <c r="L67" s="11">
        <f t="shared" si="0"/>
        <v>-4.0900032914539555</v>
      </c>
      <c r="M67" s="11">
        <f t="shared" si="0"/>
        <v>-0.15617475814830881</v>
      </c>
      <c r="N67" s="11">
        <f t="shared" si="0"/>
        <v>-2.7886181444885358</v>
      </c>
      <c r="O67" s="11">
        <f t="shared" si="0"/>
        <v>-1.0931813497923322</v>
      </c>
      <c r="P67" s="11"/>
      <c r="Q67" s="11"/>
      <c r="R67" s="11"/>
      <c r="S67" s="11">
        <f t="shared" si="0"/>
        <v>4.9406829678606359</v>
      </c>
      <c r="T67" s="11">
        <f t="shared" si="0"/>
        <v>-7.0802195372810957</v>
      </c>
      <c r="U67" s="11">
        <f t="shared" si="0"/>
        <v>-2.6671323082371048</v>
      </c>
      <c r="W67" s="15">
        <f>'Table A6'!B67-B67</f>
        <v>0.82642706886976214</v>
      </c>
      <c r="X67" s="15">
        <f>'Table A6'!C67-C67</f>
        <v>-2.2576948773251448E-2</v>
      </c>
      <c r="Y67" s="15">
        <f>'Table A6'!D67-D67</f>
        <v>4.4631639456992112E-2</v>
      </c>
      <c r="Z67" s="15">
        <f>'Table A6'!E67-E67</f>
        <v>3.4912877107809104E-2</v>
      </c>
      <c r="AA67" s="15">
        <f>'Table A6'!F67-F67</f>
        <v>-9.1301450001441964E-3</v>
      </c>
      <c r="AB67" s="15">
        <f>'Table A6'!G67-G67</f>
        <v>5.2047074140932459E-2</v>
      </c>
      <c r="AC67" s="15">
        <f>'Table A6'!H67-H67</f>
        <v>3.2420603147349958E-2</v>
      </c>
      <c r="AD67" s="15">
        <f>'Table A6'!I67-I67</f>
        <v>-2.6084237570786151E-2</v>
      </c>
      <c r="AE67" s="15">
        <f>'Table A6'!J67-J67</f>
        <v>-0.13164305203223403</v>
      </c>
      <c r="AF67" s="15">
        <f>'Table A6'!K67-K67</f>
        <v>-2.3319647188027481E-2</v>
      </c>
      <c r="AG67" s="15">
        <f>'Table A6'!L67-L67</f>
        <v>-0.12723131860173709</v>
      </c>
      <c r="AH67" s="15">
        <f>'Table A6'!M67-M67</f>
        <v>-0.54509085128826784</v>
      </c>
      <c r="AI67" s="15">
        <f>'Table A6'!N67-N67</f>
        <v>-0.78428836170117933</v>
      </c>
      <c r="AJ67" s="15">
        <f>'Table A6'!O67-O67</f>
        <v>-3.3859802552418827E-2</v>
      </c>
      <c r="AK67" s="15"/>
      <c r="AL67" s="15"/>
      <c r="AM67" s="15"/>
      <c r="AN67" s="15">
        <f>'Table A6'!S67-S67</f>
        <v>-5.1569361446468065E-2</v>
      </c>
      <c r="AO67" s="15">
        <f>'Table A6'!T67-T67</f>
        <v>0.95662845837345145</v>
      </c>
      <c r="AP67" s="15">
        <f>'Table A6'!U67-U67</f>
        <v>-7.5045737068657026E-2</v>
      </c>
    </row>
    <row r="68" spans="1:42" x14ac:dyDescent="0.2">
      <c r="A68" s="13">
        <v>1981</v>
      </c>
      <c r="B68" s="11">
        <f t="shared" si="1"/>
        <v>2.9779009379930086</v>
      </c>
      <c r="C68" s="11">
        <f t="shared" si="0"/>
        <v>7.18693061044236</v>
      </c>
      <c r="D68" s="11">
        <f t="shared" si="0"/>
        <v>0.64272573489772156</v>
      </c>
      <c r="E68" s="11">
        <f t="shared" si="0"/>
        <v>6.3195887104452302</v>
      </c>
      <c r="F68" s="11">
        <f t="shared" si="0"/>
        <v>-1.8563898224914122</v>
      </c>
      <c r="G68" s="11">
        <f t="shared" si="0"/>
        <v>-4.6733868374420586</v>
      </c>
      <c r="H68" s="11">
        <f t="shared" si="0"/>
        <v>1.014463201801292</v>
      </c>
      <c r="I68" s="11">
        <f t="shared" si="0"/>
        <v>4.5120644171192898</v>
      </c>
      <c r="J68" s="11">
        <f t="shared" si="0"/>
        <v>-0.14366600936724699</v>
      </c>
      <c r="K68" s="11">
        <f t="shared" si="0"/>
        <v>0.16161692168434283</v>
      </c>
      <c r="L68" s="11">
        <f t="shared" si="0"/>
        <v>-3.7754797695586078E-3</v>
      </c>
      <c r="M68" s="11">
        <f t="shared" si="0"/>
        <v>0.50177684807065037</v>
      </c>
      <c r="N68" s="11">
        <f t="shared" si="0"/>
        <v>-0.72230817415790849</v>
      </c>
      <c r="O68" s="11">
        <f t="shared" si="0"/>
        <v>0.83268504575760083</v>
      </c>
      <c r="P68" s="11"/>
      <c r="Q68" s="11"/>
      <c r="R68" s="11"/>
      <c r="S68" s="11">
        <f t="shared" si="0"/>
        <v>0.39105228869076553</v>
      </c>
      <c r="T68" s="11">
        <f t="shared" si="0"/>
        <v>-9.3294310369839621</v>
      </c>
      <c r="U68" s="11">
        <f t="shared" si="0"/>
        <v>0.95316072499265114</v>
      </c>
      <c r="W68" s="15">
        <f>'Table A6'!B68-B68</f>
        <v>0.18147699295718667</v>
      </c>
      <c r="X68" s="15">
        <f>'Table A6'!C68-C68</f>
        <v>0.11408559054384071</v>
      </c>
      <c r="Y68" s="15">
        <f>'Table A6'!D68-D68</f>
        <v>3.3783525771870715E-2</v>
      </c>
      <c r="Z68" s="15">
        <f>'Table A6'!E68-E68</f>
        <v>8.9529033143229242E-2</v>
      </c>
      <c r="AA68" s="15">
        <f>'Table A6'!F68-F68</f>
        <v>-1.9937522906141592E-2</v>
      </c>
      <c r="AB68" s="15">
        <f>'Table A6'!G68-G68</f>
        <v>0.11123905954710978</v>
      </c>
      <c r="AC68" s="15">
        <f>'Table A6'!H68-H68</f>
        <v>0.24988061586612664</v>
      </c>
      <c r="AD68" s="15">
        <f>'Table A6'!I68-I68</f>
        <v>0.16961150621480403</v>
      </c>
      <c r="AE68" s="15">
        <f>'Table A6'!J68-J68</f>
        <v>2.6345642104502714E-2</v>
      </c>
      <c r="AF68" s="15">
        <f>'Table A6'!K68-K68</f>
        <v>0.23702689541697025</v>
      </c>
      <c r="AG68" s="15">
        <f>'Table A6'!L68-L68</f>
        <v>8.0947714445858313E-2</v>
      </c>
      <c r="AH68" s="15">
        <f>'Table A6'!M68-M68</f>
        <v>-0.64322531618887391</v>
      </c>
      <c r="AI68" s="15">
        <f>'Table A6'!N68-N68</f>
        <v>-0.78174399865731714</v>
      </c>
      <c r="AJ68" s="15">
        <f>'Table A6'!O68-O68</f>
        <v>3.3052832875693383E-2</v>
      </c>
      <c r="AK68" s="15"/>
      <c r="AL68" s="15"/>
      <c r="AM68" s="15"/>
      <c r="AN68" s="15">
        <f>'Table A6'!S68-S68</f>
        <v>0.22788145566218926</v>
      </c>
      <c r="AO68" s="15">
        <f>'Table A6'!T68-T68</f>
        <v>0.65652954305113376</v>
      </c>
      <c r="AP68" s="15">
        <f>'Table A6'!U68-U68</f>
        <v>0.13924203683643033</v>
      </c>
    </row>
    <row r="69" spans="1:42" x14ac:dyDescent="0.2">
      <c r="A69" s="13">
        <v>1982</v>
      </c>
      <c r="B69" s="11">
        <f t="shared" si="1"/>
        <v>5.7976506419671985</v>
      </c>
      <c r="C69" s="11">
        <f t="shared" si="0"/>
        <v>3.6050741881804544</v>
      </c>
      <c r="D69" s="11">
        <f t="shared" si="0"/>
        <v>5.1071628388305532</v>
      </c>
      <c r="E69" s="11">
        <f t="shared" si="0"/>
        <v>0.35934797929492018</v>
      </c>
      <c r="F69" s="11">
        <f t="shared" si="0"/>
        <v>-3.3330717357041002</v>
      </c>
      <c r="G69" s="11">
        <f t="shared" si="0"/>
        <v>10.21872788812912</v>
      </c>
      <c r="H69" s="11">
        <f t="shared" si="0"/>
        <v>3.9413669034982073</v>
      </c>
      <c r="I69" s="11">
        <f t="shared" si="0"/>
        <v>2.2087626898238728</v>
      </c>
      <c r="J69" s="11">
        <f t="shared" si="0"/>
        <v>0.13073102668862027</v>
      </c>
      <c r="K69" s="11">
        <f t="shared" si="0"/>
        <v>2.9430747856937822</v>
      </c>
      <c r="L69" s="11">
        <f t="shared" si="0"/>
        <v>-0.33818629051327254</v>
      </c>
      <c r="M69" s="11">
        <f t="shared" si="0"/>
        <v>-1.8431015520317819</v>
      </c>
      <c r="N69" s="11">
        <f t="shared" si="0"/>
        <v>5.2631249271054825</v>
      </c>
      <c r="O69" s="11">
        <f t="shared" si="0"/>
        <v>6.4088076825376259</v>
      </c>
      <c r="P69" s="11"/>
      <c r="Q69" s="11"/>
      <c r="R69" s="11"/>
      <c r="S69" s="11">
        <f t="shared" si="0"/>
        <v>-2.1343407782242108</v>
      </c>
      <c r="T69" s="11">
        <f t="shared" si="0"/>
        <v>-7.960405345761556</v>
      </c>
      <c r="U69" s="11">
        <f t="shared" si="0"/>
        <v>4.1945424584663291</v>
      </c>
      <c r="W69" s="15">
        <f>'Table A6'!B69-B69</f>
        <v>0.42944951101142337</v>
      </c>
      <c r="X69" s="15">
        <f>'Table A6'!C69-C69</f>
        <v>0.10137160566109538</v>
      </c>
      <c r="Y69" s="15">
        <f>'Table A6'!D69-D69</f>
        <v>3.5123032179943614E-2</v>
      </c>
      <c r="Z69" s="15">
        <f>'Table A6'!E69-E69</f>
        <v>2.9915645896091303E-2</v>
      </c>
      <c r="AA69" s="15">
        <f>'Table A6'!F69-F69</f>
        <v>9.2560873393416898E-3</v>
      </c>
      <c r="AB69" s="15">
        <f>'Table A6'!G69-G69</f>
        <v>0.14896407802746658</v>
      </c>
      <c r="AC69" s="15">
        <f>'Table A6'!H69-H69</f>
        <v>2.7247277650345847E-2</v>
      </c>
      <c r="AD69" s="15">
        <f>'Table A6'!I69-I69</f>
        <v>-2.9857524684428149E-2</v>
      </c>
      <c r="AE69" s="15">
        <f>'Table A6'!J69-J69</f>
        <v>-3.5788725402085941E-2</v>
      </c>
      <c r="AF69" s="15">
        <f>'Table A6'!K69-K69</f>
        <v>1.6692335883363274E-2</v>
      </c>
      <c r="AG69" s="15">
        <f>'Table A6'!L69-L69</f>
        <v>-7.298486978489005E-2</v>
      </c>
      <c r="AH69" s="15">
        <f>'Table A6'!M69-M69</f>
        <v>-1.1774541744871936</v>
      </c>
      <c r="AI69" s="15">
        <f>'Table A6'!N69-N69</f>
        <v>-1.0045910127493354</v>
      </c>
      <c r="AJ69" s="15">
        <f>'Table A6'!O69-O69</f>
        <v>-8.011725227322497E-2</v>
      </c>
      <c r="AK69" s="15"/>
      <c r="AL69" s="15"/>
      <c r="AM69" s="15"/>
      <c r="AN69" s="15">
        <f>'Table A6'!S69-S69</f>
        <v>-6.6529443213121375E-2</v>
      </c>
      <c r="AO69" s="15">
        <f>'Table A6'!T69-T69</f>
        <v>0.34557491120845363</v>
      </c>
      <c r="AP69" s="15">
        <f>'Table A6'!U69-U69</f>
        <v>-4.0065342958222949E-2</v>
      </c>
    </row>
    <row r="70" spans="1:42" x14ac:dyDescent="0.2">
      <c r="A70" s="13">
        <v>1983</v>
      </c>
      <c r="B70" s="11">
        <f t="shared" si="1"/>
        <v>-4.8669277040798224</v>
      </c>
      <c r="C70" s="11">
        <f t="shared" si="0"/>
        <v>1.2209637074324322</v>
      </c>
      <c r="D70" s="11">
        <f t="shared" si="0"/>
        <v>6.3515029432340668</v>
      </c>
      <c r="E70" s="11">
        <f t="shared" si="0"/>
        <v>3.4909448800788536</v>
      </c>
      <c r="F70" s="11">
        <f t="shared" si="0"/>
        <v>-3.8171427988305808</v>
      </c>
      <c r="G70" s="11">
        <f t="shared" si="0"/>
        <v>6.3534417118362176</v>
      </c>
      <c r="H70" s="11">
        <f t="shared" si="0"/>
        <v>7.3725960019832986</v>
      </c>
      <c r="I70" s="11">
        <f t="shared" si="0"/>
        <v>8.034617858002111</v>
      </c>
      <c r="J70" s="11">
        <f t="shared" si="0"/>
        <v>2.3865274779215562</v>
      </c>
      <c r="K70" s="11">
        <f t="shared" si="0"/>
        <v>5.1906552616588888</v>
      </c>
      <c r="L70" s="11">
        <f t="shared" si="0"/>
        <v>-3.278990934781216E-2</v>
      </c>
      <c r="M70" s="11">
        <f t="shared" si="0"/>
        <v>2.0152664564128369</v>
      </c>
      <c r="N70" s="11">
        <f t="shared" si="0"/>
        <v>7.0218158920441223</v>
      </c>
      <c r="O70" s="11">
        <f t="shared" si="0"/>
        <v>8.0215674395627001</v>
      </c>
      <c r="P70" s="11"/>
      <c r="Q70" s="11"/>
      <c r="R70" s="11"/>
      <c r="S70" s="11">
        <f t="shared" si="0"/>
        <v>6.6211527295692756</v>
      </c>
      <c r="T70" s="11">
        <f t="shared" si="0"/>
        <v>-2.5410271630962584</v>
      </c>
      <c r="U70" s="11">
        <f t="shared" si="0"/>
        <v>5.1129866797362675</v>
      </c>
      <c r="W70" s="15">
        <f>'Table A6'!B70-B70</f>
        <v>-0.68571038856782973</v>
      </c>
      <c r="X70" s="15">
        <f>'Table A6'!C70-C70</f>
        <v>0.13223266576136528</v>
      </c>
      <c r="Y70" s="15">
        <f>'Table A6'!D70-D70</f>
        <v>3.8395870865523207E-2</v>
      </c>
      <c r="Z70" s="15">
        <f>'Table A6'!E70-E70</f>
        <v>5.2353548954907403E-2</v>
      </c>
      <c r="AA70" s="15">
        <f>'Table A6'!F70-F70</f>
        <v>-3.6464615037753223E-2</v>
      </c>
      <c r="AB70" s="15">
        <f>'Table A6'!G70-G70</f>
        <v>1.3708850409619444E-3</v>
      </c>
      <c r="AC70" s="15">
        <f>'Table A6'!H70-H70</f>
        <v>-2.9439293806736266E-2</v>
      </c>
      <c r="AD70" s="15">
        <f>'Table A6'!I70-I70</f>
        <v>-7.3206841059175964E-2</v>
      </c>
      <c r="AE70" s="15">
        <f>'Table A6'!J70-J70</f>
        <v>-0.16214430637224275</v>
      </c>
      <c r="AF70" s="15">
        <f>'Table A6'!K70-K70</f>
        <v>-5.1085691821188384E-2</v>
      </c>
      <c r="AG70" s="15">
        <f>'Table A6'!L70-L70</f>
        <v>-0.11232074922687511</v>
      </c>
      <c r="AH70" s="15">
        <f>'Table A6'!M70-M70</f>
        <v>0.30034345289610398</v>
      </c>
      <c r="AI70" s="15">
        <f>'Table A6'!N70-N70</f>
        <v>-0.46965537652972689</v>
      </c>
      <c r="AJ70" s="15">
        <f>'Table A6'!O70-O70</f>
        <v>-0.12614587790023801</v>
      </c>
      <c r="AK70" s="15"/>
      <c r="AL70" s="15"/>
      <c r="AM70" s="15"/>
      <c r="AN70" s="15">
        <f>'Table A6'!S70-S70</f>
        <v>-2.6584189422031557E-2</v>
      </c>
      <c r="AO70" s="15">
        <f>'Table A6'!T70-T70</f>
        <v>0.10693993830702198</v>
      </c>
      <c r="AP70" s="15">
        <f>'Table A6'!U70-U70</f>
        <v>8.4867497045415519E-4</v>
      </c>
    </row>
    <row r="71" spans="1:42" x14ac:dyDescent="0.2">
      <c r="A71" s="13">
        <v>1984</v>
      </c>
      <c r="B71" s="11">
        <f t="shared" si="1"/>
        <v>14.821934331622503</v>
      </c>
      <c r="C71" s="11">
        <f t="shared" si="0"/>
        <v>-6.9169834852263605</v>
      </c>
      <c r="D71" s="11">
        <f t="shared" si="0"/>
        <v>3.9339707397518722</v>
      </c>
      <c r="E71" s="11">
        <f t="shared" si="0"/>
        <v>-20.882668071635777</v>
      </c>
      <c r="F71" s="11">
        <f t="shared" si="0"/>
        <v>-6.9413982809723231</v>
      </c>
      <c r="G71" s="11">
        <f t="shared" si="0"/>
        <v>1.7834331174886531</v>
      </c>
      <c r="H71" s="11">
        <f t="shared" si="0"/>
        <v>0.88347498359383092</v>
      </c>
      <c r="I71" s="11">
        <f t="shared" si="0"/>
        <v>0.29066799787585168</v>
      </c>
      <c r="J71" s="11">
        <f t="shared" si="0"/>
        <v>-3.4732343762328757</v>
      </c>
      <c r="K71" s="11">
        <f t="shared" si="0"/>
        <v>1.9097090421297063</v>
      </c>
      <c r="L71" s="11">
        <f t="shared" si="0"/>
        <v>-3.8401380062204371</v>
      </c>
      <c r="M71" s="11">
        <f t="shared" si="0"/>
        <v>-2.2513908086945271</v>
      </c>
      <c r="N71" s="11">
        <f t="shared" si="0"/>
        <v>-1.340645842877503</v>
      </c>
      <c r="O71" s="11">
        <f t="shared" si="0"/>
        <v>0.58858244842396679</v>
      </c>
      <c r="P71" s="11"/>
      <c r="Q71" s="11"/>
      <c r="R71" s="11"/>
      <c r="S71" s="11">
        <f t="shared" si="0"/>
        <v>-0.46705876140901265</v>
      </c>
      <c r="T71" s="11">
        <f t="shared" si="0"/>
        <v>-4.1289086714790235</v>
      </c>
      <c r="U71" s="11">
        <f t="shared" si="0"/>
        <v>0.21215124250205927</v>
      </c>
      <c r="W71" s="15">
        <f>'Table A6'!B71-B71</f>
        <v>0.72819089415159155</v>
      </c>
      <c r="X71" s="15">
        <f>'Table A6'!C71-C71</f>
        <v>0.15257796933193912</v>
      </c>
      <c r="Y71" s="15">
        <f>'Table A6'!D71-D71</f>
        <v>2.0625801382934572E-2</v>
      </c>
      <c r="Z71" s="15">
        <f>'Table A6'!E71-E71</f>
        <v>1.4833005360646467E-2</v>
      </c>
      <c r="AA71" s="15">
        <f>'Table A6'!F71-F71</f>
        <v>-5.9586508491387136E-3</v>
      </c>
      <c r="AB71" s="15">
        <f>'Table A6'!G71-G71</f>
        <v>-0.2326074091219219</v>
      </c>
      <c r="AC71" s="15">
        <f>'Table A6'!H71-H71</f>
        <v>-4.1266033203036567E-2</v>
      </c>
      <c r="AD71" s="15">
        <f>'Table A6'!I71-I71</f>
        <v>-3.093981126089973E-2</v>
      </c>
      <c r="AE71" s="15">
        <f>'Table A6'!J71-J71</f>
        <v>0.12087447475093738</v>
      </c>
      <c r="AF71" s="15">
        <f>'Table A6'!K71-K71</f>
        <v>-1.1141088539230237E-2</v>
      </c>
      <c r="AG71" s="15">
        <f>'Table A6'!L71-L71</f>
        <v>-3.1273492120928559E-2</v>
      </c>
      <c r="AH71" s="15">
        <f>'Table A6'!M71-M71</f>
        <v>-0.68160295047063402</v>
      </c>
      <c r="AI71" s="15">
        <f>'Table A6'!N71-N71</f>
        <v>0.17136511729973214</v>
      </c>
      <c r="AJ71" s="15">
        <f>'Table A6'!O71-O71</f>
        <v>-2.9475560642763132E-2</v>
      </c>
      <c r="AK71" s="15"/>
      <c r="AL71" s="15"/>
      <c r="AM71" s="15"/>
      <c r="AN71" s="15">
        <f>'Table A6'!S71-S71</f>
        <v>-0.14873013851473699</v>
      </c>
      <c r="AO71" s="15">
        <f>'Table A6'!T71-T71</f>
        <v>7.984387110519009E-2</v>
      </c>
      <c r="AP71" s="15">
        <f>'Table A6'!U71-U71</f>
        <v>-1.5161486233774363E-2</v>
      </c>
    </row>
    <row r="72" spans="1:42" x14ac:dyDescent="0.2">
      <c r="A72" s="13">
        <v>1985</v>
      </c>
      <c r="B72" s="11">
        <f t="shared" si="1"/>
        <v>-2.6887177055888061</v>
      </c>
      <c r="C72" s="11">
        <f t="shared" si="0"/>
        <v>8.8565934003198752</v>
      </c>
      <c r="D72" s="11">
        <f t="shared" si="0"/>
        <v>0.96924574896909843</v>
      </c>
      <c r="E72" s="11">
        <f t="shared" si="0"/>
        <v>21.764936354790716</v>
      </c>
      <c r="F72" s="11">
        <f t="shared" si="0"/>
        <v>10.17789395514229</v>
      </c>
      <c r="G72" s="11">
        <f t="shared" si="0"/>
        <v>-0.86878173474040177</v>
      </c>
      <c r="H72" s="11">
        <f t="shared" si="0"/>
        <v>1.1983619840788033</v>
      </c>
      <c r="I72" s="11">
        <f t="shared" si="0"/>
        <v>5.988575611236965</v>
      </c>
      <c r="J72" s="11">
        <f t="shared" si="0"/>
        <v>2.56113711788133</v>
      </c>
      <c r="K72" s="11">
        <f t="shared" si="0"/>
        <v>-0.10228690397071989</v>
      </c>
      <c r="L72" s="11">
        <f t="shared" si="0"/>
        <v>-6.7108707648633139</v>
      </c>
      <c r="M72" s="11">
        <f t="shared" si="0"/>
        <v>1.0266230405221999</v>
      </c>
      <c r="N72" s="11">
        <f t="shared" si="0"/>
        <v>-0.65511595682728185</v>
      </c>
      <c r="O72" s="11">
        <f t="shared" si="0"/>
        <v>1.638333038637187</v>
      </c>
      <c r="P72" s="11"/>
      <c r="Q72" s="11"/>
      <c r="R72" s="11"/>
      <c r="S72" s="11">
        <f t="shared" si="0"/>
        <v>-1.0971692547909089</v>
      </c>
      <c r="T72" s="11">
        <f t="shared" si="0"/>
        <v>-4.5760052086927665</v>
      </c>
      <c r="U72" s="11">
        <f t="shared" si="0"/>
        <v>1.7651399366146181</v>
      </c>
      <c r="W72" s="15">
        <f>'Table A6'!B72-B72</f>
        <v>-1.1331530199761195</v>
      </c>
      <c r="X72" s="15">
        <f>'Table A6'!C72-C72</f>
        <v>0.17827225631535981</v>
      </c>
      <c r="Y72" s="15">
        <f>'Table A6'!D72-D72</f>
        <v>7.8367361259387147E-3</v>
      </c>
      <c r="Z72" s="15">
        <f>'Table A6'!E72-E72</f>
        <v>-8.1643155542359125E-3</v>
      </c>
      <c r="AA72" s="15">
        <f>'Table A6'!F72-F72</f>
        <v>9.5285579157344813E-3</v>
      </c>
      <c r="AB72" s="15">
        <f>'Table A6'!G72-G72</f>
        <v>-0.1401347676293675</v>
      </c>
      <c r="AC72" s="15">
        <f>'Table A6'!H72-H72</f>
        <v>-3.1570561581326873E-2</v>
      </c>
      <c r="AD72" s="15">
        <f>'Table A6'!I72-I72</f>
        <v>-6.5283544264994831E-2</v>
      </c>
      <c r="AE72" s="15">
        <f>'Table A6'!J72-J72</f>
        <v>4.994628291132841E-2</v>
      </c>
      <c r="AF72" s="15">
        <f>'Table A6'!K72-K72</f>
        <v>-0.12866528146151196</v>
      </c>
      <c r="AG72" s="15">
        <f>'Table A6'!L72-L72</f>
        <v>-8.5505880357867881E-3</v>
      </c>
      <c r="AH72" s="15">
        <f>'Table A6'!M72-M72</f>
        <v>-0.25080671317479886</v>
      </c>
      <c r="AI72" s="15">
        <f>'Table A6'!N72-N72</f>
        <v>0.38023254819701213</v>
      </c>
      <c r="AJ72" s="15">
        <f>'Table A6'!O72-O72</f>
        <v>-6.7743355878255418E-2</v>
      </c>
      <c r="AK72" s="15"/>
      <c r="AL72" s="15"/>
      <c r="AM72" s="15"/>
      <c r="AN72" s="15">
        <f>'Table A6'!S72-S72</f>
        <v>-0.25243321451892431</v>
      </c>
      <c r="AO72" s="15">
        <f>'Table A6'!T72-T72</f>
        <v>-5.1025781870054132E-2</v>
      </c>
      <c r="AP72" s="15">
        <f>'Table A6'!U72-U72</f>
        <v>-1.63658994867244E-2</v>
      </c>
    </row>
    <row r="73" spans="1:42" x14ac:dyDescent="0.2">
      <c r="A73" s="13">
        <v>1986</v>
      </c>
      <c r="B73" s="11">
        <f t="shared" si="1"/>
        <v>-1.0857992745072989</v>
      </c>
      <c r="C73" s="11">
        <f t="shared" si="0"/>
        <v>1.4860414713251835</v>
      </c>
      <c r="D73" s="11">
        <f t="shared" si="0"/>
        <v>2.4470502343402316</v>
      </c>
      <c r="E73" s="11">
        <f t="shared" si="0"/>
        <v>17.244331331386949</v>
      </c>
      <c r="F73" s="11">
        <f t="shared" si="0"/>
        <v>7.987681171371305</v>
      </c>
      <c r="G73" s="11">
        <f t="shared" si="0"/>
        <v>4.9178318157599525</v>
      </c>
      <c r="H73" s="11">
        <f t="shared" si="0"/>
        <v>3.856408839559998</v>
      </c>
      <c r="I73" s="11">
        <f t="shared" si="0"/>
        <v>4.204432767976515</v>
      </c>
      <c r="J73" s="11">
        <f t="shared" si="0"/>
        <v>2.7507040870175183</v>
      </c>
      <c r="K73" s="11">
        <f t="shared" si="0"/>
        <v>-0.69647810010741096</v>
      </c>
      <c r="L73" s="11">
        <f t="shared" si="0"/>
        <v>-1.1887274642176491</v>
      </c>
      <c r="M73" s="11">
        <f t="shared" si="0"/>
        <v>0.1130216926615462</v>
      </c>
      <c r="N73" s="11">
        <f t="shared" si="0"/>
        <v>-0.4101402870388085</v>
      </c>
      <c r="O73" s="11">
        <f t="shared" si="0"/>
        <v>0.80396850579049117</v>
      </c>
      <c r="P73" s="11"/>
      <c r="Q73" s="11"/>
      <c r="R73" s="11"/>
      <c r="S73" s="11">
        <f t="shared" si="0"/>
        <v>5.7492750335263869</v>
      </c>
      <c r="T73" s="11">
        <f t="shared" si="0"/>
        <v>0.41145432634600487</v>
      </c>
      <c r="U73" s="11">
        <f t="shared" si="0"/>
        <v>2.7052215278211404</v>
      </c>
      <c r="W73" s="15">
        <f>'Table A6'!B73-B73</f>
        <v>0.63197012510756512</v>
      </c>
      <c r="X73" s="15">
        <f>'Table A6'!C73-C73</f>
        <v>0.13508194086928915</v>
      </c>
      <c r="Y73" s="15">
        <f>'Table A6'!D73-D73</f>
        <v>2.8232951150395813E-2</v>
      </c>
      <c r="Z73" s="15">
        <f>'Table A6'!E73-E73</f>
        <v>6.2564329254772844E-2</v>
      </c>
      <c r="AA73" s="15">
        <f>'Table A6'!F73-F73</f>
        <v>2.184328733602392E-2</v>
      </c>
      <c r="AB73" s="15">
        <f>'Table A6'!G73-G73</f>
        <v>-8.9100147760703408E-3</v>
      </c>
      <c r="AC73" s="15">
        <f>'Table A6'!H73-H73</f>
        <v>4.1554522732180299E-2</v>
      </c>
      <c r="AD73" s="15">
        <f>'Table A6'!I73-I73</f>
        <v>-3.3439781367382793E-2</v>
      </c>
      <c r="AE73" s="15">
        <f>'Table A6'!J73-J73</f>
        <v>-4.3785552575339004E-2</v>
      </c>
      <c r="AF73" s="15">
        <f>'Table A6'!K73-K73</f>
        <v>-6.4807828732096895E-2</v>
      </c>
      <c r="AG73" s="15">
        <f>'Table A6'!L73-L73</f>
        <v>-4.2111119132451469E-2</v>
      </c>
      <c r="AH73" s="15">
        <f>'Table A6'!M73-M73</f>
        <v>0.78128104064713844</v>
      </c>
      <c r="AI73" s="15">
        <f>'Table A6'!N73-N73</f>
        <v>-0.33179735045896658</v>
      </c>
      <c r="AJ73" s="15">
        <f>'Table A6'!O73-O73</f>
        <v>-6.8543613520189561E-2</v>
      </c>
      <c r="AK73" s="15"/>
      <c r="AL73" s="15"/>
      <c r="AM73" s="15"/>
      <c r="AN73" s="15">
        <f>'Table A6'!S73-S73</f>
        <v>0.10575652145771652</v>
      </c>
      <c r="AO73" s="15">
        <f>'Table A6'!T73-T73</f>
        <v>0.27153407989257172</v>
      </c>
      <c r="AP73" s="15">
        <f>'Table A6'!U73-U73</f>
        <v>4.6392175209771125E-2</v>
      </c>
    </row>
    <row r="74" spans="1:42" x14ac:dyDescent="0.2">
      <c r="A74" s="13">
        <v>1987</v>
      </c>
      <c r="B74" s="11">
        <f t="shared" si="1"/>
        <v>-1.7262789708187662</v>
      </c>
      <c r="C74" s="11">
        <f t="shared" si="1"/>
        <v>2.4315805547761853</v>
      </c>
      <c r="D74" s="11">
        <f t="shared" si="1"/>
        <v>3.2008820031081573</v>
      </c>
      <c r="E74" s="11">
        <f t="shared" si="1"/>
        <v>2.4567168659345393</v>
      </c>
      <c r="F74" s="11">
        <f t="shared" si="1"/>
        <v>4.0852429815951101</v>
      </c>
      <c r="G74" s="11">
        <f t="shared" si="1"/>
        <v>5.067382420218709</v>
      </c>
      <c r="H74" s="11">
        <f t="shared" si="1"/>
        <v>3.8741249925944667</v>
      </c>
      <c r="I74" s="11">
        <f t="shared" si="1"/>
        <v>2.9631841131414762</v>
      </c>
      <c r="J74" s="11">
        <f t="shared" si="1"/>
        <v>3.1213543970865629</v>
      </c>
      <c r="K74" s="11">
        <f t="shared" si="1"/>
        <v>2.998787205393707</v>
      </c>
      <c r="L74" s="11">
        <f t="shared" si="1"/>
        <v>7.1181684894210537</v>
      </c>
      <c r="M74" s="11">
        <f t="shared" si="1"/>
        <v>-5.9002130653825109</v>
      </c>
      <c r="N74" s="11">
        <f t="shared" si="1"/>
        <v>-0.29572452842845415</v>
      </c>
      <c r="O74" s="11">
        <f t="shared" si="1"/>
        <v>-0.44074254986773947</v>
      </c>
      <c r="P74" s="11"/>
      <c r="Q74" s="11"/>
      <c r="R74" s="11"/>
      <c r="S74" s="11">
        <f t="shared" ref="C74:U89" si="2">LN(S23/S22)*100</f>
        <v>2.601998458408441</v>
      </c>
      <c r="T74" s="11">
        <f t="shared" si="2"/>
        <v>1.2153778017593215</v>
      </c>
      <c r="U74" s="11">
        <f t="shared" si="2"/>
        <v>3.4692165184488797</v>
      </c>
      <c r="W74" s="15">
        <f>'Table A6'!B74-B74</f>
        <v>0.18362673800630369</v>
      </c>
      <c r="X74" s="15">
        <f>'Table A6'!C74-C74</f>
        <v>7.5228355081364828E-2</v>
      </c>
      <c r="Y74" s="15">
        <f>'Table A6'!D74-D74</f>
        <v>1.0663567611239877E-2</v>
      </c>
      <c r="Z74" s="15">
        <f>'Table A6'!E74-E74</f>
        <v>1.7032165812918887E-2</v>
      </c>
      <c r="AA74" s="15">
        <f>'Table A6'!F74-F74</f>
        <v>-2.2535299452991708E-2</v>
      </c>
      <c r="AB74" s="15">
        <f>'Table A6'!G74-G74</f>
        <v>-0.22296916313769621</v>
      </c>
      <c r="AC74" s="15">
        <f>'Table A6'!H74-H74</f>
        <v>2.8564803987699783E-2</v>
      </c>
      <c r="AD74" s="15">
        <f>'Table A6'!I74-I74</f>
        <v>-3.470358080628122E-2</v>
      </c>
      <c r="AE74" s="15">
        <f>'Table A6'!J74-J74</f>
        <v>-0.10776359976203675</v>
      </c>
      <c r="AF74" s="15">
        <f>'Table A6'!K74-K74</f>
        <v>4.6483937225494376E-2</v>
      </c>
      <c r="AG74" s="15">
        <f>'Table A6'!L74-L74</f>
        <v>8.7572049234259097E-3</v>
      </c>
      <c r="AH74" s="15">
        <f>'Table A6'!M74-M74</f>
        <v>-0.27967653147286065</v>
      </c>
      <c r="AI74" s="15">
        <f>'Table A6'!N74-N74</f>
        <v>-0.69040259340830867</v>
      </c>
      <c r="AJ74" s="15">
        <f>'Table A6'!O74-O74</f>
        <v>-6.4365980468659434E-2</v>
      </c>
      <c r="AK74" s="15"/>
      <c r="AL74" s="15"/>
      <c r="AM74" s="15"/>
      <c r="AN74" s="15">
        <f>'Table A6'!S74-S74</f>
        <v>2.2412477792595364E-2</v>
      </c>
      <c r="AO74" s="15">
        <f>'Table A6'!T74-T74</f>
        <v>-1.3428320441898345E-2</v>
      </c>
      <c r="AP74" s="15">
        <f>'Table A6'!U74-U74</f>
        <v>6.9944181506556014E-3</v>
      </c>
    </row>
    <row r="75" spans="1:42" x14ac:dyDescent="0.2">
      <c r="A75" s="13">
        <v>1988</v>
      </c>
      <c r="B75" s="11">
        <f t="shared" ref="B75:O90" si="3">LN(B24/B23)*100</f>
        <v>-0.74112692764434329</v>
      </c>
      <c r="C75" s="11">
        <f t="shared" si="2"/>
        <v>-6.8387718150799737</v>
      </c>
      <c r="D75" s="11">
        <f t="shared" si="2"/>
        <v>5.6663424863032246</v>
      </c>
      <c r="E75" s="11">
        <f t="shared" si="2"/>
        <v>0.19740095240522595</v>
      </c>
      <c r="F75" s="11">
        <f t="shared" si="2"/>
        <v>2.7891332538143967</v>
      </c>
      <c r="G75" s="11">
        <f t="shared" si="2"/>
        <v>0.22080544039638192</v>
      </c>
      <c r="H75" s="11">
        <f t="shared" si="2"/>
        <v>2.3118778352462943</v>
      </c>
      <c r="I75" s="11">
        <f t="shared" si="2"/>
        <v>2.2277551417304684</v>
      </c>
      <c r="J75" s="11">
        <f t="shared" si="2"/>
        <v>0.36266902685259239</v>
      </c>
      <c r="K75" s="11">
        <f t="shared" si="2"/>
        <v>-1.6070499446977435</v>
      </c>
      <c r="L75" s="11">
        <f t="shared" si="2"/>
        <v>2.3195263169583979</v>
      </c>
      <c r="M75" s="11">
        <f t="shared" si="2"/>
        <v>-13.367121652888065</v>
      </c>
      <c r="N75" s="11">
        <f t="shared" si="2"/>
        <v>2.5955929380836049</v>
      </c>
      <c r="O75" s="11">
        <f t="shared" si="2"/>
        <v>3.855232729554487</v>
      </c>
      <c r="P75" s="11"/>
      <c r="Q75" s="11"/>
      <c r="R75" s="11"/>
      <c r="S75" s="11">
        <f t="shared" si="2"/>
        <v>-0.13679256812907672</v>
      </c>
      <c r="T75" s="11">
        <f t="shared" si="2"/>
        <v>1.9871667026568802</v>
      </c>
      <c r="U75" s="11">
        <f t="shared" si="2"/>
        <v>2.541124017850978</v>
      </c>
      <c r="W75" s="15">
        <f>'Table A6'!B75-B75</f>
        <v>0.73155535375572467</v>
      </c>
      <c r="X75" s="15">
        <f>'Table A6'!C75-C75</f>
        <v>0.10191910217306255</v>
      </c>
      <c r="Y75" s="15">
        <f>'Table A6'!D75-D75</f>
        <v>1.2714799611092786E-2</v>
      </c>
      <c r="Z75" s="15">
        <f>'Table A6'!E75-E75</f>
        <v>3.6854493037749736E-2</v>
      </c>
      <c r="AA75" s="15">
        <f>'Table A6'!F75-F75</f>
        <v>-2.6101991114799716E-2</v>
      </c>
      <c r="AB75" s="15">
        <f>'Table A6'!G75-G75</f>
        <v>3.0980546836511053E-2</v>
      </c>
      <c r="AC75" s="15">
        <f>'Table A6'!H75-H75</f>
        <v>1.3443985589682406E-2</v>
      </c>
      <c r="AD75" s="15">
        <f>'Table A6'!I75-I75</f>
        <v>-2.2257318629399059E-2</v>
      </c>
      <c r="AE75" s="15">
        <f>'Table A6'!J75-J75</f>
        <v>-2.206594237272369E-2</v>
      </c>
      <c r="AF75" s="15">
        <f>'Table A6'!K75-K75</f>
        <v>-7.1029755856962806E-2</v>
      </c>
      <c r="AG75" s="15">
        <f>'Table A6'!L75-L75</f>
        <v>-2.7823615798379997E-2</v>
      </c>
      <c r="AH75" s="15">
        <f>'Table A6'!M75-M75</f>
        <v>-0.67189564280032421</v>
      </c>
      <c r="AI75" s="15">
        <f>'Table A6'!N75-N75</f>
        <v>-0.61785185301611389</v>
      </c>
      <c r="AJ75" s="15">
        <f>'Table A6'!O75-O75</f>
        <v>-2.7602648210330205E-2</v>
      </c>
      <c r="AK75" s="15"/>
      <c r="AL75" s="15"/>
      <c r="AM75" s="15"/>
      <c r="AN75" s="15">
        <f>'Table A6'!S75-S75</f>
        <v>1.9580346097530843E-2</v>
      </c>
      <c r="AO75" s="15">
        <f>'Table A6'!T75-T75</f>
        <v>-4.6788739420805969E-2</v>
      </c>
      <c r="AP75" s="15">
        <f>'Table A6'!U75-U75</f>
        <v>2.8567857294734544E-2</v>
      </c>
    </row>
    <row r="76" spans="1:42" x14ac:dyDescent="0.2">
      <c r="A76" s="13">
        <v>1989</v>
      </c>
      <c r="B76" s="11">
        <f t="shared" si="3"/>
        <v>3.4121707225657958</v>
      </c>
      <c r="C76" s="11">
        <f t="shared" si="2"/>
        <v>-11.496961710926676</v>
      </c>
      <c r="D76" s="11">
        <f t="shared" si="2"/>
        <v>2.4527946035160286</v>
      </c>
      <c r="E76" s="11">
        <f t="shared" si="2"/>
        <v>0.25809844676690336</v>
      </c>
      <c r="F76" s="11">
        <f t="shared" si="2"/>
        <v>-2.6656745603870844</v>
      </c>
      <c r="G76" s="11">
        <f t="shared" si="2"/>
        <v>-5.1557732010874116</v>
      </c>
      <c r="H76" s="11">
        <f t="shared" si="2"/>
        <v>-1.0637455640319229</v>
      </c>
      <c r="I76" s="11">
        <f t="shared" si="2"/>
        <v>1.3083060213205435</v>
      </c>
      <c r="J76" s="11">
        <f t="shared" si="2"/>
        <v>-7.1289097481579811</v>
      </c>
      <c r="K76" s="11">
        <f t="shared" si="2"/>
        <v>-6.6951891721007391</v>
      </c>
      <c r="L76" s="11">
        <f t="shared" si="2"/>
        <v>-5.9091190338748003</v>
      </c>
      <c r="M76" s="11">
        <f t="shared" si="2"/>
        <v>-14.146546218254855</v>
      </c>
      <c r="N76" s="11">
        <f t="shared" si="2"/>
        <v>-6.9643539311012335</v>
      </c>
      <c r="O76" s="11">
        <f t="shared" si="2"/>
        <v>-5.7420678722585068</v>
      </c>
      <c r="P76" s="11"/>
      <c r="Q76" s="11"/>
      <c r="R76" s="11"/>
      <c r="S76" s="11">
        <f t="shared" si="2"/>
        <v>-2.2158911979785167</v>
      </c>
      <c r="T76" s="11">
        <f t="shared" si="2"/>
        <v>-4.6714661607035719</v>
      </c>
      <c r="U76" s="11">
        <f t="shared" si="2"/>
        <v>-1.5459410314050777</v>
      </c>
      <c r="W76" s="15">
        <f>'Table A6'!B76-B76</f>
        <v>0.74951368272948971</v>
      </c>
      <c r="X76" s="15">
        <f>'Table A6'!C76-C76</f>
        <v>8.2439563993366605E-2</v>
      </c>
      <c r="Y76" s="15">
        <f>'Table A6'!D76-D76</f>
        <v>1.9580814725817852E-2</v>
      </c>
      <c r="Z76" s="15">
        <f>'Table A6'!E76-E76</f>
        <v>-2.5748566518513816E-2</v>
      </c>
      <c r="AA76" s="15">
        <f>'Table A6'!F76-F76</f>
        <v>-5.8631416600853026E-2</v>
      </c>
      <c r="AB76" s="15">
        <f>'Table A6'!G76-G76</f>
        <v>6.7844516043284564E-2</v>
      </c>
      <c r="AC76" s="15">
        <f>'Table A6'!H76-H76</f>
        <v>6.082526638780994E-2</v>
      </c>
      <c r="AD76" s="15">
        <f>'Table A6'!I76-I76</f>
        <v>-1.0150470827152036E-2</v>
      </c>
      <c r="AE76" s="15">
        <f>'Table A6'!J76-J76</f>
        <v>0.18024071947723286</v>
      </c>
      <c r="AF76" s="15">
        <f>'Table A6'!K76-K76</f>
        <v>-0.11025584873054139</v>
      </c>
      <c r="AG76" s="15">
        <f>'Table A6'!L76-L76</f>
        <v>-0.12483924524363044</v>
      </c>
      <c r="AH76" s="15">
        <f>'Table A6'!M76-M76</f>
        <v>1.1498555361376059</v>
      </c>
      <c r="AI76" s="15">
        <f>'Table A6'!N76-N76</f>
        <v>-0.19108143590179782</v>
      </c>
      <c r="AJ76" s="15">
        <f>'Table A6'!O76-O76</f>
        <v>-3.9140039158524154E-2</v>
      </c>
      <c r="AK76" s="15"/>
      <c r="AL76" s="15"/>
      <c r="AM76" s="15"/>
      <c r="AN76" s="15">
        <f>'Table A6'!S76-S76</f>
        <v>0.21352270978250987</v>
      </c>
      <c r="AO76" s="15">
        <f>'Table A6'!T76-T76</f>
        <v>1.6872509860023754E-2</v>
      </c>
      <c r="AP76" s="15">
        <f>'Table A6'!U76-U76</f>
        <v>5.3265200766967613E-3</v>
      </c>
    </row>
    <row r="77" spans="1:42" x14ac:dyDescent="0.2">
      <c r="A77" s="13">
        <v>1990</v>
      </c>
      <c r="B77" s="11">
        <f t="shared" si="3"/>
        <v>4.6948627113026289</v>
      </c>
      <c r="C77" s="11">
        <f t="shared" si="2"/>
        <v>-3.8410160405658056</v>
      </c>
      <c r="D77" s="11">
        <f t="shared" si="2"/>
        <v>1.3709204780648172</v>
      </c>
      <c r="E77" s="11">
        <f t="shared" si="2"/>
        <v>2.9908102682829774</v>
      </c>
      <c r="F77" s="11">
        <f t="shared" si="2"/>
        <v>-1.6893565449641004</v>
      </c>
      <c r="G77" s="11">
        <f t="shared" si="2"/>
        <v>-1.5743040852171066</v>
      </c>
      <c r="H77" s="11">
        <f t="shared" si="2"/>
        <v>-3.2593352681371326</v>
      </c>
      <c r="I77" s="11">
        <f t="shared" si="2"/>
        <v>-0.94440841291732402</v>
      </c>
      <c r="J77" s="11">
        <f t="shared" si="2"/>
        <v>-4.0395417056348837</v>
      </c>
      <c r="K77" s="11">
        <f t="shared" si="2"/>
        <v>-7.3796292281274409</v>
      </c>
      <c r="L77" s="11">
        <f t="shared" si="2"/>
        <v>2.1929719274772408</v>
      </c>
      <c r="M77" s="11">
        <f t="shared" si="2"/>
        <v>-13.499189680074753</v>
      </c>
      <c r="N77" s="11">
        <f t="shared" si="2"/>
        <v>-3.0058522337382327</v>
      </c>
      <c r="O77" s="11">
        <f t="shared" si="2"/>
        <v>-2.7236092614139493</v>
      </c>
      <c r="P77" s="11"/>
      <c r="Q77" s="11"/>
      <c r="R77" s="11"/>
      <c r="S77" s="11">
        <f t="shared" si="2"/>
        <v>-3.3961499663301842</v>
      </c>
      <c r="T77" s="11">
        <f t="shared" si="2"/>
        <v>-5.2865312000919626</v>
      </c>
      <c r="U77" s="11">
        <f t="shared" si="2"/>
        <v>-0.82841790266892268</v>
      </c>
      <c r="W77" s="15">
        <f>'Table A6'!B77-B77</f>
        <v>-1.2016542876876457</v>
      </c>
      <c r="X77" s="15">
        <f>'Table A6'!C77-C77</f>
        <v>9.7344488133104257E-2</v>
      </c>
      <c r="Y77" s="15">
        <f>'Table A6'!D77-D77</f>
        <v>2.7046447860646472E-2</v>
      </c>
      <c r="Z77" s="15">
        <f>'Table A6'!E77-E77</f>
        <v>5.8592385969982619E-2</v>
      </c>
      <c r="AA77" s="15">
        <f>'Table A6'!F77-F77</f>
        <v>-2.2799221553321258E-2</v>
      </c>
      <c r="AB77" s="15">
        <f>'Table A6'!G77-G77</f>
        <v>0.64399592033486419</v>
      </c>
      <c r="AC77" s="15">
        <f>'Table A6'!H77-H77</f>
        <v>5.7488615082088135E-2</v>
      </c>
      <c r="AD77" s="15">
        <f>'Table A6'!I77-I77</f>
        <v>-2.1632569752690012E-2</v>
      </c>
      <c r="AE77" s="15">
        <f>'Table A6'!J77-J77</f>
        <v>-5.5302518244606524E-2</v>
      </c>
      <c r="AF77" s="15">
        <f>'Table A6'!K77-K77</f>
        <v>-5.5840496025839848E-2</v>
      </c>
      <c r="AG77" s="15">
        <f>'Table A6'!L77-L77</f>
        <v>-9.8468443862513855E-2</v>
      </c>
      <c r="AH77" s="15">
        <f>'Table A6'!M77-M77</f>
        <v>2.6669876264790666</v>
      </c>
      <c r="AI77" s="15">
        <f>'Table A6'!N77-N77</f>
        <v>-0.40736070369041455</v>
      </c>
      <c r="AJ77" s="15">
        <f>'Table A6'!O77-O77</f>
        <v>-3.2130857136048352E-2</v>
      </c>
      <c r="AK77" s="15"/>
      <c r="AL77" s="15"/>
      <c r="AM77" s="15"/>
      <c r="AN77" s="15">
        <f>'Table A6'!S77-S77</f>
        <v>0.23974072920318745</v>
      </c>
      <c r="AO77" s="15">
        <f>'Table A6'!T77-T77</f>
        <v>0.35746676562697477</v>
      </c>
      <c r="AP77" s="15">
        <f>'Table A6'!U77-U77</f>
        <v>1.3743112933656709E-2</v>
      </c>
    </row>
    <row r="78" spans="1:42" x14ac:dyDescent="0.2">
      <c r="A78" s="13">
        <v>1991</v>
      </c>
      <c r="B78" s="11">
        <f t="shared" si="3"/>
        <v>2.4963570698847621</v>
      </c>
      <c r="C78" s="11">
        <f t="shared" si="2"/>
        <v>4.1454131773624443</v>
      </c>
      <c r="D78" s="11">
        <f t="shared" si="2"/>
        <v>1.1907942526944828</v>
      </c>
      <c r="E78" s="11">
        <f t="shared" si="2"/>
        <v>5.2985246078403065</v>
      </c>
      <c r="F78" s="11">
        <f t="shared" si="2"/>
        <v>-5.75687914162339</v>
      </c>
      <c r="G78" s="11">
        <f t="shared" si="2"/>
        <v>-3.6352949229387579</v>
      </c>
      <c r="H78" s="11">
        <f t="shared" si="2"/>
        <v>-1.8976271451105235</v>
      </c>
      <c r="I78" s="11">
        <f t="shared" si="2"/>
        <v>-8.1408531126304251E-2</v>
      </c>
      <c r="J78" s="11">
        <f t="shared" si="2"/>
        <v>-7.2252273170874348</v>
      </c>
      <c r="K78" s="11">
        <f t="shared" si="2"/>
        <v>-4.2839458675599174</v>
      </c>
      <c r="L78" s="11">
        <f t="shared" si="2"/>
        <v>-1.4594137363814983</v>
      </c>
      <c r="M78" s="11">
        <f t="shared" si="2"/>
        <v>-8.3918240041842527</v>
      </c>
      <c r="N78" s="11">
        <f t="shared" si="2"/>
        <v>-0.9714662595414153</v>
      </c>
      <c r="O78" s="11">
        <f t="shared" si="2"/>
        <v>-1.4498553978494184</v>
      </c>
      <c r="P78" s="11"/>
      <c r="Q78" s="11"/>
      <c r="R78" s="11"/>
      <c r="S78" s="11">
        <f t="shared" si="2"/>
        <v>0.31494303517479427</v>
      </c>
      <c r="T78" s="11">
        <f t="shared" si="2"/>
        <v>-1.9101955133572712</v>
      </c>
      <c r="U78" s="11">
        <f t="shared" si="2"/>
        <v>-0.68683862208730562</v>
      </c>
      <c r="W78" s="15">
        <f>'Table A6'!B78-B78</f>
        <v>1.0120628368015918</v>
      </c>
      <c r="X78" s="15">
        <f>'Table A6'!C78-C78</f>
        <v>-0.82373168324179025</v>
      </c>
      <c r="Y78" s="15">
        <f>'Table A6'!D78-D78</f>
        <v>-4.3408501805159094E-2</v>
      </c>
      <c r="Z78" s="15">
        <f>'Table A6'!E78-E78</f>
        <v>-0.95226144725230277</v>
      </c>
      <c r="AA78" s="15">
        <f>'Table A6'!F78-F78</f>
        <v>-0.24476114587155706</v>
      </c>
      <c r="AB78" s="15">
        <f>'Table A6'!G78-G78</f>
        <v>0.80460636114339579</v>
      </c>
      <c r="AC78" s="15">
        <f>'Table A6'!H78-H78</f>
        <v>0.18382038588723626</v>
      </c>
      <c r="AD78" s="15">
        <f>'Table A6'!I78-I78</f>
        <v>9.3633102698843299E-2</v>
      </c>
      <c r="AE78" s="15">
        <f>'Table A6'!J78-J78</f>
        <v>-2.8842736672912928E-2</v>
      </c>
      <c r="AF78" s="15">
        <f>'Table A6'!K78-K78</f>
        <v>8.2157402095670129E-2</v>
      </c>
      <c r="AG78" s="15">
        <f>'Table A6'!L78-L78</f>
        <v>3.3026036556951244E-3</v>
      </c>
      <c r="AH78" s="15">
        <f>'Table A6'!M78-M78</f>
        <v>1.1619095283494865</v>
      </c>
      <c r="AI78" s="15">
        <f>'Table A6'!N78-N78</f>
        <v>-0.90080273002210898</v>
      </c>
      <c r="AJ78" s="15">
        <f>'Table A6'!O78-O78</f>
        <v>0.12146419594199553</v>
      </c>
      <c r="AK78" s="15"/>
      <c r="AL78" s="15"/>
      <c r="AM78" s="15"/>
      <c r="AN78" s="15">
        <f>'Table A6'!S78-S78</f>
        <v>0.29459680536084742</v>
      </c>
      <c r="AO78" s="15">
        <f>'Table A6'!T78-T78</f>
        <v>0.38418794251349309</v>
      </c>
      <c r="AP78" s="15">
        <f>'Table A6'!U78-U78</f>
        <v>-9.4478886425741759E-3</v>
      </c>
    </row>
    <row r="79" spans="1:42" x14ac:dyDescent="0.2">
      <c r="A79" s="13">
        <v>1992</v>
      </c>
      <c r="B79" s="11">
        <f t="shared" si="3"/>
        <v>7.1518716806861855</v>
      </c>
      <c r="C79" s="11">
        <f t="shared" si="2"/>
        <v>4.7598255946030372</v>
      </c>
      <c r="D79" s="11">
        <f t="shared" si="2"/>
        <v>2.6053939205500467</v>
      </c>
      <c r="E79" s="11">
        <f t="shared" si="2"/>
        <v>-0.11550121046884257</v>
      </c>
      <c r="F79" s="11">
        <f t="shared" si="2"/>
        <v>-3.6063085268076915</v>
      </c>
      <c r="G79" s="11">
        <f t="shared" si="2"/>
        <v>1.3279683771764408</v>
      </c>
      <c r="H79" s="11">
        <f t="shared" si="2"/>
        <v>3.5427027063970224</v>
      </c>
      <c r="I79" s="11">
        <f t="shared" si="2"/>
        <v>0.7546269560115928</v>
      </c>
      <c r="J79" s="11">
        <f t="shared" si="2"/>
        <v>-7.441617249298135</v>
      </c>
      <c r="K79" s="11">
        <f t="shared" si="2"/>
        <v>-1.1728341172510548</v>
      </c>
      <c r="L79" s="11">
        <f t="shared" si="2"/>
        <v>-2.0899375926560109</v>
      </c>
      <c r="M79" s="11">
        <f t="shared" si="2"/>
        <v>-4.9626730014720923</v>
      </c>
      <c r="N79" s="11">
        <f t="shared" si="2"/>
        <v>-8.5968341794956444</v>
      </c>
      <c r="O79" s="11">
        <f t="shared" si="2"/>
        <v>-7.0446266994912383</v>
      </c>
      <c r="P79" s="11"/>
      <c r="Q79" s="11"/>
      <c r="R79" s="11"/>
      <c r="S79" s="11">
        <f t="shared" si="2"/>
        <v>-4.6720157690114439</v>
      </c>
      <c r="T79" s="11">
        <f t="shared" si="2"/>
        <v>-6.9568122990271499</v>
      </c>
      <c r="U79" s="11">
        <f t="shared" si="2"/>
        <v>0.26425633331787118</v>
      </c>
      <c r="W79" s="15">
        <f>'Table A6'!B79-B79</f>
        <v>-1.4370834086382205</v>
      </c>
      <c r="X79" s="15">
        <f>'Table A6'!C79-C79</f>
        <v>-0.32818221602261222</v>
      </c>
      <c r="Y79" s="15">
        <f>'Table A6'!D79-D79</f>
        <v>2.0033619185801488E-2</v>
      </c>
      <c r="Z79" s="15">
        <f>'Table A6'!E79-E79</f>
        <v>-0.87169018118622166</v>
      </c>
      <c r="AA79" s="15">
        <f>'Table A6'!F79-F79</f>
        <v>-0.20787803153466777</v>
      </c>
      <c r="AB79" s="15">
        <f>'Table A6'!G79-G79</f>
        <v>0.56559912198937634</v>
      </c>
      <c r="AC79" s="15">
        <f>'Table A6'!H79-H79</f>
        <v>8.2482281577185734E-2</v>
      </c>
      <c r="AD79" s="15">
        <f>'Table A6'!I79-I79</f>
        <v>6.791913364082014E-2</v>
      </c>
      <c r="AE79" s="15">
        <f>'Table A6'!J79-J79</f>
        <v>7.6370195765615989E-3</v>
      </c>
      <c r="AF79" s="15">
        <f>'Table A6'!K79-K79</f>
        <v>7.7171440783491141E-2</v>
      </c>
      <c r="AG79" s="15">
        <f>'Table A6'!L79-L79</f>
        <v>-6.3855092276074554E-2</v>
      </c>
      <c r="AH79" s="15">
        <f>'Table A6'!M79-M79</f>
        <v>-1.3168074341797746</v>
      </c>
      <c r="AI79" s="15">
        <f>'Table A6'!N79-N79</f>
        <v>0.16035277033257955</v>
      </c>
      <c r="AJ79" s="15">
        <f>'Table A6'!O79-O79</f>
        <v>4.9575686898199578E-2</v>
      </c>
      <c r="AK79" s="15"/>
      <c r="AL79" s="15"/>
      <c r="AM79" s="15"/>
      <c r="AN79" s="15">
        <f>'Table A6'!S79-S79</f>
        <v>9.4553486846002954E-3</v>
      </c>
      <c r="AO79" s="15">
        <f>'Table A6'!T79-T79</f>
        <v>2.8803151263864457E-2</v>
      </c>
      <c r="AP79" s="15">
        <f>'Table A6'!U79-U79</f>
        <v>4.676609584207847E-3</v>
      </c>
    </row>
    <row r="80" spans="1:42" x14ac:dyDescent="0.2">
      <c r="A80" s="13">
        <v>1993</v>
      </c>
      <c r="B80" s="11">
        <f t="shared" si="3"/>
        <v>-8.2916558817035231</v>
      </c>
      <c r="C80" s="11">
        <f t="shared" si="2"/>
        <v>11.455151439689217</v>
      </c>
      <c r="D80" s="11">
        <f t="shared" si="2"/>
        <v>3.6025301242573664</v>
      </c>
      <c r="E80" s="11">
        <f t="shared" si="2"/>
        <v>4.3188325950001403</v>
      </c>
      <c r="F80" s="11">
        <f t="shared" si="2"/>
        <v>-0.32127249137410052</v>
      </c>
      <c r="G80" s="11">
        <f t="shared" si="2"/>
        <v>-1.6049400275137806</v>
      </c>
      <c r="H80" s="11">
        <f t="shared" si="2"/>
        <v>6.9414835747447281</v>
      </c>
      <c r="I80" s="11">
        <f t="shared" si="2"/>
        <v>3.492650781150946</v>
      </c>
      <c r="J80" s="11">
        <f t="shared" si="2"/>
        <v>3.2634230203997259</v>
      </c>
      <c r="K80" s="11">
        <f t="shared" si="2"/>
        <v>-1.9661476169437051</v>
      </c>
      <c r="L80" s="11">
        <f t="shared" si="2"/>
        <v>3.4809839897231987</v>
      </c>
      <c r="M80" s="11">
        <f t="shared" si="2"/>
        <v>2.4320776560177149</v>
      </c>
      <c r="N80" s="11">
        <f t="shared" si="2"/>
        <v>-0.15364693696702558</v>
      </c>
      <c r="O80" s="11">
        <f t="shared" si="2"/>
        <v>-6.4081999844722501E-2</v>
      </c>
      <c r="P80" s="11"/>
      <c r="Q80" s="11"/>
      <c r="R80" s="11"/>
      <c r="S80" s="11">
        <f t="shared" si="2"/>
        <v>3.0839831983595278</v>
      </c>
      <c r="T80" s="11">
        <f t="shared" si="2"/>
        <v>1.6551674229684832</v>
      </c>
      <c r="U80" s="11">
        <f t="shared" si="2"/>
        <v>2.7426744017660836</v>
      </c>
      <c r="W80" s="15">
        <f>'Table A6'!B80-B80</f>
        <v>-0.95883665203403723</v>
      </c>
      <c r="X80" s="15">
        <f>'Table A6'!C80-C80</f>
        <v>-0.82962918099407901</v>
      </c>
      <c r="Y80" s="15">
        <f>'Table A6'!D80-D80</f>
        <v>1.2461621190623884E-2</v>
      </c>
      <c r="Z80" s="15">
        <f>'Table A6'!E80-E80</f>
        <v>-0.85936637047570708</v>
      </c>
      <c r="AA80" s="15">
        <f>'Table A6'!F80-F80</f>
        <v>-0.18178282749752117</v>
      </c>
      <c r="AB80" s="15">
        <f>'Table A6'!G80-G80</f>
        <v>0.3442060199548127</v>
      </c>
      <c r="AC80" s="15">
        <f>'Table A6'!H80-H80</f>
        <v>9.7872095776897261E-2</v>
      </c>
      <c r="AD80" s="15">
        <f>'Table A6'!I80-I80</f>
        <v>3.5051670782700661E-2</v>
      </c>
      <c r="AE80" s="15">
        <f>'Table A6'!J80-J80</f>
        <v>-8.2192477593109547E-2</v>
      </c>
      <c r="AF80" s="15">
        <f>'Table A6'!K80-K80</f>
        <v>5.2965406594973619E-2</v>
      </c>
      <c r="AG80" s="15">
        <f>'Table A6'!L80-L80</f>
        <v>4.6686269102749645E-2</v>
      </c>
      <c r="AH80" s="15">
        <f>'Table A6'!M80-M80</f>
        <v>-5.6612405315988656E-2</v>
      </c>
      <c r="AI80" s="15">
        <f>'Table A6'!N80-N80</f>
        <v>-0.10496213288338596</v>
      </c>
      <c r="AJ80" s="15">
        <f>'Table A6'!O80-O80</f>
        <v>-1.4655922394314347E-3</v>
      </c>
      <c r="AK80" s="15"/>
      <c r="AL80" s="15"/>
      <c r="AM80" s="15"/>
      <c r="AN80" s="15">
        <f>'Table A6'!S80-S80</f>
        <v>9.1843481636332935E-2</v>
      </c>
      <c r="AO80" s="15">
        <f>'Table A6'!T80-T80</f>
        <v>-3.1452206328030918E-4</v>
      </c>
      <c r="AP80" s="15">
        <f>'Table A6'!U80-U80</f>
        <v>3.1110087683126064E-2</v>
      </c>
    </row>
    <row r="81" spans="1:42" x14ac:dyDescent="0.2">
      <c r="A81" s="13">
        <v>1994</v>
      </c>
      <c r="B81" s="11">
        <f t="shared" si="3"/>
        <v>-3.831140173303571</v>
      </c>
      <c r="C81" s="11">
        <f t="shared" si="2"/>
        <v>17.289061690167788</v>
      </c>
      <c r="D81" s="11">
        <f t="shared" si="2"/>
        <v>3.2400114813533452</v>
      </c>
      <c r="E81" s="11">
        <f t="shared" si="2"/>
        <v>-2.0075782189624696</v>
      </c>
      <c r="F81" s="11">
        <f t="shared" si="2"/>
        <v>-0.8498182435783983</v>
      </c>
      <c r="G81" s="11">
        <f t="shared" si="2"/>
        <v>-4.0864128262131558</v>
      </c>
      <c r="H81" s="11">
        <f t="shared" si="2"/>
        <v>1.8866865772176753</v>
      </c>
      <c r="I81" s="11">
        <f t="shared" si="2"/>
        <v>3.8340038341940108</v>
      </c>
      <c r="J81" s="11">
        <f t="shared" si="2"/>
        <v>-1.1693739856582901</v>
      </c>
      <c r="K81" s="11">
        <f t="shared" si="2"/>
        <v>-1.8501016228869696</v>
      </c>
      <c r="L81" s="11">
        <f t="shared" si="2"/>
        <v>-1.7401963201092636</v>
      </c>
      <c r="M81" s="11">
        <f t="shared" si="2"/>
        <v>1.9733805837492933</v>
      </c>
      <c r="N81" s="11">
        <f t="shared" si="2"/>
        <v>1.6470562468843355</v>
      </c>
      <c r="O81" s="11">
        <f t="shared" si="2"/>
        <v>1.3395603009082857</v>
      </c>
      <c r="P81" s="11"/>
      <c r="Q81" s="11"/>
      <c r="R81" s="11"/>
      <c r="S81" s="11">
        <f t="shared" si="2"/>
        <v>-2.7797855030390481</v>
      </c>
      <c r="T81" s="11">
        <f t="shared" si="2"/>
        <v>-3.1955594719600806</v>
      </c>
      <c r="U81" s="11">
        <f t="shared" si="2"/>
        <v>1.2821990763807589</v>
      </c>
      <c r="W81" s="15">
        <f>'Table A6'!B81-B81</f>
        <v>-0.66738802546478748</v>
      </c>
      <c r="X81" s="15">
        <f>'Table A6'!C81-C81</f>
        <v>-0.75445879756164658</v>
      </c>
      <c r="Y81" s="15">
        <f>'Table A6'!D81-D81</f>
        <v>2.683431395455127E-3</v>
      </c>
      <c r="Z81" s="15">
        <f>'Table A6'!E81-E81</f>
        <v>-1.7905469386636179</v>
      </c>
      <c r="AA81" s="15">
        <f>'Table A6'!F81-F81</f>
        <v>-0.1379709255079643</v>
      </c>
      <c r="AB81" s="15">
        <f>'Table A6'!G81-G81</f>
        <v>6.3409056457257584E-2</v>
      </c>
      <c r="AC81" s="15">
        <f>'Table A6'!H81-H81</f>
        <v>0.12626345390142846</v>
      </c>
      <c r="AD81" s="15">
        <f>'Table A6'!I81-I81</f>
        <v>0.10231740507293674</v>
      </c>
      <c r="AE81" s="15">
        <f>'Table A6'!J81-J81</f>
        <v>0.24790655238866688</v>
      </c>
      <c r="AF81" s="15">
        <f>'Table A6'!K81-K81</f>
        <v>0.12029690610090871</v>
      </c>
      <c r="AG81" s="15">
        <f>'Table A6'!L81-L81</f>
        <v>0.20860182078264988</v>
      </c>
      <c r="AH81" s="15">
        <f>'Table A6'!M81-M81</f>
        <v>-0.73656722464863544</v>
      </c>
      <c r="AI81" s="15">
        <f>'Table A6'!N81-N81</f>
        <v>0.25045630355537796</v>
      </c>
      <c r="AJ81" s="15">
        <f>'Table A6'!O81-O81</f>
        <v>9.4589363272105542E-2</v>
      </c>
      <c r="AK81" s="15"/>
      <c r="AL81" s="15"/>
      <c r="AM81" s="15"/>
      <c r="AN81" s="15">
        <f>'Table A6'!S81-S81</f>
        <v>3.8403000442701618E-2</v>
      </c>
      <c r="AO81" s="15">
        <f>'Table A6'!T81-T81</f>
        <v>-6.8599394876057485E-2</v>
      </c>
      <c r="AP81" s="15">
        <f>'Table A6'!U81-U81</f>
        <v>8.6825924231350715E-3</v>
      </c>
    </row>
    <row r="82" spans="1:42" x14ac:dyDescent="0.2">
      <c r="A82" s="13">
        <v>1995</v>
      </c>
      <c r="B82" s="11">
        <f t="shared" si="3"/>
        <v>-4.4856549841806945</v>
      </c>
      <c r="C82" s="11">
        <f t="shared" si="2"/>
        <v>3.3536134088933016</v>
      </c>
      <c r="D82" s="11">
        <f t="shared" si="2"/>
        <v>-1.0742534364306211</v>
      </c>
      <c r="E82" s="11">
        <f t="shared" si="2"/>
        <v>7.2958776918123966</v>
      </c>
      <c r="F82" s="11">
        <f t="shared" si="2"/>
        <v>-1.0320106408951302</v>
      </c>
      <c r="G82" s="11">
        <f t="shared" si="2"/>
        <v>-1.5741784347935144</v>
      </c>
      <c r="H82" s="11">
        <f t="shared" si="2"/>
        <v>-0.4783754341177876</v>
      </c>
      <c r="I82" s="11">
        <f t="shared" si="2"/>
        <v>5.8892470064294846</v>
      </c>
      <c r="J82" s="11">
        <f t="shared" si="2"/>
        <v>0.38189994281365058</v>
      </c>
      <c r="K82" s="11">
        <f t="shared" si="2"/>
        <v>-1.0644131104678192</v>
      </c>
      <c r="L82" s="11">
        <f t="shared" si="2"/>
        <v>-0.61336821934330865</v>
      </c>
      <c r="M82" s="11">
        <f t="shared" si="2"/>
        <v>2.8828051273851933</v>
      </c>
      <c r="N82" s="11">
        <f t="shared" si="2"/>
        <v>0.28530703393013551</v>
      </c>
      <c r="O82" s="11">
        <f t="shared" si="2"/>
        <v>0.39488209042017469</v>
      </c>
      <c r="P82" s="11"/>
      <c r="Q82" s="11"/>
      <c r="R82" s="11"/>
      <c r="S82" s="11">
        <f t="shared" si="2"/>
        <v>-1.4770933962528319</v>
      </c>
      <c r="T82" s="11">
        <f t="shared" si="2"/>
        <v>-0.18860247215494086</v>
      </c>
      <c r="U82" s="11">
        <f t="shared" si="2"/>
        <v>3.7604759472687063E-4</v>
      </c>
      <c r="W82" s="15">
        <f>'Table A6'!B82-B82</f>
        <v>-0.38887531728916791</v>
      </c>
      <c r="X82" s="15">
        <f>'Table A6'!C82-C82</f>
        <v>-0.22801306948092304</v>
      </c>
      <c r="Y82" s="15">
        <f>'Table A6'!D82-D82</f>
        <v>-3.0633862842907034E-2</v>
      </c>
      <c r="Z82" s="15">
        <f>'Table A6'!E82-E82</f>
        <v>-0.14125036019197434</v>
      </c>
      <c r="AA82" s="15">
        <f>'Table A6'!F82-F82</f>
        <v>-0.14654758127289202</v>
      </c>
      <c r="AB82" s="15">
        <f>'Table A6'!G82-G82</f>
        <v>6.1297645069748885E-3</v>
      </c>
      <c r="AC82" s="15">
        <f>'Table A6'!H82-H82</f>
        <v>5.8957681082805025E-2</v>
      </c>
      <c r="AD82" s="15">
        <f>'Table A6'!I82-I82</f>
        <v>3.8836847867242064E-2</v>
      </c>
      <c r="AE82" s="15">
        <f>'Table A6'!J82-J82</f>
        <v>-0.10766938668560588</v>
      </c>
      <c r="AF82" s="15">
        <f>'Table A6'!K82-K82</f>
        <v>3.5096344766493148E-2</v>
      </c>
      <c r="AG82" s="15">
        <f>'Table A6'!L82-L82</f>
        <v>0.18987416091492504</v>
      </c>
      <c r="AH82" s="15">
        <f>'Table A6'!M82-M82</f>
        <v>0.14799204676087108</v>
      </c>
      <c r="AI82" s="15">
        <f>'Table A6'!N82-N82</f>
        <v>0.38008932165154902</v>
      </c>
      <c r="AJ82" s="15">
        <f>'Table A6'!O82-O82</f>
        <v>7.4344876814970595E-2</v>
      </c>
      <c r="AK82" s="15"/>
      <c r="AL82" s="15"/>
      <c r="AM82" s="15"/>
      <c r="AN82" s="15">
        <f>'Table A6'!S82-S82</f>
        <v>5.0693826332042669E-2</v>
      </c>
      <c r="AO82" s="15">
        <f>'Table A6'!T82-T82</f>
        <v>0.50440722650459624</v>
      </c>
      <c r="AP82" s="15">
        <f>'Table A6'!U82-U82</f>
        <v>5.1085392758049082E-2</v>
      </c>
    </row>
    <row r="83" spans="1:42" x14ac:dyDescent="0.2">
      <c r="A83" s="13">
        <v>1996</v>
      </c>
      <c r="B83" s="11">
        <f t="shared" si="3"/>
        <v>-2.7832817231263411</v>
      </c>
      <c r="C83" s="11">
        <f t="shared" si="2"/>
        <v>1.1545879407037278</v>
      </c>
      <c r="D83" s="11">
        <f t="shared" si="2"/>
        <v>-0.85352148361350655</v>
      </c>
      <c r="E83" s="11">
        <f t="shared" si="2"/>
        <v>10.718228056695237</v>
      </c>
      <c r="F83" s="11">
        <f t="shared" si="2"/>
        <v>-5.5429867897649387</v>
      </c>
      <c r="G83" s="11">
        <f t="shared" si="2"/>
        <v>1.4621754700010183</v>
      </c>
      <c r="H83" s="11">
        <f t="shared" si="2"/>
        <v>1.5106012774867923</v>
      </c>
      <c r="I83" s="11">
        <f t="shared" si="2"/>
        <v>4.8174706401336742</v>
      </c>
      <c r="J83" s="11">
        <f t="shared" si="2"/>
        <v>-5.9292306449497376</v>
      </c>
      <c r="K83" s="11">
        <f t="shared" si="2"/>
        <v>-5.3129486308967673</v>
      </c>
      <c r="L83" s="11">
        <f t="shared" si="2"/>
        <v>5.312487847040706</v>
      </c>
      <c r="M83" s="11">
        <f t="shared" si="2"/>
        <v>4.0953632602847083</v>
      </c>
      <c r="N83" s="11">
        <f t="shared" si="2"/>
        <v>2.3062471594708978</v>
      </c>
      <c r="O83" s="11">
        <f t="shared" si="2"/>
        <v>-1.0043936427550164</v>
      </c>
      <c r="P83" s="11"/>
      <c r="Q83" s="11"/>
      <c r="R83" s="11"/>
      <c r="S83" s="11">
        <f t="shared" si="2"/>
        <v>-1.5207322868008859</v>
      </c>
      <c r="T83" s="11">
        <f t="shared" si="2"/>
        <v>-4.2161629583103402</v>
      </c>
      <c r="U83" s="11">
        <f t="shared" si="2"/>
        <v>0.5362810796976426</v>
      </c>
      <c r="W83" s="15">
        <f>'Table A6'!B83-B83</f>
        <v>-0.96589440905458623</v>
      </c>
      <c r="X83" s="15">
        <f>'Table A6'!C83-C83</f>
        <v>-9.9481888635869264E-2</v>
      </c>
      <c r="Y83" s="15">
        <f>'Table A6'!D83-D83</f>
        <v>-3.6202178131215734E-2</v>
      </c>
      <c r="Z83" s="15">
        <f>'Table A6'!E83-E83</f>
        <v>-0.24962152188143882</v>
      </c>
      <c r="AA83" s="15">
        <f>'Table A6'!F83-F83</f>
        <v>-0.16668672906782156</v>
      </c>
      <c r="AB83" s="15">
        <f>'Table A6'!G83-G83</f>
        <v>6.9006314016172965E-2</v>
      </c>
      <c r="AC83" s="15">
        <f>'Table A6'!H83-H83</f>
        <v>7.3465000503681654E-2</v>
      </c>
      <c r="AD83" s="15">
        <f>'Table A6'!I83-I83</f>
        <v>2.5906388776182787E-2</v>
      </c>
      <c r="AE83" s="15">
        <f>'Table A6'!J83-J83</f>
        <v>-0.1991950907481721</v>
      </c>
      <c r="AF83" s="15">
        <f>'Table A6'!K83-K83</f>
        <v>-2.5871484012680135E-2</v>
      </c>
      <c r="AG83" s="15">
        <f>'Table A6'!L83-L83</f>
        <v>-6.2977814507076069E-2</v>
      </c>
      <c r="AH83" s="15">
        <f>'Table A6'!M83-M83</f>
        <v>0.62464121335321998</v>
      </c>
      <c r="AI83" s="15">
        <f>'Table A6'!N83-N83</f>
        <v>-2.2735566063924129E-2</v>
      </c>
      <c r="AJ83" s="15">
        <f>'Table A6'!O83-O83</f>
        <v>-7.267668704896546E-2</v>
      </c>
      <c r="AK83" s="15"/>
      <c r="AL83" s="15"/>
      <c r="AM83" s="15"/>
      <c r="AN83" s="15">
        <f>'Table A6'!S83-S83</f>
        <v>0.15979322025082388</v>
      </c>
      <c r="AO83" s="15">
        <f>'Table A6'!T83-T83</f>
        <v>-0.58787186811698255</v>
      </c>
      <c r="AP83" s="15">
        <f>'Table A6'!U83-U83</f>
        <v>1.0769308640101283E-2</v>
      </c>
    </row>
    <row r="84" spans="1:42" x14ac:dyDescent="0.2">
      <c r="A84" s="13">
        <v>1997</v>
      </c>
      <c r="B84" s="11">
        <f t="shared" si="3"/>
        <v>0.84720779625087794</v>
      </c>
      <c r="C84" s="11">
        <f t="shared" si="2"/>
        <v>-4.2656993655381106</v>
      </c>
      <c r="D84" s="11">
        <f t="shared" si="2"/>
        <v>1.5551106206567114</v>
      </c>
      <c r="E84" s="11">
        <f t="shared" si="2"/>
        <v>1.7875190021058307</v>
      </c>
      <c r="F84" s="11">
        <f t="shared" si="2"/>
        <v>-5.3438873322703575</v>
      </c>
      <c r="G84" s="11">
        <f t="shared" si="2"/>
        <v>0.62224670000985927</v>
      </c>
      <c r="H84" s="11">
        <f t="shared" si="2"/>
        <v>-1.4754690659001111</v>
      </c>
      <c r="I84" s="11">
        <f t="shared" si="2"/>
        <v>8.6386003141862115</v>
      </c>
      <c r="J84" s="11">
        <f t="shared" si="2"/>
        <v>-4.4299721908840359</v>
      </c>
      <c r="K84" s="11">
        <f t="shared" si="2"/>
        <v>-2.167340612770559</v>
      </c>
      <c r="L84" s="11">
        <f t="shared" si="2"/>
        <v>4.6683825679243389</v>
      </c>
      <c r="M84" s="11">
        <f t="shared" si="2"/>
        <v>5.5007163386341489</v>
      </c>
      <c r="N84" s="11">
        <f t="shared" si="2"/>
        <v>3.7798619031907177</v>
      </c>
      <c r="O84" s="11">
        <f t="shared" si="2"/>
        <v>-1.5375879997481701</v>
      </c>
      <c r="P84" s="11"/>
      <c r="Q84" s="11"/>
      <c r="R84" s="11"/>
      <c r="S84" s="11">
        <f t="shared" si="2"/>
        <v>1.1147301753690122</v>
      </c>
      <c r="T84" s="11">
        <f t="shared" si="2"/>
        <v>1.4728119356306173</v>
      </c>
      <c r="U84" s="11">
        <f t="shared" si="2"/>
        <v>0.91779196596455692</v>
      </c>
      <c r="W84" s="15">
        <f>'Table A6'!B84-B84</f>
        <v>-1.2986406697574435</v>
      </c>
      <c r="X84" s="15">
        <f>'Table A6'!C84-C84</f>
        <v>0.35147007548422105</v>
      </c>
      <c r="Y84" s="15">
        <f>'Table A6'!D84-D84</f>
        <v>-0.10816878402054231</v>
      </c>
      <c r="Z84" s="15">
        <f>'Table A6'!E84-E84</f>
        <v>0.20120773617075405</v>
      </c>
      <c r="AA84" s="15">
        <f>'Table A6'!F84-F84</f>
        <v>-0.34383444722747925</v>
      </c>
      <c r="AB84" s="15">
        <f>'Table A6'!G84-G84</f>
        <v>-0.80978499350896216</v>
      </c>
      <c r="AC84" s="15">
        <f>'Table A6'!H84-H84</f>
        <v>-0.84036253369617819</v>
      </c>
      <c r="AD84" s="15">
        <f>'Table A6'!I84-I84</f>
        <v>-3.6542906261449408</v>
      </c>
      <c r="AE84" s="15">
        <f>'Table A6'!J84-J84</f>
        <v>-0.89411127706333815</v>
      </c>
      <c r="AF84" s="15">
        <f>'Table A6'!K84-K84</f>
        <v>-9.7355184688298468</v>
      </c>
      <c r="AG84" s="15">
        <f>'Table A6'!L84-L84</f>
        <v>-1.0250480800271404</v>
      </c>
      <c r="AH84" s="15">
        <f>'Table A6'!M84-M84</f>
        <v>-2.2757157970240796</v>
      </c>
      <c r="AI84" s="15">
        <f>'Table A6'!N84-N84</f>
        <v>-9.1886006106764881</v>
      </c>
      <c r="AJ84" s="15">
        <f>'Table A6'!O84-O84</f>
        <v>-0.75351103454530022</v>
      </c>
      <c r="AK84" s="15"/>
      <c r="AL84" s="15"/>
      <c r="AM84" s="15"/>
      <c r="AN84" s="15">
        <f>'Table A6'!S84-S84</f>
        <v>-4.9255630008045994</v>
      </c>
      <c r="AO84" s="15">
        <f>'Table A6'!T84-T84</f>
        <v>-5.7213761967599863E-2</v>
      </c>
      <c r="AP84" s="15">
        <f>'Table A6'!U84-U84</f>
        <v>-0.69353043572052953</v>
      </c>
    </row>
    <row r="85" spans="1:42" x14ac:dyDescent="0.2">
      <c r="A85" s="13">
        <v>1998</v>
      </c>
      <c r="B85" s="11">
        <f t="shared" si="3"/>
        <v>7.3310645564370684</v>
      </c>
      <c r="C85" s="11">
        <f t="shared" si="2"/>
        <v>-3.3984533126658354</v>
      </c>
      <c r="D85" s="11">
        <f t="shared" si="2"/>
        <v>-0.3563633112794598</v>
      </c>
      <c r="E85" s="11">
        <f t="shared" si="2"/>
        <v>2.8986363594174835</v>
      </c>
      <c r="F85" s="11">
        <f t="shared" si="2"/>
        <v>2.0678809728689598</v>
      </c>
      <c r="G85" s="11">
        <f t="shared" si="2"/>
        <v>-1.6454832309959362</v>
      </c>
      <c r="H85" s="11">
        <f t="shared" si="2"/>
        <v>-2.0802011053190808</v>
      </c>
      <c r="I85" s="11">
        <f t="shared" si="2"/>
        <v>0.79113046531040176</v>
      </c>
      <c r="J85" s="11">
        <f t="shared" si="2"/>
        <v>0.57745216039079661</v>
      </c>
      <c r="K85" s="11">
        <f t="shared" si="2"/>
        <v>5.8724231606310164</v>
      </c>
      <c r="L85" s="11">
        <f t="shared" si="2"/>
        <v>16.476375754800557</v>
      </c>
      <c r="M85" s="11">
        <f t="shared" si="2"/>
        <v>-0.49228800347844437</v>
      </c>
      <c r="N85" s="11">
        <f t="shared" si="2"/>
        <v>8.9509991388447752</v>
      </c>
      <c r="O85" s="11">
        <f t="shared" si="2"/>
        <v>-2.9714819637345959</v>
      </c>
      <c r="P85" s="11"/>
      <c r="Q85" s="11"/>
      <c r="R85" s="11"/>
      <c r="S85" s="11">
        <f t="shared" si="2"/>
        <v>7.6391452332064613</v>
      </c>
      <c r="T85" s="11">
        <f t="shared" si="2"/>
        <v>-1.0495904710059594</v>
      </c>
      <c r="U85" s="11">
        <f t="shared" si="2"/>
        <v>1.9826485747519704</v>
      </c>
      <c r="W85" s="15">
        <f>'Table A6'!B85-B85</f>
        <v>-1.9613936672605377</v>
      </c>
      <c r="X85" s="15">
        <f>'Table A6'!C85-C85</f>
        <v>-1.8319477543620168</v>
      </c>
      <c r="Y85" s="15">
        <f>'Table A6'!D85-D85</f>
        <v>1.1441091878391096E-2</v>
      </c>
      <c r="Z85" s="15">
        <f>'Table A6'!E85-E85</f>
        <v>-0.89015766530296059</v>
      </c>
      <c r="AA85" s="15">
        <f>'Table A6'!F85-F85</f>
        <v>-0.19183219677143826</v>
      </c>
      <c r="AB85" s="15">
        <f>'Table A6'!G85-G85</f>
        <v>-8.7951005308219532E-2</v>
      </c>
      <c r="AC85" s="15">
        <f>'Table A6'!H85-H85</f>
        <v>0.10855645242911804</v>
      </c>
      <c r="AD85" s="15">
        <f>'Table A6'!I85-I85</f>
        <v>-3.4952129857386049E-2</v>
      </c>
      <c r="AE85" s="15">
        <f>'Table A6'!J85-J85</f>
        <v>-0.27783851996454023</v>
      </c>
      <c r="AF85" s="15">
        <f>'Table A6'!K85-K85</f>
        <v>4.6149980867983942E-2</v>
      </c>
      <c r="AG85" s="15">
        <f>'Table A6'!L85-L85</f>
        <v>-0.31875884924046005</v>
      </c>
      <c r="AH85" s="15">
        <f>'Table A6'!M85-M85</f>
        <v>0.54174197789404321</v>
      </c>
      <c r="AI85" s="15">
        <f>'Table A6'!N85-N85</f>
        <v>-0.98176282247875779</v>
      </c>
      <c r="AJ85" s="15">
        <f>'Table A6'!O85-O85</f>
        <v>-0.31917768884555509</v>
      </c>
      <c r="AK85" s="15"/>
      <c r="AL85" s="15"/>
      <c r="AM85" s="15"/>
      <c r="AN85" s="15">
        <f>'Table A6'!S85-S85</f>
        <v>-0.52894474977492667</v>
      </c>
      <c r="AO85" s="15">
        <f>'Table A6'!T85-T85</f>
        <v>0.83158148348718397</v>
      </c>
      <c r="AP85" s="15">
        <f>'Table A6'!U85-U85</f>
        <v>-0.33088836538886812</v>
      </c>
    </row>
    <row r="86" spans="1:42" x14ac:dyDescent="0.2">
      <c r="A86" s="13">
        <v>1999</v>
      </c>
      <c r="B86" s="11">
        <f t="shared" si="3"/>
        <v>12.939850659603522</v>
      </c>
      <c r="C86" s="11">
        <f t="shared" si="2"/>
        <v>3.0427121267151631</v>
      </c>
      <c r="D86" s="11">
        <f t="shared" si="2"/>
        <v>2.7936173863871407</v>
      </c>
      <c r="E86" s="11">
        <f t="shared" si="2"/>
        <v>9.7053542046117318</v>
      </c>
      <c r="F86" s="11">
        <f t="shared" si="2"/>
        <v>-2.8167897475914647</v>
      </c>
      <c r="G86" s="11">
        <f t="shared" si="2"/>
        <v>-0.44669878838961452</v>
      </c>
      <c r="H86" s="11">
        <f t="shared" si="2"/>
        <v>-3.3433375245201029</v>
      </c>
      <c r="I86" s="11">
        <f t="shared" si="2"/>
        <v>1.5736454978498491</v>
      </c>
      <c r="J86" s="11">
        <f t="shared" si="2"/>
        <v>4.9863243077243879</v>
      </c>
      <c r="K86" s="11">
        <f t="shared" si="2"/>
        <v>13.857911870727103</v>
      </c>
      <c r="L86" s="11">
        <f t="shared" si="2"/>
        <v>-3.9723313401615292</v>
      </c>
      <c r="M86" s="11">
        <f t="shared" si="2"/>
        <v>2.9414381607320039</v>
      </c>
      <c r="N86" s="11">
        <f t="shared" si="2"/>
        <v>1.3858238530069886</v>
      </c>
      <c r="O86" s="11">
        <f t="shared" si="2"/>
        <v>2.6222919265795213</v>
      </c>
      <c r="P86" s="11"/>
      <c r="Q86" s="11"/>
      <c r="R86" s="11"/>
      <c r="S86" s="11">
        <f t="shared" si="2"/>
        <v>-7.620674858017483</v>
      </c>
      <c r="T86" s="11">
        <f t="shared" si="2"/>
        <v>-4.8512123662121311</v>
      </c>
      <c r="U86" s="11">
        <f t="shared" si="2"/>
        <v>1.5785266257439157</v>
      </c>
      <c r="W86" s="15">
        <f>'Table A6'!B86-B86</f>
        <v>-1.6690216369675444</v>
      </c>
      <c r="X86" s="15">
        <f>'Table A6'!C86-C86</f>
        <v>-2.0779106306805954</v>
      </c>
      <c r="Y86" s="15">
        <f>'Table A6'!D86-D86</f>
        <v>-4.9475042938353031E-2</v>
      </c>
      <c r="Z86" s="15">
        <f>'Table A6'!E86-E86</f>
        <v>-0.19491827515529536</v>
      </c>
      <c r="AA86" s="15">
        <f>'Table A6'!F86-F86</f>
        <v>-0.1250375473311407</v>
      </c>
      <c r="AB86" s="15">
        <f>'Table A6'!G86-G86</f>
        <v>7.9542642413423514E-2</v>
      </c>
      <c r="AC86" s="15">
        <f>'Table A6'!H86-H86</f>
        <v>-0.14810500141757821</v>
      </c>
      <c r="AD86" s="15">
        <f>'Table A6'!I86-I86</f>
        <v>-0.61850315852985405</v>
      </c>
      <c r="AE86" s="15">
        <f>'Table A6'!J86-J86</f>
        <v>-0.76369324164741492</v>
      </c>
      <c r="AF86" s="15">
        <f>'Table A6'!K86-K86</f>
        <v>-0.41140813724017811</v>
      </c>
      <c r="AG86" s="15">
        <f>'Table A6'!L86-L86</f>
        <v>-0.6523366737520031</v>
      </c>
      <c r="AH86" s="15">
        <f>'Table A6'!M86-M86</f>
        <v>-1.0795505853256762</v>
      </c>
      <c r="AI86" s="15">
        <f>'Table A6'!N86-N86</f>
        <v>-0.66104254185148537</v>
      </c>
      <c r="AJ86" s="15">
        <f>'Table A6'!O86-O86</f>
        <v>-0.7302771058833879</v>
      </c>
      <c r="AK86" s="15"/>
      <c r="AL86" s="15"/>
      <c r="AM86" s="15"/>
      <c r="AN86" s="15">
        <f>'Table A6'!S86-S86</f>
        <v>-1.8042423472751219</v>
      </c>
      <c r="AO86" s="15">
        <f>'Table A6'!T86-T86</f>
        <v>-1.6431365403446803</v>
      </c>
      <c r="AP86" s="15">
        <f>'Table A6'!U86-U86</f>
        <v>-0.52524885096856311</v>
      </c>
    </row>
    <row r="87" spans="1:42" x14ac:dyDescent="0.2">
      <c r="A87" s="13">
        <v>2000</v>
      </c>
      <c r="B87" s="11">
        <f t="shared" si="3"/>
        <v>5.8988413021375985</v>
      </c>
      <c r="C87" s="11">
        <f t="shared" si="2"/>
        <v>0.52919797556082271</v>
      </c>
      <c r="D87" s="11">
        <f t="shared" si="2"/>
        <v>3.9165220589142744</v>
      </c>
      <c r="E87" s="11">
        <f t="shared" si="2"/>
        <v>2.2479572766666824</v>
      </c>
      <c r="F87" s="11">
        <f t="shared" si="2"/>
        <v>-7.4262584771597098</v>
      </c>
      <c r="G87" s="11">
        <f t="shared" si="2"/>
        <v>-1.4357282022689544</v>
      </c>
      <c r="H87" s="11">
        <f t="shared" si="2"/>
        <v>-2.7128267007271982</v>
      </c>
      <c r="I87" s="11">
        <f t="shared" si="2"/>
        <v>5.2606301573654841</v>
      </c>
      <c r="J87" s="11">
        <f t="shared" si="2"/>
        <v>0.14246791152062416</v>
      </c>
      <c r="K87" s="11">
        <f t="shared" si="2"/>
        <v>14.547909684505742</v>
      </c>
      <c r="L87" s="11">
        <f t="shared" si="2"/>
        <v>2.9681685250123788</v>
      </c>
      <c r="M87" s="11">
        <f t="shared" si="2"/>
        <v>2.8617540589699129</v>
      </c>
      <c r="N87" s="11">
        <f t="shared" si="2"/>
        <v>1.7614432123025776</v>
      </c>
      <c r="O87" s="11">
        <f t="shared" si="2"/>
        <v>2.108024242771863</v>
      </c>
      <c r="P87" s="11"/>
      <c r="Q87" s="11"/>
      <c r="R87" s="11"/>
      <c r="S87" s="11">
        <f t="shared" si="2"/>
        <v>2.9508660310359378</v>
      </c>
      <c r="T87" s="11">
        <f t="shared" si="2"/>
        <v>-0.16417080239834114</v>
      </c>
      <c r="U87" s="11">
        <f t="shared" si="2"/>
        <v>2.3579500666596256</v>
      </c>
      <c r="W87" s="15">
        <f>'Table A6'!B87-B87</f>
        <v>-0.86054456896255616</v>
      </c>
      <c r="X87" s="15">
        <f>'Table A6'!C87-C87</f>
        <v>-2.4354998248757833</v>
      </c>
      <c r="Y87" s="15">
        <f>'Table A6'!D87-D87</f>
        <v>-6.1544524980732707E-2</v>
      </c>
      <c r="Z87" s="15">
        <f>'Table A6'!E87-E87</f>
        <v>0.10573805452568052</v>
      </c>
      <c r="AA87" s="15">
        <f>'Table A6'!F87-F87</f>
        <v>-0.17055657869273944</v>
      </c>
      <c r="AB87" s="15">
        <f>'Table A6'!G87-G87</f>
        <v>-2.8771333594982851E-2</v>
      </c>
      <c r="AC87" s="15">
        <f>'Table A6'!H87-H87</f>
        <v>0.12150796380835738</v>
      </c>
      <c r="AD87" s="15">
        <f>'Table A6'!I87-I87</f>
        <v>0.51795628705769303</v>
      </c>
      <c r="AE87" s="15">
        <f>'Table A6'!J87-J87</f>
        <v>-0.23905050660540328</v>
      </c>
      <c r="AF87" s="15">
        <f>'Table A6'!K87-K87</f>
        <v>0.50318240449300511</v>
      </c>
      <c r="AG87" s="15">
        <f>'Table A6'!L87-L87</f>
        <v>-0.20101141176562232</v>
      </c>
      <c r="AH87" s="15">
        <f>'Table A6'!M87-M87</f>
        <v>1.0610227883593133</v>
      </c>
      <c r="AI87" s="15">
        <f>'Table A6'!N87-N87</f>
        <v>1.0542856724035188</v>
      </c>
      <c r="AJ87" s="15">
        <f>'Table A6'!O87-O87</f>
        <v>-2.7172650783808816E-2</v>
      </c>
      <c r="AK87" s="15"/>
      <c r="AL87" s="15"/>
      <c r="AM87" s="15"/>
      <c r="AN87" s="15">
        <f>'Table A6'!S87-S87</f>
        <v>0.1313506166259093</v>
      </c>
      <c r="AO87" s="15">
        <f>'Table A6'!T87-T87</f>
        <v>-0.47686732368306683</v>
      </c>
      <c r="AP87" s="15">
        <f>'Table A6'!U87-U87</f>
        <v>0.15542777220492487</v>
      </c>
    </row>
    <row r="88" spans="1:42" x14ac:dyDescent="0.2">
      <c r="A88" s="13">
        <v>2001</v>
      </c>
      <c r="B88" s="11">
        <f t="shared" si="3"/>
        <v>-0.21323493047435199</v>
      </c>
      <c r="C88" s="11">
        <f t="shared" si="2"/>
        <v>-5.4260966130090402</v>
      </c>
      <c r="D88" s="11">
        <f t="shared" si="2"/>
        <v>1.9046444496076052</v>
      </c>
      <c r="E88" s="11">
        <f t="shared" si="2"/>
        <v>1.5374804000015752</v>
      </c>
      <c r="F88" s="11">
        <f t="shared" si="2"/>
        <v>-1.5865957662004599</v>
      </c>
      <c r="G88" s="11">
        <f t="shared" si="2"/>
        <v>-1.008990368543915</v>
      </c>
      <c r="H88" s="11">
        <f t="shared" si="2"/>
        <v>2.348148883529507</v>
      </c>
      <c r="I88" s="11">
        <f t="shared" si="2"/>
        <v>-2.4059722046368273</v>
      </c>
      <c r="J88" s="11">
        <f t="shared" si="2"/>
        <v>2.4015803505118285</v>
      </c>
      <c r="K88" s="11">
        <f t="shared" si="2"/>
        <v>2.7791962784938287</v>
      </c>
      <c r="L88" s="11">
        <f t="shared" si="2"/>
        <v>1.9206839754424598</v>
      </c>
      <c r="M88" s="11">
        <f t="shared" si="2"/>
        <v>-1.5460753364136617</v>
      </c>
      <c r="N88" s="11">
        <f t="shared" si="2"/>
        <v>3.1413556219853302</v>
      </c>
      <c r="O88" s="11">
        <f t="shared" si="2"/>
        <v>1.6687855965449643</v>
      </c>
      <c r="P88" s="11"/>
      <c r="Q88" s="11"/>
      <c r="R88" s="11"/>
      <c r="S88" s="11">
        <f t="shared" si="2"/>
        <v>-3.167377124591793</v>
      </c>
      <c r="T88" s="11">
        <f t="shared" si="2"/>
        <v>5.3888084366641991</v>
      </c>
      <c r="U88" s="11">
        <f t="shared" si="2"/>
        <v>0.89454880275932691</v>
      </c>
      <c r="W88" s="15">
        <f>'Table A6'!B88-B88</f>
        <v>-1.8425768625552774</v>
      </c>
      <c r="X88" s="15">
        <f>'Table A6'!C88-C88</f>
        <v>-2.0078133679940233</v>
      </c>
      <c r="Y88" s="15">
        <f>'Table A6'!D88-D88</f>
        <v>-3.470252181264244E-2</v>
      </c>
      <c r="Z88" s="15">
        <f>'Table A6'!E88-E88</f>
        <v>-9.7050839967418812E-2</v>
      </c>
      <c r="AA88" s="15">
        <f>'Table A6'!F88-F88</f>
        <v>6.7781851556099504E-2</v>
      </c>
      <c r="AB88" s="15">
        <f>'Table A6'!G88-G88</f>
        <v>8.5352051336777479E-2</v>
      </c>
      <c r="AC88" s="15">
        <f>'Table A6'!H88-H88</f>
        <v>-7.4849617961935344E-2</v>
      </c>
      <c r="AD88" s="15">
        <f>'Table A6'!I88-I88</f>
        <v>4.6422097969560205E-2</v>
      </c>
      <c r="AE88" s="15">
        <f>'Table A6'!J88-J88</f>
        <v>1.0906792699500123E-2</v>
      </c>
      <c r="AF88" s="15">
        <f>'Table A6'!K88-K88</f>
        <v>-0.30880829754211669</v>
      </c>
      <c r="AG88" s="15">
        <f>'Table A6'!L88-L88</f>
        <v>-0.17823576017940468</v>
      </c>
      <c r="AH88" s="15">
        <f>'Table A6'!M88-M88</f>
        <v>0.90534613423111754</v>
      </c>
      <c r="AI88" s="15">
        <f>'Table A6'!N88-N88</f>
        <v>-0.14064893416884816</v>
      </c>
      <c r="AJ88" s="15">
        <f>'Table A6'!O88-O88</f>
        <v>-5.7651747873520787E-2</v>
      </c>
      <c r="AK88" s="15"/>
      <c r="AL88" s="15"/>
      <c r="AM88" s="15"/>
      <c r="AN88" s="15">
        <f>'Table A6'!S88-S88</f>
        <v>-0.2226650813138713</v>
      </c>
      <c r="AO88" s="15">
        <f>'Table A6'!T88-T88</f>
        <v>1.6772804244890285</v>
      </c>
      <c r="AP88" s="15">
        <f>'Table A6'!U88-U88</f>
        <v>-1.1817138266896121E-2</v>
      </c>
    </row>
    <row r="89" spans="1:42" x14ac:dyDescent="0.2">
      <c r="A89" s="13">
        <v>2002</v>
      </c>
      <c r="B89" s="11">
        <f t="shared" si="3"/>
        <v>11.372000426274466</v>
      </c>
      <c r="C89" s="11">
        <f t="shared" si="2"/>
        <v>-0.65655995832420344</v>
      </c>
      <c r="D89" s="11">
        <f t="shared" si="2"/>
        <v>1.6758607715007505</v>
      </c>
      <c r="E89" s="11">
        <f t="shared" si="2"/>
        <v>2.4549526468826959</v>
      </c>
      <c r="F89" s="11">
        <f t="shared" si="2"/>
        <v>5.3999925466784688</v>
      </c>
      <c r="G89" s="11">
        <f t="shared" si="2"/>
        <v>3.529522179092031</v>
      </c>
      <c r="H89" s="11">
        <f t="shared" si="2"/>
        <v>4.7592393507625319</v>
      </c>
      <c r="I89" s="11">
        <f t="shared" si="2"/>
        <v>-0.22442664120597075</v>
      </c>
      <c r="J89" s="11">
        <f t="shared" si="2"/>
        <v>2.0615544775683126</v>
      </c>
      <c r="K89" s="11">
        <f t="shared" si="2"/>
        <v>1.430153959678329</v>
      </c>
      <c r="L89" s="11">
        <f t="shared" si="2"/>
        <v>0.85770330363133218</v>
      </c>
      <c r="M89" s="11">
        <f t="shared" si="2"/>
        <v>2.0924725562498092</v>
      </c>
      <c r="N89" s="11">
        <f t="shared" si="2"/>
        <v>-0.46957504134982186</v>
      </c>
      <c r="O89" s="11">
        <f t="shared" si="2"/>
        <v>-3.3529308861455256</v>
      </c>
      <c r="P89" s="11"/>
      <c r="Q89" s="11"/>
      <c r="R89" s="11"/>
      <c r="S89" s="11">
        <f t="shared" si="2"/>
        <v>4.8132914968502876</v>
      </c>
      <c r="T89" s="11">
        <f t="shared" si="2"/>
        <v>-8.2585799522381205</v>
      </c>
      <c r="U89" s="11">
        <f t="shared" si="2"/>
        <v>1.7151836817352435</v>
      </c>
      <c r="W89" s="15">
        <f>'Table A6'!B89-B89</f>
        <v>-0.50259195286370684</v>
      </c>
      <c r="X89" s="15">
        <f>'Table A6'!C89-C89</f>
        <v>-1.5272768041822726</v>
      </c>
      <c r="Y89" s="15">
        <f>'Table A6'!D89-D89</f>
        <v>-6.2675814650375417E-2</v>
      </c>
      <c r="Z89" s="15">
        <f>'Table A6'!E89-E89</f>
        <v>1.2741339809374903</v>
      </c>
      <c r="AA89" s="15">
        <f>'Table A6'!F89-F89</f>
        <v>-2.5656160358767721E-2</v>
      </c>
      <c r="AB89" s="15">
        <f>'Table A6'!G89-G89</f>
        <v>0.11838617479801306</v>
      </c>
      <c r="AC89" s="15">
        <f>'Table A6'!H89-H89</f>
        <v>-0.18310654066656173</v>
      </c>
      <c r="AD89" s="15">
        <f>'Table A6'!I89-I89</f>
        <v>-0.1171206227786418</v>
      </c>
      <c r="AE89" s="15">
        <f>'Table A6'!J89-J89</f>
        <v>-0.35165783483155333</v>
      </c>
      <c r="AF89" s="15">
        <f>'Table A6'!K89-K89</f>
        <v>0.31809380085265082</v>
      </c>
      <c r="AG89" s="15">
        <f>'Table A6'!L89-L89</f>
        <v>-0.44293350933408104</v>
      </c>
      <c r="AH89" s="15">
        <f>'Table A6'!M89-M89</f>
        <v>2.0028841057757396</v>
      </c>
      <c r="AI89" s="15">
        <f>'Table A6'!N89-N89</f>
        <v>-0.38837198823702213</v>
      </c>
      <c r="AJ89" s="15">
        <f>'Table A6'!O89-O89</f>
        <v>-0.46609521997115877</v>
      </c>
      <c r="AK89" s="15"/>
      <c r="AL89" s="15"/>
      <c r="AM89" s="15"/>
      <c r="AN89" s="15">
        <f>'Table A6'!S89-S89</f>
        <v>-0.22014302175581957</v>
      </c>
      <c r="AO89" s="15">
        <f>'Table A6'!T89-T89</f>
        <v>0.60786998620417343</v>
      </c>
      <c r="AP89" s="15">
        <f>'Table A6'!U89-U89</f>
        <v>-0.11077482877320266</v>
      </c>
    </row>
    <row r="90" spans="1:42" x14ac:dyDescent="0.2">
      <c r="A90" s="13">
        <v>2003</v>
      </c>
      <c r="B90" s="11">
        <f t="shared" si="3"/>
        <v>-6.3337173487951359</v>
      </c>
      <c r="C90" s="11">
        <f t="shared" si="3"/>
        <v>-5.0022883925409847</v>
      </c>
      <c r="D90" s="11">
        <f t="shared" si="3"/>
        <v>3.5655388834572928</v>
      </c>
      <c r="E90" s="11">
        <f t="shared" si="3"/>
        <v>2.0276790872139396</v>
      </c>
      <c r="F90" s="11">
        <f t="shared" si="3"/>
        <v>-4.4590400180661398E-2</v>
      </c>
      <c r="G90" s="11">
        <f t="shared" si="3"/>
        <v>1.57518542247213</v>
      </c>
      <c r="H90" s="11">
        <f t="shared" si="3"/>
        <v>0.66788908661944324</v>
      </c>
      <c r="I90" s="11">
        <f t="shared" si="3"/>
        <v>2.3411836198853631</v>
      </c>
      <c r="J90" s="11">
        <f t="shared" si="3"/>
        <v>-0.10299342581863932</v>
      </c>
      <c r="K90" s="11">
        <f t="shared" si="3"/>
        <v>5.6597845326810541</v>
      </c>
      <c r="L90" s="11">
        <f t="shared" si="3"/>
        <v>5.9027321413575669</v>
      </c>
      <c r="M90" s="11">
        <f t="shared" si="3"/>
        <v>4.4728481065892209</v>
      </c>
      <c r="N90" s="11">
        <f t="shared" si="3"/>
        <v>4.2171150752019955</v>
      </c>
      <c r="O90" s="11">
        <f t="shared" si="3"/>
        <v>-0.46147613376021229</v>
      </c>
      <c r="P90" s="11"/>
      <c r="Q90" s="11"/>
      <c r="R90" s="11"/>
      <c r="S90" s="11">
        <f t="shared" ref="C90:U106" si="4">LN(S39/S38)*100</f>
        <v>8.2356418925895341</v>
      </c>
      <c r="T90" s="11">
        <f t="shared" si="4"/>
        <v>-0.42119967677187009</v>
      </c>
      <c r="U90" s="11">
        <f t="shared" si="4"/>
        <v>2.2920530691224141</v>
      </c>
      <c r="W90" s="15">
        <f>'Table A6'!B90-B90</f>
        <v>-0.11618486207352596</v>
      </c>
      <c r="X90" s="15">
        <f>'Table A6'!C90-C90</f>
        <v>-1.3759416120536523</v>
      </c>
      <c r="Y90" s="15">
        <f>'Table A6'!D90-D90</f>
        <v>7.7362681348870144E-2</v>
      </c>
      <c r="Z90" s="15">
        <f>'Table A6'!E90-E90</f>
        <v>0.64783835884223429</v>
      </c>
      <c r="AA90" s="15">
        <f>'Table A6'!F90-F90</f>
        <v>-7.7895260197939603E-2</v>
      </c>
      <c r="AB90" s="15">
        <f>'Table A6'!G90-G90</f>
        <v>0.12901696561391263</v>
      </c>
      <c r="AC90" s="15">
        <f>'Table A6'!H90-H90</f>
        <v>5.3502263185082888E-2</v>
      </c>
      <c r="AD90" s="15">
        <f>'Table A6'!I90-I90</f>
        <v>-0.26292307388541847</v>
      </c>
      <c r="AE90" s="15">
        <f>'Table A6'!J90-J90</f>
        <v>0.21154351058640716</v>
      </c>
      <c r="AF90" s="15">
        <f>'Table A6'!K90-K90</f>
        <v>-0.30459521405745527</v>
      </c>
      <c r="AG90" s="15">
        <f>'Table A6'!L90-L90</f>
        <v>0.34897866075526274</v>
      </c>
      <c r="AH90" s="15">
        <f>'Table A6'!M90-M90</f>
        <v>2.9399005006834287</v>
      </c>
      <c r="AI90" s="15">
        <f>'Table A6'!N90-N90</f>
        <v>0.19589956386644936</v>
      </c>
      <c r="AJ90" s="15">
        <f>'Table A6'!O90-O90</f>
        <v>3.2721770710765763E-3</v>
      </c>
      <c r="AK90" s="15"/>
      <c r="AL90" s="15"/>
      <c r="AM90" s="15"/>
      <c r="AN90" s="15">
        <f>'Table A6'!S90-S90</f>
        <v>-0.44269086207815533</v>
      </c>
      <c r="AO90" s="15">
        <f>'Table A6'!T90-T90</f>
        <v>0.2737370058500565</v>
      </c>
      <c r="AP90" s="15">
        <f>'Table A6'!U90-U90</f>
        <v>-0.13713168341026361</v>
      </c>
    </row>
    <row r="91" spans="1:42" x14ac:dyDescent="0.2">
      <c r="A91" s="13">
        <v>2004</v>
      </c>
      <c r="B91" s="11">
        <f t="shared" ref="B91:B106" si="5">LN(B40/B39)*100</f>
        <v>-5.1797104380166097</v>
      </c>
      <c r="C91" s="11">
        <f t="shared" si="4"/>
        <v>-4.9515022145754326</v>
      </c>
      <c r="D91" s="11">
        <f t="shared" si="4"/>
        <v>4.5845011853318578</v>
      </c>
      <c r="E91" s="11">
        <f t="shared" si="4"/>
        <v>2.5824255037649486</v>
      </c>
      <c r="F91" s="11">
        <f t="shared" si="4"/>
        <v>0.69585907704893191</v>
      </c>
      <c r="G91" s="11">
        <f t="shared" si="4"/>
        <v>2.1409935569484073</v>
      </c>
      <c r="H91" s="11">
        <f t="shared" si="4"/>
        <v>2.3941935130083207</v>
      </c>
      <c r="I91" s="11">
        <f t="shared" si="4"/>
        <v>5.6161732141347205</v>
      </c>
      <c r="J91" s="11">
        <f t="shared" si="4"/>
        <v>-1.818486541539184</v>
      </c>
      <c r="K91" s="11">
        <f t="shared" si="4"/>
        <v>4.1029313799844527</v>
      </c>
      <c r="L91" s="11">
        <f t="shared" si="4"/>
        <v>5.704336823018096</v>
      </c>
      <c r="M91" s="11">
        <f t="shared" si="4"/>
        <v>3.6349645426178419</v>
      </c>
      <c r="N91" s="11">
        <f t="shared" si="4"/>
        <v>3.342435605619988</v>
      </c>
      <c r="O91" s="11">
        <f t="shared" si="4"/>
        <v>-0.25382334741468254</v>
      </c>
      <c r="P91" s="11"/>
      <c r="Q91" s="11"/>
      <c r="R91" s="11"/>
      <c r="S91" s="11">
        <f t="shared" si="4"/>
        <v>0.81875178410351235</v>
      </c>
      <c r="T91" s="11">
        <f t="shared" si="4"/>
        <v>-8.8448047190187715E-2</v>
      </c>
      <c r="U91" s="11">
        <f t="shared" si="4"/>
        <v>2.5042175324317495</v>
      </c>
      <c r="W91" s="15">
        <f>'Table A6'!B91-B91</f>
        <v>0.24152160459981165</v>
      </c>
      <c r="X91" s="15">
        <f>'Table A6'!C91-C91</f>
        <v>-1.8294103383138642</v>
      </c>
      <c r="Y91" s="15">
        <f>'Table A6'!D91-D91</f>
        <v>-4.1531981478642344E-2</v>
      </c>
      <c r="Z91" s="15">
        <f>'Table A6'!E91-E91</f>
        <v>-0.37332579878129524</v>
      </c>
      <c r="AA91" s="15">
        <f>'Table A6'!F91-F91</f>
        <v>3.0215170729861018E-2</v>
      </c>
      <c r="AB91" s="15">
        <f>'Table A6'!G91-G91</f>
        <v>6.7709099832532704E-2</v>
      </c>
      <c r="AC91" s="15">
        <f>'Table A6'!H91-H91</f>
        <v>-9.1750298303909794E-3</v>
      </c>
      <c r="AD91" s="15">
        <f>'Table A6'!I91-I91</f>
        <v>2.340935981182005</v>
      </c>
      <c r="AE91" s="15">
        <f>'Table A6'!J91-J91</f>
        <v>3.0675417472272093E-2</v>
      </c>
      <c r="AF91" s="15">
        <f>'Table A6'!K91-K91</f>
        <v>-3.3320452746333551E-2</v>
      </c>
      <c r="AG91" s="15">
        <f>'Table A6'!L91-L91</f>
        <v>-5.0740191967237891E-2</v>
      </c>
      <c r="AH91" s="15">
        <f>'Table A6'!M91-M91</f>
        <v>-1.0956399767816403</v>
      </c>
      <c r="AI91" s="15">
        <f>'Table A6'!N91-N91</f>
        <v>-0.5405170530592236</v>
      </c>
      <c r="AJ91" s="15">
        <f>'Table A6'!O91-O91</f>
        <v>2.5144799679125807E-2</v>
      </c>
      <c r="AK91" s="15"/>
      <c r="AL91" s="15"/>
      <c r="AM91" s="15"/>
      <c r="AN91" s="15">
        <f>'Table A6'!S91-S91</f>
        <v>-1.9611735178597822E-2</v>
      </c>
      <c r="AO91" s="15">
        <f>'Table A6'!T91-T91</f>
        <v>-0.13083509290143502</v>
      </c>
      <c r="AP91" s="15">
        <f>'Table A6'!U91-U91</f>
        <v>2.5167634683390006E-2</v>
      </c>
    </row>
    <row r="92" spans="1:42" x14ac:dyDescent="0.2">
      <c r="A92" s="13">
        <v>2005</v>
      </c>
      <c r="B92" s="11">
        <f t="shared" si="5"/>
        <v>6.4345841247711935</v>
      </c>
      <c r="C92" s="11">
        <f t="shared" si="4"/>
        <v>-5.7381878922854739</v>
      </c>
      <c r="D92" s="11">
        <f t="shared" si="4"/>
        <v>2.9215457721326827</v>
      </c>
      <c r="E92" s="11">
        <f t="shared" si="4"/>
        <v>-5.2912955644313922</v>
      </c>
      <c r="F92" s="11">
        <f t="shared" si="4"/>
        <v>-0.54424089554503519</v>
      </c>
      <c r="G92" s="11">
        <f t="shared" si="4"/>
        <v>-3.8868674264697605</v>
      </c>
      <c r="H92" s="11">
        <f t="shared" si="4"/>
        <v>-1.3654700037087633</v>
      </c>
      <c r="I92" s="11">
        <f t="shared" si="4"/>
        <v>2.2876705182643562</v>
      </c>
      <c r="J92" s="11">
        <f t="shared" si="4"/>
        <v>2.6733133418108004</v>
      </c>
      <c r="K92" s="11">
        <f t="shared" si="4"/>
        <v>2.7753372809201298</v>
      </c>
      <c r="L92" s="11">
        <f t="shared" si="4"/>
        <v>7.125516833297711</v>
      </c>
      <c r="M92" s="11">
        <f t="shared" si="4"/>
        <v>7.0573874150385114</v>
      </c>
      <c r="N92" s="11">
        <f t="shared" si="4"/>
        <v>4.0815077288851125</v>
      </c>
      <c r="O92" s="11">
        <f t="shared" si="4"/>
        <v>2.3917923985884495</v>
      </c>
      <c r="P92" s="11"/>
      <c r="Q92" s="11"/>
      <c r="R92" s="11"/>
      <c r="S92" s="11">
        <f t="shared" si="4"/>
        <v>6.3991228067913477</v>
      </c>
      <c r="T92" s="11">
        <f t="shared" si="4"/>
        <v>4.6779342696483655</v>
      </c>
      <c r="U92" s="11">
        <f t="shared" si="4"/>
        <v>2.1128546305925737</v>
      </c>
      <c r="W92" s="15">
        <f>'Table A6'!B92-B92</f>
        <v>-1.2332910811875486E-2</v>
      </c>
      <c r="X92" s="15">
        <f>'Table A6'!C92-C92</f>
        <v>-2.2558912106053537</v>
      </c>
      <c r="Y92" s="15">
        <f>'Table A6'!D92-D92</f>
        <v>9.0601440745279316E-2</v>
      </c>
      <c r="Z92" s="15">
        <f>'Table A6'!E92-E92</f>
        <v>-2.1079569730244732</v>
      </c>
      <c r="AA92" s="15">
        <f>'Table A6'!F92-F92</f>
        <v>-4.174976084097648E-2</v>
      </c>
      <c r="AB92" s="15">
        <f>'Table A6'!G92-G92</f>
        <v>-1.1391634332615475E-2</v>
      </c>
      <c r="AC92" s="15">
        <f>'Table A6'!H92-H92</f>
        <v>-5.7154749334619392E-2</v>
      </c>
      <c r="AD92" s="15">
        <f>'Table A6'!I92-I92</f>
        <v>-0.15880916700324699</v>
      </c>
      <c r="AE92" s="15">
        <f>'Table A6'!J92-J92</f>
        <v>-0.20814236858630375</v>
      </c>
      <c r="AF92" s="15">
        <f>'Table A6'!K92-K92</f>
        <v>-3.6021559993000718E-2</v>
      </c>
      <c r="AG92" s="15">
        <f>'Table A6'!L92-L92</f>
        <v>-5.8257233456594726E-2</v>
      </c>
      <c r="AH92" s="15">
        <f>'Table A6'!M92-M92</f>
        <v>-2.1934794953303411</v>
      </c>
      <c r="AI92" s="15">
        <f>'Table A6'!N92-N92</f>
        <v>0.32072727113832844</v>
      </c>
      <c r="AJ92" s="15">
        <f>'Table A6'!O92-O92</f>
        <v>-0.18405826169076445</v>
      </c>
      <c r="AK92" s="15"/>
      <c r="AL92" s="15"/>
      <c r="AM92" s="15"/>
      <c r="AN92" s="15">
        <f>'Table A6'!S92-S92</f>
        <v>6.774125796461572E-2</v>
      </c>
      <c r="AO92" s="15">
        <f>'Table A6'!T92-T92</f>
        <v>0.61909434696507404</v>
      </c>
      <c r="AP92" s="15">
        <f>'Table A6'!U92-U92</f>
        <v>-0.16017618522612298</v>
      </c>
    </row>
    <row r="93" spans="1:42" x14ac:dyDescent="0.2">
      <c r="A93" s="13">
        <v>2006</v>
      </c>
      <c r="B93" s="11">
        <f t="shared" si="5"/>
        <v>-8.004859981473107</v>
      </c>
      <c r="C93" s="11">
        <f t="shared" si="4"/>
        <v>-6.2227489572702206</v>
      </c>
      <c r="D93" s="11">
        <f t="shared" si="4"/>
        <v>4.2806645976546074</v>
      </c>
      <c r="E93" s="11">
        <f t="shared" si="4"/>
        <v>-4.2433913034765451</v>
      </c>
      <c r="F93" s="11">
        <f t="shared" si="4"/>
        <v>-5.9604325960793254</v>
      </c>
      <c r="G93" s="11">
        <f t="shared" si="4"/>
        <v>-1.1621799645037467</v>
      </c>
      <c r="H93" s="11">
        <f t="shared" si="4"/>
        <v>3.1946421194293251</v>
      </c>
      <c r="I93" s="11">
        <f t="shared" si="4"/>
        <v>-0.53529942056230662</v>
      </c>
      <c r="J93" s="11">
        <f t="shared" si="4"/>
        <v>1.5379748872407049</v>
      </c>
      <c r="K93" s="11">
        <f t="shared" si="4"/>
        <v>-0.25510661773158244</v>
      </c>
      <c r="L93" s="11">
        <f t="shared" si="4"/>
        <v>5.7099338728709466</v>
      </c>
      <c r="M93" s="11">
        <f t="shared" si="4"/>
        <v>3.0472419878368862</v>
      </c>
      <c r="N93" s="11">
        <f t="shared" si="4"/>
        <v>3.8424395586295312</v>
      </c>
      <c r="O93" s="11">
        <f t="shared" si="4"/>
        <v>3.0762932464505255</v>
      </c>
      <c r="P93" s="11"/>
      <c r="Q93" s="11"/>
      <c r="R93" s="11"/>
      <c r="S93" s="11">
        <f t="shared" si="4"/>
        <v>-2.8943587276006264</v>
      </c>
      <c r="T93" s="11">
        <f t="shared" si="4"/>
        <v>-8.6625279033400737</v>
      </c>
      <c r="U93" s="11">
        <f t="shared" si="4"/>
        <v>1.2352054779143808</v>
      </c>
      <c r="W93" s="15">
        <f>'Table A6'!B93-B93</f>
        <v>-4.0972352349017527E-2</v>
      </c>
      <c r="X93" s="15">
        <f>'Table A6'!C93-C93</f>
        <v>-2.1071476404497202</v>
      </c>
      <c r="Y93" s="15">
        <f>'Table A6'!D93-D93</f>
        <v>2.0036929443891793E-2</v>
      </c>
      <c r="Z93" s="15">
        <f>'Table A6'!E93-E93</f>
        <v>0.535845149591748</v>
      </c>
      <c r="AA93" s="15">
        <f>'Table A6'!F93-F93</f>
        <v>-1.5947575709968298E-2</v>
      </c>
      <c r="AB93" s="15">
        <f>'Table A6'!G93-G93</f>
        <v>9.8301841884908425E-2</v>
      </c>
      <c r="AC93" s="15">
        <f>'Table A6'!H93-H93</f>
        <v>-3.795897556065686E-3</v>
      </c>
      <c r="AD93" s="15">
        <f>'Table A6'!I93-I93</f>
        <v>0.3548651762179148</v>
      </c>
      <c r="AE93" s="15">
        <f>'Table A6'!J93-J93</f>
        <v>0.12640828063130294</v>
      </c>
      <c r="AF93" s="15">
        <f>'Table A6'!K93-K93</f>
        <v>0.20551468102557041</v>
      </c>
      <c r="AG93" s="15">
        <f>'Table A6'!L93-L93</f>
        <v>-0.30811821591971977</v>
      </c>
      <c r="AH93" s="15">
        <f>'Table A6'!M93-M93</f>
        <v>-1.6062917104739898</v>
      </c>
      <c r="AI93" s="15">
        <f>'Table A6'!N93-N93</f>
        <v>-9.0597351146643579E-2</v>
      </c>
      <c r="AJ93" s="15">
        <f>'Table A6'!O93-O93</f>
        <v>-7.2727570296827526E-2</v>
      </c>
      <c r="AK93" s="15"/>
      <c r="AL93" s="15"/>
      <c r="AM93" s="15"/>
      <c r="AN93" s="15">
        <f>'Table A6'!S93-S93</f>
        <v>0.35515739582953065</v>
      </c>
      <c r="AO93" s="15">
        <f>'Table A6'!T93-T93</f>
        <v>0.34758204537476978</v>
      </c>
      <c r="AP93" s="15">
        <f>'Table A6'!U93-U93</f>
        <v>5.5773443514702148E-2</v>
      </c>
    </row>
    <row r="94" spans="1:42" x14ac:dyDescent="0.2">
      <c r="A94" s="13">
        <v>2007</v>
      </c>
      <c r="B94" s="11">
        <f t="shared" si="5"/>
        <v>-3.7919598874866676</v>
      </c>
      <c r="C94" s="11">
        <f t="shared" si="4"/>
        <v>-2.4072473285057852</v>
      </c>
      <c r="D94" s="11">
        <f t="shared" si="4"/>
        <v>1.746877856793732</v>
      </c>
      <c r="E94" s="11">
        <f t="shared" si="4"/>
        <v>-1.2289914367491954</v>
      </c>
      <c r="F94" s="11">
        <f t="shared" si="4"/>
        <v>-1.2460479273454348</v>
      </c>
      <c r="G94" s="11">
        <f t="shared" si="4"/>
        <v>-0.37373387763879951</v>
      </c>
      <c r="H94" s="11">
        <f t="shared" si="4"/>
        <v>2.4989708565614279</v>
      </c>
      <c r="I94" s="11">
        <f t="shared" si="4"/>
        <v>3.034427639764683</v>
      </c>
      <c r="J94" s="11">
        <f t="shared" si="4"/>
        <v>-3.707655836012945</v>
      </c>
      <c r="K94" s="11">
        <f t="shared" si="4"/>
        <v>3.9602621425258686</v>
      </c>
      <c r="L94" s="11">
        <f t="shared" si="4"/>
        <v>1.4492230964521988</v>
      </c>
      <c r="M94" s="11">
        <f t="shared" si="4"/>
        <v>1.3434783797166456</v>
      </c>
      <c r="N94" s="11">
        <f t="shared" si="4"/>
        <v>3.8810864080649452</v>
      </c>
      <c r="O94" s="11">
        <f t="shared" si="4"/>
        <v>7.9638254734118199</v>
      </c>
      <c r="P94" s="11"/>
      <c r="Q94" s="11"/>
      <c r="R94" s="11"/>
      <c r="S94" s="11">
        <f t="shared" si="4"/>
        <v>-2.1633029746331163</v>
      </c>
      <c r="T94" s="11">
        <f t="shared" si="4"/>
        <v>-1.4818839097223206</v>
      </c>
      <c r="U94" s="11">
        <f t="shared" si="4"/>
        <v>1.7627187495426675</v>
      </c>
      <c r="W94" s="15">
        <f>'Table A6'!B94-B94</f>
        <v>-0.98901291827875948</v>
      </c>
      <c r="X94" s="15">
        <f>'Table A6'!C94-C94</f>
        <v>-2.1077984362982791</v>
      </c>
      <c r="Y94" s="15">
        <f>'Table A6'!D94-D94</f>
        <v>2.2135886426131179E-2</v>
      </c>
      <c r="Z94" s="15">
        <f>'Table A6'!E94-E94</f>
        <v>0.86459374139157819</v>
      </c>
      <c r="AA94" s="15">
        <f>'Table A6'!F94-F94</f>
        <v>-7.0126968847454618E-2</v>
      </c>
      <c r="AB94" s="15">
        <f>'Table A6'!G94-G94</f>
        <v>2.5309891125743389E-2</v>
      </c>
      <c r="AC94" s="15">
        <f>'Table A6'!H94-H94</f>
        <v>-7.3626032474700231E-2</v>
      </c>
      <c r="AD94" s="15">
        <f>'Table A6'!I94-I94</f>
        <v>-0.78619741068322169</v>
      </c>
      <c r="AE94" s="15">
        <f>'Table A6'!J94-J94</f>
        <v>-2.1755207880388205E-2</v>
      </c>
      <c r="AF94" s="15">
        <f>'Table A6'!K94-K94</f>
        <v>-0.74251902357755073</v>
      </c>
      <c r="AG94" s="15">
        <f>'Table A6'!L94-L94</f>
        <v>-0.4253427235122671</v>
      </c>
      <c r="AH94" s="15">
        <f>'Table A6'!M94-M94</f>
        <v>-0.98525521630153601</v>
      </c>
      <c r="AI94" s="15">
        <f>'Table A6'!N94-N94</f>
        <v>-0.59483926476665783</v>
      </c>
      <c r="AJ94" s="15">
        <f>'Table A6'!O94-O94</f>
        <v>1.0412128226684203</v>
      </c>
      <c r="AK94" s="15"/>
      <c r="AL94" s="15"/>
      <c r="AM94" s="15"/>
      <c r="AN94" s="15">
        <f>'Table A6'!S94-S94</f>
        <v>-0.93616779283641405</v>
      </c>
      <c r="AO94" s="15">
        <f>'Table A6'!T94-T94</f>
        <v>-0.53758649342319598</v>
      </c>
      <c r="AP94" s="15">
        <f>'Table A6'!U94-U94</f>
        <v>-0.51291255795969581</v>
      </c>
    </row>
    <row r="95" spans="1:42" x14ac:dyDescent="0.2">
      <c r="A95" s="13">
        <v>2008</v>
      </c>
      <c r="B95" s="11">
        <f t="shared" si="5"/>
        <v>4.0505168255276942</v>
      </c>
      <c r="C95" s="11">
        <f t="shared" si="4"/>
        <v>-2.7311827982966173</v>
      </c>
      <c r="D95" s="11">
        <f t="shared" si="4"/>
        <v>-0.70895805646086285</v>
      </c>
      <c r="E95" s="11">
        <f t="shared" si="4"/>
        <v>-9.7176168821183495</v>
      </c>
      <c r="F95" s="11">
        <f t="shared" si="4"/>
        <v>-5.2226844580971781</v>
      </c>
      <c r="G95" s="11">
        <f t="shared" si="4"/>
        <v>-3.1367749336798965</v>
      </c>
      <c r="H95" s="11">
        <f t="shared" si="4"/>
        <v>-5.0486772472518986</v>
      </c>
      <c r="I95" s="11">
        <f t="shared" si="4"/>
        <v>-4.7354890412836248</v>
      </c>
      <c r="J95" s="11">
        <f t="shared" si="4"/>
        <v>-1.6701190924156399</v>
      </c>
      <c r="K95" s="11">
        <f t="shared" si="4"/>
        <v>1.6924564840688721</v>
      </c>
      <c r="L95" s="11">
        <f t="shared" si="4"/>
        <v>-1.6403427074638568</v>
      </c>
      <c r="M95" s="11">
        <f t="shared" si="4"/>
        <v>3.4214436682956033</v>
      </c>
      <c r="N95" s="11">
        <f t="shared" si="4"/>
        <v>1.3427583151252138</v>
      </c>
      <c r="O95" s="11">
        <f t="shared" si="4"/>
        <v>0.72895203388421104</v>
      </c>
      <c r="P95" s="11"/>
      <c r="Q95" s="11"/>
      <c r="R95" s="11"/>
      <c r="S95" s="11">
        <f t="shared" si="4"/>
        <v>-4.0992031954415209</v>
      </c>
      <c r="T95" s="11">
        <f t="shared" si="4"/>
        <v>-1.0258913503672822</v>
      </c>
      <c r="U95" s="11">
        <f t="shared" si="4"/>
        <v>-1.4401146604582138</v>
      </c>
      <c r="W95" s="15">
        <f>'Table A6'!B95-B95</f>
        <v>-7.2181547442959015E-2</v>
      </c>
      <c r="X95" s="15">
        <f>'Table A6'!C95-C95</f>
        <v>-2.4171408202977989</v>
      </c>
      <c r="Y95" s="15">
        <f>'Table A6'!D95-D95</f>
        <v>6.8165488758507031E-3</v>
      </c>
      <c r="Z95" s="15">
        <f>'Table A6'!E95-E95</f>
        <v>-0.38730595080440189</v>
      </c>
      <c r="AA95" s="15">
        <f>'Table A6'!F95-F95</f>
        <v>0.57525294923914227</v>
      </c>
      <c r="AB95" s="15">
        <f>'Table A6'!G95-G95</f>
        <v>0.11472535073425982</v>
      </c>
      <c r="AC95" s="15">
        <f>'Table A6'!H95-H95</f>
        <v>0.58641387465738148</v>
      </c>
      <c r="AD95" s="15">
        <f>'Table A6'!I95-I95</f>
        <v>0.60969850893571831</v>
      </c>
      <c r="AE95" s="15">
        <f>'Table A6'!J95-J95</f>
        <v>-0.23985856588482579</v>
      </c>
      <c r="AF95" s="15">
        <f>'Table A6'!K95-K95</f>
        <v>-0.35407590797246136</v>
      </c>
      <c r="AG95" s="15">
        <f>'Table A6'!L95-L95</f>
        <v>0.23934848121636687</v>
      </c>
      <c r="AH95" s="15">
        <f>'Table A6'!M95-M95</f>
        <v>-0.67889589261988537</v>
      </c>
      <c r="AI95" s="15">
        <f>'Table A6'!N95-N95</f>
        <v>-0.63828744039389951</v>
      </c>
      <c r="AJ95" s="15">
        <f>'Table A6'!O95-O95</f>
        <v>0.2229027873099142</v>
      </c>
      <c r="AK95" s="15"/>
      <c r="AL95" s="15"/>
      <c r="AM95" s="15"/>
      <c r="AN95" s="15">
        <f>'Table A6'!S95-S95</f>
        <v>-0.7980543240484943</v>
      </c>
      <c r="AO95" s="15">
        <f>'Table A6'!T95-T95</f>
        <v>0.19984916848286949</v>
      </c>
      <c r="AP95" s="15">
        <f>'Table A6'!U95-U95</f>
        <v>2.470945648387346E-3</v>
      </c>
    </row>
    <row r="96" spans="1:42" x14ac:dyDescent="0.2">
      <c r="A96" s="13">
        <v>2009</v>
      </c>
      <c r="B96" s="11">
        <f t="shared" si="5"/>
        <v>-16.075220439313455</v>
      </c>
      <c r="C96" s="11">
        <f t="shared" si="4"/>
        <v>-7.2572806923875079</v>
      </c>
      <c r="D96" s="11">
        <f t="shared" si="4"/>
        <v>-2.1823671495223946</v>
      </c>
      <c r="E96" s="11">
        <f t="shared" si="4"/>
        <v>-2.8579880182298045</v>
      </c>
      <c r="F96" s="11">
        <f t="shared" si="4"/>
        <v>-11.539474702547823</v>
      </c>
      <c r="G96" s="11">
        <f t="shared" si="4"/>
        <v>-12.103374138166558</v>
      </c>
      <c r="H96" s="11">
        <f t="shared" si="4"/>
        <v>-3.8114443298348282</v>
      </c>
      <c r="I96" s="11">
        <f t="shared" si="4"/>
        <v>-11.84107684766774</v>
      </c>
      <c r="J96" s="11">
        <f t="shared" si="4"/>
        <v>-3.1436778759857851</v>
      </c>
      <c r="K96" s="11">
        <f t="shared" si="4"/>
        <v>-5.4994628346350609</v>
      </c>
      <c r="L96" s="11">
        <f t="shared" si="4"/>
        <v>1.6385800395639003</v>
      </c>
      <c r="M96" s="11">
        <f t="shared" si="4"/>
        <v>5.8912364255358263</v>
      </c>
      <c r="N96" s="11">
        <f t="shared" si="4"/>
        <v>-6.1199565862888647</v>
      </c>
      <c r="O96" s="11">
        <f t="shared" si="4"/>
        <v>-7.8128938444686042</v>
      </c>
      <c r="P96" s="11"/>
      <c r="Q96" s="11"/>
      <c r="R96" s="11"/>
      <c r="S96" s="11">
        <f t="shared" si="4"/>
        <v>-5.8096905846540832</v>
      </c>
      <c r="T96" s="11">
        <f t="shared" si="4"/>
        <v>-3.3065182959349468</v>
      </c>
      <c r="U96" s="11">
        <f t="shared" si="4"/>
        <v>-4.4707151050609468</v>
      </c>
      <c r="W96" s="15">
        <f>'Table A6'!B96-B96</f>
        <v>3.4854689430181978</v>
      </c>
      <c r="X96" s="15">
        <f>'Table A6'!C96-C96</f>
        <v>-1.8852443895469344</v>
      </c>
      <c r="Y96" s="15">
        <f>'Table A6'!D96-D96</f>
        <v>-3.0460964683636238E-2</v>
      </c>
      <c r="Z96" s="15">
        <f>'Table A6'!E96-E96</f>
        <v>-0.52687878133986032</v>
      </c>
      <c r="AA96" s="15">
        <f>'Table A6'!F96-F96</f>
        <v>-0.90086256826706723</v>
      </c>
      <c r="AB96" s="15">
        <f>'Table A6'!G96-G96</f>
        <v>6.1721111119450001E-2</v>
      </c>
      <c r="AC96" s="15">
        <f>'Table A6'!H96-H96</f>
        <v>0.21989423060546631</v>
      </c>
      <c r="AD96" s="15">
        <f>'Table A6'!I96-I96</f>
        <v>2.7410682760487859E-2</v>
      </c>
      <c r="AE96" s="15">
        <f>'Table A6'!J96-J96</f>
        <v>0.13449307390885146</v>
      </c>
      <c r="AF96" s="15">
        <f>'Table A6'!K96-K96</f>
        <v>0.32648905677825013</v>
      </c>
      <c r="AG96" s="15">
        <f>'Table A6'!L96-L96</f>
        <v>0.16524835582677522</v>
      </c>
      <c r="AH96" s="15">
        <f>'Table A6'!M96-M96</f>
        <v>-0.37056498650691072</v>
      </c>
      <c r="AI96" s="15">
        <f>'Table A6'!N96-N96</f>
        <v>-0.15449759374361882</v>
      </c>
      <c r="AJ96" s="15">
        <f>'Table A6'!O96-O96</f>
        <v>0.38547627873827928</v>
      </c>
      <c r="AK96" s="15"/>
      <c r="AL96" s="15"/>
      <c r="AM96" s="15"/>
      <c r="AN96" s="15">
        <f>'Table A6'!S96-S96</f>
        <v>0.28992153657243858</v>
      </c>
      <c r="AO96" s="15">
        <f>'Table A6'!T96-T96</f>
        <v>1.7950773889039227</v>
      </c>
      <c r="AP96" s="15">
        <f>'Table A6'!U96-U96</f>
        <v>4.001565950248942E-2</v>
      </c>
    </row>
    <row r="97" spans="1:42" x14ac:dyDescent="0.2">
      <c r="A97" s="13">
        <v>2010</v>
      </c>
      <c r="B97" s="11">
        <f t="shared" si="5"/>
        <v>-9.2132869981610348</v>
      </c>
      <c r="C97" s="11">
        <f t="shared" si="4"/>
        <v>-1.0251658574936628</v>
      </c>
      <c r="D97" s="11">
        <f t="shared" si="4"/>
        <v>4.9227563885754364</v>
      </c>
      <c r="E97" s="11">
        <f t="shared" si="4"/>
        <v>-2.5181467028639175</v>
      </c>
      <c r="F97" s="11">
        <f t="shared" si="4"/>
        <v>-2.6883683857949143</v>
      </c>
      <c r="G97" s="11">
        <f t="shared" si="4"/>
        <v>11.904907369249212</v>
      </c>
      <c r="H97" s="11">
        <f t="shared" si="4"/>
        <v>0.90548369473995838</v>
      </c>
      <c r="I97" s="11">
        <f t="shared" si="4"/>
        <v>1.1295929735067582</v>
      </c>
      <c r="J97" s="11">
        <f t="shared" si="4"/>
        <v>2.930503946970398</v>
      </c>
      <c r="K97" s="11">
        <f t="shared" si="4"/>
        <v>4.4859999057249942</v>
      </c>
      <c r="L97" s="11">
        <f t="shared" si="4"/>
        <v>-7.300411998698789</v>
      </c>
      <c r="M97" s="11">
        <f t="shared" si="4"/>
        <v>4.1381659390224614</v>
      </c>
      <c r="N97" s="11">
        <f t="shared" si="4"/>
        <v>0.58633990318536533</v>
      </c>
      <c r="O97" s="11">
        <f t="shared" si="4"/>
        <v>9.3979550702597248</v>
      </c>
      <c r="P97" s="11"/>
      <c r="Q97" s="11"/>
      <c r="R97" s="11"/>
      <c r="S97" s="11">
        <f t="shared" si="4"/>
        <v>1.3373830085272516</v>
      </c>
      <c r="T97" s="11">
        <f t="shared" si="4"/>
        <v>2.9682443641092049</v>
      </c>
      <c r="U97" s="11">
        <f t="shared" si="4"/>
        <v>1.6139517968909671</v>
      </c>
      <c r="W97" s="15">
        <f>'Table A6'!B97-B97</f>
        <v>3.6959961155444212</v>
      </c>
      <c r="X97" s="15">
        <f>'Table A6'!C97-C97</f>
        <v>-0.97457020966730057</v>
      </c>
      <c r="Y97" s="15">
        <f>'Table A6'!D97-D97</f>
        <v>6.3856382109396925E-2</v>
      </c>
      <c r="Z97" s="15">
        <f>'Table A6'!E97-E97</f>
        <v>-0.35343194540678091</v>
      </c>
      <c r="AA97" s="15">
        <f>'Table A6'!F97-F97</f>
        <v>0.33153754107032629</v>
      </c>
      <c r="AB97" s="15">
        <f>'Table A6'!G97-G97</f>
        <v>2.5765610416508267E-2</v>
      </c>
      <c r="AC97" s="15">
        <f>'Table A6'!H97-H97</f>
        <v>9.354589294374005E-2</v>
      </c>
      <c r="AD97" s="15">
        <f>'Table A6'!I97-I97</f>
        <v>0.14347526409548372</v>
      </c>
      <c r="AE97" s="15">
        <f>'Table A6'!J97-J97</f>
        <v>0.32850634312939331</v>
      </c>
      <c r="AF97" s="15">
        <f>'Table A6'!K97-K97</f>
        <v>-0.93591337284962917</v>
      </c>
      <c r="AG97" s="15">
        <f>'Table A6'!L97-L97</f>
        <v>1.3216473523648276</v>
      </c>
      <c r="AH97" s="15">
        <f>'Table A6'!M97-M97</f>
        <v>-3.5766287218373423</v>
      </c>
      <c r="AI97" s="15">
        <f>'Table A6'!N97-N97</f>
        <v>0.67149601606562492</v>
      </c>
      <c r="AJ97" s="15">
        <f>'Table A6'!O97-O97</f>
        <v>0.3201697538261179</v>
      </c>
      <c r="AK97" s="15"/>
      <c r="AL97" s="15"/>
      <c r="AM97" s="15"/>
      <c r="AN97" s="15">
        <f>'Table A6'!S97-S97</f>
        <v>1.1456510751292408</v>
      </c>
      <c r="AO97" s="15">
        <f>'Table A6'!T97-T97</f>
        <v>0.13051870794523746</v>
      </c>
      <c r="AP97" s="15">
        <f>'Table A6'!U97-U97</f>
        <v>0.40584385252239619</v>
      </c>
    </row>
    <row r="98" spans="1:42" x14ac:dyDescent="0.2">
      <c r="A98" s="13">
        <v>2011</v>
      </c>
      <c r="B98" s="11">
        <f t="shared" si="5"/>
        <v>15.496389551317177</v>
      </c>
      <c r="C98" s="11">
        <f t="shared" si="4"/>
        <v>-13.35423808401249</v>
      </c>
      <c r="D98" s="11">
        <f t="shared" si="4"/>
        <v>3.4443801375269119</v>
      </c>
      <c r="E98" s="11">
        <f t="shared" si="4"/>
        <v>-10.759615547358587</v>
      </c>
      <c r="F98" s="11">
        <f t="shared" si="4"/>
        <v>3.7037193114198566</v>
      </c>
      <c r="G98" s="11">
        <f t="shared" si="4"/>
        <v>3.0321885412737575</v>
      </c>
      <c r="H98" s="11">
        <f t="shared" si="4"/>
        <v>1.2902133977844839</v>
      </c>
      <c r="I98" s="11">
        <f t="shared" si="4"/>
        <v>4.5007402964314878</v>
      </c>
      <c r="J98" s="11">
        <f t="shared" si="4"/>
        <v>-0.83055530570902725</v>
      </c>
      <c r="K98" s="11">
        <f t="shared" si="4"/>
        <v>-1.0842037775355908</v>
      </c>
      <c r="L98" s="11">
        <f t="shared" si="4"/>
        <v>-3.482685878034872</v>
      </c>
      <c r="M98" s="11">
        <f t="shared" si="4"/>
        <v>6.7006871519179194</v>
      </c>
      <c r="N98" s="11">
        <f t="shared" si="4"/>
        <v>1.9952108975263827</v>
      </c>
      <c r="O98" s="11">
        <f t="shared" si="4"/>
        <v>6.2055183841722057</v>
      </c>
      <c r="P98" s="11"/>
      <c r="Q98" s="11"/>
      <c r="R98" s="11"/>
      <c r="S98" s="11">
        <f t="shared" si="4"/>
        <v>0.19298584926365367</v>
      </c>
      <c r="T98" s="11">
        <f t="shared" si="4"/>
        <v>4.5893992232303145</v>
      </c>
      <c r="U98" s="11">
        <f t="shared" si="4"/>
        <v>0.85460428221197704</v>
      </c>
      <c r="W98" s="15">
        <f>'Table A6'!B98-B98</f>
        <v>-3.1090488771400171</v>
      </c>
      <c r="X98" s="15">
        <f>'Table A6'!C98-C98</f>
        <v>-0.42828095627281115</v>
      </c>
      <c r="Y98" s="15">
        <f>'Table A6'!D98-D98</f>
        <v>-4.4056317893912844E-2</v>
      </c>
      <c r="Z98" s="15">
        <f>'Table A6'!E98-E98</f>
        <v>0.21925998881718911</v>
      </c>
      <c r="AA98" s="15">
        <f>'Table A6'!F98-F98</f>
        <v>0.27734416123462857</v>
      </c>
      <c r="AB98" s="15">
        <f>'Table A6'!G98-G98</f>
        <v>-0.41946173608116322</v>
      </c>
      <c r="AC98" s="15">
        <f>'Table A6'!H98-H98</f>
        <v>-0.33543442218977604</v>
      </c>
      <c r="AD98" s="15">
        <f>'Table A6'!I98-I98</f>
        <v>0.40965871206477811</v>
      </c>
      <c r="AE98" s="15">
        <f>'Table A6'!J98-J98</f>
        <v>-0.14716225203977562</v>
      </c>
      <c r="AF98" s="15">
        <f>'Table A6'!K98-K98</f>
        <v>0.37841186365133084</v>
      </c>
      <c r="AG98" s="15">
        <f>'Table A6'!L98-L98</f>
        <v>0.115893192697341</v>
      </c>
      <c r="AH98" s="15">
        <f>'Table A6'!M98-M98</f>
        <v>-0.17822217593397305</v>
      </c>
      <c r="AI98" s="15">
        <f>'Table A6'!N98-N98</f>
        <v>-0.12667478885017003</v>
      </c>
      <c r="AJ98" s="15">
        <f>'Table A6'!O98-O98</f>
        <v>9.8057915166332776E-2</v>
      </c>
      <c r="AK98" s="15"/>
      <c r="AL98" s="15"/>
      <c r="AM98" s="15"/>
      <c r="AN98" s="15">
        <f>'Table A6'!S98-S98</f>
        <v>0.52269255276214166</v>
      </c>
      <c r="AO98" s="15">
        <f>'Table A6'!T98-T98</f>
        <v>-0.65806992239411422</v>
      </c>
      <c r="AP98" s="15">
        <f>'Table A6'!U98-U98</f>
        <v>0.17897415259911842</v>
      </c>
    </row>
    <row r="99" spans="1:42" x14ac:dyDescent="0.2">
      <c r="A99" s="13">
        <v>2012</v>
      </c>
      <c r="B99" s="11">
        <f t="shared" si="5"/>
        <v>-5.9253283242823525</v>
      </c>
      <c r="C99" s="11">
        <f t="shared" si="4"/>
        <v>-14.689808277949052</v>
      </c>
      <c r="D99" s="11">
        <f t="shared" si="4"/>
        <v>-1.8495041545008255</v>
      </c>
      <c r="E99" s="11">
        <f t="shared" si="4"/>
        <v>-1.7279265552263727</v>
      </c>
      <c r="F99" s="11">
        <f t="shared" si="4"/>
        <v>-1.1678974941884595</v>
      </c>
      <c r="G99" s="11">
        <f t="shared" si="4"/>
        <v>-8.8950048475762422</v>
      </c>
      <c r="H99" s="11">
        <f t="shared" si="4"/>
        <v>-0.78005613325096534</v>
      </c>
      <c r="I99" s="11">
        <f t="shared" si="4"/>
        <v>-3.2961568140711286</v>
      </c>
      <c r="J99" s="11">
        <f t="shared" si="4"/>
        <v>0.17387974341557816</v>
      </c>
      <c r="K99" s="11">
        <f t="shared" si="4"/>
        <v>1.9437119633014224</v>
      </c>
      <c r="L99" s="11">
        <f t="shared" si="4"/>
        <v>1.2352522571096782</v>
      </c>
      <c r="M99" s="11">
        <f t="shared" si="4"/>
        <v>5.4383835450967979</v>
      </c>
      <c r="N99" s="11">
        <f t="shared" si="4"/>
        <v>-1.0561473437817235</v>
      </c>
      <c r="O99" s="11">
        <f t="shared" si="4"/>
        <v>4.6862763381666728</v>
      </c>
      <c r="P99" s="11"/>
      <c r="Q99" s="11"/>
      <c r="R99" s="11"/>
      <c r="S99" s="11">
        <f t="shared" si="4"/>
        <v>4.1679881870697466</v>
      </c>
      <c r="T99" s="11">
        <f t="shared" si="4"/>
        <v>1.3861798897529178</v>
      </c>
      <c r="U99" s="11">
        <f t="shared" si="4"/>
        <v>-0.74602045174170772</v>
      </c>
      <c r="W99" s="15">
        <f>'Table A6'!B99-B99</f>
        <v>-2.8234555045453114</v>
      </c>
      <c r="X99" s="15">
        <f>'Table A6'!C99-C99</f>
        <v>0.42380499170716668</v>
      </c>
      <c r="Y99" s="15">
        <f>'Table A6'!D99-D99</f>
        <v>-2.4518065157459912E-2</v>
      </c>
      <c r="Z99" s="15">
        <f>'Table A6'!E99-E99</f>
        <v>7.4236473554562865E-2</v>
      </c>
      <c r="AA99" s="15">
        <f>'Table A6'!F99-F99</f>
        <v>-2.0256184910997455E-2</v>
      </c>
      <c r="AB99" s="15">
        <f>'Table A6'!G99-G99</f>
        <v>0.10962583474948495</v>
      </c>
      <c r="AC99" s="15">
        <f>'Table A6'!H99-H99</f>
        <v>-0.103665883990819</v>
      </c>
      <c r="AD99" s="15">
        <f>'Table A6'!I99-I99</f>
        <v>-0.11475404859346217</v>
      </c>
      <c r="AE99" s="15">
        <f>'Table A6'!J99-J99</f>
        <v>0.21095178969121176</v>
      </c>
      <c r="AF99" s="15">
        <f>'Table A6'!K99-K99</f>
        <v>0.28441136881047036</v>
      </c>
      <c r="AG99" s="15">
        <f>'Table A6'!L99-L99</f>
        <v>0.32617662570932193</v>
      </c>
      <c r="AH99" s="15">
        <f>'Table A6'!M99-M99</f>
        <v>-1.2950602778443363</v>
      </c>
      <c r="AI99" s="15">
        <f>'Table A6'!N99-N99</f>
        <v>0.69545021480972657</v>
      </c>
      <c r="AJ99" s="15">
        <f>'Table A6'!O99-O99</f>
        <v>-8.1678752024939349E-2</v>
      </c>
      <c r="AK99" s="15"/>
      <c r="AL99" s="15"/>
      <c r="AM99" s="15"/>
      <c r="AN99" s="15">
        <f>'Table A6'!S99-S99</f>
        <v>0.57737977933408846</v>
      </c>
      <c r="AO99" s="15">
        <f>'Table A6'!T99-T99</f>
        <v>-9.6949225735108557E-2</v>
      </c>
      <c r="AP99" s="15">
        <f>'Table A6'!U99-U99</f>
        <v>0.15204812310767346</v>
      </c>
    </row>
    <row r="100" spans="1:42" x14ac:dyDescent="0.2">
      <c r="A100" s="13">
        <v>2013</v>
      </c>
      <c r="B100" s="11">
        <f t="shared" si="5"/>
        <v>6.247230732491567</v>
      </c>
      <c r="C100" s="11">
        <f t="shared" si="4"/>
        <v>-8.397625659527808</v>
      </c>
      <c r="D100" s="11">
        <f t="shared" si="4"/>
        <v>-0.79009791025588894</v>
      </c>
      <c r="E100" s="11">
        <f t="shared" si="4"/>
        <v>-6.5651631384355564</v>
      </c>
      <c r="F100" s="11">
        <f t="shared" si="4"/>
        <v>3.7623887925132897</v>
      </c>
      <c r="G100" s="11">
        <f t="shared" si="4"/>
        <v>-1.9789701439471545</v>
      </c>
      <c r="H100" s="11">
        <f t="shared" si="4"/>
        <v>2.7000488206742617</v>
      </c>
      <c r="I100" s="11">
        <f t="shared" si="4"/>
        <v>0.86404635519814321</v>
      </c>
      <c r="J100" s="11">
        <f t="shared" si="4"/>
        <v>-5.3144271913983996</v>
      </c>
      <c r="K100" s="11">
        <f t="shared" si="4"/>
        <v>-1.6702639994349369</v>
      </c>
      <c r="L100" s="11">
        <f t="shared" si="4"/>
        <v>-0.19668791991021106</v>
      </c>
      <c r="M100" s="11">
        <f t="shared" si="4"/>
        <v>5.2849368828611052</v>
      </c>
      <c r="N100" s="11">
        <f t="shared" si="4"/>
        <v>1.1541267544185272</v>
      </c>
      <c r="O100" s="11">
        <f t="shared" si="4"/>
        <v>5.7337226803518115</v>
      </c>
      <c r="P100" s="11"/>
      <c r="Q100" s="11"/>
      <c r="R100" s="11"/>
      <c r="S100" s="11">
        <f t="shared" si="4"/>
        <v>3.0642696471486777</v>
      </c>
      <c r="T100" s="11">
        <f t="shared" si="4"/>
        <v>-4.775205199195895</v>
      </c>
      <c r="U100" s="11">
        <f t="shared" si="4"/>
        <v>-0.23975777694834147</v>
      </c>
      <c r="W100" s="15">
        <f>'Table A6'!B100-B100</f>
        <v>-3.5559642208579376</v>
      </c>
      <c r="X100" s="15">
        <f>'Table A6'!C100-C100</f>
        <v>0.80487128616892534</v>
      </c>
      <c r="Y100" s="15">
        <f>'Table A6'!D100-D100</f>
        <v>3.7821908637102108E-2</v>
      </c>
      <c r="Z100" s="15">
        <f>'Table A6'!E100-E100</f>
        <v>0.15479483537672589</v>
      </c>
      <c r="AA100" s="15">
        <f>'Table A6'!F100-F100</f>
        <v>-0.35803814458781025</v>
      </c>
      <c r="AB100" s="15">
        <f>'Table A6'!G100-G100</f>
        <v>-9.2950879030899269E-2</v>
      </c>
      <c r="AC100" s="15">
        <f>'Table A6'!H100-H100</f>
        <v>-5.8812706776889101E-2</v>
      </c>
      <c r="AD100" s="15">
        <f>'Table A6'!I100-I100</f>
        <v>0.59241113879316276</v>
      </c>
      <c r="AE100" s="15">
        <f>'Table A6'!J100-J100</f>
        <v>0.14324296502771716</v>
      </c>
      <c r="AF100" s="15">
        <f>'Table A6'!K100-K100</f>
        <v>2.5532178664011069</v>
      </c>
      <c r="AG100" s="15">
        <f>'Table A6'!L100-L100</f>
        <v>1.0995307094868796</v>
      </c>
      <c r="AH100" s="15">
        <f>'Table A6'!M100-M100</f>
        <v>-0.39641849361882553</v>
      </c>
      <c r="AI100" s="15">
        <f>'Table A6'!N100-N100</f>
        <v>1.3977638636150396</v>
      </c>
      <c r="AJ100" s="15">
        <f>'Table A6'!O100-O100</f>
        <v>0.26729594451282068</v>
      </c>
      <c r="AK100" s="15"/>
      <c r="AL100" s="15"/>
      <c r="AM100" s="15"/>
      <c r="AN100" s="15">
        <f>'Table A6'!S100-S100</f>
        <v>0.93231141520190564</v>
      </c>
      <c r="AO100" s="15">
        <f>'Table A6'!T100-T100</f>
        <v>1.7611405892494325E-2</v>
      </c>
      <c r="AP100" s="15">
        <f>'Table A6'!U100-U100</f>
        <v>0.75085058582003628</v>
      </c>
    </row>
    <row r="101" spans="1:42" x14ac:dyDescent="0.2">
      <c r="A101" s="13">
        <v>2014</v>
      </c>
      <c r="B101" s="11">
        <f t="shared" si="5"/>
        <v>-1.6674457055901173</v>
      </c>
      <c r="C101" s="11">
        <f t="shared" si="4"/>
        <v>2.0921923408959433</v>
      </c>
      <c r="D101" s="11">
        <f t="shared" si="4"/>
        <v>2.7823208070354957</v>
      </c>
      <c r="E101" s="11">
        <f t="shared" si="4"/>
        <v>-5.1634322985047429</v>
      </c>
      <c r="F101" s="11">
        <f t="shared" si="4"/>
        <v>-3.5523806776057842</v>
      </c>
      <c r="G101" s="11">
        <f t="shared" si="4"/>
        <v>5.5011890243323061</v>
      </c>
      <c r="H101" s="11">
        <f t="shared" si="4"/>
        <v>1.9948387499098603</v>
      </c>
      <c r="I101" s="11">
        <f t="shared" si="4"/>
        <v>4.371966979276122</v>
      </c>
      <c r="J101" s="11">
        <f t="shared" si="4"/>
        <v>-1.7502709202264328</v>
      </c>
      <c r="K101" s="11">
        <f t="shared" si="4"/>
        <v>-1.4145663731859934</v>
      </c>
      <c r="L101" s="11">
        <f t="shared" si="4"/>
        <v>-2.6400190039523452</v>
      </c>
      <c r="M101" s="11">
        <f t="shared" si="4"/>
        <v>4.7264195492310535</v>
      </c>
      <c r="N101" s="11">
        <f t="shared" si="4"/>
        <v>6.7832343138036497E-3</v>
      </c>
      <c r="O101" s="11">
        <f t="shared" si="4"/>
        <v>6.1372930565054578</v>
      </c>
      <c r="P101" s="11"/>
      <c r="Q101" s="11"/>
      <c r="R101" s="11"/>
      <c r="S101" s="11">
        <f t="shared" si="4"/>
        <v>-0.75156465475446177</v>
      </c>
      <c r="T101" s="11">
        <f t="shared" si="4"/>
        <v>4.1027446276883399</v>
      </c>
      <c r="U101" s="11">
        <f t="shared" si="4"/>
        <v>1.1788911654835124</v>
      </c>
      <c r="W101" s="15">
        <f>'Table A6'!B101-B101</f>
        <v>6.8759117914399077</v>
      </c>
      <c r="X101" s="15">
        <f>'Table A6'!C101-C101</f>
        <v>0.39169798100354081</v>
      </c>
      <c r="Y101" s="15">
        <f>'Table A6'!D101-D101</f>
        <v>-7.0874630193351607E-3</v>
      </c>
      <c r="Z101" s="15">
        <f>'Table A6'!E101-E101</f>
        <v>-1.0957688879132732E-2</v>
      </c>
      <c r="AA101" s="15">
        <f>'Table A6'!F101-F101</f>
        <v>-0.1571160558934821</v>
      </c>
      <c r="AB101" s="15">
        <f>'Table A6'!G101-G101</f>
        <v>-4.2806097687856592E-2</v>
      </c>
      <c r="AC101" s="15">
        <f>'Table A6'!H101-H101</f>
        <v>4.4094676218933371E-2</v>
      </c>
      <c r="AD101" s="15">
        <f>'Table A6'!I101-I101</f>
        <v>-0.44212627423562134</v>
      </c>
      <c r="AE101" s="15">
        <f>'Table A6'!J101-J101</f>
        <v>1.0712808512538059</v>
      </c>
      <c r="AF101" s="15">
        <f>'Table A6'!K101-K101</f>
        <v>-1.9250455592516391</v>
      </c>
      <c r="AG101" s="15">
        <f>'Table A6'!L101-L101</f>
        <v>-1.1065118865779238</v>
      </c>
      <c r="AH101" s="15">
        <f>'Table A6'!M101-M101</f>
        <v>-1.6725879191298558</v>
      </c>
      <c r="AI101" s="15">
        <f>'Table A6'!N101-N101</f>
        <v>-0.66867440956579238</v>
      </c>
      <c r="AJ101" s="15">
        <f>'Table A6'!O101-O101</f>
        <v>0.93456103106289312</v>
      </c>
      <c r="AK101" s="15"/>
      <c r="AL101" s="15"/>
      <c r="AM101" s="15"/>
      <c r="AN101" s="15">
        <f>'Table A6'!S101-S101</f>
        <v>-0.87282945246630217</v>
      </c>
      <c r="AO101" s="15">
        <f>'Table A6'!T101-T101</f>
        <v>-0.94657687392389445</v>
      </c>
      <c r="AP101" s="15">
        <f>'Table A6'!U101-U101</f>
        <v>-0.46725134569731763</v>
      </c>
    </row>
    <row r="102" spans="1:42" x14ac:dyDescent="0.2">
      <c r="A102" s="13">
        <v>2015</v>
      </c>
      <c r="B102" s="11">
        <f t="shared" si="5"/>
        <v>10.211699298639241</v>
      </c>
      <c r="C102" s="11">
        <f t="shared" si="4"/>
        <v>3.9207097372794819</v>
      </c>
      <c r="D102" s="11">
        <f t="shared" si="4"/>
        <v>-1.7209865316108348</v>
      </c>
      <c r="E102" s="11">
        <f t="shared" si="4"/>
        <v>-3.5524527165625224</v>
      </c>
      <c r="F102" s="11">
        <f t="shared" si="4"/>
        <v>5.099669651028214</v>
      </c>
      <c r="G102" s="11">
        <f t="shared" si="4"/>
        <v>2.8670712003549168</v>
      </c>
      <c r="H102" s="11">
        <f t="shared" si="4"/>
        <v>2.9853337014670367</v>
      </c>
      <c r="I102" s="11">
        <f t="shared" si="4"/>
        <v>-2.4346242537612168</v>
      </c>
      <c r="J102" s="11">
        <f t="shared" si="4"/>
        <v>-0.83172714141486725</v>
      </c>
      <c r="K102" s="11">
        <f t="shared" si="4"/>
        <v>4.2621848761156436</v>
      </c>
      <c r="L102" s="11">
        <f t="shared" si="4"/>
        <v>-3.0033237782804876</v>
      </c>
      <c r="M102" s="11">
        <f t="shared" si="4"/>
        <v>4.7406653200954594</v>
      </c>
      <c r="N102" s="11">
        <f t="shared" si="4"/>
        <v>1.6280409909471925</v>
      </c>
      <c r="O102" s="11">
        <f t="shared" si="4"/>
        <v>-1.687169338034878</v>
      </c>
      <c r="P102" s="11"/>
      <c r="Q102" s="11"/>
      <c r="R102" s="11"/>
      <c r="S102" s="11">
        <f t="shared" si="4"/>
        <v>2.7305554322656964</v>
      </c>
      <c r="T102" s="11">
        <f t="shared" si="4"/>
        <v>8.2915245442370438</v>
      </c>
      <c r="U102" s="11">
        <f t="shared" si="4"/>
        <v>0.79837645014672765</v>
      </c>
      <c r="W102" s="15">
        <f>'Table A6'!B102-B102</f>
        <v>-7.1405874281783595</v>
      </c>
      <c r="X102" s="15">
        <f>'Table A6'!C102-C102</f>
        <v>-2.5081481380905215</v>
      </c>
      <c r="Y102" s="15">
        <f>'Table A6'!D102-D102</f>
        <v>-0.41213863862998767</v>
      </c>
      <c r="Z102" s="15">
        <f>'Table A6'!E102-E102</f>
        <v>1.769941624250615E-2</v>
      </c>
      <c r="AA102" s="15">
        <f>'Table A6'!F102-F102</f>
        <v>-1.9907405957292053</v>
      </c>
      <c r="AB102" s="15">
        <f>'Table A6'!G102-G102</f>
        <v>-0.20358192980705381</v>
      </c>
      <c r="AC102" s="15">
        <f>'Table A6'!H102-H102</f>
        <v>-0.31427647189656449</v>
      </c>
      <c r="AD102" s="15">
        <f>'Table A6'!I102-I102</f>
        <v>-0.61612622151727514</v>
      </c>
      <c r="AE102" s="15">
        <f>'Table A6'!J102-J102</f>
        <v>0.72770660111121455</v>
      </c>
      <c r="AF102" s="15">
        <f>'Table A6'!K102-K102</f>
        <v>-5.2570441385568323E-2</v>
      </c>
      <c r="AG102" s="15">
        <f>'Table A6'!L102-L102</f>
        <v>-0.60345662121673138</v>
      </c>
      <c r="AH102" s="15">
        <f>'Table A6'!M102-M102</f>
        <v>-1.5670716460357967</v>
      </c>
      <c r="AI102" s="15">
        <f>'Table A6'!N102-N102</f>
        <v>-0.10020574482875788</v>
      </c>
      <c r="AJ102" s="15">
        <f>'Table A6'!O102-O102</f>
        <v>0.70907269354957014</v>
      </c>
      <c r="AK102" s="15"/>
      <c r="AL102" s="15"/>
      <c r="AM102" s="15"/>
      <c r="AN102" s="15">
        <f>'Table A6'!S102-S102</f>
        <v>0.25981194864488222</v>
      </c>
      <c r="AO102" s="15">
        <f>'Table A6'!T102-T102</f>
        <v>0.14132947178309863</v>
      </c>
      <c r="AP102" s="15">
        <f>'Table A6'!U102-U102</f>
        <v>-0.5242756417457265</v>
      </c>
    </row>
    <row r="103" spans="1:42" x14ac:dyDescent="0.2">
      <c r="A103" s="13">
        <v>2016</v>
      </c>
      <c r="B103" s="11">
        <f t="shared" si="5"/>
        <v>-5.8437037103857064</v>
      </c>
      <c r="C103" s="11">
        <f t="shared" si="4"/>
        <v>-0.85634658854494095</v>
      </c>
      <c r="D103" s="11">
        <f t="shared" si="4"/>
        <v>-0.25086561749190323</v>
      </c>
      <c r="E103" s="11">
        <f t="shared" si="4"/>
        <v>-0.60353981330947648</v>
      </c>
      <c r="F103" s="11">
        <f t="shared" si="4"/>
        <v>4.9130463326608576</v>
      </c>
      <c r="G103" s="11">
        <f t="shared" si="4"/>
        <v>1.0957314508175775</v>
      </c>
      <c r="H103" s="11">
        <f t="shared" si="4"/>
        <v>3.1905050106429709</v>
      </c>
      <c r="I103" s="11">
        <f t="shared" si="4"/>
        <v>-6.399249184236222</v>
      </c>
      <c r="J103" s="11">
        <f t="shared" si="4"/>
        <v>-2.0919548770876881</v>
      </c>
      <c r="K103" s="11">
        <f t="shared" si="4"/>
        <v>2.0160498977145282</v>
      </c>
      <c r="L103" s="11">
        <f t="shared" si="4"/>
        <v>0.33164088848077822</v>
      </c>
      <c r="M103" s="11">
        <f t="shared" si="4"/>
        <v>2.1657152848892558</v>
      </c>
      <c r="N103" s="11">
        <f t="shared" si="4"/>
        <v>-0.70767284615376602</v>
      </c>
      <c r="O103" s="11">
        <f t="shared" si="4"/>
        <v>-3.1367407838935768</v>
      </c>
      <c r="P103" s="11"/>
      <c r="Q103" s="11"/>
      <c r="R103" s="11"/>
      <c r="S103" s="11">
        <f t="shared" si="4"/>
        <v>0.91820756682195892</v>
      </c>
      <c r="T103" s="11">
        <f t="shared" si="4"/>
        <v>-2.8653502458689832</v>
      </c>
      <c r="U103" s="11">
        <f t="shared" si="4"/>
        <v>7.1695604033890831E-2</v>
      </c>
      <c r="W103" s="15">
        <f>'Table A6'!B103-B103</f>
        <v>-0.81513202136267093</v>
      </c>
      <c r="X103" s="15">
        <f>'Table A6'!C103-C103</f>
        <v>-7.2589068489479325E-2</v>
      </c>
      <c r="Y103" s="15">
        <f>'Table A6'!D103-D103</f>
        <v>4.5998263142271567E-2</v>
      </c>
      <c r="Z103" s="15">
        <f>'Table A6'!E103-E103</f>
        <v>3.3226034429885254E-2</v>
      </c>
      <c r="AA103" s="15">
        <f>'Table A6'!F103-F103</f>
        <v>-1.0975610181595514</v>
      </c>
      <c r="AB103" s="15">
        <f>'Table A6'!G103-G103</f>
        <v>3.3965672047376883E-2</v>
      </c>
      <c r="AC103" s="15">
        <f>'Table A6'!H103-H103</f>
        <v>-0.64473944040252373</v>
      </c>
      <c r="AD103" s="15">
        <f>'Table A6'!I103-I103</f>
        <v>-0.53749488743363028</v>
      </c>
      <c r="AE103" s="15">
        <f>'Table A6'!J103-J103</f>
        <v>-0.36790796675685788</v>
      </c>
      <c r="AF103" s="15">
        <f>'Table A6'!K103-K103</f>
        <v>-0.44459035696145399</v>
      </c>
      <c r="AG103" s="15">
        <f>'Table A6'!L103-L103</f>
        <v>1.1646347559170609</v>
      </c>
      <c r="AH103" s="15">
        <f>'Table A6'!M103-M103</f>
        <v>-1.4187012063845708</v>
      </c>
      <c r="AI103" s="15">
        <f>'Table A6'!N103-N103</f>
        <v>-0.32682239506061328</v>
      </c>
      <c r="AJ103" s="15">
        <f>'Table A6'!O103-O103</f>
        <v>-0.75586859015474728</v>
      </c>
      <c r="AK103" s="15"/>
      <c r="AL103" s="15"/>
      <c r="AM103" s="15"/>
      <c r="AN103" s="15">
        <f>'Table A6'!S103-S103</f>
        <v>-0.28019622924861332</v>
      </c>
      <c r="AO103" s="15">
        <f>'Table A6'!T103-T103</f>
        <v>-3.2222258300284397</v>
      </c>
      <c r="AP103" s="15">
        <f>'Table A6'!U103-U103</f>
        <v>-0.35713351972382068</v>
      </c>
    </row>
    <row r="104" spans="1:42" x14ac:dyDescent="0.2">
      <c r="A104" s="13">
        <v>2017</v>
      </c>
      <c r="B104" s="11">
        <f t="shared" si="5"/>
        <v>2.131298717379706</v>
      </c>
      <c r="C104" s="11">
        <f t="shared" si="4"/>
        <v>9.9230169853172434</v>
      </c>
      <c r="D104" s="11">
        <f t="shared" si="4"/>
        <v>1.0028596486768391</v>
      </c>
      <c r="E104" s="11">
        <f t="shared" si="4"/>
        <v>-5.5534085923288998</v>
      </c>
      <c r="F104" s="11">
        <f t="shared" si="4"/>
        <v>-2.8338232030057799</v>
      </c>
      <c r="G104" s="11">
        <f t="shared" si="4"/>
        <v>1.8107334564872652</v>
      </c>
      <c r="H104" s="11">
        <f t="shared" si="4"/>
        <v>0.94146032241819511</v>
      </c>
      <c r="I104" s="11">
        <f t="shared" si="4"/>
        <v>2.7698201910802989</v>
      </c>
      <c r="J104" s="11">
        <f t="shared" si="4"/>
        <v>0.86334294709527648</v>
      </c>
      <c r="K104" s="11">
        <f t="shared" si="4"/>
        <v>0.6891957977819736</v>
      </c>
      <c r="L104" s="11">
        <f t="shared" si="4"/>
        <v>1.9762281126034411</v>
      </c>
      <c r="M104" s="11">
        <f t="shared" si="4"/>
        <v>2.3914291870605724</v>
      </c>
      <c r="N104" s="11">
        <f t="shared" si="4"/>
        <v>6.7470203588363944</v>
      </c>
      <c r="O104" s="11">
        <f t="shared" si="4"/>
        <v>-0.68979005064152377</v>
      </c>
      <c r="P104" s="11"/>
      <c r="Q104" s="11"/>
      <c r="R104" s="11"/>
      <c r="S104" s="11">
        <f t="shared" si="4"/>
        <v>-2.188188918226353</v>
      </c>
      <c r="T104" s="11">
        <f t="shared" si="4"/>
        <v>-2.0902638330553058</v>
      </c>
      <c r="U104" s="11">
        <f t="shared" si="4"/>
        <v>1.5185204844328475</v>
      </c>
      <c r="W104" s="15">
        <f>'Table A6'!B104-B104</f>
        <v>1.9311258544258312</v>
      </c>
      <c r="X104" s="15">
        <f>'Table A6'!C104-C104</f>
        <v>-2.4959449011763191</v>
      </c>
      <c r="Y104" s="15">
        <f>'Table A6'!D104-D104</f>
        <v>9.2640773156787981E-2</v>
      </c>
      <c r="Z104" s="15">
        <f>'Table A6'!E104-E104</f>
        <v>-0.35573897292586398</v>
      </c>
      <c r="AA104" s="15">
        <f>'Table A6'!F104-F104</f>
        <v>0.36520318602499513</v>
      </c>
      <c r="AB104" s="15">
        <f>'Table A6'!G104-G104</f>
        <v>0.34519704642980686</v>
      </c>
      <c r="AC104" s="15">
        <f>'Table A6'!H104-H104</f>
        <v>-0.51110650349084585</v>
      </c>
      <c r="AD104" s="15">
        <f>'Table A6'!I104-I104</f>
        <v>-1.2550555399846199</v>
      </c>
      <c r="AE104" s="15">
        <f>'Table A6'!J104-J104</f>
        <v>-0.78966718425570392</v>
      </c>
      <c r="AF104" s="15">
        <f>'Table A6'!K104-K104</f>
        <v>-0.73566715226930568</v>
      </c>
      <c r="AG104" s="15">
        <f>'Table A6'!L104-L104</f>
        <v>1.2492098377872871</v>
      </c>
      <c r="AH104" s="15">
        <f>'Table A6'!M104-M104</f>
        <v>-3.2905158781872057E-2</v>
      </c>
      <c r="AI104" s="15">
        <f>'Table A6'!N104-N104</f>
        <v>-0.75089359587363269</v>
      </c>
      <c r="AJ104" s="15">
        <f>'Table A6'!O104-O104</f>
        <v>-7.8739882881296852E-2</v>
      </c>
      <c r="AK104" s="15"/>
      <c r="AL104" s="15"/>
      <c r="AM104" s="15"/>
      <c r="AN104" s="15">
        <f>'Table A6'!S104-S104</f>
        <v>-0.7707563165989324</v>
      </c>
      <c r="AO104" s="15">
        <f>'Table A6'!T104-T104</f>
        <v>-2.6200224712649236</v>
      </c>
      <c r="AP104" s="15">
        <f>'Table A6'!U104-U104</f>
        <v>-0.3429731491985617</v>
      </c>
    </row>
    <row r="105" spans="1:42" x14ac:dyDescent="0.2">
      <c r="A105" s="13">
        <v>2018</v>
      </c>
      <c r="B105" s="11">
        <f t="shared" si="5"/>
        <v>2.0805837206498001</v>
      </c>
      <c r="C105" s="11">
        <f t="shared" si="4"/>
        <v>2.4359212889479882</v>
      </c>
      <c r="D105" s="11">
        <f t="shared" si="4"/>
        <v>-0.69199870279377906</v>
      </c>
      <c r="E105" s="11">
        <f t="shared" si="4"/>
        <v>-6.8777060874017746</v>
      </c>
      <c r="F105" s="11">
        <f t="shared" si="4"/>
        <v>0.55176710284599051</v>
      </c>
      <c r="G105" s="11">
        <f t="shared" si="4"/>
        <v>-2.2980364543423608</v>
      </c>
      <c r="H105" s="11">
        <f t="shared" si="4"/>
        <v>2.9355922753343591</v>
      </c>
      <c r="I105" s="11">
        <f t="shared" si="4"/>
        <v>0.87440663412975195</v>
      </c>
      <c r="J105" s="11">
        <f t="shared" si="4"/>
        <v>2.0087782750977095</v>
      </c>
      <c r="K105" s="11">
        <f t="shared" si="4"/>
        <v>4.3304452879385487</v>
      </c>
      <c r="L105" s="11">
        <f t="shared" si="4"/>
        <v>-2.7583947291039754</v>
      </c>
      <c r="M105" s="11">
        <f t="shared" si="4"/>
        <v>-1.0481941292024639E-2</v>
      </c>
      <c r="N105" s="11">
        <f t="shared" si="4"/>
        <v>2.2993917444263765</v>
      </c>
      <c r="O105" s="11">
        <f t="shared" si="4"/>
        <v>-0.1027677797169842</v>
      </c>
      <c r="P105" s="11"/>
      <c r="Q105" s="11"/>
      <c r="R105" s="11"/>
      <c r="S105" s="11">
        <f t="shared" si="4"/>
        <v>1.4751899256596372</v>
      </c>
      <c r="T105" s="11">
        <f t="shared" si="4"/>
        <v>-1.9273418236006312</v>
      </c>
      <c r="U105" s="11">
        <f t="shared" si="4"/>
        <v>0.53387125619493736</v>
      </c>
      <c r="W105" s="15">
        <f>'Table A6'!B105-B105</f>
        <v>-2.477967330573184</v>
      </c>
      <c r="X105" s="15">
        <f>'Table A6'!C105-C105</f>
        <v>1.1004273532981879</v>
      </c>
      <c r="Y105" s="15">
        <f>'Table A6'!D105-D105</f>
        <v>0.20528105163182403</v>
      </c>
      <c r="Z105" s="15">
        <f>'Table A6'!E105-E105</f>
        <v>1.4973361576411142</v>
      </c>
      <c r="AA105" s="15">
        <f>'Table A6'!F105-F105</f>
        <v>-2.4484101016388857</v>
      </c>
      <c r="AB105" s="15">
        <f>'Table A6'!G105-G105</f>
        <v>0.48108932687644135</v>
      </c>
      <c r="AC105" s="15">
        <f>'Table A6'!H105-H105</f>
        <v>-0.11850457866471498</v>
      </c>
      <c r="AD105" s="15">
        <f>'Table A6'!I105-I105</f>
        <v>-0.32640445087615577</v>
      </c>
      <c r="AE105" s="15">
        <f>'Table A6'!J105-J105</f>
        <v>-1.2310358567042989</v>
      </c>
      <c r="AF105" s="15">
        <f>'Table A6'!K105-K105</f>
        <v>-0.81554230034641595</v>
      </c>
      <c r="AG105" s="15">
        <f>'Table A6'!L105-L105</f>
        <v>0.4725809214989547</v>
      </c>
      <c r="AH105" s="15">
        <f>'Table A6'!M105-M105</f>
        <v>-2.338080439321923</v>
      </c>
      <c r="AI105" s="15">
        <f>'Table A6'!N105-N105</f>
        <v>0.60892914653211871</v>
      </c>
      <c r="AJ105" s="15">
        <f>'Table A6'!O105-O105</f>
        <v>-0.65611106364355054</v>
      </c>
      <c r="AK105" s="15"/>
      <c r="AL105" s="15"/>
      <c r="AM105" s="15"/>
      <c r="AN105" s="15">
        <f>'Table A6'!S105-S105</f>
        <v>-2.5263032619883727</v>
      </c>
      <c r="AO105" s="15">
        <f>'Table A6'!T105-T105</f>
        <v>0.56941601096254457</v>
      </c>
      <c r="AP105" s="15">
        <f>'Table A6'!U105-U105</f>
        <v>-0.20889889748803603</v>
      </c>
    </row>
    <row r="106" spans="1:42" x14ac:dyDescent="0.2">
      <c r="A106" s="13">
        <v>2019</v>
      </c>
      <c r="B106" s="11">
        <f t="shared" si="5"/>
        <v>-0.55465347569512113</v>
      </c>
      <c r="C106" s="11">
        <f t="shared" si="4"/>
        <v>5.7478396179977773</v>
      </c>
      <c r="D106" s="11">
        <f t="shared" si="4"/>
        <v>-2.83425461411173</v>
      </c>
      <c r="E106" s="11">
        <f t="shared" si="4"/>
        <v>-3.3189366018354374</v>
      </c>
      <c r="F106" s="11">
        <f t="shared" si="4"/>
        <v>-1.8948851874697186</v>
      </c>
      <c r="G106" s="11">
        <f t="shared" si="4"/>
        <v>-7.2487931662094029E-3</v>
      </c>
      <c r="H106" s="11">
        <f t="shared" si="4"/>
        <v>2.9014980436709483</v>
      </c>
      <c r="I106" s="11">
        <f t="shared" si="4"/>
        <v>-1.6799372607087033</v>
      </c>
      <c r="J106" s="11">
        <f t="shared" si="4"/>
        <v>-3.2079424333194835</v>
      </c>
      <c r="K106" s="11">
        <f t="shared" si="4"/>
        <v>3.7588660561734732</v>
      </c>
      <c r="L106" s="11">
        <f t="shared" si="4"/>
        <v>-2.5385419117034029</v>
      </c>
      <c r="M106" s="11">
        <f t="shared" si="4"/>
        <v>-0.94446385533657939</v>
      </c>
      <c r="N106" s="11">
        <f t="shared" si="4"/>
        <v>-3.7675615273738488</v>
      </c>
      <c r="O106" s="11">
        <f t="shared" ref="O106:U106" si="6">LN(O55/O54)*100</f>
        <v>2.0591992107268675</v>
      </c>
      <c r="P106" s="11"/>
      <c r="Q106" s="11"/>
      <c r="R106" s="11"/>
      <c r="S106" s="11">
        <f t="shared" si="6"/>
        <v>-4.7851009882181597</v>
      </c>
      <c r="T106" s="11">
        <f t="shared" si="6"/>
        <v>-8.5265659850886841</v>
      </c>
      <c r="U106" s="11">
        <f t="shared" si="6"/>
        <v>-0.40841496183008691</v>
      </c>
      <c r="W106" s="15">
        <f>'Table A6'!B106-B106</f>
        <v>6.9370084745135916</v>
      </c>
      <c r="X106" s="15">
        <f>'Table A6'!C106-C106</f>
        <v>-4.7548230479410067</v>
      </c>
      <c r="Y106" s="15">
        <f>'Table A6'!D106-D106</f>
        <v>-7.26354387035264E-2</v>
      </c>
      <c r="Z106" s="15">
        <f>'Table A6'!E106-E106</f>
        <v>5.1269067396449914</v>
      </c>
      <c r="AA106" s="15">
        <f>'Table A6'!F106-F106</f>
        <v>-1.5983612249723216</v>
      </c>
      <c r="AB106" s="15">
        <f>'Table A6'!G106-G106</f>
        <v>-0.92144452311295777</v>
      </c>
      <c r="AC106" s="15">
        <f>'Table A6'!H106-H106</f>
        <v>-0.57190893129492482</v>
      </c>
      <c r="AD106" s="15">
        <f>'Table A6'!I106-I106</f>
        <v>-1.1177197016780198</v>
      </c>
      <c r="AE106" s="15">
        <f>'Table A6'!J106-J106</f>
        <v>1.0053804418570231</v>
      </c>
      <c r="AF106" s="15">
        <f>'Table A6'!K106-K106</f>
        <v>1.5676953313584301</v>
      </c>
      <c r="AG106" s="15">
        <f>'Table A6'!L106-L106</f>
        <v>0.15747704233154725</v>
      </c>
      <c r="AH106" s="15">
        <f>'Table A6'!M106-M106</f>
        <v>-0.55231781788863121</v>
      </c>
      <c r="AI106" s="15">
        <f>'Table A6'!N106-N106</f>
        <v>1.2355360390220356</v>
      </c>
      <c r="AJ106" s="15">
        <f>'Table A6'!O106-O106</f>
        <v>-0.89108776915081256</v>
      </c>
      <c r="AK106" s="15"/>
      <c r="AL106" s="15"/>
      <c r="AM106" s="15"/>
      <c r="AN106" s="15">
        <f>'Table A6'!S106-S106</f>
        <v>2.3520788697563115</v>
      </c>
      <c r="AO106" s="15">
        <f>'Table A6'!T106-T106</f>
        <v>-0.10639803231467759</v>
      </c>
      <c r="AP106" s="15">
        <f>'Table A6'!U106-U106</f>
        <v>-0.2119405306750976</v>
      </c>
    </row>
  </sheetData>
  <hyperlinks>
    <hyperlink ref="A1" location="Contents!A1" display="Back to Contents" xr:uid="{00000000-0004-0000-0C00-000000000000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V322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43" sqref="R43"/>
    </sheetView>
  </sheetViews>
  <sheetFormatPr defaultColWidth="8.7109375" defaultRowHeight="12" x14ac:dyDescent="0.2"/>
  <cols>
    <col min="1" max="1" width="20.7109375" style="13" customWidth="1"/>
    <col min="2" max="2" width="9.28515625" style="13" customWidth="1"/>
    <col min="3" max="16384" width="8.7109375" style="13"/>
  </cols>
  <sheetData>
    <row r="1" spans="1:22" ht="12.75" x14ac:dyDescent="0.2">
      <c r="A1" s="26" t="s">
        <v>186</v>
      </c>
      <c r="B1" s="9" t="s">
        <v>218</v>
      </c>
    </row>
    <row r="2" spans="1:22" x14ac:dyDescent="0.2">
      <c r="B2" s="9" t="s">
        <v>156</v>
      </c>
    </row>
    <row r="3" spans="1:22" x14ac:dyDescent="0.2">
      <c r="A3" s="16"/>
      <c r="B3" s="9"/>
    </row>
    <row r="4" spans="1:22" x14ac:dyDescent="0.2">
      <c r="A4" s="13" t="s">
        <v>255</v>
      </c>
      <c r="B4" s="13" t="s">
        <v>164</v>
      </c>
      <c r="C4" s="13" t="s">
        <v>0</v>
      </c>
      <c r="D4" s="13" t="s">
        <v>1</v>
      </c>
      <c r="E4" s="13" t="s">
        <v>165</v>
      </c>
      <c r="F4" s="13" t="s">
        <v>2</v>
      </c>
      <c r="G4" s="13" t="s">
        <v>3</v>
      </c>
      <c r="H4" s="13" t="s">
        <v>4</v>
      </c>
      <c r="I4" s="13" t="s">
        <v>166</v>
      </c>
      <c r="J4" s="13" t="s">
        <v>167</v>
      </c>
      <c r="K4" s="13" t="s">
        <v>168</v>
      </c>
      <c r="L4" s="13" t="s">
        <v>10</v>
      </c>
    </row>
    <row r="5" spans="1:22" x14ac:dyDescent="0.2">
      <c r="A5" s="17" t="str">
        <f>Base_year</f>
        <v>2018=100</v>
      </c>
    </row>
    <row r="6" spans="1:22" x14ac:dyDescent="0.2">
      <c r="A6" s="48" t="s">
        <v>52</v>
      </c>
      <c r="B6" s="34">
        <v>101.77</v>
      </c>
      <c r="C6" s="34">
        <v>92.3</v>
      </c>
      <c r="D6" s="34">
        <v>72.069999999999993</v>
      </c>
      <c r="E6" s="34">
        <v>64.06</v>
      </c>
      <c r="F6" s="34">
        <v>59.72</v>
      </c>
      <c r="G6" s="34">
        <v>27.75</v>
      </c>
      <c r="H6" s="34">
        <v>48.16</v>
      </c>
      <c r="I6" s="34">
        <v>32.549999999999997</v>
      </c>
      <c r="J6" s="34">
        <v>93.76</v>
      </c>
      <c r="K6" s="34">
        <v>68.94</v>
      </c>
      <c r="L6" s="34">
        <v>57.64</v>
      </c>
      <c r="M6" s="15"/>
    </row>
    <row r="7" spans="1:22" x14ac:dyDescent="0.2">
      <c r="A7" s="48" t="s">
        <v>53</v>
      </c>
      <c r="B7" s="34">
        <v>104.88</v>
      </c>
      <c r="C7" s="34">
        <v>94</v>
      </c>
      <c r="D7" s="34">
        <v>72.28</v>
      </c>
      <c r="E7" s="34">
        <v>64.2</v>
      </c>
      <c r="F7" s="34">
        <v>61.77</v>
      </c>
      <c r="G7" s="34">
        <v>28.29</v>
      </c>
      <c r="H7" s="34">
        <v>47.82</v>
      </c>
      <c r="I7" s="34">
        <v>33.25</v>
      </c>
      <c r="J7" s="34">
        <v>94.23</v>
      </c>
      <c r="K7" s="34">
        <v>69.86</v>
      </c>
      <c r="L7" s="34">
        <v>58.46</v>
      </c>
      <c r="M7" s="15"/>
      <c r="N7" s="11"/>
      <c r="O7" s="11"/>
      <c r="P7" s="11"/>
      <c r="Q7" s="11"/>
      <c r="R7" s="11"/>
      <c r="S7" s="11"/>
      <c r="T7" s="11"/>
      <c r="U7" s="11"/>
      <c r="V7" s="11"/>
    </row>
    <row r="8" spans="1:22" x14ac:dyDescent="0.2">
      <c r="A8" s="48" t="s">
        <v>54</v>
      </c>
      <c r="B8" s="34">
        <v>106.21</v>
      </c>
      <c r="C8" s="34">
        <v>95</v>
      </c>
      <c r="D8" s="34">
        <v>72.040000000000006</v>
      </c>
      <c r="E8" s="34">
        <v>64.81</v>
      </c>
      <c r="F8" s="34">
        <v>62.44</v>
      </c>
      <c r="G8" s="34">
        <v>28.57</v>
      </c>
      <c r="H8" s="34">
        <v>48.3</v>
      </c>
      <c r="I8" s="34">
        <v>33.99</v>
      </c>
      <c r="J8" s="34">
        <v>94.84</v>
      </c>
      <c r="K8" s="34">
        <v>69.64</v>
      </c>
      <c r="L8" s="34">
        <v>59.03</v>
      </c>
      <c r="M8" s="15"/>
      <c r="N8" s="11"/>
      <c r="O8" s="11"/>
      <c r="P8" s="11"/>
      <c r="Q8" s="11"/>
      <c r="R8" s="11"/>
      <c r="S8" s="11"/>
      <c r="T8" s="11"/>
      <c r="U8" s="11"/>
      <c r="V8" s="11"/>
    </row>
    <row r="9" spans="1:22" x14ac:dyDescent="0.2">
      <c r="A9" s="48" t="s">
        <v>55</v>
      </c>
      <c r="B9" s="34">
        <v>106.25</v>
      </c>
      <c r="C9" s="34">
        <v>96.5</v>
      </c>
      <c r="D9" s="34">
        <v>72.02</v>
      </c>
      <c r="E9" s="34">
        <v>64.959999999999994</v>
      </c>
      <c r="F9" s="34">
        <v>63.41</v>
      </c>
      <c r="G9" s="34">
        <v>29.06</v>
      </c>
      <c r="H9" s="34">
        <v>48.53</v>
      </c>
      <c r="I9" s="34">
        <v>34.36</v>
      </c>
      <c r="J9" s="34">
        <v>95.57</v>
      </c>
      <c r="K9" s="34">
        <v>71.41</v>
      </c>
      <c r="L9" s="34">
        <v>59.58</v>
      </c>
      <c r="M9" s="15"/>
      <c r="N9" s="11"/>
      <c r="O9" s="11"/>
      <c r="P9" s="11"/>
      <c r="Q9" s="11"/>
      <c r="R9" s="11"/>
      <c r="S9" s="11"/>
      <c r="T9" s="11"/>
      <c r="U9" s="11"/>
      <c r="V9" s="11"/>
    </row>
    <row r="10" spans="1:22" x14ac:dyDescent="0.2">
      <c r="A10" s="48" t="s">
        <v>56</v>
      </c>
      <c r="B10" s="34">
        <v>104.42</v>
      </c>
      <c r="C10" s="34">
        <v>95</v>
      </c>
      <c r="D10" s="34">
        <v>71.2</v>
      </c>
      <c r="E10" s="34">
        <v>65.44</v>
      </c>
      <c r="F10" s="34">
        <v>63.87</v>
      </c>
      <c r="G10" s="34">
        <v>29.13</v>
      </c>
      <c r="H10" s="34">
        <v>49.12</v>
      </c>
      <c r="I10" s="34">
        <v>34.549999999999997</v>
      </c>
      <c r="J10" s="34">
        <v>95.93</v>
      </c>
      <c r="K10" s="34">
        <v>70.849999999999994</v>
      </c>
      <c r="L10" s="34">
        <v>59.49</v>
      </c>
      <c r="M10" s="15"/>
      <c r="N10" s="11"/>
      <c r="O10" s="11"/>
      <c r="P10" s="11"/>
      <c r="Q10" s="11"/>
      <c r="R10" s="11"/>
      <c r="S10" s="11"/>
      <c r="T10" s="11"/>
      <c r="U10" s="11"/>
      <c r="V10" s="11"/>
    </row>
    <row r="11" spans="1:22" x14ac:dyDescent="0.2">
      <c r="A11" s="48" t="s">
        <v>57</v>
      </c>
      <c r="B11" s="34">
        <v>105.43</v>
      </c>
      <c r="C11" s="34">
        <v>95.9</v>
      </c>
      <c r="D11" s="34">
        <v>71.81</v>
      </c>
      <c r="E11" s="34">
        <v>65.069999999999993</v>
      </c>
      <c r="F11" s="34">
        <v>64.94</v>
      </c>
      <c r="G11" s="34">
        <v>29.54</v>
      </c>
      <c r="H11" s="34">
        <v>48.07</v>
      </c>
      <c r="I11" s="34">
        <v>34.6</v>
      </c>
      <c r="J11" s="34">
        <v>95.97</v>
      </c>
      <c r="K11" s="34">
        <v>73.88</v>
      </c>
      <c r="L11" s="34">
        <v>59.75</v>
      </c>
      <c r="M11" s="15"/>
      <c r="N11" s="11"/>
      <c r="O11" s="11"/>
      <c r="P11" s="11"/>
      <c r="Q11" s="11"/>
      <c r="R11" s="11"/>
      <c r="S11" s="11"/>
      <c r="T11" s="11"/>
      <c r="U11" s="11"/>
      <c r="V11" s="11"/>
    </row>
    <row r="12" spans="1:22" x14ac:dyDescent="0.2">
      <c r="A12" s="48" t="s">
        <v>58</v>
      </c>
      <c r="B12" s="34">
        <v>107.39</v>
      </c>
      <c r="C12" s="34">
        <v>96.2</v>
      </c>
      <c r="D12" s="34">
        <v>71.98</v>
      </c>
      <c r="E12" s="34">
        <v>66.19</v>
      </c>
      <c r="F12" s="34">
        <v>66.790000000000006</v>
      </c>
      <c r="G12" s="34">
        <v>29.88</v>
      </c>
      <c r="H12" s="34">
        <v>49.68</v>
      </c>
      <c r="I12" s="34">
        <v>34.770000000000003</v>
      </c>
      <c r="J12" s="34">
        <v>96.58</v>
      </c>
      <c r="K12" s="34">
        <v>73.89</v>
      </c>
      <c r="L12" s="34">
        <v>60.39</v>
      </c>
      <c r="M12" s="15"/>
      <c r="N12" s="11"/>
      <c r="O12" s="11"/>
      <c r="P12" s="11"/>
      <c r="Q12" s="11"/>
      <c r="R12" s="11"/>
      <c r="S12" s="11"/>
      <c r="T12" s="11"/>
      <c r="U12" s="11"/>
      <c r="V12" s="11"/>
    </row>
    <row r="13" spans="1:22" x14ac:dyDescent="0.2">
      <c r="A13" s="48" t="s">
        <v>59</v>
      </c>
      <c r="B13" s="34">
        <v>108.61</v>
      </c>
      <c r="C13" s="34">
        <v>96.4</v>
      </c>
      <c r="D13" s="34">
        <v>72.2</v>
      </c>
      <c r="E13" s="34">
        <v>65.489999999999995</v>
      </c>
      <c r="F13" s="34">
        <v>66.760000000000005</v>
      </c>
      <c r="G13" s="34">
        <v>29.8</v>
      </c>
      <c r="H13" s="34">
        <v>49.73</v>
      </c>
      <c r="I13" s="34">
        <v>35.159999999999997</v>
      </c>
      <c r="J13" s="34">
        <v>96.61</v>
      </c>
      <c r="K13" s="34">
        <v>72.959999999999994</v>
      </c>
      <c r="L13" s="34">
        <v>60.41</v>
      </c>
      <c r="M13" s="15"/>
      <c r="N13" s="11"/>
      <c r="O13" s="11"/>
      <c r="P13" s="11"/>
      <c r="Q13" s="11"/>
      <c r="R13" s="11"/>
      <c r="S13" s="11"/>
      <c r="T13" s="11"/>
      <c r="U13" s="11"/>
      <c r="V13" s="11"/>
    </row>
    <row r="14" spans="1:22" x14ac:dyDescent="0.2">
      <c r="A14" s="48" t="s">
        <v>60</v>
      </c>
      <c r="B14" s="34">
        <v>108.08</v>
      </c>
      <c r="C14" s="34">
        <v>96.7</v>
      </c>
      <c r="D14" s="34">
        <v>72.22</v>
      </c>
      <c r="E14" s="34">
        <v>66.16</v>
      </c>
      <c r="F14" s="34">
        <v>67.67</v>
      </c>
      <c r="G14" s="34">
        <v>30.06</v>
      </c>
      <c r="H14" s="34">
        <v>50.41</v>
      </c>
      <c r="I14" s="34">
        <v>35.6</v>
      </c>
      <c r="J14" s="34">
        <v>97.07</v>
      </c>
      <c r="K14" s="34">
        <v>73.39</v>
      </c>
      <c r="L14" s="34">
        <v>60.83</v>
      </c>
      <c r="M14" s="15"/>
      <c r="N14" s="11"/>
      <c r="O14" s="11"/>
      <c r="P14" s="11"/>
      <c r="Q14" s="11"/>
      <c r="R14" s="11"/>
      <c r="S14" s="11"/>
      <c r="T14" s="11"/>
      <c r="U14" s="11"/>
      <c r="V14" s="11"/>
    </row>
    <row r="15" spans="1:22" x14ac:dyDescent="0.2">
      <c r="A15" s="48" t="s">
        <v>61</v>
      </c>
      <c r="B15" s="34">
        <v>107.59</v>
      </c>
      <c r="C15" s="34">
        <v>95.9</v>
      </c>
      <c r="D15" s="34">
        <v>72.53</v>
      </c>
      <c r="E15" s="34">
        <v>66.760000000000005</v>
      </c>
      <c r="F15" s="34">
        <v>68.45</v>
      </c>
      <c r="G15" s="34">
        <v>30.18</v>
      </c>
      <c r="H15" s="34">
        <v>49.88</v>
      </c>
      <c r="I15" s="34">
        <v>36.450000000000003</v>
      </c>
      <c r="J15" s="34">
        <v>96.67</v>
      </c>
      <c r="K15" s="34">
        <v>74.31</v>
      </c>
      <c r="L15" s="34">
        <v>61.07</v>
      </c>
      <c r="M15" s="15"/>
      <c r="N15" s="11"/>
      <c r="O15" s="11"/>
      <c r="P15" s="11"/>
      <c r="Q15" s="11"/>
      <c r="R15" s="11"/>
      <c r="S15" s="11"/>
      <c r="T15" s="11"/>
      <c r="U15" s="11"/>
      <c r="V15" s="11"/>
    </row>
    <row r="16" spans="1:22" x14ac:dyDescent="0.2">
      <c r="A16" s="48" t="s">
        <v>62</v>
      </c>
      <c r="B16" s="34">
        <v>109.81</v>
      </c>
      <c r="C16" s="34">
        <v>96.4</v>
      </c>
      <c r="D16" s="34">
        <v>73.73</v>
      </c>
      <c r="E16" s="34">
        <v>67.010000000000005</v>
      </c>
      <c r="F16" s="34">
        <v>69.430000000000007</v>
      </c>
      <c r="G16" s="34">
        <v>30.42</v>
      </c>
      <c r="H16" s="34">
        <v>52.35</v>
      </c>
      <c r="I16" s="34">
        <v>36.33</v>
      </c>
      <c r="J16" s="34">
        <v>97.15</v>
      </c>
      <c r="K16" s="34">
        <v>73.95</v>
      </c>
      <c r="L16" s="34">
        <v>61.68</v>
      </c>
      <c r="M16" s="15"/>
      <c r="N16" s="11"/>
      <c r="O16" s="11"/>
      <c r="P16" s="11"/>
      <c r="Q16" s="11"/>
      <c r="R16" s="11"/>
      <c r="S16" s="11"/>
      <c r="T16" s="11"/>
      <c r="U16" s="11"/>
      <c r="V16" s="11"/>
    </row>
    <row r="17" spans="1:22" x14ac:dyDescent="0.2">
      <c r="A17" s="48" t="s">
        <v>63</v>
      </c>
      <c r="B17" s="34">
        <v>110.48</v>
      </c>
      <c r="C17" s="34">
        <v>97.5</v>
      </c>
      <c r="D17" s="34">
        <v>73.36</v>
      </c>
      <c r="E17" s="34">
        <v>66.62</v>
      </c>
      <c r="F17" s="34">
        <v>70.87</v>
      </c>
      <c r="G17" s="34">
        <v>30.76</v>
      </c>
      <c r="H17" s="34">
        <v>52.48</v>
      </c>
      <c r="I17" s="34">
        <v>36.39</v>
      </c>
      <c r="J17" s="34">
        <v>97.72</v>
      </c>
      <c r="K17" s="34">
        <v>73.94</v>
      </c>
      <c r="L17" s="34">
        <v>62.02</v>
      </c>
      <c r="M17" s="15"/>
      <c r="N17" s="11"/>
      <c r="O17" s="11"/>
      <c r="P17" s="11"/>
      <c r="Q17" s="11"/>
      <c r="R17" s="11"/>
      <c r="S17" s="11"/>
      <c r="T17" s="11"/>
      <c r="U17" s="11"/>
      <c r="V17" s="11"/>
    </row>
    <row r="18" spans="1:22" x14ac:dyDescent="0.2">
      <c r="A18" s="48" t="s">
        <v>64</v>
      </c>
      <c r="B18" s="34">
        <v>108.62</v>
      </c>
      <c r="C18" s="34">
        <v>98.36</v>
      </c>
      <c r="D18" s="34">
        <v>72.59</v>
      </c>
      <c r="E18" s="34">
        <v>65.69</v>
      </c>
      <c r="F18" s="34">
        <v>73.22</v>
      </c>
      <c r="G18" s="34">
        <v>31.11</v>
      </c>
      <c r="H18" s="34">
        <v>54.1</v>
      </c>
      <c r="I18" s="34">
        <v>36.46</v>
      </c>
      <c r="J18" s="34">
        <v>97.07</v>
      </c>
      <c r="K18" s="34">
        <v>73.37</v>
      </c>
      <c r="L18" s="34">
        <v>62.3</v>
      </c>
      <c r="M18" s="15"/>
      <c r="N18" s="11"/>
      <c r="O18" s="11"/>
      <c r="P18" s="11"/>
      <c r="Q18" s="11"/>
      <c r="R18" s="11"/>
      <c r="S18" s="11"/>
      <c r="T18" s="11"/>
      <c r="U18" s="11"/>
      <c r="V18" s="11"/>
    </row>
    <row r="19" spans="1:22" x14ac:dyDescent="0.2">
      <c r="A19" s="48" t="s">
        <v>65</v>
      </c>
      <c r="B19" s="34">
        <v>108.16</v>
      </c>
      <c r="C19" s="34">
        <v>97.89</v>
      </c>
      <c r="D19" s="34">
        <v>73.87</v>
      </c>
      <c r="E19" s="34">
        <v>67.86</v>
      </c>
      <c r="F19" s="34">
        <v>74.87</v>
      </c>
      <c r="G19" s="34">
        <v>31.59</v>
      </c>
      <c r="H19" s="34">
        <v>53.82</v>
      </c>
      <c r="I19" s="34">
        <v>36.56</v>
      </c>
      <c r="J19" s="34">
        <v>92.56</v>
      </c>
      <c r="K19" s="34">
        <v>75.59</v>
      </c>
      <c r="L19" s="34">
        <v>62.88</v>
      </c>
      <c r="M19" s="15"/>
      <c r="N19" s="11"/>
      <c r="O19" s="11"/>
      <c r="P19" s="11"/>
      <c r="Q19" s="11"/>
      <c r="R19" s="11"/>
      <c r="S19" s="11"/>
      <c r="T19" s="11"/>
      <c r="U19" s="11"/>
      <c r="V19" s="11"/>
    </row>
    <row r="20" spans="1:22" x14ac:dyDescent="0.2">
      <c r="A20" s="48" t="s">
        <v>66</v>
      </c>
      <c r="B20" s="34">
        <v>110.79</v>
      </c>
      <c r="C20" s="34">
        <v>98.1</v>
      </c>
      <c r="D20" s="34">
        <v>72.91</v>
      </c>
      <c r="E20" s="34">
        <v>68.680000000000007</v>
      </c>
      <c r="F20" s="34">
        <v>76.02</v>
      </c>
      <c r="G20" s="34">
        <v>31.37</v>
      </c>
      <c r="H20" s="34">
        <v>54.89</v>
      </c>
      <c r="I20" s="34">
        <v>37.47</v>
      </c>
      <c r="J20" s="34">
        <v>94.73</v>
      </c>
      <c r="K20" s="34">
        <v>72.58</v>
      </c>
      <c r="L20" s="34">
        <v>63.5</v>
      </c>
      <c r="M20" s="15"/>
      <c r="N20" s="11"/>
      <c r="O20" s="11"/>
      <c r="P20" s="11"/>
      <c r="Q20" s="11"/>
      <c r="R20" s="11"/>
      <c r="S20" s="11"/>
      <c r="T20" s="11"/>
      <c r="U20" s="11"/>
      <c r="V20" s="11"/>
    </row>
    <row r="21" spans="1:22" x14ac:dyDescent="0.2">
      <c r="A21" s="48" t="s">
        <v>67</v>
      </c>
      <c r="B21" s="34">
        <v>110.43</v>
      </c>
      <c r="C21" s="34">
        <v>98.88</v>
      </c>
      <c r="D21" s="34">
        <v>74.62</v>
      </c>
      <c r="E21" s="34">
        <v>69.34</v>
      </c>
      <c r="F21" s="34">
        <v>79.66</v>
      </c>
      <c r="G21" s="34">
        <v>33.76</v>
      </c>
      <c r="H21" s="34">
        <v>54.65</v>
      </c>
      <c r="I21" s="34">
        <v>37.5</v>
      </c>
      <c r="J21" s="34">
        <v>96.08</v>
      </c>
      <c r="K21" s="34">
        <v>77.180000000000007</v>
      </c>
      <c r="L21" s="34">
        <v>64.48</v>
      </c>
      <c r="M21" s="15"/>
      <c r="N21" s="11"/>
      <c r="O21" s="11"/>
      <c r="P21" s="11"/>
      <c r="Q21" s="11"/>
      <c r="R21" s="11"/>
      <c r="S21" s="11"/>
      <c r="T21" s="11"/>
      <c r="U21" s="11"/>
      <c r="V21" s="11"/>
    </row>
    <row r="22" spans="1:22" x14ac:dyDescent="0.2">
      <c r="A22" s="48" t="s">
        <v>68</v>
      </c>
      <c r="B22" s="34">
        <v>110.32</v>
      </c>
      <c r="C22" s="34">
        <v>99.35</v>
      </c>
      <c r="D22" s="34">
        <v>76.010000000000005</v>
      </c>
      <c r="E22" s="34">
        <v>67.55</v>
      </c>
      <c r="F22" s="34">
        <v>79.14</v>
      </c>
      <c r="G22" s="34">
        <v>32.75</v>
      </c>
      <c r="H22" s="34">
        <v>66.180000000000007</v>
      </c>
      <c r="I22" s="34">
        <v>37.630000000000003</v>
      </c>
      <c r="J22" s="34">
        <v>90.28</v>
      </c>
      <c r="K22" s="34">
        <v>74.22</v>
      </c>
      <c r="L22" s="34">
        <v>65.09</v>
      </c>
      <c r="M22" s="15"/>
      <c r="N22" s="11"/>
      <c r="O22" s="11"/>
      <c r="P22" s="11"/>
      <c r="Q22" s="11"/>
      <c r="R22" s="11"/>
      <c r="S22" s="11"/>
      <c r="T22" s="11"/>
      <c r="U22" s="11"/>
      <c r="V22" s="11"/>
    </row>
    <row r="23" spans="1:22" x14ac:dyDescent="0.2">
      <c r="A23" s="48" t="s">
        <v>69</v>
      </c>
      <c r="B23" s="34">
        <v>111.88</v>
      </c>
      <c r="C23" s="34">
        <v>98.83</v>
      </c>
      <c r="D23" s="34">
        <v>73.91</v>
      </c>
      <c r="E23" s="34">
        <v>68.34</v>
      </c>
      <c r="F23" s="34">
        <v>79.459999999999994</v>
      </c>
      <c r="G23" s="34">
        <v>34.369999999999997</v>
      </c>
      <c r="H23" s="34">
        <v>66.88</v>
      </c>
      <c r="I23" s="34">
        <v>39.409999999999997</v>
      </c>
      <c r="J23" s="34">
        <v>93.72</v>
      </c>
      <c r="K23" s="34">
        <v>74.459999999999994</v>
      </c>
      <c r="L23" s="34">
        <v>65.89</v>
      </c>
      <c r="M23" s="15"/>
      <c r="N23" s="11"/>
      <c r="O23" s="11"/>
      <c r="P23" s="11"/>
      <c r="Q23" s="11"/>
      <c r="R23" s="11"/>
      <c r="S23" s="11"/>
      <c r="T23" s="11"/>
      <c r="U23" s="11"/>
      <c r="V23" s="11"/>
    </row>
    <row r="24" spans="1:22" x14ac:dyDescent="0.2">
      <c r="A24" s="48" t="s">
        <v>70</v>
      </c>
      <c r="B24" s="34">
        <v>112.63</v>
      </c>
      <c r="C24" s="34">
        <v>98.44</v>
      </c>
      <c r="D24" s="34">
        <v>73.819999999999993</v>
      </c>
      <c r="E24" s="34">
        <v>69.430000000000007</v>
      </c>
      <c r="F24" s="34">
        <v>79.83</v>
      </c>
      <c r="G24" s="34">
        <v>35.64</v>
      </c>
      <c r="H24" s="34">
        <v>68.23</v>
      </c>
      <c r="I24" s="34">
        <v>39.630000000000003</v>
      </c>
      <c r="J24" s="34">
        <v>92.21</v>
      </c>
      <c r="K24" s="34">
        <v>80.790000000000006</v>
      </c>
      <c r="L24" s="34">
        <v>66.5</v>
      </c>
      <c r="M24" s="15"/>
      <c r="N24" s="11"/>
      <c r="O24" s="11"/>
      <c r="P24" s="11"/>
      <c r="Q24" s="11"/>
      <c r="R24" s="11"/>
      <c r="S24" s="11"/>
      <c r="T24" s="11"/>
      <c r="U24" s="11"/>
      <c r="V24" s="11"/>
    </row>
    <row r="25" spans="1:22" x14ac:dyDescent="0.2">
      <c r="A25" s="48" t="s">
        <v>71</v>
      </c>
      <c r="B25" s="34">
        <v>113.67</v>
      </c>
      <c r="C25" s="34">
        <v>97.9</v>
      </c>
      <c r="D25" s="34">
        <v>74.61</v>
      </c>
      <c r="E25" s="34">
        <v>70.900000000000006</v>
      </c>
      <c r="F25" s="34">
        <v>80.95</v>
      </c>
      <c r="G25" s="34">
        <v>38.090000000000003</v>
      </c>
      <c r="H25" s="34">
        <v>66.17</v>
      </c>
      <c r="I25" s="34">
        <v>40.58</v>
      </c>
      <c r="J25" s="34">
        <v>91.54</v>
      </c>
      <c r="K25" s="34">
        <v>78.78</v>
      </c>
      <c r="L25" s="34">
        <v>67.16</v>
      </c>
      <c r="M25" s="15"/>
      <c r="N25" s="11"/>
      <c r="O25" s="11"/>
      <c r="P25" s="11"/>
      <c r="Q25" s="11"/>
      <c r="R25" s="11"/>
      <c r="S25" s="11"/>
      <c r="T25" s="11"/>
      <c r="U25" s="11"/>
      <c r="V25" s="11"/>
    </row>
    <row r="26" spans="1:22" x14ac:dyDescent="0.2">
      <c r="A26" s="48" t="s">
        <v>72</v>
      </c>
      <c r="B26" s="34">
        <v>114.08</v>
      </c>
      <c r="C26" s="34">
        <v>97.75</v>
      </c>
      <c r="D26" s="34">
        <v>74.89</v>
      </c>
      <c r="E26" s="34">
        <v>70.400000000000006</v>
      </c>
      <c r="F26" s="34">
        <v>82.4</v>
      </c>
      <c r="G26" s="34">
        <v>38.67</v>
      </c>
      <c r="H26" s="34">
        <v>67.040000000000006</v>
      </c>
      <c r="I26" s="34">
        <v>40.68</v>
      </c>
      <c r="J26" s="34">
        <v>91.68</v>
      </c>
      <c r="K26" s="34">
        <v>75.52</v>
      </c>
      <c r="L26" s="34">
        <v>67.38</v>
      </c>
      <c r="M26" s="15"/>
      <c r="N26" s="11"/>
      <c r="O26" s="11"/>
      <c r="P26" s="11"/>
      <c r="Q26" s="11"/>
      <c r="R26" s="11"/>
      <c r="S26" s="11"/>
      <c r="T26" s="11"/>
      <c r="U26" s="11"/>
      <c r="V26" s="11"/>
    </row>
    <row r="27" spans="1:22" x14ac:dyDescent="0.2">
      <c r="A27" s="48" t="s">
        <v>73</v>
      </c>
      <c r="B27" s="34">
        <v>115.5</v>
      </c>
      <c r="C27" s="34">
        <v>97.93</v>
      </c>
      <c r="D27" s="34">
        <v>74.91</v>
      </c>
      <c r="E27" s="34">
        <v>69.48</v>
      </c>
      <c r="F27" s="34">
        <v>83.65</v>
      </c>
      <c r="G27" s="34">
        <v>39.700000000000003</v>
      </c>
      <c r="H27" s="34">
        <v>66.36</v>
      </c>
      <c r="I27" s="34">
        <v>40.880000000000003</v>
      </c>
      <c r="J27" s="34">
        <v>91.32</v>
      </c>
      <c r="K27" s="34">
        <v>76.47</v>
      </c>
      <c r="L27" s="34">
        <v>67.48</v>
      </c>
      <c r="M27" s="15"/>
      <c r="N27" s="11"/>
      <c r="O27" s="11"/>
      <c r="P27" s="11"/>
      <c r="Q27" s="11"/>
      <c r="R27" s="11"/>
      <c r="S27" s="11"/>
      <c r="T27" s="11"/>
      <c r="U27" s="11"/>
      <c r="V27" s="11"/>
    </row>
    <row r="28" spans="1:22" x14ac:dyDescent="0.2">
      <c r="A28" s="48" t="s">
        <v>74</v>
      </c>
      <c r="B28" s="34">
        <v>119.33</v>
      </c>
      <c r="C28" s="34">
        <v>99.93</v>
      </c>
      <c r="D28" s="34">
        <v>76.17</v>
      </c>
      <c r="E28" s="34">
        <v>68.98</v>
      </c>
      <c r="F28" s="34">
        <v>85.22</v>
      </c>
      <c r="G28" s="34">
        <v>42.78</v>
      </c>
      <c r="H28" s="34">
        <v>65.760000000000005</v>
      </c>
      <c r="I28" s="34">
        <v>41.6</v>
      </c>
      <c r="J28" s="34">
        <v>93.52</v>
      </c>
      <c r="K28" s="34">
        <v>73.77</v>
      </c>
      <c r="L28" s="34">
        <v>68.489999999999995</v>
      </c>
      <c r="M28" s="15"/>
      <c r="N28" s="11"/>
      <c r="O28" s="11"/>
      <c r="P28" s="11"/>
      <c r="Q28" s="11"/>
      <c r="R28" s="11"/>
      <c r="S28" s="11"/>
      <c r="T28" s="11"/>
      <c r="U28" s="11"/>
      <c r="V28" s="11"/>
    </row>
    <row r="29" spans="1:22" x14ac:dyDescent="0.2">
      <c r="A29" s="48" t="s">
        <v>75</v>
      </c>
      <c r="B29" s="34">
        <v>120.6</v>
      </c>
      <c r="C29" s="34">
        <v>100.23</v>
      </c>
      <c r="D29" s="34">
        <v>76.14</v>
      </c>
      <c r="E29" s="34">
        <v>69.8</v>
      </c>
      <c r="F29" s="34">
        <v>85.13</v>
      </c>
      <c r="G29" s="34">
        <v>43.95</v>
      </c>
      <c r="H29" s="34">
        <v>68.64</v>
      </c>
      <c r="I29" s="34">
        <v>43.29</v>
      </c>
      <c r="J29" s="34">
        <v>95.63</v>
      </c>
      <c r="K29" s="34">
        <v>74.83</v>
      </c>
      <c r="L29" s="34">
        <v>69.63</v>
      </c>
      <c r="M29" s="15"/>
      <c r="N29" s="11"/>
      <c r="O29" s="11"/>
      <c r="P29" s="11"/>
      <c r="Q29" s="11"/>
      <c r="R29" s="11"/>
      <c r="S29" s="11"/>
      <c r="T29" s="11"/>
      <c r="U29" s="11"/>
      <c r="V29" s="11"/>
    </row>
    <row r="30" spans="1:22" x14ac:dyDescent="0.2">
      <c r="A30" s="48" t="s">
        <v>76</v>
      </c>
      <c r="B30" s="34">
        <v>118.75</v>
      </c>
      <c r="C30" s="34">
        <v>100.37</v>
      </c>
      <c r="D30" s="34">
        <v>77.39</v>
      </c>
      <c r="E30" s="34">
        <v>69.819999999999993</v>
      </c>
      <c r="F30" s="34">
        <v>88.57</v>
      </c>
      <c r="G30" s="34">
        <v>46.54</v>
      </c>
      <c r="H30" s="34">
        <v>69.38</v>
      </c>
      <c r="I30" s="34">
        <v>42.95</v>
      </c>
      <c r="J30" s="34">
        <v>94.18</v>
      </c>
      <c r="K30" s="34">
        <v>78.23</v>
      </c>
      <c r="L30" s="34">
        <v>70.3</v>
      </c>
      <c r="M30" s="15"/>
      <c r="N30" s="11"/>
      <c r="O30" s="11"/>
      <c r="P30" s="11"/>
      <c r="Q30" s="11"/>
      <c r="R30" s="11"/>
      <c r="S30" s="11"/>
      <c r="T30" s="11"/>
      <c r="U30" s="11"/>
      <c r="V30" s="11"/>
    </row>
    <row r="31" spans="1:22" x14ac:dyDescent="0.2">
      <c r="A31" s="48" t="s">
        <v>77</v>
      </c>
      <c r="B31" s="34">
        <v>119.15</v>
      </c>
      <c r="C31" s="34">
        <v>100.56</v>
      </c>
      <c r="D31" s="34">
        <v>76.47</v>
      </c>
      <c r="E31" s="34">
        <v>69.62</v>
      </c>
      <c r="F31" s="34">
        <v>87.83</v>
      </c>
      <c r="G31" s="34">
        <v>50.2</v>
      </c>
      <c r="H31" s="34">
        <v>69.47</v>
      </c>
      <c r="I31" s="34">
        <v>44.15</v>
      </c>
      <c r="J31" s="34">
        <v>95.06</v>
      </c>
      <c r="K31" s="34">
        <v>78.56</v>
      </c>
      <c r="L31" s="34">
        <v>71</v>
      </c>
      <c r="M31" s="15"/>
      <c r="N31" s="11"/>
      <c r="O31" s="11"/>
      <c r="P31" s="11"/>
      <c r="Q31" s="11"/>
      <c r="R31" s="11"/>
      <c r="S31" s="11"/>
      <c r="T31" s="11"/>
      <c r="U31" s="11"/>
      <c r="V31" s="11"/>
    </row>
    <row r="32" spans="1:22" x14ac:dyDescent="0.2">
      <c r="A32" s="48" t="s">
        <v>78</v>
      </c>
      <c r="B32" s="34">
        <v>120.52</v>
      </c>
      <c r="C32" s="34">
        <v>100.38</v>
      </c>
      <c r="D32" s="34">
        <v>74.73</v>
      </c>
      <c r="E32" s="34">
        <v>69.05</v>
      </c>
      <c r="F32" s="34">
        <v>91.42</v>
      </c>
      <c r="G32" s="34">
        <v>52.05</v>
      </c>
      <c r="H32" s="34">
        <v>69.94</v>
      </c>
      <c r="I32" s="34">
        <v>45.26</v>
      </c>
      <c r="J32" s="34">
        <v>95.11</v>
      </c>
      <c r="K32" s="34">
        <v>78.08</v>
      </c>
      <c r="L32" s="34">
        <v>71.47</v>
      </c>
      <c r="M32" s="15"/>
      <c r="N32" s="11"/>
      <c r="O32" s="11"/>
      <c r="P32" s="11"/>
      <c r="Q32" s="11"/>
      <c r="R32" s="11"/>
      <c r="S32" s="11"/>
      <c r="T32" s="11"/>
      <c r="U32" s="11"/>
      <c r="V32" s="11"/>
    </row>
    <row r="33" spans="1:22" x14ac:dyDescent="0.2">
      <c r="A33" s="48" t="s">
        <v>79</v>
      </c>
      <c r="B33" s="34">
        <v>118.67</v>
      </c>
      <c r="C33" s="34">
        <v>101.48</v>
      </c>
      <c r="D33" s="34">
        <v>76.16</v>
      </c>
      <c r="E33" s="34">
        <v>69.25</v>
      </c>
      <c r="F33" s="34">
        <v>90.29</v>
      </c>
      <c r="G33" s="34">
        <v>52.97</v>
      </c>
      <c r="H33" s="34">
        <v>68.77</v>
      </c>
      <c r="I33" s="34">
        <v>45.8</v>
      </c>
      <c r="J33" s="34">
        <v>96.62</v>
      </c>
      <c r="K33" s="34">
        <v>78.959999999999994</v>
      </c>
      <c r="L33" s="34">
        <v>71.89</v>
      </c>
      <c r="M33" s="15"/>
      <c r="N33" s="11"/>
      <c r="O33" s="11"/>
      <c r="P33" s="11"/>
      <c r="Q33" s="11"/>
      <c r="R33" s="11"/>
      <c r="S33" s="11"/>
      <c r="T33" s="11"/>
      <c r="U33" s="11"/>
      <c r="V33" s="11"/>
    </row>
    <row r="34" spans="1:22" x14ac:dyDescent="0.2">
      <c r="A34" s="48" t="s">
        <v>80</v>
      </c>
      <c r="B34" s="34">
        <v>115.03</v>
      </c>
      <c r="C34" s="34">
        <v>100.96</v>
      </c>
      <c r="D34" s="34">
        <v>75.930000000000007</v>
      </c>
      <c r="E34" s="34">
        <v>70.95</v>
      </c>
      <c r="F34" s="34">
        <v>88.18</v>
      </c>
      <c r="G34" s="34">
        <v>54.43</v>
      </c>
      <c r="H34" s="34">
        <v>70.930000000000007</v>
      </c>
      <c r="I34" s="34">
        <v>46.72</v>
      </c>
      <c r="J34" s="34">
        <v>97.16</v>
      </c>
      <c r="K34" s="34">
        <v>80.31</v>
      </c>
      <c r="L34" s="34">
        <v>72.62</v>
      </c>
      <c r="M34" s="15"/>
      <c r="N34" s="11"/>
      <c r="O34" s="11"/>
      <c r="P34" s="11"/>
      <c r="Q34" s="11"/>
      <c r="R34" s="11"/>
      <c r="S34" s="11"/>
      <c r="T34" s="11"/>
      <c r="U34" s="11"/>
      <c r="V34" s="11"/>
    </row>
    <row r="35" spans="1:22" x14ac:dyDescent="0.2">
      <c r="A35" s="48" t="s">
        <v>81</v>
      </c>
      <c r="B35" s="34">
        <v>116.12</v>
      </c>
      <c r="C35" s="34">
        <v>99.29</v>
      </c>
      <c r="D35" s="34">
        <v>77.72</v>
      </c>
      <c r="E35" s="34">
        <v>71.489999999999995</v>
      </c>
      <c r="F35" s="34">
        <v>89.25</v>
      </c>
      <c r="G35" s="34">
        <v>54.69</v>
      </c>
      <c r="H35" s="34">
        <v>72.19</v>
      </c>
      <c r="I35" s="34">
        <v>47.58</v>
      </c>
      <c r="J35" s="34">
        <v>89.59</v>
      </c>
      <c r="K35" s="34">
        <v>84.58</v>
      </c>
      <c r="L35" s="34">
        <v>72.88</v>
      </c>
      <c r="M35" s="15"/>
      <c r="N35" s="11"/>
      <c r="O35" s="11"/>
      <c r="P35" s="11"/>
      <c r="Q35" s="11"/>
      <c r="R35" s="11"/>
      <c r="S35" s="11"/>
      <c r="T35" s="11"/>
      <c r="U35" s="11"/>
      <c r="V35" s="11"/>
    </row>
    <row r="36" spans="1:22" x14ac:dyDescent="0.2">
      <c r="A36" s="48" t="s">
        <v>82</v>
      </c>
      <c r="B36" s="34">
        <v>117.55</v>
      </c>
      <c r="C36" s="34">
        <v>99.26</v>
      </c>
      <c r="D36" s="34">
        <v>77.5</v>
      </c>
      <c r="E36" s="34">
        <v>72.97</v>
      </c>
      <c r="F36" s="34">
        <v>91.38</v>
      </c>
      <c r="G36" s="34">
        <v>54.46</v>
      </c>
      <c r="H36" s="34">
        <v>73.63</v>
      </c>
      <c r="I36" s="34">
        <v>48.02</v>
      </c>
      <c r="J36" s="34">
        <v>90</v>
      </c>
      <c r="K36" s="34">
        <v>82.88</v>
      </c>
      <c r="L36" s="34">
        <v>73.45</v>
      </c>
      <c r="M36" s="15"/>
      <c r="N36" s="11"/>
      <c r="O36" s="11"/>
      <c r="P36" s="11"/>
      <c r="Q36" s="11"/>
      <c r="R36" s="11"/>
      <c r="S36" s="11"/>
      <c r="T36" s="11"/>
      <c r="U36" s="11"/>
      <c r="V36" s="11"/>
    </row>
    <row r="37" spans="1:22" x14ac:dyDescent="0.2">
      <c r="A37" s="48" t="s">
        <v>83</v>
      </c>
      <c r="B37" s="34">
        <v>116.78</v>
      </c>
      <c r="C37" s="34">
        <v>97.6</v>
      </c>
      <c r="D37" s="34">
        <v>79.03</v>
      </c>
      <c r="E37" s="34">
        <v>74.78</v>
      </c>
      <c r="F37" s="34">
        <v>89.27</v>
      </c>
      <c r="G37" s="34">
        <v>55.86</v>
      </c>
      <c r="H37" s="34">
        <v>74.45</v>
      </c>
      <c r="I37" s="34">
        <v>47.05</v>
      </c>
      <c r="J37" s="34">
        <v>91.34</v>
      </c>
      <c r="K37" s="34">
        <v>82.97</v>
      </c>
      <c r="L37" s="34">
        <v>73.56</v>
      </c>
      <c r="M37" s="15"/>
      <c r="N37" s="11"/>
      <c r="O37" s="11"/>
      <c r="P37" s="11"/>
      <c r="Q37" s="11"/>
      <c r="R37" s="11"/>
      <c r="S37" s="11"/>
      <c r="T37" s="11"/>
      <c r="U37" s="11"/>
      <c r="V37" s="11"/>
    </row>
    <row r="38" spans="1:22" x14ac:dyDescent="0.2">
      <c r="A38" s="48" t="s">
        <v>84</v>
      </c>
      <c r="B38" s="34">
        <v>118.84</v>
      </c>
      <c r="C38" s="34">
        <v>97.9</v>
      </c>
      <c r="D38" s="34">
        <v>79.849999999999994</v>
      </c>
      <c r="E38" s="34">
        <v>75</v>
      </c>
      <c r="F38" s="34">
        <v>89.95</v>
      </c>
      <c r="G38" s="34">
        <v>57.1</v>
      </c>
      <c r="H38" s="34">
        <v>72.83</v>
      </c>
      <c r="I38" s="34">
        <v>46.27</v>
      </c>
      <c r="J38" s="34">
        <v>92.5</v>
      </c>
      <c r="K38" s="34">
        <v>82.29</v>
      </c>
      <c r="L38" s="34">
        <v>73.83</v>
      </c>
      <c r="M38" s="15"/>
      <c r="N38" s="11"/>
      <c r="O38" s="11"/>
      <c r="P38" s="11"/>
      <c r="Q38" s="11"/>
      <c r="R38" s="11"/>
      <c r="S38" s="11"/>
      <c r="T38" s="11"/>
      <c r="U38" s="11"/>
      <c r="V38" s="11"/>
    </row>
    <row r="39" spans="1:22" x14ac:dyDescent="0.2">
      <c r="A39" s="48" t="s">
        <v>85</v>
      </c>
      <c r="B39" s="34">
        <v>121.57</v>
      </c>
      <c r="C39" s="34">
        <v>96.33</v>
      </c>
      <c r="D39" s="34">
        <v>80.38</v>
      </c>
      <c r="E39" s="34">
        <v>75.59</v>
      </c>
      <c r="F39" s="34">
        <v>90.44</v>
      </c>
      <c r="G39" s="34">
        <v>56.78</v>
      </c>
      <c r="H39" s="34">
        <v>73.31</v>
      </c>
      <c r="I39" s="34">
        <v>47.42</v>
      </c>
      <c r="J39" s="34">
        <v>93.43</v>
      </c>
      <c r="K39" s="34">
        <v>81.3</v>
      </c>
      <c r="L39" s="34">
        <v>74.180000000000007</v>
      </c>
      <c r="M39" s="15"/>
      <c r="N39" s="11"/>
      <c r="O39" s="11"/>
      <c r="P39" s="11"/>
      <c r="Q39" s="11"/>
      <c r="R39" s="11"/>
      <c r="S39" s="11"/>
      <c r="T39" s="11"/>
      <c r="U39" s="11"/>
      <c r="V39" s="11"/>
    </row>
    <row r="40" spans="1:22" x14ac:dyDescent="0.2">
      <c r="A40" s="48" t="s">
        <v>86</v>
      </c>
      <c r="B40" s="34">
        <v>120.25</v>
      </c>
      <c r="C40" s="34">
        <v>97.35</v>
      </c>
      <c r="D40" s="34">
        <v>83.21</v>
      </c>
      <c r="E40" s="34">
        <v>76.540000000000006</v>
      </c>
      <c r="F40" s="34">
        <v>92.29</v>
      </c>
      <c r="G40" s="34">
        <v>56.91</v>
      </c>
      <c r="H40" s="34">
        <v>74.75</v>
      </c>
      <c r="I40" s="34">
        <v>47.51</v>
      </c>
      <c r="J40" s="34">
        <v>93.17</v>
      </c>
      <c r="K40" s="34">
        <v>83</v>
      </c>
      <c r="L40" s="34">
        <v>74.88</v>
      </c>
      <c r="M40" s="15"/>
      <c r="N40" s="11"/>
      <c r="O40" s="11"/>
      <c r="P40" s="11"/>
      <c r="Q40" s="11"/>
      <c r="R40" s="11"/>
      <c r="S40" s="11"/>
      <c r="T40" s="11"/>
      <c r="U40" s="11"/>
      <c r="V40" s="11"/>
    </row>
    <row r="41" spans="1:22" x14ac:dyDescent="0.2">
      <c r="A41" s="48" t="s">
        <v>87</v>
      </c>
      <c r="B41" s="34">
        <v>122.34</v>
      </c>
      <c r="C41" s="34">
        <v>95.78</v>
      </c>
      <c r="D41" s="34">
        <v>84.51</v>
      </c>
      <c r="E41" s="34">
        <v>77.28</v>
      </c>
      <c r="F41" s="34">
        <v>91.06</v>
      </c>
      <c r="G41" s="34">
        <v>58.42</v>
      </c>
      <c r="H41" s="34">
        <v>77.7</v>
      </c>
      <c r="I41" s="34">
        <v>47.77</v>
      </c>
      <c r="J41" s="34">
        <v>93.29</v>
      </c>
      <c r="K41" s="34">
        <v>82.22</v>
      </c>
      <c r="L41" s="34">
        <v>75.36</v>
      </c>
      <c r="M41" s="15"/>
      <c r="N41" s="11"/>
      <c r="O41" s="11"/>
      <c r="P41" s="11"/>
      <c r="Q41" s="11"/>
      <c r="R41" s="11"/>
      <c r="S41" s="11"/>
      <c r="T41" s="11"/>
      <c r="U41" s="11"/>
      <c r="V41" s="11"/>
    </row>
    <row r="42" spans="1:22" x14ac:dyDescent="0.2">
      <c r="A42" s="48" t="s">
        <v>88</v>
      </c>
      <c r="B42" s="34">
        <v>119.73</v>
      </c>
      <c r="C42" s="34">
        <v>95.6</v>
      </c>
      <c r="D42" s="34">
        <v>82.62</v>
      </c>
      <c r="E42" s="34">
        <v>76.37</v>
      </c>
      <c r="F42" s="34">
        <v>93.07</v>
      </c>
      <c r="G42" s="34">
        <v>60.23</v>
      </c>
      <c r="H42" s="34">
        <v>79.08</v>
      </c>
      <c r="I42" s="34">
        <v>49.25</v>
      </c>
      <c r="J42" s="34">
        <v>92.31</v>
      </c>
      <c r="K42" s="34">
        <v>83.99</v>
      </c>
      <c r="L42" s="34">
        <v>75.89</v>
      </c>
      <c r="M42" s="15"/>
      <c r="N42" s="11"/>
      <c r="O42" s="11"/>
      <c r="P42" s="11"/>
      <c r="Q42" s="11"/>
      <c r="R42" s="11"/>
      <c r="S42" s="11"/>
      <c r="T42" s="11"/>
      <c r="U42" s="11"/>
      <c r="V42" s="11"/>
    </row>
    <row r="43" spans="1:22" x14ac:dyDescent="0.2">
      <c r="A43" s="48" t="s">
        <v>89</v>
      </c>
      <c r="B43" s="34">
        <v>118.06</v>
      </c>
      <c r="C43" s="34">
        <v>95.93</v>
      </c>
      <c r="D43" s="34">
        <v>84.81</v>
      </c>
      <c r="E43" s="34">
        <v>77.760000000000005</v>
      </c>
      <c r="F43" s="34">
        <v>94.7</v>
      </c>
      <c r="G43" s="34">
        <v>61.24</v>
      </c>
      <c r="H43" s="34">
        <v>80.88</v>
      </c>
      <c r="I43" s="34">
        <v>49.42</v>
      </c>
      <c r="J43" s="34">
        <v>93.31</v>
      </c>
      <c r="K43" s="34">
        <v>84.63</v>
      </c>
      <c r="L43" s="34">
        <v>76.680000000000007</v>
      </c>
      <c r="M43" s="15"/>
      <c r="N43" s="11"/>
      <c r="O43" s="11"/>
      <c r="P43" s="11"/>
      <c r="Q43" s="11"/>
      <c r="R43" s="11"/>
      <c r="S43" s="11"/>
      <c r="T43" s="11"/>
      <c r="U43" s="11"/>
      <c r="V43" s="11"/>
    </row>
    <row r="44" spans="1:22" x14ac:dyDescent="0.2">
      <c r="A44" s="48" t="s">
        <v>90</v>
      </c>
      <c r="B44" s="34">
        <v>119.93</v>
      </c>
      <c r="C44" s="34">
        <v>96.74</v>
      </c>
      <c r="D44" s="34">
        <v>86.98</v>
      </c>
      <c r="E44" s="34">
        <v>78.77</v>
      </c>
      <c r="F44" s="34">
        <v>94.44</v>
      </c>
      <c r="G44" s="34">
        <v>60.38</v>
      </c>
      <c r="H44" s="34">
        <v>83.41</v>
      </c>
      <c r="I44" s="34">
        <v>50.66</v>
      </c>
      <c r="J44" s="34">
        <v>94.19</v>
      </c>
      <c r="K44" s="34">
        <v>84.61</v>
      </c>
      <c r="L44" s="34">
        <v>77.66</v>
      </c>
      <c r="M44" s="15"/>
      <c r="N44" s="11"/>
      <c r="O44" s="11"/>
      <c r="P44" s="11"/>
      <c r="Q44" s="11"/>
      <c r="R44" s="11"/>
      <c r="S44" s="11"/>
      <c r="T44" s="11"/>
      <c r="U44" s="11"/>
      <c r="V44" s="11"/>
    </row>
    <row r="45" spans="1:22" x14ac:dyDescent="0.2">
      <c r="A45" s="48" t="s">
        <v>91</v>
      </c>
      <c r="B45" s="34">
        <v>119.61</v>
      </c>
      <c r="C45" s="34">
        <v>97.83</v>
      </c>
      <c r="D45" s="34">
        <v>89.31</v>
      </c>
      <c r="E45" s="34">
        <v>78.89</v>
      </c>
      <c r="F45" s="34">
        <v>94.97</v>
      </c>
      <c r="G45" s="34">
        <v>62.02</v>
      </c>
      <c r="H45" s="34">
        <v>82.22</v>
      </c>
      <c r="I45" s="34">
        <v>52.31</v>
      </c>
      <c r="J45" s="34">
        <v>95.15</v>
      </c>
      <c r="K45" s="34">
        <v>82.56</v>
      </c>
      <c r="L45" s="34">
        <v>78.489999999999995</v>
      </c>
      <c r="M45" s="15"/>
      <c r="N45" s="11"/>
      <c r="O45" s="11"/>
      <c r="P45" s="11"/>
      <c r="Q45" s="11"/>
      <c r="R45" s="11"/>
      <c r="S45" s="11"/>
      <c r="T45" s="11"/>
      <c r="U45" s="11"/>
      <c r="V45" s="11"/>
    </row>
    <row r="46" spans="1:22" x14ac:dyDescent="0.2">
      <c r="A46" s="48" t="s">
        <v>92</v>
      </c>
      <c r="B46" s="34">
        <v>116.76</v>
      </c>
      <c r="C46" s="34">
        <v>98.5</v>
      </c>
      <c r="D46" s="34">
        <v>92.25</v>
      </c>
      <c r="E46" s="34">
        <v>80.06</v>
      </c>
      <c r="F46" s="34">
        <v>98.83</v>
      </c>
      <c r="G46" s="34">
        <v>61.55</v>
      </c>
      <c r="H46" s="34">
        <v>83.74</v>
      </c>
      <c r="I46" s="34">
        <v>51.47</v>
      </c>
      <c r="J46" s="34">
        <v>93.35</v>
      </c>
      <c r="K46" s="34">
        <v>84.09</v>
      </c>
      <c r="L46" s="34">
        <v>79.010000000000005</v>
      </c>
      <c r="M46" s="15"/>
      <c r="N46" s="11"/>
      <c r="O46" s="11"/>
      <c r="P46" s="11"/>
      <c r="Q46" s="11"/>
      <c r="R46" s="11"/>
      <c r="S46" s="11"/>
      <c r="T46" s="11"/>
      <c r="U46" s="11"/>
      <c r="V46" s="11"/>
    </row>
    <row r="47" spans="1:22" x14ac:dyDescent="0.2">
      <c r="A47" s="48" t="s">
        <v>93</v>
      </c>
      <c r="B47" s="34">
        <v>117.93</v>
      </c>
      <c r="C47" s="34">
        <v>98.67</v>
      </c>
      <c r="D47" s="34">
        <v>90.61</v>
      </c>
      <c r="E47" s="34">
        <v>80.400000000000006</v>
      </c>
      <c r="F47" s="34">
        <v>96.83</v>
      </c>
      <c r="G47" s="34">
        <v>62.03</v>
      </c>
      <c r="H47" s="34">
        <v>83.67</v>
      </c>
      <c r="I47" s="34">
        <v>52.03</v>
      </c>
      <c r="J47" s="34">
        <v>93.23</v>
      </c>
      <c r="K47" s="34">
        <v>84.79</v>
      </c>
      <c r="L47" s="34">
        <v>79.099999999999994</v>
      </c>
      <c r="M47" s="15"/>
      <c r="N47" s="11"/>
      <c r="O47" s="11"/>
      <c r="P47" s="11"/>
      <c r="Q47" s="11"/>
      <c r="R47" s="11"/>
      <c r="S47" s="11"/>
      <c r="T47" s="11"/>
      <c r="U47" s="11"/>
      <c r="V47" s="11"/>
    </row>
    <row r="48" spans="1:22" x14ac:dyDescent="0.2">
      <c r="A48" s="48" t="s">
        <v>94</v>
      </c>
      <c r="B48" s="34">
        <v>116.31</v>
      </c>
      <c r="C48" s="34">
        <v>97.35</v>
      </c>
      <c r="D48" s="34">
        <v>90.02</v>
      </c>
      <c r="E48" s="34">
        <v>80.290000000000006</v>
      </c>
      <c r="F48" s="34">
        <v>96.51</v>
      </c>
      <c r="G48" s="34">
        <v>64.02</v>
      </c>
      <c r="H48" s="34">
        <v>87.12</v>
      </c>
      <c r="I48" s="34">
        <v>52.89</v>
      </c>
      <c r="J48" s="34">
        <v>94.59</v>
      </c>
      <c r="K48" s="34">
        <v>80.849999999999994</v>
      </c>
      <c r="L48" s="34">
        <v>79.349999999999994</v>
      </c>
      <c r="M48" s="15"/>
      <c r="N48" s="11"/>
      <c r="O48" s="11"/>
      <c r="P48" s="11"/>
      <c r="Q48" s="11"/>
      <c r="R48" s="11"/>
      <c r="S48" s="11"/>
      <c r="T48" s="11"/>
      <c r="U48" s="11"/>
      <c r="V48" s="11"/>
    </row>
    <row r="49" spans="1:22" x14ac:dyDescent="0.2">
      <c r="A49" s="48" t="s">
        <v>95</v>
      </c>
      <c r="B49" s="34">
        <v>115.56</v>
      </c>
      <c r="C49" s="34">
        <v>98.75</v>
      </c>
      <c r="D49" s="34">
        <v>89.1</v>
      </c>
      <c r="E49" s="34">
        <v>80.05</v>
      </c>
      <c r="F49" s="34">
        <v>100.44</v>
      </c>
      <c r="G49" s="34">
        <v>63.79</v>
      </c>
      <c r="H49" s="34">
        <v>88.99</v>
      </c>
      <c r="I49" s="34">
        <v>53.54</v>
      </c>
      <c r="J49" s="34">
        <v>97.5</v>
      </c>
      <c r="K49" s="34">
        <v>80.39</v>
      </c>
      <c r="L49" s="34">
        <v>79.89</v>
      </c>
      <c r="M49" s="15"/>
      <c r="N49" s="11"/>
      <c r="O49" s="11"/>
      <c r="P49" s="11"/>
      <c r="Q49" s="11"/>
      <c r="R49" s="11"/>
      <c r="S49" s="11"/>
      <c r="T49" s="11"/>
      <c r="U49" s="11"/>
      <c r="V49" s="11"/>
    </row>
    <row r="50" spans="1:22" x14ac:dyDescent="0.2">
      <c r="A50" s="48" t="s">
        <v>96</v>
      </c>
      <c r="B50" s="34">
        <v>115.23</v>
      </c>
      <c r="C50" s="34">
        <v>97.95</v>
      </c>
      <c r="D50" s="34">
        <v>89.71</v>
      </c>
      <c r="E50" s="34">
        <v>79.7</v>
      </c>
      <c r="F50" s="34">
        <v>101.64</v>
      </c>
      <c r="G50" s="34">
        <v>64.44</v>
      </c>
      <c r="H50" s="34">
        <v>89.49</v>
      </c>
      <c r="I50" s="34">
        <v>54.68</v>
      </c>
      <c r="J50" s="34">
        <v>101.62</v>
      </c>
      <c r="K50" s="34">
        <v>82.88</v>
      </c>
      <c r="L50" s="34">
        <v>80.66</v>
      </c>
      <c r="M50" s="15"/>
      <c r="N50" s="11"/>
      <c r="O50" s="11"/>
      <c r="P50" s="11"/>
      <c r="Q50" s="11"/>
      <c r="R50" s="11"/>
      <c r="S50" s="11"/>
      <c r="T50" s="11"/>
      <c r="U50" s="11"/>
      <c r="V50" s="11"/>
    </row>
    <row r="51" spans="1:22" x14ac:dyDescent="0.2">
      <c r="A51" s="48" t="s">
        <v>97</v>
      </c>
      <c r="B51" s="34">
        <v>116.24</v>
      </c>
      <c r="C51" s="34">
        <v>98.82</v>
      </c>
      <c r="D51" s="34">
        <v>89.06</v>
      </c>
      <c r="E51" s="34">
        <v>79.790000000000006</v>
      </c>
      <c r="F51" s="34">
        <v>100.17</v>
      </c>
      <c r="G51" s="34">
        <v>65.22</v>
      </c>
      <c r="H51" s="34">
        <v>94.59</v>
      </c>
      <c r="I51" s="34">
        <v>55.91</v>
      </c>
      <c r="J51" s="34">
        <v>102.5</v>
      </c>
      <c r="K51" s="34">
        <v>87.19</v>
      </c>
      <c r="L51" s="34">
        <v>81.69</v>
      </c>
      <c r="M51" s="15"/>
      <c r="N51" s="11"/>
      <c r="O51" s="11"/>
      <c r="P51" s="11"/>
      <c r="Q51" s="11"/>
      <c r="R51" s="11"/>
      <c r="S51" s="11"/>
      <c r="T51" s="11"/>
      <c r="U51" s="11"/>
      <c r="V51" s="11"/>
    </row>
    <row r="52" spans="1:22" x14ac:dyDescent="0.2">
      <c r="A52" s="48" t="s">
        <v>98</v>
      </c>
      <c r="B52" s="34">
        <v>114.31</v>
      </c>
      <c r="C52" s="34">
        <v>98.44</v>
      </c>
      <c r="D52" s="34">
        <v>87.3</v>
      </c>
      <c r="E52" s="34">
        <v>79.790000000000006</v>
      </c>
      <c r="F52" s="34">
        <v>100.3</v>
      </c>
      <c r="G52" s="34">
        <v>67.989999999999995</v>
      </c>
      <c r="H52" s="34">
        <v>98.07</v>
      </c>
      <c r="I52" s="34">
        <v>57.77</v>
      </c>
      <c r="J52" s="34">
        <v>105.86</v>
      </c>
      <c r="K52" s="34">
        <v>85.19</v>
      </c>
      <c r="L52" s="34">
        <v>82.53</v>
      </c>
      <c r="N52" s="11"/>
      <c r="O52" s="11"/>
      <c r="P52" s="11"/>
      <c r="Q52" s="11"/>
      <c r="R52" s="11"/>
      <c r="S52" s="11"/>
      <c r="T52" s="11"/>
      <c r="U52" s="11"/>
      <c r="V52" s="11"/>
    </row>
    <row r="53" spans="1:22" x14ac:dyDescent="0.2">
      <c r="A53" s="48" t="s">
        <v>99</v>
      </c>
      <c r="B53" s="34">
        <v>115.5</v>
      </c>
      <c r="C53" s="34">
        <v>98.53</v>
      </c>
      <c r="D53" s="34">
        <v>87.09</v>
      </c>
      <c r="E53" s="34">
        <v>81.12</v>
      </c>
      <c r="F53" s="34">
        <v>102.34</v>
      </c>
      <c r="G53" s="34">
        <v>70.040000000000006</v>
      </c>
      <c r="H53" s="34">
        <v>99.82</v>
      </c>
      <c r="I53" s="34">
        <v>60.72</v>
      </c>
      <c r="J53" s="34">
        <v>103.46</v>
      </c>
      <c r="K53" s="34">
        <v>89.59</v>
      </c>
      <c r="L53" s="34">
        <v>84.03</v>
      </c>
    </row>
    <row r="54" spans="1:22" x14ac:dyDescent="0.2">
      <c r="A54" s="48" t="s">
        <v>100</v>
      </c>
      <c r="B54" s="34">
        <v>114.73</v>
      </c>
      <c r="C54" s="34">
        <v>99.51</v>
      </c>
      <c r="D54" s="34">
        <v>87.97</v>
      </c>
      <c r="E54" s="34">
        <v>82.62</v>
      </c>
      <c r="F54" s="34">
        <v>100.41</v>
      </c>
      <c r="G54" s="34">
        <v>68.98</v>
      </c>
      <c r="H54" s="34">
        <v>102.44</v>
      </c>
      <c r="I54" s="34">
        <v>60.39</v>
      </c>
      <c r="J54" s="34">
        <v>104.81</v>
      </c>
      <c r="K54" s="34">
        <v>84.53</v>
      </c>
      <c r="L54" s="34">
        <v>84.51</v>
      </c>
    </row>
    <row r="55" spans="1:22" x14ac:dyDescent="0.2">
      <c r="A55" s="48" t="s">
        <v>101</v>
      </c>
      <c r="B55" s="34">
        <v>111.19</v>
      </c>
      <c r="C55" s="34">
        <v>100.64</v>
      </c>
      <c r="D55" s="34">
        <v>88.57</v>
      </c>
      <c r="E55" s="34">
        <v>83.24</v>
      </c>
      <c r="F55" s="34">
        <v>103.37</v>
      </c>
      <c r="G55" s="34">
        <v>68.650000000000006</v>
      </c>
      <c r="H55" s="34">
        <v>101.9</v>
      </c>
      <c r="I55" s="34">
        <v>60.82</v>
      </c>
      <c r="J55" s="34">
        <v>103.44</v>
      </c>
      <c r="K55" s="34">
        <v>84.3</v>
      </c>
      <c r="L55" s="34">
        <v>84.68</v>
      </c>
    </row>
    <row r="56" spans="1:22" x14ac:dyDescent="0.2">
      <c r="A56" s="48" t="s">
        <v>102</v>
      </c>
      <c r="B56" s="34">
        <v>111.59</v>
      </c>
      <c r="C56" s="34">
        <v>101.29</v>
      </c>
      <c r="D56" s="34">
        <v>88.86</v>
      </c>
      <c r="E56" s="34">
        <v>83.22</v>
      </c>
      <c r="F56" s="34">
        <v>101.89</v>
      </c>
      <c r="G56" s="34">
        <v>68.86</v>
      </c>
      <c r="H56" s="34">
        <v>101.08</v>
      </c>
      <c r="I56" s="34">
        <v>61.4</v>
      </c>
      <c r="J56" s="34">
        <v>102.42</v>
      </c>
      <c r="K56" s="34">
        <v>83.84</v>
      </c>
      <c r="L56" s="34">
        <v>84.71</v>
      </c>
    </row>
    <row r="57" spans="1:22" x14ac:dyDescent="0.2">
      <c r="A57" s="48" t="s">
        <v>103</v>
      </c>
      <c r="B57" s="34">
        <v>110.24</v>
      </c>
      <c r="C57" s="34">
        <v>101.73</v>
      </c>
      <c r="D57" s="34">
        <v>90.5</v>
      </c>
      <c r="E57" s="34">
        <v>83.79</v>
      </c>
      <c r="F57" s="34">
        <v>101.3</v>
      </c>
      <c r="G57" s="34">
        <v>69.34</v>
      </c>
      <c r="H57" s="34">
        <v>100.59</v>
      </c>
      <c r="I57" s="34">
        <v>62.7</v>
      </c>
      <c r="J57" s="34">
        <v>101.93</v>
      </c>
      <c r="K57" s="34">
        <v>85.65</v>
      </c>
      <c r="L57" s="34">
        <v>85.26</v>
      </c>
    </row>
    <row r="58" spans="1:22" x14ac:dyDescent="0.2">
      <c r="A58" s="48" t="s">
        <v>104</v>
      </c>
      <c r="B58" s="34">
        <v>111.57</v>
      </c>
      <c r="C58" s="34">
        <v>101.29</v>
      </c>
      <c r="D58" s="34">
        <v>91.63</v>
      </c>
      <c r="E58" s="34">
        <v>85.42</v>
      </c>
      <c r="F58" s="34">
        <v>101.21</v>
      </c>
      <c r="G58" s="34">
        <v>71.06</v>
      </c>
      <c r="H58" s="34">
        <v>102.06</v>
      </c>
      <c r="I58" s="34">
        <v>64.97</v>
      </c>
      <c r="J58" s="34">
        <v>101.1</v>
      </c>
      <c r="K58" s="34">
        <v>81.599999999999994</v>
      </c>
      <c r="L58" s="34">
        <v>86.5</v>
      </c>
    </row>
    <row r="59" spans="1:22" x14ac:dyDescent="0.2">
      <c r="A59" s="48" t="s">
        <v>105</v>
      </c>
      <c r="B59" s="34">
        <v>112.25</v>
      </c>
      <c r="C59" s="34">
        <v>101.38</v>
      </c>
      <c r="D59" s="34">
        <v>91.2</v>
      </c>
      <c r="E59" s="34">
        <v>85.67</v>
      </c>
      <c r="F59" s="34">
        <v>102.43</v>
      </c>
      <c r="G59" s="34">
        <v>73.31</v>
      </c>
      <c r="H59" s="34">
        <v>105.66</v>
      </c>
      <c r="I59" s="34">
        <v>66.2</v>
      </c>
      <c r="J59" s="34">
        <v>100.47</v>
      </c>
      <c r="K59" s="34">
        <v>81.709999999999994</v>
      </c>
      <c r="L59" s="34">
        <v>87.35</v>
      </c>
    </row>
    <row r="60" spans="1:22" x14ac:dyDescent="0.2">
      <c r="A60" s="48" t="s">
        <v>106</v>
      </c>
      <c r="B60" s="34">
        <v>112.84</v>
      </c>
      <c r="C60" s="34">
        <v>101.21</v>
      </c>
      <c r="D60" s="34">
        <v>89.85</v>
      </c>
      <c r="E60" s="34">
        <v>86.56</v>
      </c>
      <c r="F60" s="34">
        <v>103.79</v>
      </c>
      <c r="G60" s="34">
        <v>74.05</v>
      </c>
      <c r="H60" s="34">
        <v>110.42</v>
      </c>
      <c r="I60" s="34">
        <v>67.989999999999995</v>
      </c>
      <c r="J60" s="34">
        <v>99.19</v>
      </c>
      <c r="K60" s="34">
        <v>84.5</v>
      </c>
      <c r="L60" s="34">
        <v>88.38</v>
      </c>
    </row>
    <row r="61" spans="1:22" x14ac:dyDescent="0.2">
      <c r="A61" s="48" t="s">
        <v>107</v>
      </c>
      <c r="B61" s="34">
        <v>112.96</v>
      </c>
      <c r="C61" s="34">
        <v>101.32</v>
      </c>
      <c r="D61" s="34">
        <v>90.91</v>
      </c>
      <c r="E61" s="34">
        <v>86.44</v>
      </c>
      <c r="F61" s="34">
        <v>104.27</v>
      </c>
      <c r="G61" s="34">
        <v>72.89</v>
      </c>
      <c r="H61" s="34">
        <v>113.77</v>
      </c>
      <c r="I61" s="34">
        <v>69.010000000000005</v>
      </c>
      <c r="J61" s="34">
        <v>100.15</v>
      </c>
      <c r="K61" s="34">
        <v>89.18</v>
      </c>
      <c r="L61" s="34">
        <v>89.05</v>
      </c>
    </row>
    <row r="62" spans="1:22" x14ac:dyDescent="0.2">
      <c r="A62" s="48" t="s">
        <v>108</v>
      </c>
      <c r="B62" s="34">
        <v>111.71</v>
      </c>
      <c r="C62" s="34">
        <v>101.41</v>
      </c>
      <c r="D62" s="34">
        <v>91.87</v>
      </c>
      <c r="E62" s="34">
        <v>86.83</v>
      </c>
      <c r="F62" s="34">
        <v>104.69</v>
      </c>
      <c r="G62" s="34">
        <v>73.89</v>
      </c>
      <c r="H62" s="34">
        <v>108.6</v>
      </c>
      <c r="I62" s="34">
        <v>70.88</v>
      </c>
      <c r="J62" s="34">
        <v>104.71</v>
      </c>
      <c r="K62" s="34">
        <v>85.07</v>
      </c>
      <c r="L62" s="34">
        <v>89.47</v>
      </c>
    </row>
    <row r="63" spans="1:22" x14ac:dyDescent="0.2">
      <c r="A63" s="48" t="s">
        <v>109</v>
      </c>
      <c r="B63" s="34">
        <v>112.35</v>
      </c>
      <c r="C63" s="34">
        <v>99.78</v>
      </c>
      <c r="D63" s="34">
        <v>90.88</v>
      </c>
      <c r="E63" s="34">
        <v>86.11</v>
      </c>
      <c r="F63" s="34">
        <v>104.74</v>
      </c>
      <c r="G63" s="34">
        <v>74.73</v>
      </c>
      <c r="H63" s="34">
        <v>107.74</v>
      </c>
      <c r="I63" s="34">
        <v>70.02</v>
      </c>
      <c r="J63" s="34">
        <v>102.08</v>
      </c>
      <c r="K63" s="34">
        <v>86.86</v>
      </c>
      <c r="L63" s="34">
        <v>88.81</v>
      </c>
    </row>
    <row r="64" spans="1:22" x14ac:dyDescent="0.2">
      <c r="A64" s="48" t="s">
        <v>110</v>
      </c>
      <c r="B64" s="34">
        <v>111.84</v>
      </c>
      <c r="C64" s="34">
        <v>98.37</v>
      </c>
      <c r="D64" s="34">
        <v>88.29</v>
      </c>
      <c r="E64" s="34">
        <v>82.83</v>
      </c>
      <c r="F64" s="34">
        <v>100.19</v>
      </c>
      <c r="G64" s="34">
        <v>73.37</v>
      </c>
      <c r="H64" s="34">
        <v>108.47</v>
      </c>
      <c r="I64" s="34">
        <v>68.400000000000006</v>
      </c>
      <c r="J64" s="34">
        <v>101.36</v>
      </c>
      <c r="K64" s="34">
        <v>83.56</v>
      </c>
      <c r="L64" s="34">
        <v>86.86</v>
      </c>
    </row>
    <row r="65" spans="1:12" x14ac:dyDescent="0.2">
      <c r="A65" s="48" t="s">
        <v>111</v>
      </c>
      <c r="B65" s="34">
        <v>108.33</v>
      </c>
      <c r="C65" s="34">
        <v>94.41</v>
      </c>
      <c r="D65" s="34">
        <v>83.04</v>
      </c>
      <c r="E65" s="34">
        <v>79.599999999999994</v>
      </c>
      <c r="F65" s="34">
        <v>94.98</v>
      </c>
      <c r="G65" s="34">
        <v>73.33</v>
      </c>
      <c r="H65" s="34">
        <v>112.55</v>
      </c>
      <c r="I65" s="34">
        <v>66.92</v>
      </c>
      <c r="J65" s="34">
        <v>99.1</v>
      </c>
      <c r="K65" s="34">
        <v>80.42</v>
      </c>
      <c r="L65" s="34">
        <v>84.62</v>
      </c>
    </row>
    <row r="66" spans="1:12" x14ac:dyDescent="0.2">
      <c r="A66" s="48" t="s">
        <v>112</v>
      </c>
      <c r="B66" s="34">
        <v>103.96</v>
      </c>
      <c r="C66" s="34">
        <v>89.61</v>
      </c>
      <c r="D66" s="34">
        <v>77.12</v>
      </c>
      <c r="E66" s="34">
        <v>78.89</v>
      </c>
      <c r="F66" s="34">
        <v>91.38</v>
      </c>
      <c r="G66" s="34">
        <v>71.63</v>
      </c>
      <c r="H66" s="34">
        <v>113.64</v>
      </c>
      <c r="I66" s="34">
        <v>64.72</v>
      </c>
      <c r="J66" s="34">
        <v>99.77</v>
      </c>
      <c r="K66" s="34">
        <v>80.59</v>
      </c>
      <c r="L66" s="34">
        <v>82.46</v>
      </c>
    </row>
    <row r="67" spans="1:12" x14ac:dyDescent="0.2">
      <c r="A67" s="48" t="s">
        <v>113</v>
      </c>
      <c r="B67" s="34">
        <v>104.6</v>
      </c>
      <c r="C67" s="34">
        <v>89.9</v>
      </c>
      <c r="D67" s="34">
        <v>76.16</v>
      </c>
      <c r="E67" s="34">
        <v>78.78</v>
      </c>
      <c r="F67" s="34">
        <v>87.24</v>
      </c>
      <c r="G67" s="34">
        <v>70.709999999999994</v>
      </c>
      <c r="H67" s="34">
        <v>111.34</v>
      </c>
      <c r="I67" s="34">
        <v>64.98</v>
      </c>
      <c r="J67" s="34">
        <v>100.5</v>
      </c>
      <c r="K67" s="34">
        <v>79.66</v>
      </c>
      <c r="L67" s="34">
        <v>82.02</v>
      </c>
    </row>
    <row r="68" spans="1:12" x14ac:dyDescent="0.2">
      <c r="A68" s="48" t="s">
        <v>114</v>
      </c>
      <c r="B68" s="34">
        <v>105.88</v>
      </c>
      <c r="C68" s="34">
        <v>89.54</v>
      </c>
      <c r="D68" s="34">
        <v>77.510000000000005</v>
      </c>
      <c r="E68" s="34">
        <v>78.760000000000005</v>
      </c>
      <c r="F68" s="34">
        <v>89.22</v>
      </c>
      <c r="G68" s="34">
        <v>70.790000000000006</v>
      </c>
      <c r="H68" s="34">
        <v>109.15</v>
      </c>
      <c r="I68" s="34">
        <v>64.680000000000007</v>
      </c>
      <c r="J68" s="34">
        <v>101.28</v>
      </c>
      <c r="K68" s="34">
        <v>79.150000000000006</v>
      </c>
      <c r="L68" s="34">
        <v>81.89</v>
      </c>
    </row>
    <row r="69" spans="1:12" x14ac:dyDescent="0.2">
      <c r="A69" s="48" t="s">
        <v>115</v>
      </c>
      <c r="B69" s="34">
        <v>104.85</v>
      </c>
      <c r="C69" s="34">
        <v>90.98</v>
      </c>
      <c r="D69" s="34">
        <v>76.56</v>
      </c>
      <c r="E69" s="34">
        <v>80.12</v>
      </c>
      <c r="F69" s="34">
        <v>90.54</v>
      </c>
      <c r="G69" s="34">
        <v>72.930000000000007</v>
      </c>
      <c r="H69" s="34">
        <v>107.25</v>
      </c>
      <c r="I69" s="34">
        <v>64.7</v>
      </c>
      <c r="J69" s="34">
        <v>100.38</v>
      </c>
      <c r="K69" s="34">
        <v>78.17</v>
      </c>
      <c r="L69" s="34">
        <v>82.22</v>
      </c>
    </row>
    <row r="70" spans="1:12" x14ac:dyDescent="0.2">
      <c r="A70" s="48" t="s">
        <v>116</v>
      </c>
      <c r="B70" s="34">
        <v>106.8</v>
      </c>
      <c r="C70" s="34">
        <v>92.11</v>
      </c>
      <c r="D70" s="34">
        <v>80.239999999999995</v>
      </c>
      <c r="E70" s="34">
        <v>79.59</v>
      </c>
      <c r="F70" s="34">
        <v>87.85</v>
      </c>
      <c r="G70" s="34">
        <v>74.11</v>
      </c>
      <c r="H70" s="34">
        <v>103.84</v>
      </c>
      <c r="I70" s="34">
        <v>67.06</v>
      </c>
      <c r="J70" s="34">
        <v>99.91</v>
      </c>
      <c r="K70" s="34">
        <v>81.16</v>
      </c>
      <c r="L70" s="34">
        <v>83.06</v>
      </c>
    </row>
    <row r="71" spans="1:12" x14ac:dyDescent="0.2">
      <c r="A71" s="48" t="s">
        <v>117</v>
      </c>
      <c r="B71" s="34">
        <v>105.81</v>
      </c>
      <c r="C71" s="34">
        <v>93.88</v>
      </c>
      <c r="D71" s="34">
        <v>84.17</v>
      </c>
      <c r="E71" s="34">
        <v>79.95</v>
      </c>
      <c r="F71" s="34">
        <v>89.73</v>
      </c>
      <c r="G71" s="34">
        <v>73.94</v>
      </c>
      <c r="H71" s="34">
        <v>103.7</v>
      </c>
      <c r="I71" s="34">
        <v>68.62</v>
      </c>
      <c r="J71" s="34">
        <v>102.34</v>
      </c>
      <c r="K71" s="34">
        <v>82.35</v>
      </c>
      <c r="L71" s="34">
        <v>84.2</v>
      </c>
    </row>
    <row r="72" spans="1:12" x14ac:dyDescent="0.2">
      <c r="A72" s="48" t="s">
        <v>118</v>
      </c>
      <c r="B72" s="34">
        <v>104.43</v>
      </c>
      <c r="C72" s="34">
        <v>94.93</v>
      </c>
      <c r="D72" s="34">
        <v>85.72</v>
      </c>
      <c r="E72" s="34">
        <v>80.86</v>
      </c>
      <c r="F72" s="34">
        <v>91.43</v>
      </c>
      <c r="G72" s="34">
        <v>75.459999999999994</v>
      </c>
      <c r="H72" s="34">
        <v>104.38</v>
      </c>
      <c r="I72" s="34">
        <v>69.959999999999994</v>
      </c>
      <c r="J72" s="34">
        <v>102.6</v>
      </c>
      <c r="K72" s="34">
        <v>81.86</v>
      </c>
      <c r="L72" s="34">
        <v>85.19</v>
      </c>
    </row>
    <row r="73" spans="1:12" x14ac:dyDescent="0.2">
      <c r="A73" s="48" t="s">
        <v>119</v>
      </c>
      <c r="B73" s="34">
        <v>106</v>
      </c>
      <c r="C73" s="34">
        <v>95.84</v>
      </c>
      <c r="D73" s="34">
        <v>83.44</v>
      </c>
      <c r="E73" s="34">
        <v>80.489999999999995</v>
      </c>
      <c r="F73" s="34">
        <v>90.93</v>
      </c>
      <c r="G73" s="34">
        <v>75.88</v>
      </c>
      <c r="H73" s="34">
        <v>101.95</v>
      </c>
      <c r="I73" s="34">
        <v>70.42</v>
      </c>
      <c r="J73" s="34">
        <v>101.49</v>
      </c>
      <c r="K73" s="34">
        <v>80.2</v>
      </c>
      <c r="L73" s="34">
        <v>84.86</v>
      </c>
    </row>
    <row r="74" spans="1:12" x14ac:dyDescent="0.2">
      <c r="A74" s="48" t="s">
        <v>120</v>
      </c>
      <c r="B74" s="34">
        <v>105.16</v>
      </c>
      <c r="C74" s="34">
        <v>96.26</v>
      </c>
      <c r="D74" s="34">
        <v>84.66</v>
      </c>
      <c r="E74" s="34">
        <v>81.069999999999993</v>
      </c>
      <c r="F74" s="34">
        <v>92.6</v>
      </c>
      <c r="G74" s="34">
        <v>75.23</v>
      </c>
      <c r="H74" s="34">
        <v>100.8</v>
      </c>
      <c r="I74" s="34">
        <v>72.040000000000006</v>
      </c>
      <c r="J74" s="34">
        <v>97.61</v>
      </c>
      <c r="K74" s="34">
        <v>84.38</v>
      </c>
      <c r="L74" s="34">
        <v>85.41</v>
      </c>
    </row>
    <row r="75" spans="1:12" x14ac:dyDescent="0.2">
      <c r="A75" s="48" t="s">
        <v>121</v>
      </c>
      <c r="B75" s="34">
        <v>101.3</v>
      </c>
      <c r="C75" s="34">
        <v>96.67</v>
      </c>
      <c r="D75" s="34">
        <v>84.65</v>
      </c>
      <c r="E75" s="34">
        <v>81.55</v>
      </c>
      <c r="F75" s="34">
        <v>93.8</v>
      </c>
      <c r="G75" s="34">
        <v>75.88</v>
      </c>
      <c r="H75" s="34">
        <v>100.89</v>
      </c>
      <c r="I75" s="34">
        <v>73.2</v>
      </c>
      <c r="J75" s="34">
        <v>97.28</v>
      </c>
      <c r="K75" s="34">
        <v>84.46</v>
      </c>
      <c r="L75" s="34">
        <v>85.71</v>
      </c>
    </row>
    <row r="76" spans="1:12" x14ac:dyDescent="0.2">
      <c r="A76" s="48" t="s">
        <v>122</v>
      </c>
      <c r="B76" s="34">
        <v>101.56</v>
      </c>
      <c r="C76" s="34">
        <v>96.31</v>
      </c>
      <c r="D76" s="34">
        <v>83.72</v>
      </c>
      <c r="E76" s="34">
        <v>81.88</v>
      </c>
      <c r="F76" s="34">
        <v>93.46</v>
      </c>
      <c r="G76" s="34">
        <v>77.7</v>
      </c>
      <c r="H76" s="34">
        <v>103.36</v>
      </c>
      <c r="I76" s="34">
        <v>73.930000000000007</v>
      </c>
      <c r="J76" s="34">
        <v>100.4</v>
      </c>
      <c r="K76" s="34">
        <v>82.76</v>
      </c>
      <c r="L76" s="34">
        <v>86.33</v>
      </c>
    </row>
    <row r="77" spans="1:12" x14ac:dyDescent="0.2">
      <c r="A77" s="48" t="s">
        <v>123</v>
      </c>
      <c r="B77" s="34">
        <v>100.98</v>
      </c>
      <c r="C77" s="34">
        <v>96</v>
      </c>
      <c r="D77" s="34">
        <v>83.83</v>
      </c>
      <c r="E77" s="34">
        <v>81.66</v>
      </c>
      <c r="F77" s="34">
        <v>93.43</v>
      </c>
      <c r="G77" s="34">
        <v>77.13</v>
      </c>
      <c r="H77" s="34">
        <v>104.3</v>
      </c>
      <c r="I77" s="34">
        <v>74.5</v>
      </c>
      <c r="J77" s="34">
        <v>102.03</v>
      </c>
      <c r="K77" s="34">
        <v>82.26</v>
      </c>
      <c r="L77" s="34">
        <v>86.4</v>
      </c>
    </row>
    <row r="78" spans="1:12" x14ac:dyDescent="0.2">
      <c r="A78" s="48" t="s">
        <v>124</v>
      </c>
      <c r="B78" s="34">
        <v>97.11</v>
      </c>
      <c r="C78" s="34">
        <v>96.19</v>
      </c>
      <c r="D78" s="34">
        <v>80.13</v>
      </c>
      <c r="E78" s="34">
        <v>82.14</v>
      </c>
      <c r="F78" s="34">
        <v>92.29</v>
      </c>
      <c r="G78" s="34">
        <v>80.489999999999995</v>
      </c>
      <c r="H78" s="34">
        <v>101.92</v>
      </c>
      <c r="I78" s="34">
        <v>76.98</v>
      </c>
      <c r="J78" s="34">
        <v>102.57</v>
      </c>
      <c r="K78" s="34">
        <v>83.2</v>
      </c>
      <c r="L78" s="34">
        <v>86.71</v>
      </c>
    </row>
    <row r="79" spans="1:12" x14ac:dyDescent="0.2">
      <c r="A79" s="48" t="s">
        <v>125</v>
      </c>
      <c r="B79" s="34">
        <v>96.7</v>
      </c>
      <c r="C79" s="34">
        <v>94.95</v>
      </c>
      <c r="D79" s="34">
        <v>78.09</v>
      </c>
      <c r="E79" s="34">
        <v>81.97</v>
      </c>
      <c r="F79" s="34">
        <v>92.19</v>
      </c>
      <c r="G79" s="34">
        <v>77.739999999999995</v>
      </c>
      <c r="H79" s="34">
        <v>106.3</v>
      </c>
      <c r="I79" s="34">
        <v>76.47</v>
      </c>
      <c r="J79" s="34">
        <v>102.36</v>
      </c>
      <c r="K79" s="34">
        <v>82.38</v>
      </c>
      <c r="L79" s="34">
        <v>86.28</v>
      </c>
    </row>
    <row r="80" spans="1:12" x14ac:dyDescent="0.2">
      <c r="A80" s="48" t="s">
        <v>126</v>
      </c>
      <c r="B80" s="34">
        <v>96.34</v>
      </c>
      <c r="C80" s="34">
        <v>95.45</v>
      </c>
      <c r="D80" s="34">
        <v>76.849999999999994</v>
      </c>
      <c r="E80" s="34">
        <v>83.59</v>
      </c>
      <c r="F80" s="34">
        <v>92.46</v>
      </c>
      <c r="G80" s="34">
        <v>78.08</v>
      </c>
      <c r="H80" s="34">
        <v>106.44</v>
      </c>
      <c r="I80" s="34">
        <v>78.58</v>
      </c>
      <c r="J80" s="34">
        <v>104.32</v>
      </c>
      <c r="K80" s="34">
        <v>90.16</v>
      </c>
      <c r="L80" s="34">
        <v>87.45</v>
      </c>
    </row>
    <row r="81" spans="1:12" x14ac:dyDescent="0.2">
      <c r="A81" s="48" t="s">
        <v>127</v>
      </c>
      <c r="B81" s="34">
        <v>94.37</v>
      </c>
      <c r="C81" s="34">
        <v>94.13</v>
      </c>
      <c r="D81" s="34">
        <v>77.42</v>
      </c>
      <c r="E81" s="34">
        <v>83.61</v>
      </c>
      <c r="F81" s="34">
        <v>93.31</v>
      </c>
      <c r="G81" s="34">
        <v>79.540000000000006</v>
      </c>
      <c r="H81" s="34">
        <v>104.14</v>
      </c>
      <c r="I81" s="34">
        <v>80.02</v>
      </c>
      <c r="J81" s="34">
        <v>105.39</v>
      </c>
      <c r="K81" s="34">
        <v>83.93</v>
      </c>
      <c r="L81" s="34">
        <v>87.32</v>
      </c>
    </row>
    <row r="82" spans="1:12" x14ac:dyDescent="0.2">
      <c r="A82" s="48" t="s">
        <v>128</v>
      </c>
      <c r="B82" s="34">
        <v>94.97</v>
      </c>
      <c r="C82" s="34">
        <v>93.42</v>
      </c>
      <c r="D82" s="34">
        <v>76.739999999999995</v>
      </c>
      <c r="E82" s="34">
        <v>84.71</v>
      </c>
      <c r="F82" s="34">
        <v>93.7</v>
      </c>
      <c r="G82" s="34">
        <v>81.650000000000006</v>
      </c>
      <c r="H82" s="34">
        <v>106.34</v>
      </c>
      <c r="I82" s="34">
        <v>80.63</v>
      </c>
      <c r="J82" s="34">
        <v>105.29</v>
      </c>
      <c r="K82" s="34">
        <v>85.03</v>
      </c>
      <c r="L82" s="34">
        <v>87.97</v>
      </c>
    </row>
    <row r="83" spans="1:12" x14ac:dyDescent="0.2">
      <c r="A83" s="48" t="s">
        <v>129</v>
      </c>
      <c r="B83" s="34">
        <v>94.39</v>
      </c>
      <c r="C83" s="34">
        <v>93.64</v>
      </c>
      <c r="D83" s="34">
        <v>78.03</v>
      </c>
      <c r="E83" s="34">
        <v>85.85</v>
      </c>
      <c r="F83" s="34">
        <v>93.77</v>
      </c>
      <c r="G83" s="34">
        <v>81.34</v>
      </c>
      <c r="H83" s="34">
        <v>104.44</v>
      </c>
      <c r="I83" s="34">
        <v>82.24</v>
      </c>
      <c r="J83" s="34">
        <v>105.12</v>
      </c>
      <c r="K83" s="34">
        <v>86.63</v>
      </c>
      <c r="L83" s="34">
        <v>88.57</v>
      </c>
    </row>
    <row r="84" spans="1:12" x14ac:dyDescent="0.2">
      <c r="A84" s="48" t="s">
        <v>130</v>
      </c>
      <c r="B84" s="34">
        <v>95.47</v>
      </c>
      <c r="C84" s="34">
        <v>94.59</v>
      </c>
      <c r="D84" s="34">
        <v>80.83</v>
      </c>
      <c r="E84" s="34">
        <v>86.73</v>
      </c>
      <c r="F84" s="34">
        <v>93.58</v>
      </c>
      <c r="G84" s="34">
        <v>82.02</v>
      </c>
      <c r="H84" s="34">
        <v>103.74</v>
      </c>
      <c r="I84" s="34">
        <v>84.02</v>
      </c>
      <c r="J84" s="34">
        <v>102.08</v>
      </c>
      <c r="K84" s="34">
        <v>85.84</v>
      </c>
      <c r="L84" s="34">
        <v>89.39</v>
      </c>
    </row>
    <row r="85" spans="1:12" x14ac:dyDescent="0.2">
      <c r="A85" s="48" t="s">
        <v>131</v>
      </c>
      <c r="B85" s="34">
        <v>96</v>
      </c>
      <c r="C85" s="34">
        <v>94.97</v>
      </c>
      <c r="D85" s="34">
        <v>81.91</v>
      </c>
      <c r="E85" s="34">
        <v>87</v>
      </c>
      <c r="F85" s="34">
        <v>94.81</v>
      </c>
      <c r="G85" s="34">
        <v>82.21</v>
      </c>
      <c r="H85" s="34">
        <v>102.27</v>
      </c>
      <c r="I85" s="34">
        <v>84.99</v>
      </c>
      <c r="J85" s="34">
        <v>103.65</v>
      </c>
      <c r="K85" s="34">
        <v>88.88</v>
      </c>
      <c r="L85" s="34">
        <v>89.99</v>
      </c>
    </row>
    <row r="86" spans="1:12" x14ac:dyDescent="0.2">
      <c r="A86" s="48" t="s">
        <v>132</v>
      </c>
      <c r="B86" s="34">
        <v>96.18</v>
      </c>
      <c r="C86" s="34">
        <v>96.17</v>
      </c>
      <c r="D86" s="34">
        <v>84.35</v>
      </c>
      <c r="E86" s="34">
        <v>88.37</v>
      </c>
      <c r="F86" s="34">
        <v>96.48</v>
      </c>
      <c r="G86" s="34">
        <v>80.94</v>
      </c>
      <c r="H86" s="34">
        <v>100.81</v>
      </c>
      <c r="I86" s="34">
        <v>86.27</v>
      </c>
      <c r="J86" s="34">
        <v>104.49</v>
      </c>
      <c r="K86" s="34">
        <v>92.26</v>
      </c>
      <c r="L86" s="34">
        <v>90.89</v>
      </c>
    </row>
    <row r="87" spans="1:12" x14ac:dyDescent="0.2">
      <c r="A87" s="48" t="s">
        <v>133</v>
      </c>
      <c r="B87" s="34">
        <v>94.94</v>
      </c>
      <c r="C87" s="34">
        <v>96.74</v>
      </c>
      <c r="D87" s="34">
        <v>86.79</v>
      </c>
      <c r="E87" s="34">
        <v>88.94</v>
      </c>
      <c r="F87" s="34">
        <v>97.36</v>
      </c>
      <c r="G87" s="34">
        <v>82.16</v>
      </c>
      <c r="H87" s="34">
        <v>101.83</v>
      </c>
      <c r="I87" s="34">
        <v>87.49</v>
      </c>
      <c r="J87" s="34">
        <v>103.3</v>
      </c>
      <c r="K87" s="34">
        <v>92.58</v>
      </c>
      <c r="L87" s="34">
        <v>91.69</v>
      </c>
    </row>
    <row r="88" spans="1:12" x14ac:dyDescent="0.2">
      <c r="A88" s="48" t="s">
        <v>134</v>
      </c>
      <c r="B88" s="34">
        <v>95.5</v>
      </c>
      <c r="C88" s="34">
        <v>97.21</v>
      </c>
      <c r="D88" s="34">
        <v>88.62</v>
      </c>
      <c r="E88" s="34">
        <v>89.49</v>
      </c>
      <c r="F88" s="34">
        <v>99.23</v>
      </c>
      <c r="G88" s="34">
        <v>82.3</v>
      </c>
      <c r="H88" s="34">
        <v>100.94</v>
      </c>
      <c r="I88" s="34">
        <v>88.82</v>
      </c>
      <c r="J88" s="34">
        <v>102.25</v>
      </c>
      <c r="K88" s="34">
        <v>93.77</v>
      </c>
      <c r="L88" s="34">
        <v>92.33</v>
      </c>
    </row>
    <row r="89" spans="1:12" x14ac:dyDescent="0.2">
      <c r="A89" s="48" t="s">
        <v>135</v>
      </c>
      <c r="B89" s="34">
        <v>95.56</v>
      </c>
      <c r="C89" s="34">
        <v>97.19</v>
      </c>
      <c r="D89" s="34">
        <v>89.16</v>
      </c>
      <c r="E89" s="34">
        <v>90.39</v>
      </c>
      <c r="F89" s="34">
        <v>100.67</v>
      </c>
      <c r="G89" s="34">
        <v>83.16</v>
      </c>
      <c r="H89" s="34">
        <v>101.89</v>
      </c>
      <c r="I89" s="34">
        <v>89.83</v>
      </c>
      <c r="J89" s="34">
        <v>101.49</v>
      </c>
      <c r="K89" s="34">
        <v>95.13</v>
      </c>
      <c r="L89" s="34">
        <v>93</v>
      </c>
    </row>
    <row r="90" spans="1:12" x14ac:dyDescent="0.2">
      <c r="A90" s="48" t="s">
        <v>136</v>
      </c>
      <c r="B90" s="34">
        <v>96.4</v>
      </c>
      <c r="C90" s="34">
        <v>97.02</v>
      </c>
      <c r="D90" s="34">
        <v>89.93</v>
      </c>
      <c r="E90" s="34">
        <v>91.45</v>
      </c>
      <c r="F90" s="34">
        <v>99.25</v>
      </c>
      <c r="G90" s="34">
        <v>85.39</v>
      </c>
      <c r="H90" s="34">
        <v>100.39</v>
      </c>
      <c r="I90" s="34">
        <v>90.65</v>
      </c>
      <c r="J90" s="34">
        <v>100.09</v>
      </c>
      <c r="K90" s="34">
        <v>96.21</v>
      </c>
      <c r="L90" s="34">
        <v>93.41</v>
      </c>
    </row>
    <row r="91" spans="1:12" x14ac:dyDescent="0.2">
      <c r="A91" s="48" t="s">
        <v>137</v>
      </c>
      <c r="B91" s="34">
        <v>98.25</v>
      </c>
      <c r="C91" s="34">
        <v>96.77</v>
      </c>
      <c r="D91" s="34">
        <v>90.8</v>
      </c>
      <c r="E91" s="34">
        <v>92.53</v>
      </c>
      <c r="F91" s="34">
        <v>99.35</v>
      </c>
      <c r="G91" s="34">
        <v>87.07</v>
      </c>
      <c r="H91" s="34">
        <v>95.01</v>
      </c>
      <c r="I91" s="34">
        <v>92.29</v>
      </c>
      <c r="J91" s="34">
        <v>100.41</v>
      </c>
      <c r="K91" s="34">
        <v>97.1</v>
      </c>
      <c r="L91" s="34">
        <v>93.94</v>
      </c>
    </row>
    <row r="92" spans="1:12" x14ac:dyDescent="0.2">
      <c r="A92" s="48" t="s">
        <v>138</v>
      </c>
      <c r="B92" s="34">
        <v>98.56</v>
      </c>
      <c r="C92" s="34">
        <v>95.93</v>
      </c>
      <c r="D92" s="34">
        <v>90.03</v>
      </c>
      <c r="E92" s="34">
        <v>93.07</v>
      </c>
      <c r="F92" s="34">
        <v>99.68</v>
      </c>
      <c r="G92" s="34">
        <v>87.84</v>
      </c>
      <c r="H92" s="34">
        <v>93.26</v>
      </c>
      <c r="I92" s="34">
        <v>93.58</v>
      </c>
      <c r="J92" s="34">
        <v>102.05</v>
      </c>
      <c r="K92" s="34">
        <v>97.51</v>
      </c>
      <c r="L92" s="34">
        <v>94.19</v>
      </c>
    </row>
    <row r="93" spans="1:12" x14ac:dyDescent="0.2">
      <c r="A93" s="48" t="s">
        <v>139</v>
      </c>
      <c r="B93" s="34">
        <v>97.45</v>
      </c>
      <c r="C93" s="34">
        <v>95.71</v>
      </c>
      <c r="D93" s="34">
        <v>91.51</v>
      </c>
      <c r="E93" s="34">
        <v>93.77</v>
      </c>
      <c r="F93" s="34">
        <v>98.58</v>
      </c>
      <c r="G93" s="34">
        <v>88.7</v>
      </c>
      <c r="H93" s="34">
        <v>97.42</v>
      </c>
      <c r="I93" s="34">
        <v>93.43</v>
      </c>
      <c r="J93" s="34">
        <v>101.65</v>
      </c>
      <c r="K93" s="34">
        <v>98.35</v>
      </c>
      <c r="L93" s="34">
        <v>94.75</v>
      </c>
    </row>
    <row r="94" spans="1:12" x14ac:dyDescent="0.2">
      <c r="A94" s="48" t="s">
        <v>140</v>
      </c>
      <c r="B94" s="34">
        <v>97.19</v>
      </c>
      <c r="C94" s="34">
        <v>95.51</v>
      </c>
      <c r="D94" s="34">
        <v>92.17</v>
      </c>
      <c r="E94" s="34">
        <v>94.66</v>
      </c>
      <c r="F94" s="34">
        <v>98.09</v>
      </c>
      <c r="G94" s="34">
        <v>90.04</v>
      </c>
      <c r="H94" s="34">
        <v>98.95</v>
      </c>
      <c r="I94" s="34">
        <v>93.88</v>
      </c>
      <c r="J94" s="34">
        <v>100.07</v>
      </c>
      <c r="K94" s="34">
        <v>97.12</v>
      </c>
      <c r="L94" s="34">
        <v>95.05</v>
      </c>
    </row>
    <row r="95" spans="1:12" x14ac:dyDescent="0.2">
      <c r="A95" s="48" t="s">
        <v>141</v>
      </c>
      <c r="B95" s="34">
        <v>100.25</v>
      </c>
      <c r="C95" s="34">
        <v>97.31</v>
      </c>
      <c r="D95" s="34">
        <v>94.05</v>
      </c>
      <c r="E95" s="34">
        <v>95.1</v>
      </c>
      <c r="F95" s="34">
        <v>97.45</v>
      </c>
      <c r="G95" s="34">
        <v>90.04</v>
      </c>
      <c r="H95" s="34">
        <v>99.16</v>
      </c>
      <c r="I95" s="34">
        <v>94.08</v>
      </c>
      <c r="J95" s="34">
        <v>98.93</v>
      </c>
      <c r="K95" s="34">
        <v>95.9</v>
      </c>
      <c r="L95" s="34">
        <v>95.63</v>
      </c>
    </row>
    <row r="96" spans="1:12" x14ac:dyDescent="0.2">
      <c r="A96" s="48" t="s">
        <v>142</v>
      </c>
      <c r="B96" s="34">
        <v>100.22</v>
      </c>
      <c r="C96" s="34">
        <v>96.37</v>
      </c>
      <c r="D96" s="34">
        <v>94.69</v>
      </c>
      <c r="E96" s="34">
        <v>95.44</v>
      </c>
      <c r="F96" s="34">
        <v>97.04</v>
      </c>
      <c r="G96" s="34">
        <v>92.4</v>
      </c>
      <c r="H96" s="34">
        <v>102.65</v>
      </c>
      <c r="I96" s="34">
        <v>94.19</v>
      </c>
      <c r="J96" s="34">
        <v>97.99</v>
      </c>
      <c r="K96" s="34">
        <v>96.28</v>
      </c>
      <c r="L96" s="34">
        <v>96.07</v>
      </c>
    </row>
    <row r="97" spans="1:12" x14ac:dyDescent="0.2">
      <c r="A97" s="48" t="s">
        <v>143</v>
      </c>
      <c r="B97" s="34">
        <v>100.36</v>
      </c>
      <c r="C97" s="34">
        <v>97.29</v>
      </c>
      <c r="D97" s="34">
        <v>96.07</v>
      </c>
      <c r="E97" s="34">
        <v>96.99</v>
      </c>
      <c r="F97" s="34">
        <v>97.02</v>
      </c>
      <c r="G97" s="34">
        <v>93.59</v>
      </c>
      <c r="H97" s="34">
        <v>101.75</v>
      </c>
      <c r="I97" s="34">
        <v>95.39</v>
      </c>
      <c r="J97" s="34">
        <v>98.77</v>
      </c>
      <c r="K97" s="34">
        <v>99.45</v>
      </c>
      <c r="L97" s="34">
        <v>96.91</v>
      </c>
    </row>
    <row r="98" spans="1:12" x14ac:dyDescent="0.2">
      <c r="A98" s="48" t="s">
        <v>144</v>
      </c>
      <c r="B98" s="34">
        <v>100.42</v>
      </c>
      <c r="C98" s="34">
        <v>98.14</v>
      </c>
      <c r="D98" s="34">
        <v>99.15</v>
      </c>
      <c r="E98" s="34">
        <v>96.45</v>
      </c>
      <c r="F98" s="34">
        <v>98.94</v>
      </c>
      <c r="G98" s="34">
        <v>92.97</v>
      </c>
      <c r="H98" s="34">
        <v>101.51</v>
      </c>
      <c r="I98" s="34">
        <v>95.73</v>
      </c>
      <c r="J98" s="34">
        <v>100.65</v>
      </c>
      <c r="K98" s="34">
        <v>96.21</v>
      </c>
      <c r="L98" s="34">
        <v>97.49</v>
      </c>
    </row>
    <row r="99" spans="1:12" x14ac:dyDescent="0.2">
      <c r="A99" s="48" t="s">
        <v>145</v>
      </c>
      <c r="B99" s="34">
        <v>99.28</v>
      </c>
      <c r="C99" s="34">
        <v>98.2</v>
      </c>
      <c r="D99" s="34">
        <v>99.69</v>
      </c>
      <c r="E99" s="34">
        <v>97.17</v>
      </c>
      <c r="F99" s="34">
        <v>97.51</v>
      </c>
      <c r="G99" s="34">
        <v>95.6</v>
      </c>
      <c r="H99" s="34">
        <v>101.58</v>
      </c>
      <c r="I99" s="34">
        <v>96.26</v>
      </c>
      <c r="J99" s="34">
        <v>100.91</v>
      </c>
      <c r="K99" s="34">
        <v>98.6</v>
      </c>
      <c r="L99" s="34">
        <v>97.97</v>
      </c>
    </row>
    <row r="100" spans="1:12" x14ac:dyDescent="0.2">
      <c r="A100" s="48" t="s">
        <v>230</v>
      </c>
      <c r="B100" s="34">
        <v>101.08</v>
      </c>
      <c r="C100" s="34">
        <v>98.9</v>
      </c>
      <c r="D100" s="34">
        <v>100.04</v>
      </c>
      <c r="E100" s="34">
        <v>97.95</v>
      </c>
      <c r="F100" s="34">
        <v>97.99</v>
      </c>
      <c r="G100" s="34">
        <v>96.29</v>
      </c>
      <c r="H100" s="34">
        <v>100.78</v>
      </c>
      <c r="I100" s="34">
        <v>97.83</v>
      </c>
      <c r="J100" s="34">
        <v>100.26</v>
      </c>
      <c r="K100" s="34">
        <v>99.02</v>
      </c>
      <c r="L100" s="34">
        <v>98.64</v>
      </c>
    </row>
    <row r="101" spans="1:12" x14ac:dyDescent="0.2">
      <c r="A101" s="48" t="s">
        <v>231</v>
      </c>
      <c r="B101" s="34">
        <v>100.72</v>
      </c>
      <c r="C101" s="34">
        <v>100.22</v>
      </c>
      <c r="D101" s="34">
        <v>101.01</v>
      </c>
      <c r="E101" s="34">
        <v>97.69</v>
      </c>
      <c r="F101" s="34">
        <v>98.63</v>
      </c>
      <c r="G101" s="34">
        <v>97.53</v>
      </c>
      <c r="H101" s="34">
        <v>99.68</v>
      </c>
      <c r="I101" s="34">
        <v>98.75</v>
      </c>
      <c r="J101" s="34">
        <v>100.42</v>
      </c>
      <c r="K101" s="34">
        <v>104.05</v>
      </c>
      <c r="L101" s="34">
        <v>99.13</v>
      </c>
    </row>
    <row r="102" spans="1:12" x14ac:dyDescent="0.2">
      <c r="A102" s="48" t="s">
        <v>232</v>
      </c>
      <c r="B102" s="34">
        <v>100.39</v>
      </c>
      <c r="C102" s="34">
        <v>100.38</v>
      </c>
      <c r="D102" s="34">
        <v>98.68</v>
      </c>
      <c r="E102" s="34">
        <v>97.99</v>
      </c>
      <c r="F102" s="34">
        <v>98.3</v>
      </c>
      <c r="G102" s="34">
        <v>97.25</v>
      </c>
      <c r="H102" s="34">
        <v>100.67</v>
      </c>
      <c r="I102" s="34">
        <v>98.97</v>
      </c>
      <c r="J102" s="34">
        <v>100.87</v>
      </c>
      <c r="K102" s="34">
        <v>99.03</v>
      </c>
      <c r="L102" s="34">
        <v>99.17</v>
      </c>
    </row>
    <row r="103" spans="1:12" x14ac:dyDescent="0.2">
      <c r="A103" s="48" t="s">
        <v>233</v>
      </c>
      <c r="B103" s="34">
        <v>99</v>
      </c>
      <c r="C103" s="34">
        <v>100.32</v>
      </c>
      <c r="D103" s="34">
        <v>99.92</v>
      </c>
      <c r="E103" s="34">
        <v>99.75</v>
      </c>
      <c r="F103" s="34">
        <v>99.19</v>
      </c>
      <c r="G103" s="34">
        <v>98.97</v>
      </c>
      <c r="H103" s="34">
        <v>100.18</v>
      </c>
      <c r="I103" s="34">
        <v>99.49</v>
      </c>
      <c r="J103" s="34">
        <v>100.54</v>
      </c>
      <c r="K103" s="34">
        <v>99.97</v>
      </c>
      <c r="L103" s="34">
        <v>99.79</v>
      </c>
    </row>
    <row r="104" spans="1:12" x14ac:dyDescent="0.2">
      <c r="A104" s="48" t="s">
        <v>266</v>
      </c>
      <c r="B104" s="34">
        <v>100.76</v>
      </c>
      <c r="C104" s="34">
        <v>100.2</v>
      </c>
      <c r="D104" s="34">
        <v>100.86</v>
      </c>
      <c r="E104" s="34">
        <v>100.93</v>
      </c>
      <c r="F104" s="34">
        <v>100.55</v>
      </c>
      <c r="G104" s="34">
        <v>100.86</v>
      </c>
      <c r="H104" s="34">
        <v>99.87</v>
      </c>
      <c r="I104" s="34">
        <v>100.27</v>
      </c>
      <c r="J104" s="34">
        <v>99.55</v>
      </c>
      <c r="K104" s="34">
        <v>98.49</v>
      </c>
      <c r="L104" s="34">
        <v>100.41</v>
      </c>
    </row>
    <row r="105" spans="1:12" x14ac:dyDescent="0.2">
      <c r="A105" s="48" t="s">
        <v>270</v>
      </c>
      <c r="B105" s="34">
        <v>99.85</v>
      </c>
      <c r="C105" s="34">
        <v>99.1</v>
      </c>
      <c r="D105" s="34">
        <v>100.54</v>
      </c>
      <c r="E105" s="34">
        <v>101.33</v>
      </c>
      <c r="F105" s="34">
        <v>101.96</v>
      </c>
      <c r="G105" s="34">
        <v>102.92</v>
      </c>
      <c r="H105" s="34">
        <v>99.29</v>
      </c>
      <c r="I105" s="34">
        <v>101.27</v>
      </c>
      <c r="J105" s="34">
        <v>99.04</v>
      </c>
      <c r="K105" s="34">
        <v>102.51</v>
      </c>
      <c r="L105" s="34">
        <v>100.64</v>
      </c>
    </row>
    <row r="106" spans="1:12" x14ac:dyDescent="0.2">
      <c r="A106" s="48" t="s">
        <v>271</v>
      </c>
      <c r="B106" s="34">
        <v>100.27</v>
      </c>
      <c r="C106" s="34">
        <v>100.52</v>
      </c>
      <c r="D106" s="34">
        <v>102.2</v>
      </c>
      <c r="E106" s="34">
        <v>102.18</v>
      </c>
      <c r="F106" s="34">
        <v>101.52</v>
      </c>
      <c r="G106" s="34">
        <v>106.08</v>
      </c>
      <c r="H106" s="34">
        <v>97.67</v>
      </c>
      <c r="I106" s="34">
        <v>100.87</v>
      </c>
      <c r="J106" s="34">
        <v>98.67</v>
      </c>
      <c r="K106" s="34">
        <v>97.6</v>
      </c>
      <c r="L106" s="34">
        <v>101.24</v>
      </c>
    </row>
    <row r="107" spans="1:12" x14ac:dyDescent="0.2">
      <c r="A107" s="48" t="s">
        <v>274</v>
      </c>
      <c r="B107" s="34">
        <v>102.09</v>
      </c>
      <c r="C107" s="34">
        <v>98.18</v>
      </c>
      <c r="D107" s="34">
        <v>101.95</v>
      </c>
      <c r="E107" s="34">
        <v>102.47</v>
      </c>
      <c r="F107" s="34">
        <v>101.66</v>
      </c>
      <c r="G107" s="34">
        <v>107.75</v>
      </c>
      <c r="H107" s="34">
        <v>96.55</v>
      </c>
      <c r="I107" s="34">
        <v>101.4</v>
      </c>
      <c r="J107" s="34">
        <v>98.1</v>
      </c>
      <c r="K107" s="34">
        <v>97.63</v>
      </c>
      <c r="L107" s="34">
        <v>101.11</v>
      </c>
    </row>
    <row r="108" spans="1:12" x14ac:dyDescent="0.2">
      <c r="A108" s="48" t="s">
        <v>275</v>
      </c>
      <c r="B108" s="34">
        <v>102.14</v>
      </c>
      <c r="C108" s="34">
        <v>97.64</v>
      </c>
      <c r="D108" s="34">
        <v>102.18</v>
      </c>
      <c r="E108" s="34">
        <v>102.66</v>
      </c>
      <c r="F108" s="34">
        <v>101.33</v>
      </c>
      <c r="G108" s="34">
        <v>108.01</v>
      </c>
      <c r="H108" s="34">
        <v>97.51</v>
      </c>
      <c r="I108" s="34">
        <v>102.64</v>
      </c>
      <c r="J108" s="34">
        <v>98.11</v>
      </c>
      <c r="K108" s="34">
        <v>98.69</v>
      </c>
      <c r="L108" s="34">
        <v>101.4</v>
      </c>
    </row>
    <row r="109" spans="1:12" x14ac:dyDescent="0.2">
      <c r="A109" s="48" t="s">
        <v>277</v>
      </c>
      <c r="B109" s="34">
        <v>100.35</v>
      </c>
      <c r="C109" s="34">
        <v>96.95</v>
      </c>
      <c r="D109" s="34">
        <v>100.96</v>
      </c>
      <c r="E109" s="34">
        <v>102.54</v>
      </c>
      <c r="F109" s="34">
        <v>101.52</v>
      </c>
      <c r="G109" s="34">
        <v>107.67</v>
      </c>
      <c r="H109" s="34">
        <v>96.69</v>
      </c>
      <c r="I109" s="34">
        <v>102.09</v>
      </c>
      <c r="J109" s="34">
        <v>98.89</v>
      </c>
      <c r="K109" s="34">
        <v>102.96</v>
      </c>
      <c r="L109" s="34">
        <v>101.2</v>
      </c>
    </row>
    <row r="110" spans="1:12" x14ac:dyDescent="0.2">
      <c r="A110" s="48" t="s">
        <v>278</v>
      </c>
      <c r="B110" s="34">
        <v>100.48</v>
      </c>
      <c r="C110" s="34">
        <v>95.16</v>
      </c>
      <c r="D110" s="34">
        <v>98.1</v>
      </c>
      <c r="E110" s="34">
        <v>97.7</v>
      </c>
      <c r="F110" s="34">
        <v>96.81</v>
      </c>
      <c r="G110" s="34">
        <v>105.68</v>
      </c>
      <c r="H110" s="34">
        <v>96.69</v>
      </c>
      <c r="I110" s="34">
        <v>100.95</v>
      </c>
      <c r="J110" s="34">
        <v>96.08</v>
      </c>
      <c r="K110" s="34">
        <v>94.46</v>
      </c>
      <c r="L110" s="34">
        <v>98.73</v>
      </c>
    </row>
    <row r="111" spans="1:12" x14ac:dyDescent="0.2">
      <c r="A111" s="48" t="s">
        <v>287</v>
      </c>
      <c r="B111" s="34">
        <v>96.05</v>
      </c>
      <c r="C111" s="34">
        <v>75.05</v>
      </c>
      <c r="D111" s="34">
        <v>63.05</v>
      </c>
      <c r="E111" s="34">
        <v>63.93</v>
      </c>
      <c r="F111" s="34">
        <v>66.930000000000007</v>
      </c>
      <c r="G111" s="34">
        <v>94.56</v>
      </c>
      <c r="H111" s="34">
        <v>92.29</v>
      </c>
      <c r="I111" s="34">
        <v>81.22</v>
      </c>
      <c r="J111" s="34">
        <v>81.819999999999993</v>
      </c>
      <c r="K111" s="34">
        <v>44.88</v>
      </c>
      <c r="L111" s="34">
        <v>76.62</v>
      </c>
    </row>
    <row r="112" spans="1:12" x14ac:dyDescent="0.2">
      <c r="A112" s="48"/>
    </row>
    <row r="113" spans="1:12" x14ac:dyDescent="0.2">
      <c r="A113" s="9" t="s">
        <v>169</v>
      </c>
    </row>
    <row r="114" spans="1:12" x14ac:dyDescent="0.2">
      <c r="A114" s="13" t="str">
        <f>A7</f>
        <v>1994 Q2</v>
      </c>
      <c r="B114" s="11">
        <f>LN(B7/B6)*100</f>
        <v>3.0101474251604241</v>
      </c>
      <c r="C114" s="11">
        <f t="shared" ref="C114:L114" si="0">LN(C7/C6)*100</f>
        <v>1.8250640761197434</v>
      </c>
      <c r="D114" s="11">
        <f t="shared" si="0"/>
        <v>0.29095967876781359</v>
      </c>
      <c r="E114" s="11">
        <f t="shared" si="0"/>
        <v>0.21830665149034437</v>
      </c>
      <c r="F114" s="11">
        <f t="shared" si="0"/>
        <v>3.3750837036818258</v>
      </c>
      <c r="G114" s="11">
        <f t="shared" si="0"/>
        <v>1.9272545121032325</v>
      </c>
      <c r="H114" s="11">
        <f t="shared" si="0"/>
        <v>-0.70848389703868742</v>
      </c>
      <c r="I114" s="11">
        <f t="shared" si="0"/>
        <v>2.1277398447284881</v>
      </c>
      <c r="J114" s="11">
        <f t="shared" si="0"/>
        <v>0.50002763899623959</v>
      </c>
      <c r="K114" s="11">
        <f t="shared" si="0"/>
        <v>1.3256678289966541</v>
      </c>
      <c r="L114" s="11">
        <f t="shared" si="0"/>
        <v>1.4125988551778439</v>
      </c>
    </row>
    <row r="115" spans="1:12" x14ac:dyDescent="0.2">
      <c r="A115" s="13" t="str">
        <f t="shared" ref="A115:A178" si="1">A8</f>
        <v>1994 Q3</v>
      </c>
      <c r="B115" s="11">
        <f t="shared" ref="B115:L178" si="2">LN(B8/B7)*100</f>
        <v>1.2601426878003796</v>
      </c>
      <c r="C115" s="11">
        <f t="shared" si="2"/>
        <v>1.0582109330537008</v>
      </c>
      <c r="D115" s="11">
        <f t="shared" si="2"/>
        <v>-0.33259454162723084</v>
      </c>
      <c r="E115" s="11">
        <f t="shared" si="2"/>
        <v>0.94567017437090628</v>
      </c>
      <c r="F115" s="11">
        <f t="shared" si="2"/>
        <v>1.0788285939423448</v>
      </c>
      <c r="G115" s="11">
        <f t="shared" si="2"/>
        <v>0.9848830929205844</v>
      </c>
      <c r="H115" s="11">
        <f t="shared" si="2"/>
        <v>0.9987598628348191</v>
      </c>
      <c r="I115" s="11">
        <f t="shared" si="2"/>
        <v>2.2011596606161548</v>
      </c>
      <c r="J115" s="11">
        <f t="shared" si="2"/>
        <v>0.64526589785397914</v>
      </c>
      <c r="K115" s="11">
        <f t="shared" si="2"/>
        <v>-0.31541244786976541</v>
      </c>
      <c r="L115" s="11">
        <f t="shared" si="2"/>
        <v>0.97030295694982183</v>
      </c>
    </row>
    <row r="116" spans="1:12" x14ac:dyDescent="0.2">
      <c r="A116" s="13" t="str">
        <f t="shared" si="1"/>
        <v>1994 Q4</v>
      </c>
      <c r="B116" s="11">
        <f t="shared" si="2"/>
        <v>3.7654147107792656E-2</v>
      </c>
      <c r="C116" s="11">
        <f t="shared" si="2"/>
        <v>1.5666116744399456</v>
      </c>
      <c r="D116" s="11">
        <f t="shared" si="2"/>
        <v>-2.7766208702626274E-2</v>
      </c>
      <c r="E116" s="11">
        <f t="shared" si="2"/>
        <v>0.2311783413797838</v>
      </c>
      <c r="F116" s="11">
        <f t="shared" si="2"/>
        <v>1.5415482064708865</v>
      </c>
      <c r="G116" s="11">
        <f t="shared" si="2"/>
        <v>1.7005441899455149</v>
      </c>
      <c r="H116" s="11">
        <f t="shared" si="2"/>
        <v>0.47506027585977989</v>
      </c>
      <c r="I116" s="11">
        <f t="shared" si="2"/>
        <v>1.0826733408029965</v>
      </c>
      <c r="J116" s="11">
        <f t="shared" si="2"/>
        <v>0.76677020808835106</v>
      </c>
      <c r="K116" s="11">
        <f t="shared" si="2"/>
        <v>2.5098800661030274</v>
      </c>
      <c r="L116" s="11">
        <f t="shared" si="2"/>
        <v>0.92741580325380757</v>
      </c>
    </row>
    <row r="117" spans="1:12" x14ac:dyDescent="0.2">
      <c r="A117" s="13" t="str">
        <f t="shared" si="1"/>
        <v>1995 Q1</v>
      </c>
      <c r="B117" s="11">
        <f t="shared" si="2"/>
        <v>-1.7373579822119833</v>
      </c>
      <c r="C117" s="11">
        <f t="shared" si="2"/>
        <v>-1.5666116744399463</v>
      </c>
      <c r="D117" s="11">
        <f t="shared" si="2"/>
        <v>-1.1451039802799017</v>
      </c>
      <c r="E117" s="11">
        <f t="shared" si="2"/>
        <v>0.73619964410692607</v>
      </c>
      <c r="F117" s="11">
        <f t="shared" si="2"/>
        <v>0.72281898615576368</v>
      </c>
      <c r="G117" s="11">
        <f t="shared" si="2"/>
        <v>0.2405912829206478</v>
      </c>
      <c r="H117" s="11">
        <f t="shared" si="2"/>
        <v>1.2084120421762028</v>
      </c>
      <c r="I117" s="11">
        <f t="shared" si="2"/>
        <v>0.55144530976241335</v>
      </c>
      <c r="J117" s="11">
        <f t="shared" si="2"/>
        <v>0.37597955517681486</v>
      </c>
      <c r="K117" s="11">
        <f t="shared" si="2"/>
        <v>-0.78729494243291631</v>
      </c>
      <c r="L117" s="11">
        <f t="shared" si="2"/>
        <v>-0.15117160853218561</v>
      </c>
    </row>
    <row r="118" spans="1:12" x14ac:dyDescent="0.2">
      <c r="A118" s="13" t="str">
        <f t="shared" si="1"/>
        <v>1995 Q2</v>
      </c>
      <c r="B118" s="11">
        <f t="shared" si="2"/>
        <v>0.96259976064520525</v>
      </c>
      <c r="C118" s="11">
        <f t="shared" si="2"/>
        <v>0.9429090288851687</v>
      </c>
      <c r="D118" s="11">
        <f t="shared" si="2"/>
        <v>0.85309237042960373</v>
      </c>
      <c r="E118" s="11">
        <f t="shared" si="2"/>
        <v>-0.56700787875989711</v>
      </c>
      <c r="F118" s="11">
        <f t="shared" si="2"/>
        <v>1.6613999101202024</v>
      </c>
      <c r="G118" s="11">
        <f t="shared" si="2"/>
        <v>1.3976706131890475</v>
      </c>
      <c r="H118" s="11">
        <f t="shared" si="2"/>
        <v>-2.1608001933017618</v>
      </c>
      <c r="I118" s="11">
        <f t="shared" si="2"/>
        <v>0.14461318499997133</v>
      </c>
      <c r="J118" s="11">
        <f t="shared" si="2"/>
        <v>4.1688379968000053E-2</v>
      </c>
      <c r="K118" s="11">
        <f t="shared" si="2"/>
        <v>4.1877189194349826</v>
      </c>
      <c r="L118" s="11">
        <f t="shared" si="2"/>
        <v>0.43609596118057165</v>
      </c>
    </row>
    <row r="119" spans="1:12" x14ac:dyDescent="0.2">
      <c r="A119" s="13" t="str">
        <f t="shared" si="1"/>
        <v>1995 Q3</v>
      </c>
      <c r="B119" s="11">
        <f t="shared" si="2"/>
        <v>1.8419842281266883</v>
      </c>
      <c r="C119" s="11">
        <f t="shared" si="2"/>
        <v>0.31233757822681552</v>
      </c>
      <c r="D119" s="11">
        <f t="shared" si="2"/>
        <v>0.23645605286585353</v>
      </c>
      <c r="E119" s="11">
        <f t="shared" si="2"/>
        <v>1.7065780623938736</v>
      </c>
      <c r="F119" s="11">
        <f t="shared" si="2"/>
        <v>2.8089602062844845</v>
      </c>
      <c r="G119" s="11">
        <f t="shared" si="2"/>
        <v>1.1444083161382761</v>
      </c>
      <c r="H119" s="11">
        <f t="shared" si="2"/>
        <v>3.294415571935406</v>
      </c>
      <c r="I119" s="11">
        <f t="shared" si="2"/>
        <v>0.49012639560915811</v>
      </c>
      <c r="J119" s="11">
        <f t="shared" si="2"/>
        <v>0.63360378158594544</v>
      </c>
      <c r="K119" s="11">
        <f t="shared" si="2"/>
        <v>1.3534546951698943E-2</v>
      </c>
      <c r="L119" s="11">
        <f t="shared" si="2"/>
        <v>1.0654337508189664</v>
      </c>
    </row>
    <row r="120" spans="1:12" x14ac:dyDescent="0.2">
      <c r="A120" s="13" t="str">
        <f t="shared" si="1"/>
        <v>1995 Q4</v>
      </c>
      <c r="B120" s="11">
        <f t="shared" si="2"/>
        <v>1.129641642181956</v>
      </c>
      <c r="C120" s="11">
        <f t="shared" si="2"/>
        <v>0.20768439448390691</v>
      </c>
      <c r="D120" s="11">
        <f t="shared" si="2"/>
        <v>0.30517432478958889</v>
      </c>
      <c r="E120" s="11">
        <f t="shared" si="2"/>
        <v>-1.0631934900869273</v>
      </c>
      <c r="F120" s="11">
        <f t="shared" si="2"/>
        <v>-4.4926994391034043E-2</v>
      </c>
      <c r="G120" s="11">
        <f t="shared" si="2"/>
        <v>-0.26809667532577125</v>
      </c>
      <c r="H120" s="11">
        <f t="shared" si="2"/>
        <v>0.10059351014237451</v>
      </c>
      <c r="I120" s="11">
        <f t="shared" si="2"/>
        <v>1.1154126797205963</v>
      </c>
      <c r="J120" s="11">
        <f t="shared" si="2"/>
        <v>3.105750840223688E-2</v>
      </c>
      <c r="K120" s="11">
        <f t="shared" si="2"/>
        <v>-1.2666155034480417</v>
      </c>
      <c r="L120" s="11">
        <f t="shared" si="2"/>
        <v>3.3112583083992064E-2</v>
      </c>
    </row>
    <row r="121" spans="1:12" x14ac:dyDescent="0.2">
      <c r="A121" s="13" t="str">
        <f t="shared" si="1"/>
        <v>1996 Q1</v>
      </c>
      <c r="B121" s="11">
        <f t="shared" si="2"/>
        <v>-0.48917906400012923</v>
      </c>
      <c r="C121" s="11">
        <f t="shared" si="2"/>
        <v>0.31072008427487002</v>
      </c>
      <c r="D121" s="11">
        <f t="shared" si="2"/>
        <v>2.7696995053107496E-2</v>
      </c>
      <c r="E121" s="11">
        <f t="shared" si="2"/>
        <v>1.0178591485473691</v>
      </c>
      <c r="F121" s="11">
        <f t="shared" si="2"/>
        <v>1.3538851450499716</v>
      </c>
      <c r="G121" s="11">
        <f t="shared" si="2"/>
        <v>0.86869908134696205</v>
      </c>
      <c r="H121" s="11">
        <f t="shared" si="2"/>
        <v>1.3581195367892256</v>
      </c>
      <c r="I121" s="11">
        <f t="shared" si="2"/>
        <v>1.2436565041008563</v>
      </c>
      <c r="J121" s="11">
        <f t="shared" si="2"/>
        <v>0.47501121947166108</v>
      </c>
      <c r="K121" s="11">
        <f t="shared" si="2"/>
        <v>0.58763407908956489</v>
      </c>
      <c r="L121" s="11">
        <f t="shared" si="2"/>
        <v>0.69284341819641393</v>
      </c>
    </row>
    <row r="122" spans="1:12" x14ac:dyDescent="0.2">
      <c r="A122" s="13" t="str">
        <f t="shared" si="1"/>
        <v>1996 Q2</v>
      </c>
      <c r="B122" s="11">
        <f t="shared" si="2"/>
        <v>-0.45439870461255238</v>
      </c>
      <c r="C122" s="11">
        <f t="shared" si="2"/>
        <v>-0.83074205698561165</v>
      </c>
      <c r="D122" s="11">
        <f t="shared" si="2"/>
        <v>0.4283253526009454</v>
      </c>
      <c r="E122" s="11">
        <f t="shared" si="2"/>
        <v>0.9028048078198514</v>
      </c>
      <c r="F122" s="11">
        <f t="shared" si="2"/>
        <v>1.1460601490323752</v>
      </c>
      <c r="G122" s="11">
        <f t="shared" si="2"/>
        <v>0.39840690148745128</v>
      </c>
      <c r="H122" s="11">
        <f t="shared" si="2"/>
        <v>-1.0569447282703652</v>
      </c>
      <c r="I122" s="11">
        <f t="shared" si="2"/>
        <v>2.3595820596682358</v>
      </c>
      <c r="J122" s="11">
        <f t="shared" si="2"/>
        <v>-0.41292512476207854</v>
      </c>
      <c r="K122" s="11">
        <f t="shared" si="2"/>
        <v>1.2457845612406431</v>
      </c>
      <c r="L122" s="11">
        <f t="shared" si="2"/>
        <v>0.39376589024295394</v>
      </c>
    </row>
    <row r="123" spans="1:12" x14ac:dyDescent="0.2">
      <c r="A123" s="13" t="str">
        <f t="shared" si="1"/>
        <v>1996 Q3</v>
      </c>
      <c r="B123" s="11">
        <f t="shared" si="2"/>
        <v>2.0423893003804041</v>
      </c>
      <c r="C123" s="11">
        <f t="shared" si="2"/>
        <v>0.52002197271074979</v>
      </c>
      <c r="D123" s="11">
        <f t="shared" si="2"/>
        <v>1.6409502626238242</v>
      </c>
      <c r="E123" s="11">
        <f t="shared" si="2"/>
        <v>0.37377631914450965</v>
      </c>
      <c r="F123" s="11">
        <f t="shared" si="2"/>
        <v>1.4215499030724148</v>
      </c>
      <c r="G123" s="11">
        <f t="shared" si="2"/>
        <v>0.79208334914440581</v>
      </c>
      <c r="H123" s="11">
        <f t="shared" si="2"/>
        <v>4.8331816504710083</v>
      </c>
      <c r="I123" s="11">
        <f t="shared" si="2"/>
        <v>-0.32976122215567205</v>
      </c>
      <c r="J123" s="11">
        <f t="shared" si="2"/>
        <v>0.49530593469350348</v>
      </c>
      <c r="K123" s="11">
        <f t="shared" si="2"/>
        <v>-0.4856343012569041</v>
      </c>
      <c r="L123" s="11">
        <f t="shared" si="2"/>
        <v>0.99389820200306067</v>
      </c>
    </row>
    <row r="124" spans="1:12" x14ac:dyDescent="0.2">
      <c r="A124" s="13" t="str">
        <f t="shared" si="1"/>
        <v>1996 Q4</v>
      </c>
      <c r="B124" s="11">
        <f t="shared" si="2"/>
        <v>0.60829094914148607</v>
      </c>
      <c r="C124" s="11">
        <f t="shared" si="2"/>
        <v>1.1346176387301521</v>
      </c>
      <c r="D124" s="11">
        <f t="shared" si="2"/>
        <v>-0.50309440533498639</v>
      </c>
      <c r="E124" s="11">
        <f t="shared" si="2"/>
        <v>-0.58370292195458173</v>
      </c>
      <c r="F124" s="11">
        <f t="shared" si="2"/>
        <v>2.0528162056982526</v>
      </c>
      <c r="G124" s="11">
        <f t="shared" si="2"/>
        <v>1.1114857806296339</v>
      </c>
      <c r="H124" s="11">
        <f t="shared" si="2"/>
        <v>0.24802073192876764</v>
      </c>
      <c r="I124" s="11">
        <f t="shared" si="2"/>
        <v>0.16501653909579253</v>
      </c>
      <c r="J124" s="11">
        <f t="shared" si="2"/>
        <v>0.5850070566090545</v>
      </c>
      <c r="K124" s="11">
        <f t="shared" si="2"/>
        <v>-1.3523564832299204E-2</v>
      </c>
      <c r="L124" s="11">
        <f t="shared" si="2"/>
        <v>0.54971844172288153</v>
      </c>
    </row>
    <row r="125" spans="1:12" x14ac:dyDescent="0.2">
      <c r="A125" s="13" t="str">
        <f t="shared" si="1"/>
        <v>1997 Q1</v>
      </c>
      <c r="B125" s="11">
        <f t="shared" si="2"/>
        <v>-1.6978956494337512</v>
      </c>
      <c r="C125" s="11">
        <f t="shared" si="2"/>
        <v>0.87818393441902753</v>
      </c>
      <c r="D125" s="11">
        <f t="shared" si="2"/>
        <v>-1.0551656651460062</v>
      </c>
      <c r="E125" s="11">
        <f t="shared" si="2"/>
        <v>-1.4058125861152111</v>
      </c>
      <c r="F125" s="11">
        <f t="shared" si="2"/>
        <v>3.2621394869925409</v>
      </c>
      <c r="G125" s="11">
        <f t="shared" si="2"/>
        <v>1.131416627210232</v>
      </c>
      <c r="H125" s="11">
        <f t="shared" si="2"/>
        <v>3.0402041216602353</v>
      </c>
      <c r="I125" s="11">
        <f t="shared" si="2"/>
        <v>0.19217576264485947</v>
      </c>
      <c r="J125" s="11">
        <f t="shared" si="2"/>
        <v>-0.66738786654048332</v>
      </c>
      <c r="K125" s="11">
        <f t="shared" si="2"/>
        <v>-0.77388207825828803</v>
      </c>
      <c r="L125" s="11">
        <f t="shared" si="2"/>
        <v>0.4504512121104508</v>
      </c>
    </row>
    <row r="126" spans="1:12" x14ac:dyDescent="0.2">
      <c r="A126" s="13" t="str">
        <f t="shared" si="1"/>
        <v>1997 Q2</v>
      </c>
      <c r="B126" s="11">
        <f t="shared" si="2"/>
        <v>-0.42439403120453345</v>
      </c>
      <c r="C126" s="11">
        <f t="shared" si="2"/>
        <v>-0.47898180746528513</v>
      </c>
      <c r="D126" s="11">
        <f t="shared" si="2"/>
        <v>1.7479620243897134</v>
      </c>
      <c r="E126" s="11">
        <f t="shared" si="2"/>
        <v>3.2500052451702546</v>
      </c>
      <c r="F126" s="11">
        <f t="shared" si="2"/>
        <v>2.2284668550503843</v>
      </c>
      <c r="G126" s="11">
        <f t="shared" si="2"/>
        <v>1.531130390444815</v>
      </c>
      <c r="H126" s="11">
        <f t="shared" si="2"/>
        <v>-0.51890405536760631</v>
      </c>
      <c r="I126" s="11">
        <f t="shared" si="2"/>
        <v>0.27389773354322178</v>
      </c>
      <c r="J126" s="11">
        <f t="shared" si="2"/>
        <v>-4.7575284838713729</v>
      </c>
      <c r="K126" s="11">
        <f t="shared" si="2"/>
        <v>2.9808866578182434</v>
      </c>
      <c r="L126" s="11">
        <f t="shared" si="2"/>
        <v>0.92667223275436861</v>
      </c>
    </row>
    <row r="127" spans="1:12" x14ac:dyDescent="0.2">
      <c r="A127" s="13" t="str">
        <f t="shared" si="1"/>
        <v>1997 Q3</v>
      </c>
      <c r="B127" s="11">
        <f t="shared" si="2"/>
        <v>2.4024905237927707</v>
      </c>
      <c r="C127" s="11">
        <f t="shared" si="2"/>
        <v>0.21429672979783151</v>
      </c>
      <c r="D127" s="11">
        <f t="shared" si="2"/>
        <v>-1.3080987722307529</v>
      </c>
      <c r="E127" s="11">
        <f t="shared" si="2"/>
        <v>1.2011276673190729</v>
      </c>
      <c r="F127" s="11">
        <f t="shared" si="2"/>
        <v>1.52431873185088</v>
      </c>
      <c r="G127" s="11">
        <f t="shared" si="2"/>
        <v>-0.69885926114069785</v>
      </c>
      <c r="H127" s="11">
        <f t="shared" si="2"/>
        <v>1.9686037263037994</v>
      </c>
      <c r="I127" s="11">
        <f t="shared" si="2"/>
        <v>2.4585866219646699</v>
      </c>
      <c r="J127" s="11">
        <f t="shared" si="2"/>
        <v>2.3173657002021888</v>
      </c>
      <c r="K127" s="11">
        <f t="shared" si="2"/>
        <v>-4.063459751916116</v>
      </c>
      <c r="L127" s="11">
        <f t="shared" si="2"/>
        <v>0.98117577776948972</v>
      </c>
    </row>
    <row r="128" spans="1:12" x14ac:dyDescent="0.2">
      <c r="A128" s="13" t="str">
        <f t="shared" si="1"/>
        <v>1997 Q4</v>
      </c>
      <c r="B128" s="11">
        <f t="shared" si="2"/>
        <v>-0.32546814735420371</v>
      </c>
      <c r="C128" s="11">
        <f t="shared" si="2"/>
        <v>0.79196271380632244</v>
      </c>
      <c r="D128" s="11">
        <f t="shared" si="2"/>
        <v>2.3182763974672884</v>
      </c>
      <c r="E128" s="11">
        <f t="shared" si="2"/>
        <v>0.95639042276024711</v>
      </c>
      <c r="F128" s="11">
        <f t="shared" si="2"/>
        <v>4.6771114192395578</v>
      </c>
      <c r="G128" s="11">
        <f t="shared" si="2"/>
        <v>7.342464752516956</v>
      </c>
      <c r="H128" s="11">
        <f t="shared" si="2"/>
        <v>-0.43819679392503597</v>
      </c>
      <c r="I128" s="11">
        <f t="shared" si="2"/>
        <v>8.0032017076911571E-2</v>
      </c>
      <c r="J128" s="11">
        <f t="shared" si="2"/>
        <v>1.4150437884284999</v>
      </c>
      <c r="K128" s="11">
        <f t="shared" si="2"/>
        <v>6.1450954324548483</v>
      </c>
      <c r="L128" s="11">
        <f t="shared" si="2"/>
        <v>1.5315192299727027</v>
      </c>
    </row>
    <row r="129" spans="1:12" x14ac:dyDescent="0.2">
      <c r="A129" s="13" t="str">
        <f t="shared" si="1"/>
        <v>1998 Q1</v>
      </c>
      <c r="B129" s="11">
        <f t="shared" si="2"/>
        <v>-9.9660257399316471E-2</v>
      </c>
      <c r="C129" s="11">
        <f t="shared" si="2"/>
        <v>0.47419752884451055</v>
      </c>
      <c r="D129" s="11">
        <f t="shared" si="2"/>
        <v>1.8456342784937196</v>
      </c>
      <c r="E129" s="11">
        <f t="shared" si="2"/>
        <v>-2.615387585066963</v>
      </c>
      <c r="F129" s="11">
        <f t="shared" si="2"/>
        <v>-0.65491417962199205</v>
      </c>
      <c r="G129" s="11">
        <f t="shared" si="2"/>
        <v>-3.0373707646495336</v>
      </c>
      <c r="H129" s="11">
        <f t="shared" si="2"/>
        <v>19.142908787091866</v>
      </c>
      <c r="I129" s="11">
        <f t="shared" si="2"/>
        <v>0.34606716289808181</v>
      </c>
      <c r="J129" s="11">
        <f t="shared" si="2"/>
        <v>-6.2265225822393067</v>
      </c>
      <c r="K129" s="11">
        <f t="shared" si="2"/>
        <v>-3.9106700477021241</v>
      </c>
      <c r="L129" s="11">
        <f t="shared" si="2"/>
        <v>0.94158293859229991</v>
      </c>
    </row>
    <row r="130" spans="1:12" x14ac:dyDescent="0.2">
      <c r="A130" s="13" t="str">
        <f t="shared" si="1"/>
        <v>1998 Q2</v>
      </c>
      <c r="B130" s="11">
        <f t="shared" si="2"/>
        <v>1.4041634848712607</v>
      </c>
      <c r="C130" s="11">
        <f t="shared" si="2"/>
        <v>-0.52477666097332965</v>
      </c>
      <c r="D130" s="11">
        <f t="shared" si="2"/>
        <v>-2.8016773781153748</v>
      </c>
      <c r="E130" s="11">
        <f t="shared" si="2"/>
        <v>1.1627182280938069</v>
      </c>
      <c r="F130" s="11">
        <f t="shared" si="2"/>
        <v>0.4035314429174503</v>
      </c>
      <c r="G130" s="11">
        <f t="shared" si="2"/>
        <v>4.8281128780481612</v>
      </c>
      <c r="H130" s="11">
        <f t="shared" si="2"/>
        <v>1.0521666282979911</v>
      </c>
      <c r="I130" s="11">
        <f t="shared" si="2"/>
        <v>4.6217986601566237</v>
      </c>
      <c r="J130" s="11">
        <f t="shared" si="2"/>
        <v>3.7395661690259963</v>
      </c>
      <c r="K130" s="11">
        <f t="shared" si="2"/>
        <v>0.32284128121191785</v>
      </c>
      <c r="L130" s="11">
        <f t="shared" si="2"/>
        <v>1.2215757341432578</v>
      </c>
    </row>
    <row r="131" spans="1:12" x14ac:dyDescent="0.2">
      <c r="A131" s="13" t="str">
        <f t="shared" si="1"/>
        <v>1998 Q3</v>
      </c>
      <c r="B131" s="11">
        <f t="shared" si="2"/>
        <v>0.66812417258462076</v>
      </c>
      <c r="C131" s="11">
        <f t="shared" si="2"/>
        <v>-0.39539768652373708</v>
      </c>
      <c r="D131" s="11">
        <f t="shared" si="2"/>
        <v>-0.12184391949429721</v>
      </c>
      <c r="E131" s="11">
        <f t="shared" si="2"/>
        <v>1.5823804078036205</v>
      </c>
      <c r="F131" s="11">
        <f t="shared" si="2"/>
        <v>0.46456232712547813</v>
      </c>
      <c r="G131" s="11">
        <f t="shared" si="2"/>
        <v>3.6284511740866074</v>
      </c>
      <c r="H131" s="11">
        <f t="shared" si="2"/>
        <v>1.9984382050886202</v>
      </c>
      <c r="I131" s="11">
        <f t="shared" si="2"/>
        <v>0.55668159954314012</v>
      </c>
      <c r="J131" s="11">
        <f t="shared" si="2"/>
        <v>-1.6243029088545073</v>
      </c>
      <c r="K131" s="11">
        <f t="shared" si="2"/>
        <v>8.1591127047046506</v>
      </c>
      <c r="L131" s="11">
        <f t="shared" si="2"/>
        <v>0.92152627360798345</v>
      </c>
    </row>
    <row r="132" spans="1:12" x14ac:dyDescent="0.2">
      <c r="A132" s="13" t="str">
        <f t="shared" si="1"/>
        <v>1998 Q4</v>
      </c>
      <c r="B132" s="11">
        <f t="shared" si="2"/>
        <v>0.91914036390140075</v>
      </c>
      <c r="C132" s="11">
        <f t="shared" si="2"/>
        <v>-0.55006759863903421</v>
      </c>
      <c r="D132" s="11">
        <f t="shared" si="2"/>
        <v>1.0644848881570499</v>
      </c>
      <c r="E132" s="11">
        <f t="shared" si="2"/>
        <v>2.0951382772899887</v>
      </c>
      <c r="F132" s="11">
        <f t="shared" si="2"/>
        <v>1.3932306465936759</v>
      </c>
      <c r="G132" s="11">
        <f t="shared" si="2"/>
        <v>6.648317788790421</v>
      </c>
      <c r="H132" s="11">
        <f t="shared" si="2"/>
        <v>-3.0657162803364151</v>
      </c>
      <c r="I132" s="11">
        <f t="shared" si="2"/>
        <v>2.3688927195324916</v>
      </c>
      <c r="J132" s="11">
        <f t="shared" si="2"/>
        <v>-0.72925493255537555</v>
      </c>
      <c r="K132" s="11">
        <f t="shared" si="2"/>
        <v>-2.5194037948857426</v>
      </c>
      <c r="L132" s="11">
        <f t="shared" si="2"/>
        <v>0.98758845475316515</v>
      </c>
    </row>
    <row r="133" spans="1:12" x14ac:dyDescent="0.2">
      <c r="A133" s="13" t="str">
        <f t="shared" si="1"/>
        <v>1999 Q1</v>
      </c>
      <c r="B133" s="11">
        <f t="shared" si="2"/>
        <v>0.36004429673667027</v>
      </c>
      <c r="C133" s="11">
        <f t="shared" si="2"/>
        <v>-0.15333506709896511</v>
      </c>
      <c r="D133" s="11">
        <f t="shared" si="2"/>
        <v>0.37458237778526338</v>
      </c>
      <c r="E133" s="11">
        <f t="shared" si="2"/>
        <v>-0.70771703740850878</v>
      </c>
      <c r="F133" s="11">
        <f t="shared" si="2"/>
        <v>1.7753756791781816</v>
      </c>
      <c r="G133" s="11">
        <f t="shared" si="2"/>
        <v>1.5112325128692907</v>
      </c>
      <c r="H133" s="11">
        <f t="shared" si="2"/>
        <v>1.3062268149859551</v>
      </c>
      <c r="I133" s="11">
        <f t="shared" si="2"/>
        <v>0.24612367826906625</v>
      </c>
      <c r="J133" s="11">
        <f t="shared" si="2"/>
        <v>0.15282177409333117</v>
      </c>
      <c r="K133" s="11">
        <f t="shared" si="2"/>
        <v>-4.22616357055146</v>
      </c>
      <c r="L133" s="11">
        <f t="shared" si="2"/>
        <v>0.32704057690667265</v>
      </c>
    </row>
    <row r="134" spans="1:12" x14ac:dyDescent="0.2">
      <c r="A134" s="13" t="str">
        <f t="shared" si="1"/>
        <v>1999 Q2</v>
      </c>
      <c r="B134" s="11">
        <f t="shared" si="2"/>
        <v>1.2370573295862477</v>
      </c>
      <c r="C134" s="11">
        <f t="shared" si="2"/>
        <v>0.18397388672279652</v>
      </c>
      <c r="D134" s="11">
        <f t="shared" ref="C134:L149" si="3">LN(D27/D26)*100</f>
        <v>2.670226985157953E-2</v>
      </c>
      <c r="E134" s="11">
        <f t="shared" si="3"/>
        <v>-1.3154321791092525</v>
      </c>
      <c r="F134" s="11">
        <f t="shared" si="3"/>
        <v>1.505599051740693</v>
      </c>
      <c r="G134" s="11">
        <f t="shared" si="3"/>
        <v>2.6287082073939096</v>
      </c>
      <c r="H134" s="11">
        <f t="shared" si="3"/>
        <v>-1.0194990851583932</v>
      </c>
      <c r="I134" s="11">
        <f t="shared" si="3"/>
        <v>0.49043747150898981</v>
      </c>
      <c r="J134" s="11">
        <f t="shared" si="3"/>
        <v>-0.39344313048347845</v>
      </c>
      <c r="K134" s="11">
        <f t="shared" si="3"/>
        <v>1.2500985218888532</v>
      </c>
      <c r="L134" s="11">
        <f t="shared" si="3"/>
        <v>0.14830196993608014</v>
      </c>
    </row>
    <row r="135" spans="1:12" x14ac:dyDescent="0.2">
      <c r="A135" s="13" t="str">
        <f t="shared" si="1"/>
        <v>1999 Q3</v>
      </c>
      <c r="B135" s="11">
        <f t="shared" si="2"/>
        <v>3.2622234419716114</v>
      </c>
      <c r="C135" s="11">
        <f t="shared" si="3"/>
        <v>2.0217003140994891</v>
      </c>
      <c r="D135" s="11">
        <f t="shared" si="3"/>
        <v>1.6680291424905285</v>
      </c>
      <c r="E135" s="11">
        <f t="shared" si="3"/>
        <v>-0.72223338642093382</v>
      </c>
      <c r="F135" s="11">
        <f t="shared" si="3"/>
        <v>1.859472063893296</v>
      </c>
      <c r="G135" s="11">
        <f t="shared" si="3"/>
        <v>7.4719515961114871</v>
      </c>
      <c r="H135" s="11">
        <f t="shared" si="3"/>
        <v>-0.90827145743191373</v>
      </c>
      <c r="I135" s="11">
        <f t="shared" si="3"/>
        <v>1.745922137176855</v>
      </c>
      <c r="J135" s="11">
        <f t="shared" si="3"/>
        <v>2.3805495502218337</v>
      </c>
      <c r="K135" s="11">
        <f t="shared" si="3"/>
        <v>-3.594636215992296</v>
      </c>
      <c r="L135" s="11">
        <f t="shared" si="3"/>
        <v>1.4856491532046248</v>
      </c>
    </row>
    <row r="136" spans="1:12" x14ac:dyDescent="0.2">
      <c r="A136" s="13" t="str">
        <f t="shared" si="1"/>
        <v>1999 Q4</v>
      </c>
      <c r="B136" s="11">
        <f t="shared" si="2"/>
        <v>1.0586519911520658</v>
      </c>
      <c r="C136" s="11">
        <f t="shared" si="3"/>
        <v>0.29976041630769112</v>
      </c>
      <c r="D136" s="11">
        <f t="shared" si="3"/>
        <v>-3.9393343034550526E-2</v>
      </c>
      <c r="E136" s="11">
        <f t="shared" si="3"/>
        <v>1.1817402259631771</v>
      </c>
      <c r="F136" s="11">
        <f t="shared" si="3"/>
        <v>-0.10566481758002928</v>
      </c>
      <c r="G136" s="11">
        <f t="shared" si="3"/>
        <v>2.698192047692642</v>
      </c>
      <c r="H136" s="11">
        <f t="shared" si="3"/>
        <v>4.2863704431782317</v>
      </c>
      <c r="I136" s="11">
        <f t="shared" si="3"/>
        <v>3.9821494186671509</v>
      </c>
      <c r="J136" s="11">
        <f t="shared" si="3"/>
        <v>2.2311261197638408</v>
      </c>
      <c r="K136" s="11">
        <f t="shared" si="3"/>
        <v>1.4266729196056391</v>
      </c>
      <c r="L136" s="11">
        <f t="shared" si="3"/>
        <v>1.6507759744641539</v>
      </c>
    </row>
    <row r="137" spans="1:12" x14ac:dyDescent="0.2">
      <c r="A137" s="13" t="str">
        <f t="shared" si="1"/>
        <v>2000 Q1</v>
      </c>
      <c r="B137" s="11">
        <f t="shared" si="2"/>
        <v>-1.5458841378334378</v>
      </c>
      <c r="C137" s="11">
        <f t="shared" si="3"/>
        <v>0.13958127889340755</v>
      </c>
      <c r="D137" s="11">
        <f t="shared" si="3"/>
        <v>1.6283822328016391</v>
      </c>
      <c r="E137" s="11">
        <f t="shared" si="3"/>
        <v>2.8649190856311894E-2</v>
      </c>
      <c r="F137" s="11">
        <f t="shared" si="3"/>
        <v>3.9613699925525916</v>
      </c>
      <c r="G137" s="11">
        <f t="shared" si="3"/>
        <v>5.7259533742959601</v>
      </c>
      <c r="H137" s="11">
        <f t="shared" si="3"/>
        <v>1.072318636189679</v>
      </c>
      <c r="I137" s="11">
        <f t="shared" si="3"/>
        <v>-0.78850130236247684</v>
      </c>
      <c r="J137" s="11">
        <f t="shared" si="3"/>
        <v>-1.5278733546042609</v>
      </c>
      <c r="K137" s="11">
        <f t="shared" si="3"/>
        <v>4.4434331604722255</v>
      </c>
      <c r="L137" s="11">
        <f t="shared" si="3"/>
        <v>0.95762898621638781</v>
      </c>
    </row>
    <row r="138" spans="1:12" x14ac:dyDescent="0.2">
      <c r="A138" s="13" t="str">
        <f t="shared" si="1"/>
        <v>2000 Q2</v>
      </c>
      <c r="B138" s="11">
        <f t="shared" si="2"/>
        <v>0.33627606300006468</v>
      </c>
      <c r="C138" s="11">
        <f t="shared" si="3"/>
        <v>0.18912064562831263</v>
      </c>
      <c r="D138" s="11">
        <f t="shared" si="3"/>
        <v>-1.1959066226234047</v>
      </c>
      <c r="E138" s="11">
        <f t="shared" si="3"/>
        <v>-0.28686192935969657</v>
      </c>
      <c r="F138" s="11">
        <f t="shared" si="3"/>
        <v>-0.8390071892465566</v>
      </c>
      <c r="G138" s="11">
        <f t="shared" si="3"/>
        <v>7.5702868823537814</v>
      </c>
      <c r="H138" s="11">
        <f t="shared" si="3"/>
        <v>0.12963631631860492</v>
      </c>
      <c r="I138" s="11">
        <f t="shared" si="3"/>
        <v>2.7556278619704515</v>
      </c>
      <c r="J138" s="11">
        <f t="shared" si="3"/>
        <v>0.93004263704548928</v>
      </c>
      <c r="K138" s="11">
        <f t="shared" si="3"/>
        <v>0.42094583492210574</v>
      </c>
      <c r="L138" s="11">
        <f t="shared" si="3"/>
        <v>0.99080782246962973</v>
      </c>
    </row>
    <row r="139" spans="1:12" x14ac:dyDescent="0.2">
      <c r="A139" s="13" t="str">
        <f t="shared" si="1"/>
        <v>2000 Q3</v>
      </c>
      <c r="B139" s="11">
        <f t="shared" si="2"/>
        <v>1.1432510717349382</v>
      </c>
      <c r="C139" s="11">
        <f t="shared" si="3"/>
        <v>-0.17915800552044428</v>
      </c>
      <c r="D139" s="11">
        <f t="shared" si="3"/>
        <v>-2.3016889113934993</v>
      </c>
      <c r="E139" s="11">
        <f t="shared" si="3"/>
        <v>-0.82210025279918042</v>
      </c>
      <c r="F139" s="11">
        <f t="shared" si="3"/>
        <v>4.0061144974572231</v>
      </c>
      <c r="G139" s="11">
        <f t="shared" si="3"/>
        <v>3.618976836329435</v>
      </c>
      <c r="H139" s="11">
        <f t="shared" si="3"/>
        <v>0.67427269304401716</v>
      </c>
      <c r="I139" s="11">
        <f t="shared" si="3"/>
        <v>2.4830713155422282</v>
      </c>
      <c r="J139" s="11">
        <f t="shared" si="3"/>
        <v>5.2584530843063006E-2</v>
      </c>
      <c r="K139" s="11">
        <f t="shared" si="3"/>
        <v>-0.61287219413734995</v>
      </c>
      <c r="L139" s="11">
        <f t="shared" si="3"/>
        <v>0.6597904190571996</v>
      </c>
    </row>
    <row r="140" spans="1:12" x14ac:dyDescent="0.2">
      <c r="A140" s="13" t="str">
        <f t="shared" si="1"/>
        <v>2000 Q4</v>
      </c>
      <c r="B140" s="11">
        <f t="shared" si="2"/>
        <v>-1.5469182585052694</v>
      </c>
      <c r="C140" s="11">
        <f t="shared" si="3"/>
        <v>1.0898750504293508</v>
      </c>
      <c r="D140" s="11">
        <f t="shared" si="3"/>
        <v>1.8954772540911091</v>
      </c>
      <c r="E140" s="11">
        <f t="shared" si="3"/>
        <v>0.28922652121467168</v>
      </c>
      <c r="F140" s="11">
        <f t="shared" si="3"/>
        <v>-1.243756058421039</v>
      </c>
      <c r="G140" s="11">
        <f t="shared" si="3"/>
        <v>1.7520920495457435</v>
      </c>
      <c r="H140" s="11">
        <f t="shared" si="3"/>
        <v>-1.6870128303485035</v>
      </c>
      <c r="I140" s="11">
        <f t="shared" si="3"/>
        <v>1.1860450914747842</v>
      </c>
      <c r="J140" s="11">
        <f t="shared" si="3"/>
        <v>1.5751642631966447</v>
      </c>
      <c r="K140" s="11">
        <f t="shared" si="3"/>
        <v>1.1207453020389069</v>
      </c>
      <c r="L140" s="11">
        <f t="shared" si="3"/>
        <v>0.58593917638927384</v>
      </c>
    </row>
    <row r="141" spans="1:12" x14ac:dyDescent="0.2">
      <c r="A141" s="13" t="str">
        <f t="shared" si="1"/>
        <v>2001 Q1</v>
      </c>
      <c r="B141" s="11">
        <f t="shared" si="2"/>
        <v>-3.1153567769128783</v>
      </c>
      <c r="C141" s="11">
        <f t="shared" si="3"/>
        <v>-0.51373359381782246</v>
      </c>
      <c r="D141" s="11">
        <f t="shared" si="3"/>
        <v>-0.30245272579673199</v>
      </c>
      <c r="E141" s="11">
        <f t="shared" si="3"/>
        <v>2.4252258538603906</v>
      </c>
      <c r="F141" s="11">
        <f t="shared" si="3"/>
        <v>-2.3646532389596198</v>
      </c>
      <c r="G141" s="11">
        <f t="shared" si="3"/>
        <v>2.7189756889673302</v>
      </c>
      <c r="H141" s="11">
        <f t="shared" si="3"/>
        <v>3.0925871882250724</v>
      </c>
      <c r="I141" s="11">
        <f t="shared" si="3"/>
        <v>1.9888247399832366</v>
      </c>
      <c r="J141" s="11">
        <f t="shared" si="3"/>
        <v>0.55733450077110303</v>
      </c>
      <c r="K141" s="11">
        <f t="shared" si="3"/>
        <v>1.6952751075144823</v>
      </c>
      <c r="L141" s="11">
        <f t="shared" si="3"/>
        <v>1.0103192990409686</v>
      </c>
    </row>
    <row r="142" spans="1:12" x14ac:dyDescent="0.2">
      <c r="A142" s="13" t="str">
        <f t="shared" si="1"/>
        <v>2001 Q2</v>
      </c>
      <c r="B142" s="11">
        <f t="shared" si="2"/>
        <v>0.94311752485102818</v>
      </c>
      <c r="C142" s="11">
        <f t="shared" si="3"/>
        <v>-1.667953774740015</v>
      </c>
      <c r="D142" s="11">
        <f t="shared" si="3"/>
        <v>2.3300761284096945</v>
      </c>
      <c r="E142" s="11">
        <f t="shared" si="3"/>
        <v>0.75821761727087778</v>
      </c>
      <c r="F142" s="11">
        <f t="shared" si="3"/>
        <v>1.2061240729956888</v>
      </c>
      <c r="G142" s="11">
        <f t="shared" si="3"/>
        <v>0.47654049125726961</v>
      </c>
      <c r="H142" s="11">
        <f t="shared" si="3"/>
        <v>1.7608056937074064</v>
      </c>
      <c r="I142" s="11">
        <f t="shared" si="3"/>
        <v>1.8240166354839924</v>
      </c>
      <c r="J142" s="11">
        <f t="shared" si="3"/>
        <v>-8.1115397524484614</v>
      </c>
      <c r="K142" s="11">
        <f t="shared" si="3"/>
        <v>5.180368584397157</v>
      </c>
      <c r="L142" s="11">
        <f t="shared" si="3"/>
        <v>0.35738869655130789</v>
      </c>
    </row>
    <row r="143" spans="1:12" x14ac:dyDescent="0.2">
      <c r="A143" s="13" t="str">
        <f t="shared" si="1"/>
        <v>2001 Q3</v>
      </c>
      <c r="B143" s="11">
        <f t="shared" si="2"/>
        <v>1.2239635829649274</v>
      </c>
      <c r="C143" s="11">
        <f t="shared" si="3"/>
        <v>-3.0219088620802709E-2</v>
      </c>
      <c r="D143" s="11">
        <f t="shared" si="3"/>
        <v>-0.28346881499380655</v>
      </c>
      <c r="E143" s="11">
        <f t="shared" si="3"/>
        <v>2.049081799876832</v>
      </c>
      <c r="F143" s="11">
        <f t="shared" si="3"/>
        <v>2.3585215475376944</v>
      </c>
      <c r="G143" s="11">
        <f t="shared" si="3"/>
        <v>-0.42143901130677403</v>
      </c>
      <c r="H143" s="11">
        <f t="shared" si="3"/>
        <v>1.9751019229555811</v>
      </c>
      <c r="I143" s="11">
        <f t="shared" si="3"/>
        <v>0.92050859182956568</v>
      </c>
      <c r="J143" s="11">
        <f t="shared" si="3"/>
        <v>0.45659637207780202</v>
      </c>
      <c r="K143" s="11">
        <f t="shared" si="3"/>
        <v>-2.0304053533169646</v>
      </c>
      <c r="L143" s="11">
        <f t="shared" si="3"/>
        <v>0.77906496681834514</v>
      </c>
    </row>
    <row r="144" spans="1:12" x14ac:dyDescent="0.2">
      <c r="A144" s="13" t="str">
        <f t="shared" si="1"/>
        <v>2001 Q4</v>
      </c>
      <c r="B144" s="11">
        <f t="shared" si="2"/>
        <v>-0.65719521306868989</v>
      </c>
      <c r="C144" s="11">
        <f t="shared" si="3"/>
        <v>-1.6865176740248062</v>
      </c>
      <c r="D144" s="11">
        <f t="shared" si="3"/>
        <v>1.9549590857582715</v>
      </c>
      <c r="E144" s="11">
        <f t="shared" si="3"/>
        <v>2.4502071771438887</v>
      </c>
      <c r="F144" s="11">
        <f t="shared" si="3"/>
        <v>-2.3361150943854705</v>
      </c>
      <c r="G144" s="11">
        <f t="shared" si="3"/>
        <v>2.5382073271417194</v>
      </c>
      <c r="H144" s="11">
        <f t="shared" si="3"/>
        <v>1.1075207749392721</v>
      </c>
      <c r="I144" s="11">
        <f t="shared" si="3"/>
        <v>-2.0406724761718653</v>
      </c>
      <c r="J144" s="11">
        <f t="shared" si="3"/>
        <v>1.4779137426587901</v>
      </c>
      <c r="K144" s="11">
        <f t="shared" si="3"/>
        <v>0.10853181650209608</v>
      </c>
      <c r="L144" s="11">
        <f t="shared" si="3"/>
        <v>0.14964971162339272</v>
      </c>
    </row>
    <row r="145" spans="1:12" x14ac:dyDescent="0.2">
      <c r="A145" s="13" t="str">
        <f t="shared" si="1"/>
        <v>2002 Q1</v>
      </c>
      <c r="B145" s="11">
        <f t="shared" si="2"/>
        <v>1.7486227739015301</v>
      </c>
      <c r="C145" s="11">
        <f t="shared" si="3"/>
        <v>0.30690561174179687</v>
      </c>
      <c r="D145" s="11">
        <f t="shared" si="3"/>
        <v>1.0322347444137379</v>
      </c>
      <c r="E145" s="11">
        <f t="shared" si="3"/>
        <v>0.29376439873427995</v>
      </c>
      <c r="F145" s="11">
        <f t="shared" si="3"/>
        <v>0.75884752052715221</v>
      </c>
      <c r="G145" s="11">
        <f t="shared" si="3"/>
        <v>2.1955556144933968</v>
      </c>
      <c r="H145" s="11">
        <f t="shared" si="3"/>
        <v>-2.1999800900194248</v>
      </c>
      <c r="I145" s="11">
        <f t="shared" si="3"/>
        <v>-1.6717063112480324</v>
      </c>
      <c r="J145" s="11">
        <f t="shared" si="3"/>
        <v>1.2619836761526542</v>
      </c>
      <c r="K145" s="11">
        <f t="shared" si="3"/>
        <v>-0.82295030585722551</v>
      </c>
      <c r="L145" s="11">
        <f t="shared" si="3"/>
        <v>0.36637533349538015</v>
      </c>
    </row>
    <row r="146" spans="1:12" x14ac:dyDescent="0.2">
      <c r="A146" s="13" t="str">
        <f t="shared" si="1"/>
        <v>2002 Q2</v>
      </c>
      <c r="B146" s="11">
        <f t="shared" si="2"/>
        <v>2.2712177973295673</v>
      </c>
      <c r="C146" s="11">
        <f t="shared" si="3"/>
        <v>-1.6166752766932482</v>
      </c>
      <c r="D146" s="11">
        <f t="shared" si="3"/>
        <v>0.6615514360033683</v>
      </c>
      <c r="E146" s="11">
        <f t="shared" si="3"/>
        <v>0.78358857677749172</v>
      </c>
      <c r="F146" s="11">
        <f t="shared" si="3"/>
        <v>0.54326870132269667</v>
      </c>
      <c r="G146" s="11">
        <f t="shared" si="3"/>
        <v>-0.56199656171394485</v>
      </c>
      <c r="H146" s="11">
        <f t="shared" si="3"/>
        <v>0.65690670056715106</v>
      </c>
      <c r="I146" s="11">
        <f t="shared" si="3"/>
        <v>2.4550277718351095</v>
      </c>
      <c r="J146" s="11">
        <f t="shared" si="3"/>
        <v>1.0003848286484829</v>
      </c>
      <c r="K146" s="11">
        <f t="shared" si="3"/>
        <v>-1.2103577063856799</v>
      </c>
      <c r="L146" s="11">
        <f t="shared" si="3"/>
        <v>0.47294189903706291</v>
      </c>
    </row>
    <row r="147" spans="1:12" x14ac:dyDescent="0.2">
      <c r="A147" s="13" t="str">
        <f t="shared" si="1"/>
        <v>2002 Q3</v>
      </c>
      <c r="B147" s="11">
        <f t="shared" si="2"/>
        <v>-1.0917319581831957</v>
      </c>
      <c r="C147" s="11">
        <f t="shared" si="3"/>
        <v>1.0532935048676502</v>
      </c>
      <c r="D147" s="11">
        <f t="shared" si="3"/>
        <v>3.4602143891283466</v>
      </c>
      <c r="E147" s="11">
        <f t="shared" si="3"/>
        <v>1.2489480693470798</v>
      </c>
      <c r="F147" s="11">
        <f t="shared" si="3"/>
        <v>2.0249145867716427</v>
      </c>
      <c r="G147" s="11">
        <f t="shared" si="3"/>
        <v>0.2286921570207284</v>
      </c>
      <c r="H147" s="11">
        <f t="shared" si="3"/>
        <v>1.9452187035300612</v>
      </c>
      <c r="I147" s="11">
        <f t="shared" si="3"/>
        <v>0.18961345615705028</v>
      </c>
      <c r="J147" s="11">
        <f t="shared" si="3"/>
        <v>-0.27867113425307022</v>
      </c>
      <c r="K147" s="11">
        <f t="shared" si="3"/>
        <v>2.0694591242832958</v>
      </c>
      <c r="L147" s="11">
        <f t="shared" si="3"/>
        <v>0.93922601078916756</v>
      </c>
    </row>
    <row r="148" spans="1:12" x14ac:dyDescent="0.2">
      <c r="A148" s="13" t="str">
        <f t="shared" si="1"/>
        <v>2002 Q4</v>
      </c>
      <c r="B148" s="11">
        <f t="shared" si="2"/>
        <v>1.7231144828548324</v>
      </c>
      <c r="C148" s="11">
        <f t="shared" si="3"/>
        <v>-1.6258836903745268</v>
      </c>
      <c r="D148" s="11">
        <f t="shared" si="3"/>
        <v>1.5502337644052615</v>
      </c>
      <c r="E148" s="11">
        <f t="shared" si="3"/>
        <v>0.96217099067061884</v>
      </c>
      <c r="F148" s="11">
        <f t="shared" si="3"/>
        <v>-1.3417163370849348</v>
      </c>
      <c r="G148" s="11">
        <f t="shared" si="3"/>
        <v>2.6187224344562399</v>
      </c>
      <c r="H148" s="11">
        <f t="shared" si="3"/>
        <v>3.870604510280601</v>
      </c>
      <c r="I148" s="11">
        <f t="shared" si="3"/>
        <v>0.54576122030405649</v>
      </c>
      <c r="J148" s="11">
        <f t="shared" si="3"/>
        <v>0.12871395105361202</v>
      </c>
      <c r="K148" s="11">
        <f t="shared" si="3"/>
        <v>-0.94420263268656168</v>
      </c>
      <c r="L148" s="11">
        <f t="shared" si="3"/>
        <v>0.63897980987709879</v>
      </c>
    </row>
    <row r="149" spans="1:12" x14ac:dyDescent="0.2">
      <c r="A149" s="13" t="str">
        <f t="shared" si="1"/>
        <v>2003 Q1</v>
      </c>
      <c r="B149" s="11">
        <f t="shared" si="2"/>
        <v>-2.1564846085666618</v>
      </c>
      <c r="C149" s="11">
        <f t="shared" si="3"/>
        <v>-0.18810748571077193</v>
      </c>
      <c r="D149" s="11">
        <f t="shared" si="3"/>
        <v>-2.2618088587772402</v>
      </c>
      <c r="E149" s="11">
        <f t="shared" si="3"/>
        <v>-1.1845241003969798</v>
      </c>
      <c r="F149" s="11">
        <f t="shared" si="3"/>
        <v>2.1833268290982999</v>
      </c>
      <c r="G149" s="11">
        <f t="shared" si="3"/>
        <v>3.0512270096034824</v>
      </c>
      <c r="H149" s="11">
        <f t="shared" si="3"/>
        <v>1.7604740928814415</v>
      </c>
      <c r="I149" s="11">
        <f t="shared" si="3"/>
        <v>3.0511540216227289</v>
      </c>
      <c r="J149" s="11">
        <f t="shared" si="3"/>
        <v>-1.0560442970809583</v>
      </c>
      <c r="K149" s="11">
        <f t="shared" si="3"/>
        <v>2.1299162667803317</v>
      </c>
      <c r="L149" s="11">
        <f t="shared" si="3"/>
        <v>0.70082931477138666</v>
      </c>
    </row>
    <row r="150" spans="1:12" x14ac:dyDescent="0.2">
      <c r="A150" s="13" t="str">
        <f t="shared" si="1"/>
        <v>2003 Q2</v>
      </c>
      <c r="B150" s="11">
        <f t="shared" si="2"/>
        <v>-1.4046237916208939</v>
      </c>
      <c r="C150" s="11">
        <f t="shared" ref="C150:L165" si="4">LN(C43/C42)*100</f>
        <v>0.34459387725007073</v>
      </c>
      <c r="D150" s="11">
        <f t="shared" si="4"/>
        <v>2.6161678404990263</v>
      </c>
      <c r="E150" s="11">
        <f t="shared" si="4"/>
        <v>1.8037211251890783</v>
      </c>
      <c r="F150" s="11">
        <f t="shared" si="4"/>
        <v>1.7362101994413619</v>
      </c>
      <c r="G150" s="11">
        <f t="shared" si="4"/>
        <v>1.6630003733853367</v>
      </c>
      <c r="H150" s="11">
        <f t="shared" si="4"/>
        <v>2.2506576409799792</v>
      </c>
      <c r="I150" s="11">
        <f t="shared" si="4"/>
        <v>0.34458329423660966</v>
      </c>
      <c r="J150" s="11">
        <f t="shared" si="4"/>
        <v>1.0774805243870531</v>
      </c>
      <c r="K150" s="11">
        <f t="shared" si="4"/>
        <v>0.75910695444787812</v>
      </c>
      <c r="L150" s="11">
        <f t="shared" si="4"/>
        <v>1.0355994761622338</v>
      </c>
    </row>
    <row r="151" spans="1:12" x14ac:dyDescent="0.2">
      <c r="A151" s="13" t="str">
        <f t="shared" si="1"/>
        <v>2003 Q3</v>
      </c>
      <c r="B151" s="11">
        <f t="shared" si="2"/>
        <v>1.5715269431086323</v>
      </c>
      <c r="C151" s="11">
        <f t="shared" si="4"/>
        <v>0.84082085649808935</v>
      </c>
      <c r="D151" s="11">
        <f t="shared" si="4"/>
        <v>2.5264746795883744</v>
      </c>
      <c r="E151" s="11">
        <f t="shared" si="4"/>
        <v>1.2905053563049145</v>
      </c>
      <c r="F151" s="11">
        <f t="shared" si="4"/>
        <v>-0.27492879747203919</v>
      </c>
      <c r="G151" s="11">
        <f t="shared" si="4"/>
        <v>-1.4142646510790229</v>
      </c>
      <c r="H151" s="11">
        <f t="shared" si="4"/>
        <v>3.0801631541304459</v>
      </c>
      <c r="I151" s="11">
        <f t="shared" si="4"/>
        <v>2.4781444013065088</v>
      </c>
      <c r="J151" s="11">
        <f t="shared" si="4"/>
        <v>0.93867355887951431</v>
      </c>
      <c r="K151" s="11">
        <f t="shared" si="4"/>
        <v>-2.363507456050614E-2</v>
      </c>
      <c r="L151" s="11">
        <f t="shared" si="4"/>
        <v>1.2699406126077433</v>
      </c>
    </row>
    <row r="152" spans="1:12" x14ac:dyDescent="0.2">
      <c r="A152" s="13" t="str">
        <f t="shared" si="1"/>
        <v>2003 Q4</v>
      </c>
      <c r="B152" s="11">
        <f t="shared" si="2"/>
        <v>-0.26717891822564371</v>
      </c>
      <c r="C152" s="11">
        <f t="shared" si="4"/>
        <v>1.1204311074500437</v>
      </c>
      <c r="D152" s="11">
        <f t="shared" si="4"/>
        <v>2.6435256526302409</v>
      </c>
      <c r="E152" s="11">
        <f t="shared" si="4"/>
        <v>0.15222633917653458</v>
      </c>
      <c r="F152" s="11">
        <f t="shared" si="4"/>
        <v>0.55963400375490813</v>
      </c>
      <c r="G152" s="11">
        <f t="shared" si="4"/>
        <v>2.679898939361018</v>
      </c>
      <c r="H152" s="11">
        <f t="shared" si="4"/>
        <v>-1.4369624783788117</v>
      </c>
      <c r="I152" s="11">
        <f t="shared" si="4"/>
        <v>3.2050912808990675</v>
      </c>
      <c r="J152" s="11">
        <f t="shared" si="4"/>
        <v>1.0140574907432749</v>
      </c>
      <c r="K152" s="11">
        <f t="shared" si="4"/>
        <v>-2.452716120315694</v>
      </c>
      <c r="L152" s="11">
        <f t="shared" si="4"/>
        <v>1.0630903835201035</v>
      </c>
    </row>
    <row r="153" spans="1:12" x14ac:dyDescent="0.2">
      <c r="A153" s="13" t="str">
        <f t="shared" si="1"/>
        <v>2004 Q1</v>
      </c>
      <c r="B153" s="11">
        <f t="shared" si="2"/>
        <v>-2.4115904075459245</v>
      </c>
      <c r="C153" s="11">
        <f t="shared" si="4"/>
        <v>0.68252697087058523</v>
      </c>
      <c r="D153" s="11">
        <f t="shared" si="4"/>
        <v>3.2388819224841754</v>
      </c>
      <c r="E153" s="11">
        <f t="shared" si="4"/>
        <v>1.4721876457429319</v>
      </c>
      <c r="F153" s="11">
        <f t="shared" si="4"/>
        <v>3.9840150133231451</v>
      </c>
      <c r="G153" s="11">
        <f t="shared" si="4"/>
        <v>-0.76070610418404461</v>
      </c>
      <c r="H153" s="11">
        <f t="shared" si="4"/>
        <v>1.8318179121264817</v>
      </c>
      <c r="I153" s="11">
        <f t="shared" si="4"/>
        <v>-1.618844371785658</v>
      </c>
      <c r="J153" s="11">
        <f t="shared" si="4"/>
        <v>-1.9098723754426961</v>
      </c>
      <c r="K153" s="11">
        <f t="shared" si="4"/>
        <v>1.8362352111554003</v>
      </c>
      <c r="L153" s="11">
        <f t="shared" si="4"/>
        <v>0.66031985959198036</v>
      </c>
    </row>
    <row r="154" spans="1:12" x14ac:dyDescent="0.2">
      <c r="A154" s="13" t="str">
        <f t="shared" si="1"/>
        <v>2004 Q2</v>
      </c>
      <c r="B154" s="11">
        <f t="shared" si="2"/>
        <v>0.99706821159646419</v>
      </c>
      <c r="C154" s="11">
        <f t="shared" si="4"/>
        <v>0.1724400691032193</v>
      </c>
      <c r="D154" s="11">
        <f t="shared" si="4"/>
        <v>-1.7937700686667317</v>
      </c>
      <c r="E154" s="11">
        <f t="shared" si="4"/>
        <v>0.42378226204932468</v>
      </c>
      <c r="F154" s="11">
        <f t="shared" si="4"/>
        <v>-2.0444338764652832</v>
      </c>
      <c r="G154" s="11">
        <f t="shared" si="4"/>
        <v>0.77682863545636927</v>
      </c>
      <c r="H154" s="11">
        <f t="shared" si="4"/>
        <v>-8.3627028348995353E-2</v>
      </c>
      <c r="I154" s="11">
        <f t="shared" si="4"/>
        <v>1.0821361637548974</v>
      </c>
      <c r="J154" s="11">
        <f t="shared" si="4"/>
        <v>-0.12863116791292439</v>
      </c>
      <c r="K154" s="11">
        <f t="shared" si="4"/>
        <v>0.82899574711049873</v>
      </c>
      <c r="L154" s="11">
        <f t="shared" si="4"/>
        <v>0.1138448038966145</v>
      </c>
    </row>
    <row r="155" spans="1:12" x14ac:dyDescent="0.2">
      <c r="A155" s="13" t="str">
        <f t="shared" si="1"/>
        <v>2004 Q3</v>
      </c>
      <c r="B155" s="11">
        <f t="shared" si="2"/>
        <v>-1.3832187750931242</v>
      </c>
      <c r="C155" s="11">
        <f t="shared" si="4"/>
        <v>-1.3468217050866704</v>
      </c>
      <c r="D155" s="11">
        <f t="shared" si="4"/>
        <v>-0.65327143691826062</v>
      </c>
      <c r="E155" s="11">
        <f t="shared" si="4"/>
        <v>-0.13690959883281051</v>
      </c>
      <c r="F155" s="11">
        <f t="shared" si="4"/>
        <v>-0.33102337043949837</v>
      </c>
      <c r="G155" s="11">
        <f t="shared" si="4"/>
        <v>3.1577395556690826</v>
      </c>
      <c r="H155" s="11">
        <f t="shared" si="4"/>
        <v>4.0405988317197705</v>
      </c>
      <c r="I155" s="11">
        <f t="shared" si="4"/>
        <v>1.6393809775676351</v>
      </c>
      <c r="J155" s="11">
        <f t="shared" si="4"/>
        <v>1.4482203916476879</v>
      </c>
      <c r="K155" s="11">
        <f t="shared" si="4"/>
        <v>-4.7582025292795986</v>
      </c>
      <c r="L155" s="11">
        <f t="shared" si="4"/>
        <v>0.31555721988098473</v>
      </c>
    </row>
    <row r="156" spans="1:12" x14ac:dyDescent="0.2">
      <c r="A156" s="13" t="str">
        <f t="shared" si="1"/>
        <v>2004 Q4</v>
      </c>
      <c r="B156" s="11">
        <f t="shared" si="2"/>
        <v>-0.64691647529129237</v>
      </c>
      <c r="C156" s="11">
        <f t="shared" si="4"/>
        <v>1.4278671963022527</v>
      </c>
      <c r="D156" s="11">
        <f t="shared" si="4"/>
        <v>-1.0272533388023051</v>
      </c>
      <c r="E156" s="11">
        <f t="shared" si="4"/>
        <v>-0.29936407538689969</v>
      </c>
      <c r="F156" s="11">
        <f t="shared" si="4"/>
        <v>3.9913904370339615</v>
      </c>
      <c r="G156" s="11">
        <f t="shared" si="4"/>
        <v>-0.35990962878530264</v>
      </c>
      <c r="H156" s="11">
        <f t="shared" si="4"/>
        <v>2.1237525244065778</v>
      </c>
      <c r="I156" s="11">
        <f t="shared" si="4"/>
        <v>1.2214753014317836</v>
      </c>
      <c r="J156" s="11">
        <f t="shared" si="4"/>
        <v>3.030061577872234</v>
      </c>
      <c r="K156" s="11">
        <f t="shared" si="4"/>
        <v>-0.57057956832463341</v>
      </c>
      <c r="L156" s="11">
        <f t="shared" si="4"/>
        <v>0.6782241521532627</v>
      </c>
    </row>
    <row r="157" spans="1:12" x14ac:dyDescent="0.2">
      <c r="A157" s="13" t="str">
        <f t="shared" si="1"/>
        <v>2005 Q1</v>
      </c>
      <c r="B157" s="11">
        <f t="shared" si="2"/>
        <v>-0.28597445721113862</v>
      </c>
      <c r="C157" s="11">
        <f t="shared" si="4"/>
        <v>-0.81342593906814886</v>
      </c>
      <c r="D157" s="11">
        <f t="shared" si="4"/>
        <v>0.68229110944285021</v>
      </c>
      <c r="E157" s="11">
        <f t="shared" si="4"/>
        <v>-0.43818536465542562</v>
      </c>
      <c r="F157" s="11">
        <f t="shared" si="4"/>
        <v>1.1876624162579112</v>
      </c>
      <c r="G157" s="11">
        <f t="shared" si="4"/>
        <v>1.0138120054909634</v>
      </c>
      <c r="H157" s="11">
        <f t="shared" si="4"/>
        <v>0.5602883325995911</v>
      </c>
      <c r="I157" s="11">
        <f t="shared" si="4"/>
        <v>2.1068973763542438</v>
      </c>
      <c r="J157" s="11">
        <f t="shared" si="4"/>
        <v>4.1387988161784337</v>
      </c>
      <c r="K157" s="11">
        <f t="shared" si="4"/>
        <v>3.0503988171303438</v>
      </c>
      <c r="L157" s="11">
        <f t="shared" si="4"/>
        <v>0.95921009512715327</v>
      </c>
    </row>
    <row r="158" spans="1:12" x14ac:dyDescent="0.2">
      <c r="A158" s="13" t="str">
        <f t="shared" si="1"/>
        <v>2005 Q2</v>
      </c>
      <c r="B158" s="11">
        <f t="shared" si="2"/>
        <v>0.87268882361042077</v>
      </c>
      <c r="C158" s="11">
        <f t="shared" si="4"/>
        <v>0.88428690270539978</v>
      </c>
      <c r="D158" s="11">
        <f t="shared" si="4"/>
        <v>-0.72719456776357339</v>
      </c>
      <c r="E158" s="11">
        <f t="shared" si="4"/>
        <v>0.11285975240201587</v>
      </c>
      <c r="F158" s="11">
        <f t="shared" si="4"/>
        <v>-1.4568415828290497</v>
      </c>
      <c r="G158" s="11">
        <f t="shared" si="4"/>
        <v>1.2031612052399407</v>
      </c>
      <c r="H158" s="11">
        <f t="shared" si="4"/>
        <v>5.5424875030312464</v>
      </c>
      <c r="I158" s="11">
        <f t="shared" si="4"/>
        <v>2.2245243182805141</v>
      </c>
      <c r="J158" s="11">
        <f t="shared" si="4"/>
        <v>0.86224324128770735</v>
      </c>
      <c r="K158" s="11">
        <f t="shared" si="4"/>
        <v>5.0695866928550721</v>
      </c>
      <c r="L158" s="11">
        <f t="shared" si="4"/>
        <v>1.2688805908555862</v>
      </c>
    </row>
    <row r="159" spans="1:12" x14ac:dyDescent="0.2">
      <c r="A159" s="13" t="str">
        <f t="shared" si="1"/>
        <v>2005 Q3</v>
      </c>
      <c r="B159" s="11">
        <f t="shared" si="2"/>
        <v>-1.6742963224340317</v>
      </c>
      <c r="C159" s="11">
        <f t="shared" si="4"/>
        <v>-0.38527878947487504</v>
      </c>
      <c r="D159" s="11">
        <f t="shared" si="4"/>
        <v>-1.9959837047999827</v>
      </c>
      <c r="E159" s="11">
        <f t="shared" si="4"/>
        <v>0</v>
      </c>
      <c r="F159" s="11">
        <f t="shared" si="4"/>
        <v>0.12969523442170611</v>
      </c>
      <c r="G159" s="11">
        <f t="shared" si="4"/>
        <v>4.1594465177195126</v>
      </c>
      <c r="H159" s="11">
        <f t="shared" si="4"/>
        <v>3.6129747179149594</v>
      </c>
      <c r="I159" s="11">
        <f t="shared" si="4"/>
        <v>3.2726354754620339</v>
      </c>
      <c r="J159" s="11">
        <f t="shared" si="4"/>
        <v>3.2254667851378658</v>
      </c>
      <c r="K159" s="11">
        <f t="shared" si="4"/>
        <v>-2.3205589384974532</v>
      </c>
      <c r="L159" s="11">
        <f t="shared" si="4"/>
        <v>1.0230268250815042</v>
      </c>
    </row>
    <row r="160" spans="1:12" x14ac:dyDescent="0.2">
      <c r="A160" s="13" t="str">
        <f t="shared" si="1"/>
        <v>2005 Q4</v>
      </c>
      <c r="B160" s="11">
        <f t="shared" si="2"/>
        <v>1.0356473924161083</v>
      </c>
      <c r="C160" s="11">
        <f t="shared" si="4"/>
        <v>9.1384481152808103E-2</v>
      </c>
      <c r="D160" s="11">
        <f t="shared" si="4"/>
        <v>-0.24083961409081855</v>
      </c>
      <c r="E160" s="11">
        <f t="shared" si="4"/>
        <v>1.6531356522683487</v>
      </c>
      <c r="F160" s="11">
        <f t="shared" si="4"/>
        <v>2.0134908409056025</v>
      </c>
      <c r="G160" s="11">
        <f t="shared" si="4"/>
        <v>2.9705871879283037</v>
      </c>
      <c r="H160" s="11">
        <f t="shared" si="4"/>
        <v>1.7687054637234305</v>
      </c>
      <c r="I160" s="11">
        <f t="shared" si="4"/>
        <v>4.9803523294200218</v>
      </c>
      <c r="J160" s="11">
        <f t="shared" si="4"/>
        <v>-2.2932401854472566</v>
      </c>
      <c r="K160" s="11">
        <f t="shared" si="4"/>
        <v>5.0359650554738016</v>
      </c>
      <c r="L160" s="11">
        <f t="shared" si="4"/>
        <v>1.8012014335533972</v>
      </c>
    </row>
    <row r="161" spans="1:12" x14ac:dyDescent="0.2">
      <c r="A161" s="13" t="str">
        <f t="shared" si="1"/>
        <v>2006 Q1</v>
      </c>
      <c r="B161" s="11">
        <f t="shared" si="2"/>
        <v>-0.66889881507965399</v>
      </c>
      <c r="C161" s="11">
        <f t="shared" si="4"/>
        <v>0.9897071292687496</v>
      </c>
      <c r="D161" s="11">
        <f t="shared" si="4"/>
        <v>1.0053780559934931</v>
      </c>
      <c r="E161" s="11">
        <f t="shared" si="4"/>
        <v>1.8322242125745347</v>
      </c>
      <c r="F161" s="11">
        <f t="shared" si="4"/>
        <v>-1.9038799485600932</v>
      </c>
      <c r="G161" s="11">
        <f t="shared" si="4"/>
        <v>-1.5249899908956286</v>
      </c>
      <c r="H161" s="11">
        <f t="shared" si="4"/>
        <v>2.5908697289861382</v>
      </c>
      <c r="I161" s="11">
        <f t="shared" si="4"/>
        <v>-0.5449604767564703</v>
      </c>
      <c r="J161" s="11">
        <f t="shared" si="4"/>
        <v>1.2964122606716975</v>
      </c>
      <c r="K161" s="11">
        <f t="shared" si="4"/>
        <v>-5.8137205668650749</v>
      </c>
      <c r="L161" s="11">
        <f t="shared" si="4"/>
        <v>0.56959926162640517</v>
      </c>
    </row>
    <row r="162" spans="1:12" x14ac:dyDescent="0.2">
      <c r="A162" s="13" t="str">
        <f t="shared" si="1"/>
        <v>2006 Q2</v>
      </c>
      <c r="B162" s="11">
        <f t="shared" si="2"/>
        <v>-3.1341092095893814</v>
      </c>
      <c r="C162" s="11">
        <f t="shared" si="4"/>
        <v>1.1291651325059686</v>
      </c>
      <c r="D162" s="11">
        <f t="shared" si="4"/>
        <v>0.6797352556908457</v>
      </c>
      <c r="E162" s="11">
        <f t="shared" si="4"/>
        <v>0.74762195568150402</v>
      </c>
      <c r="F162" s="11">
        <f t="shared" si="4"/>
        <v>2.9052980689048469</v>
      </c>
      <c r="G162" s="11">
        <f t="shared" si="4"/>
        <v>-0.47954752947147772</v>
      </c>
      <c r="H162" s="11">
        <f t="shared" si="4"/>
        <v>-0.52853211026452807</v>
      </c>
      <c r="I162" s="11">
        <f t="shared" si="4"/>
        <v>0.70951539294086807</v>
      </c>
      <c r="J162" s="11">
        <f t="shared" si="4"/>
        <v>-1.3157452718483928</v>
      </c>
      <c r="K162" s="11">
        <f t="shared" si="4"/>
        <v>-0.27246359330266173</v>
      </c>
      <c r="L162" s="11">
        <f t="shared" si="4"/>
        <v>0.20095757102735556</v>
      </c>
    </row>
    <row r="163" spans="1:12" x14ac:dyDescent="0.2">
      <c r="A163" s="13" t="str">
        <f t="shared" si="1"/>
        <v>2006 Q3</v>
      </c>
      <c r="B163" s="11">
        <f t="shared" si="2"/>
        <v>0.35909904824520061</v>
      </c>
      <c r="C163" s="11">
        <f t="shared" si="4"/>
        <v>0.64378967465753689</v>
      </c>
      <c r="D163" s="11">
        <f t="shared" si="4"/>
        <v>0.32688976862707841</v>
      </c>
      <c r="E163" s="11">
        <f t="shared" si="4"/>
        <v>-2.4029797063841302E-2</v>
      </c>
      <c r="F163" s="11">
        <f t="shared" si="4"/>
        <v>-1.4420984594199513</v>
      </c>
      <c r="G163" s="11">
        <f t="shared" si="4"/>
        <v>0.30543256963975324</v>
      </c>
      <c r="H163" s="11">
        <f t="shared" si="4"/>
        <v>-0.8079657708685678</v>
      </c>
      <c r="I163" s="11">
        <f t="shared" si="4"/>
        <v>0.94911529038781728</v>
      </c>
      <c r="J163" s="11">
        <f t="shared" si="4"/>
        <v>-0.99097284291977827</v>
      </c>
      <c r="K163" s="11">
        <f t="shared" si="4"/>
        <v>-0.5471644435077655</v>
      </c>
      <c r="L163" s="11">
        <f t="shared" si="4"/>
        <v>3.5421217679505325E-2</v>
      </c>
    </row>
    <row r="164" spans="1:12" x14ac:dyDescent="0.2">
      <c r="A164" s="13" t="str">
        <f t="shared" si="1"/>
        <v>2006 Q4</v>
      </c>
      <c r="B164" s="11">
        <f t="shared" si="2"/>
        <v>-1.2171632932261509</v>
      </c>
      <c r="C164" s="11">
        <f t="shared" si="4"/>
        <v>0.43345551069510951</v>
      </c>
      <c r="D164" s="11">
        <f t="shared" si="4"/>
        <v>1.8287753198118004</v>
      </c>
      <c r="E164" s="11">
        <f t="shared" si="4"/>
        <v>0.68259650703998909</v>
      </c>
      <c r="F164" s="11">
        <f t="shared" si="4"/>
        <v>-0.58073887315563333</v>
      </c>
      <c r="G164" s="11">
        <f t="shared" si="4"/>
        <v>0.69464823464997016</v>
      </c>
      <c r="H164" s="11">
        <f t="shared" si="4"/>
        <v>-0.48594333737465101</v>
      </c>
      <c r="I164" s="11">
        <f t="shared" si="4"/>
        <v>2.0951612485778242</v>
      </c>
      <c r="J164" s="11">
        <f t="shared" si="4"/>
        <v>-0.47957028540828106</v>
      </c>
      <c r="K164" s="11">
        <f t="shared" si="4"/>
        <v>2.13590041973969</v>
      </c>
      <c r="L164" s="11">
        <f t="shared" si="4"/>
        <v>0.64717528936049296</v>
      </c>
    </row>
    <row r="165" spans="1:12" x14ac:dyDescent="0.2">
      <c r="A165" s="13" t="str">
        <f t="shared" si="1"/>
        <v>2007 Q1</v>
      </c>
      <c r="B165" s="11">
        <f t="shared" si="2"/>
        <v>1.1992389339739959</v>
      </c>
      <c r="C165" s="11">
        <f t="shared" si="4"/>
        <v>-0.43345551069510957</v>
      </c>
      <c r="D165" s="11">
        <f t="shared" si="4"/>
        <v>1.2408878271241315</v>
      </c>
      <c r="E165" s="11">
        <f t="shared" si="4"/>
        <v>1.9266596788125312</v>
      </c>
      <c r="F165" s="11">
        <f t="shared" si="4"/>
        <v>-8.8884505382788678E-2</v>
      </c>
      <c r="G165" s="11">
        <f t="shared" si="4"/>
        <v>2.4502650336003717</v>
      </c>
      <c r="H165" s="11">
        <f t="shared" si="4"/>
        <v>1.4508026489578416</v>
      </c>
      <c r="I165" s="11">
        <f t="shared" si="4"/>
        <v>3.5564177253564422</v>
      </c>
      <c r="J165" s="11">
        <f t="shared" si="4"/>
        <v>-0.81761771538957639</v>
      </c>
      <c r="K165" s="11">
        <f t="shared" si="4"/>
        <v>-4.8439962800067695</v>
      </c>
      <c r="L165" s="11">
        <f t="shared" si="4"/>
        <v>1.4439002600769226</v>
      </c>
    </row>
    <row r="166" spans="1:12" x14ac:dyDescent="0.2">
      <c r="A166" s="13" t="str">
        <f t="shared" si="1"/>
        <v>2007 Q2</v>
      </c>
      <c r="B166" s="11">
        <f t="shared" si="2"/>
        <v>0.6076330017275452</v>
      </c>
      <c r="C166" s="11">
        <f t="shared" ref="C166:L178" si="5">LN(C59/C58)*100</f>
        <v>8.8814334549744856E-2</v>
      </c>
      <c r="D166" s="11">
        <f t="shared" si="5"/>
        <v>-0.47038318968360665</v>
      </c>
      <c r="E166" s="11">
        <f t="shared" si="5"/>
        <v>0.29224405626321948</v>
      </c>
      <c r="F166" s="11">
        <f t="shared" si="5"/>
        <v>1.1982072247633546</v>
      </c>
      <c r="G166" s="11">
        <f t="shared" si="5"/>
        <v>3.1172434642614286</v>
      </c>
      <c r="H166" s="11">
        <f t="shared" si="5"/>
        <v>3.466551610034438</v>
      </c>
      <c r="I166" s="11">
        <f t="shared" si="5"/>
        <v>1.8754838050523064</v>
      </c>
      <c r="J166" s="11">
        <f t="shared" si="5"/>
        <v>-0.62509505522028264</v>
      </c>
      <c r="K166" s="11">
        <f t="shared" si="5"/>
        <v>0.13471314265546297</v>
      </c>
      <c r="L166" s="11">
        <f t="shared" si="5"/>
        <v>0.97786226422319555</v>
      </c>
    </row>
    <row r="167" spans="1:12" x14ac:dyDescent="0.2">
      <c r="A167" s="13" t="str">
        <f t="shared" si="1"/>
        <v>2007 Q3</v>
      </c>
      <c r="B167" s="11">
        <f t="shared" si="2"/>
        <v>0.52423595114319388</v>
      </c>
      <c r="C167" s="11">
        <f t="shared" si="5"/>
        <v>-0.16782668433935233</v>
      </c>
      <c r="D167" s="11">
        <f t="shared" si="5"/>
        <v>-1.4913283850717747</v>
      </c>
      <c r="E167" s="11">
        <f t="shared" si="5"/>
        <v>1.0335109122218811</v>
      </c>
      <c r="F167" s="11">
        <f t="shared" si="5"/>
        <v>1.3189988528754348</v>
      </c>
      <c r="G167" s="11">
        <f t="shared" si="5"/>
        <v>1.0043515478312453</v>
      </c>
      <c r="H167" s="11">
        <f t="shared" si="5"/>
        <v>4.4064885119728743</v>
      </c>
      <c r="I167" s="11">
        <f t="shared" si="5"/>
        <v>2.6680172595405667</v>
      </c>
      <c r="J167" s="11">
        <f t="shared" si="5"/>
        <v>-1.2821972716320547</v>
      </c>
      <c r="K167" s="11">
        <f t="shared" si="5"/>
        <v>3.3575140966512178</v>
      </c>
      <c r="L167" s="11">
        <f t="shared" si="5"/>
        <v>1.1722663122528443</v>
      </c>
    </row>
    <row r="168" spans="1:12" x14ac:dyDescent="0.2">
      <c r="A168" s="13" t="str">
        <f t="shared" si="1"/>
        <v>2007 Q4</v>
      </c>
      <c r="B168" s="11">
        <f t="shared" si="2"/>
        <v>0.10628876111362759</v>
      </c>
      <c r="C168" s="11">
        <f t="shared" si="5"/>
        <v>0.10862589326646092</v>
      </c>
      <c r="D168" s="11">
        <f t="shared" si="5"/>
        <v>1.1728392904198719</v>
      </c>
      <c r="E168" s="11">
        <f t="shared" si="5"/>
        <v>-0.1387283459486239</v>
      </c>
      <c r="F168" s="11">
        <f t="shared" si="5"/>
        <v>0.46140618243040815</v>
      </c>
      <c r="G168" s="11">
        <f t="shared" si="5"/>
        <v>-1.5789085319686174</v>
      </c>
      <c r="H168" s="11">
        <f t="shared" si="5"/>
        <v>2.9887589695726491</v>
      </c>
      <c r="I168" s="11">
        <f t="shared" si="5"/>
        <v>1.489078609414245</v>
      </c>
      <c r="J168" s="11">
        <f t="shared" si="5"/>
        <v>0.9631859353925043</v>
      </c>
      <c r="K168" s="11">
        <f t="shared" si="5"/>
        <v>5.3905264836202411</v>
      </c>
      <c r="L168" s="11">
        <f t="shared" si="5"/>
        <v>0.75523100330767334</v>
      </c>
    </row>
    <row r="169" spans="1:12" x14ac:dyDescent="0.2">
      <c r="A169" s="13" t="str">
        <f t="shared" si="1"/>
        <v>2008 Q1</v>
      </c>
      <c r="B169" s="11">
        <f t="shared" si="2"/>
        <v>-1.1127546162174911</v>
      </c>
      <c r="C169" s="11">
        <f t="shared" si="5"/>
        <v>8.8788049043063602E-2</v>
      </c>
      <c r="D169" s="11">
        <f t="shared" si="5"/>
        <v>1.0504528149608341</v>
      </c>
      <c r="E169" s="11">
        <f t="shared" si="5"/>
        <v>0.4501652433868521</v>
      </c>
      <c r="F169" s="11">
        <f t="shared" si="5"/>
        <v>0.40199135297618527</v>
      </c>
      <c r="G169" s="11">
        <f t="shared" si="5"/>
        <v>1.362604540643457</v>
      </c>
      <c r="H169" s="11">
        <f t="shared" si="5"/>
        <v>-4.6507459051790079</v>
      </c>
      <c r="I169" s="11">
        <f t="shared" si="5"/>
        <v>2.6736884664314982</v>
      </c>
      <c r="J169" s="11">
        <f t="shared" si="5"/>
        <v>4.4525562187543368</v>
      </c>
      <c r="K169" s="11">
        <f t="shared" si="5"/>
        <v>-4.7182352211537735</v>
      </c>
      <c r="L169" s="11">
        <f t="shared" si="5"/>
        <v>0.4705363823833959</v>
      </c>
    </row>
    <row r="170" spans="1:12" x14ac:dyDescent="0.2">
      <c r="A170" s="13" t="str">
        <f t="shared" si="1"/>
        <v>2008 Q2</v>
      </c>
      <c r="B170" s="11">
        <f t="shared" si="2"/>
        <v>0.57127710485811067</v>
      </c>
      <c r="C170" s="11">
        <f t="shared" si="5"/>
        <v>-1.6203943191013581</v>
      </c>
      <c r="D170" s="11">
        <f t="shared" si="5"/>
        <v>-1.0834579310534009</v>
      </c>
      <c r="E170" s="11">
        <f t="shared" si="5"/>
        <v>-0.8326635364480004</v>
      </c>
      <c r="F170" s="11">
        <f t="shared" si="5"/>
        <v>4.7748652007797078E-2</v>
      </c>
      <c r="G170" s="11">
        <f t="shared" si="5"/>
        <v>1.1304117141642496</v>
      </c>
      <c r="H170" s="11">
        <f t="shared" si="5"/>
        <v>-0.79504902474473593</v>
      </c>
      <c r="I170" s="11">
        <f t="shared" si="5"/>
        <v>-1.2207390770305904</v>
      </c>
      <c r="J170" s="11">
        <f t="shared" si="5"/>
        <v>-2.5437804702890943</v>
      </c>
      <c r="K170" s="11">
        <f t="shared" si="5"/>
        <v>2.082318011888292</v>
      </c>
      <c r="L170" s="11">
        <f t="shared" si="5"/>
        <v>-0.74041172890918827</v>
      </c>
    </row>
    <row r="171" spans="1:12" x14ac:dyDescent="0.2">
      <c r="A171" s="13" t="str">
        <f t="shared" si="1"/>
        <v>2008 Q3</v>
      </c>
      <c r="B171" s="11">
        <f t="shared" si="2"/>
        <v>-0.45497201458379927</v>
      </c>
      <c r="C171" s="11">
        <f t="shared" si="5"/>
        <v>-1.4231882908224653</v>
      </c>
      <c r="D171" s="11">
        <f t="shared" si="5"/>
        <v>-2.8913104059350019</v>
      </c>
      <c r="E171" s="11">
        <f t="shared" si="5"/>
        <v>-3.8835234097901101</v>
      </c>
      <c r="F171" s="11">
        <f t="shared" si="5"/>
        <v>-4.4412705580169991</v>
      </c>
      <c r="G171" s="11">
        <f t="shared" si="5"/>
        <v>-1.8366485216295816</v>
      </c>
      <c r="H171" s="11">
        <f t="shared" si="5"/>
        <v>0.67527197997384547</v>
      </c>
      <c r="I171" s="11">
        <f t="shared" si="5"/>
        <v>-2.3408090898014731</v>
      </c>
      <c r="J171" s="11">
        <f t="shared" si="5"/>
        <v>-0.70782835835961477</v>
      </c>
      <c r="K171" s="11">
        <f t="shared" si="5"/>
        <v>-3.8732690418310707</v>
      </c>
      <c r="L171" s="11">
        <f t="shared" si="5"/>
        <v>-2.220162916373694</v>
      </c>
    </row>
    <row r="172" spans="1:12" x14ac:dyDescent="0.2">
      <c r="A172" s="13" t="str">
        <f t="shared" si="1"/>
        <v>2008 Q4</v>
      </c>
      <c r="B172" s="11">
        <f t="shared" si="2"/>
        <v>-3.1887154528024153</v>
      </c>
      <c r="C172" s="11">
        <f t="shared" si="5"/>
        <v>-4.1088879780241481</v>
      </c>
      <c r="D172" s="11">
        <f t="shared" si="5"/>
        <v>-6.1304431495912599</v>
      </c>
      <c r="E172" s="11">
        <f t="shared" si="5"/>
        <v>-3.9776221759835502</v>
      </c>
      <c r="F172" s="11">
        <f t="shared" si="5"/>
        <v>-5.340204015019582</v>
      </c>
      <c r="G172" s="11">
        <f t="shared" si="5"/>
        <v>-5.453306201948354E-2</v>
      </c>
      <c r="H172" s="11">
        <f t="shared" si="5"/>
        <v>3.6923930300615027</v>
      </c>
      <c r="I172" s="11">
        <f t="shared" si="5"/>
        <v>-2.1874948509881662</v>
      </c>
      <c r="J172" s="11">
        <f t="shared" si="5"/>
        <v>-2.2549094676941341</v>
      </c>
      <c r="K172" s="11">
        <f t="shared" si="5"/>
        <v>-3.8302035219237114</v>
      </c>
      <c r="L172" s="11">
        <f t="shared" si="5"/>
        <v>-2.6126981814754338</v>
      </c>
    </row>
    <row r="173" spans="1:12" x14ac:dyDescent="0.2">
      <c r="A173" s="13" t="str">
        <f t="shared" si="1"/>
        <v>2009 Q1</v>
      </c>
      <c r="B173" s="11">
        <f t="shared" si="2"/>
        <v>-4.1175914184186553</v>
      </c>
      <c r="C173" s="11">
        <f t="shared" si="5"/>
        <v>-5.2180078848297091</v>
      </c>
      <c r="D173" s="11">
        <f t="shared" si="5"/>
        <v>-7.3959769115288312</v>
      </c>
      <c r="E173" s="11">
        <f t="shared" si="5"/>
        <v>-0.89596157433390211</v>
      </c>
      <c r="F173" s="11">
        <f t="shared" si="5"/>
        <v>-3.8639706985850468</v>
      </c>
      <c r="G173" s="11">
        <f t="shared" si="5"/>
        <v>-2.3455821479348384</v>
      </c>
      <c r="H173" s="11">
        <f t="shared" si="5"/>
        <v>0.96379896332460435</v>
      </c>
      <c r="I173" s="11">
        <f t="shared" si="5"/>
        <v>-3.3427603368387055</v>
      </c>
      <c r="J173" s="11">
        <f t="shared" si="5"/>
        <v>0.67380955894735794</v>
      </c>
      <c r="K173" s="11">
        <f t="shared" si="5"/>
        <v>0.2111670867292012</v>
      </c>
      <c r="L173" s="11">
        <f t="shared" si="5"/>
        <v>-2.5857318013167556</v>
      </c>
    </row>
    <row r="174" spans="1:12" x14ac:dyDescent="0.2">
      <c r="A174" s="13" t="str">
        <f t="shared" si="1"/>
        <v>2009 Q2</v>
      </c>
      <c r="B174" s="11">
        <f t="shared" si="2"/>
        <v>0.61373418575331318</v>
      </c>
      <c r="C174" s="11">
        <f t="shared" si="5"/>
        <v>0.32310205814465398</v>
      </c>
      <c r="D174" s="11">
        <f t="shared" si="5"/>
        <v>-1.252625981918037</v>
      </c>
      <c r="E174" s="11">
        <f t="shared" si="5"/>
        <v>-0.13953195642383689</v>
      </c>
      <c r="F174" s="11">
        <f t="shared" si="5"/>
        <v>-4.6363694801697193</v>
      </c>
      <c r="G174" s="11">
        <f t="shared" si="5"/>
        <v>-1.2926975010210415</v>
      </c>
      <c r="H174" s="11">
        <f t="shared" si="5"/>
        <v>-2.044697423062543</v>
      </c>
      <c r="I174" s="11">
        <f t="shared" si="5"/>
        <v>0.4009257490717984</v>
      </c>
      <c r="J174" s="11">
        <f t="shared" si="5"/>
        <v>0.7290190573714711</v>
      </c>
      <c r="K174" s="11">
        <f t="shared" si="5"/>
        <v>-1.160699458292191</v>
      </c>
      <c r="L174" s="11">
        <f t="shared" si="5"/>
        <v>-0.53502073148407303</v>
      </c>
    </row>
    <row r="175" spans="1:12" x14ac:dyDescent="0.2">
      <c r="A175" s="13" t="str">
        <f t="shared" si="1"/>
        <v>2009 Q3</v>
      </c>
      <c r="B175" s="11">
        <f t="shared" si="2"/>
        <v>1.2162825728077931</v>
      </c>
      <c r="C175" s="11">
        <f t="shared" si="5"/>
        <v>-0.40124886647550911</v>
      </c>
      <c r="D175" s="11">
        <f t="shared" si="5"/>
        <v>1.7570569810310386</v>
      </c>
      <c r="E175" s="11">
        <f t="shared" si="5"/>
        <v>-2.5390377183498052E-2</v>
      </c>
      <c r="F175" s="11">
        <f t="shared" si="5"/>
        <v>2.2442288366690399</v>
      </c>
      <c r="G175" s="11">
        <f t="shared" si="5"/>
        <v>0.11307421699486714</v>
      </c>
      <c r="H175" s="11">
        <f t="shared" si="5"/>
        <v>-1.9865499759408793</v>
      </c>
      <c r="I175" s="11">
        <f t="shared" si="5"/>
        <v>-0.46274955320481032</v>
      </c>
      <c r="J175" s="11">
        <f t="shared" si="5"/>
        <v>0.77312308967356291</v>
      </c>
      <c r="K175" s="11">
        <f t="shared" si="5"/>
        <v>-0.64227914264768948</v>
      </c>
      <c r="L175" s="11">
        <f t="shared" si="5"/>
        <v>-0.15862366818162357</v>
      </c>
    </row>
    <row r="176" spans="1:12" x14ac:dyDescent="0.2">
      <c r="A176" s="13" t="str">
        <f t="shared" si="1"/>
        <v>2009 Q4</v>
      </c>
      <c r="B176" s="11">
        <f t="shared" si="2"/>
        <v>-0.97756200109715663</v>
      </c>
      <c r="C176" s="11">
        <f t="shared" si="5"/>
        <v>1.5954249329038626</v>
      </c>
      <c r="D176" s="11">
        <f t="shared" si="5"/>
        <v>-1.2332213148721209</v>
      </c>
      <c r="E176" s="11">
        <f t="shared" si="5"/>
        <v>1.7120257026692645</v>
      </c>
      <c r="F176" s="11">
        <f t="shared" si="5"/>
        <v>1.4686512307693871</v>
      </c>
      <c r="G176" s="11">
        <f t="shared" si="5"/>
        <v>2.9782329210043845</v>
      </c>
      <c r="H176" s="11">
        <f t="shared" si="5"/>
        <v>-1.7560525187826637</v>
      </c>
      <c r="I176" s="11">
        <f t="shared" si="5"/>
        <v>3.0916679794873406E-2</v>
      </c>
      <c r="J176" s="11">
        <f t="shared" si="5"/>
        <v>-0.89259741690785299</v>
      </c>
      <c r="K176" s="11">
        <f t="shared" si="5"/>
        <v>-1.2458844094782149</v>
      </c>
      <c r="L176" s="11">
        <f t="shared" si="5"/>
        <v>0.40216981876354002</v>
      </c>
    </row>
    <row r="177" spans="1:12" x14ac:dyDescent="0.2">
      <c r="A177" s="13" t="str">
        <f t="shared" si="1"/>
        <v>2010 Q1</v>
      </c>
      <c r="B177" s="11">
        <f t="shared" si="2"/>
        <v>1.8427169178165586</v>
      </c>
      <c r="C177" s="11">
        <f t="shared" si="5"/>
        <v>1.234381285828611</v>
      </c>
      <c r="D177" s="11">
        <f t="shared" si="5"/>
        <v>4.6947396508981152</v>
      </c>
      <c r="E177" s="11">
        <f t="shared" si="5"/>
        <v>-0.66370539798594974</v>
      </c>
      <c r="F177" s="11">
        <f t="shared" si="5"/>
        <v>-3.0160927374706477</v>
      </c>
      <c r="G177" s="11">
        <f t="shared" si="5"/>
        <v>1.6050398967125741</v>
      </c>
      <c r="H177" s="11">
        <f t="shared" si="5"/>
        <v>-3.2311304852346416</v>
      </c>
      <c r="I177" s="11">
        <f t="shared" si="5"/>
        <v>3.582653953122763</v>
      </c>
      <c r="J177" s="11">
        <f t="shared" si="5"/>
        <v>-0.46932034818603241</v>
      </c>
      <c r="K177" s="11">
        <f t="shared" si="5"/>
        <v>3.7536572725374944</v>
      </c>
      <c r="L177" s="11">
        <f t="shared" si="5"/>
        <v>1.0164656732875268</v>
      </c>
    </row>
    <row r="178" spans="1:12" x14ac:dyDescent="0.2">
      <c r="A178" s="13" t="str">
        <f t="shared" si="1"/>
        <v>2010 Q2</v>
      </c>
      <c r="B178" s="11">
        <f t="shared" si="2"/>
        <v>-0.93128936100240634</v>
      </c>
      <c r="C178" s="11">
        <f t="shared" si="5"/>
        <v>1.9033855982678611</v>
      </c>
      <c r="D178" s="11">
        <f t="shared" si="5"/>
        <v>4.7816419569804651</v>
      </c>
      <c r="E178" s="11">
        <f t="shared" si="5"/>
        <v>0.45129824622052622</v>
      </c>
      <c r="F178" s="11">
        <f t="shared" si="5"/>
        <v>2.1174346676860187</v>
      </c>
      <c r="G178" s="11">
        <f t="shared" si="5"/>
        <v>-0.22965224547816704</v>
      </c>
      <c r="H178" s="11">
        <f t="shared" si="5"/>
        <v>-0.13491377202981955</v>
      </c>
      <c r="I178" s="11">
        <f t="shared" si="5"/>
        <v>2.2996296392221272</v>
      </c>
      <c r="J178" s="11">
        <f t="shared" si="5"/>
        <v>2.4030822632018549</v>
      </c>
      <c r="K178" s="11">
        <f t="shared" si="5"/>
        <v>1.4555941666035246</v>
      </c>
      <c r="L178" s="11">
        <f t="shared" si="5"/>
        <v>1.3631683045673593</v>
      </c>
    </row>
    <row r="179" spans="1:12" x14ac:dyDescent="0.2">
      <c r="A179" s="13" t="str">
        <f t="shared" ref="A179:A217" si="6">A72</f>
        <v>2010 Q3</v>
      </c>
      <c r="B179" s="11">
        <f t="shared" ref="B179:L206" si="7">LN(B72/B71)*100</f>
        <v>-1.31280424246131</v>
      </c>
      <c r="C179" s="11">
        <f t="shared" si="7"/>
        <v>1.1122406910884401</v>
      </c>
      <c r="D179" s="11">
        <f t="shared" si="7"/>
        <v>1.8247607381891406</v>
      </c>
      <c r="E179" s="11">
        <f t="shared" si="7"/>
        <v>1.1317824932661436</v>
      </c>
      <c r="F179" s="11">
        <f t="shared" si="7"/>
        <v>1.8768490866368905</v>
      </c>
      <c r="G179" s="11">
        <f t="shared" si="7"/>
        <v>2.034876102767841</v>
      </c>
      <c r="H179" s="11">
        <f t="shared" si="7"/>
        <v>0.65359709797854493</v>
      </c>
      <c r="I179" s="11">
        <f t="shared" si="7"/>
        <v>1.9339612720097532</v>
      </c>
      <c r="J179" s="11">
        <f t="shared" si="7"/>
        <v>0.25373293597233282</v>
      </c>
      <c r="K179" s="11">
        <f t="shared" si="7"/>
        <v>-0.59679855593923647</v>
      </c>
      <c r="L179" s="11">
        <f t="shared" si="7"/>
        <v>1.1689134806468007</v>
      </c>
    </row>
    <row r="180" spans="1:12" x14ac:dyDescent="0.2">
      <c r="A180" s="13" t="str">
        <f t="shared" si="6"/>
        <v>2010 Q4</v>
      </c>
      <c r="B180" s="11">
        <f t="shared" si="7"/>
        <v>1.4922103620609855</v>
      </c>
      <c r="C180" s="11">
        <f t="shared" si="7"/>
        <v>0.9540356473431979</v>
      </c>
      <c r="D180" s="11">
        <f t="shared" si="7"/>
        <v>-2.6958359912859251</v>
      </c>
      <c r="E180" s="11">
        <f t="shared" si="7"/>
        <v>-0.45863111069823553</v>
      </c>
      <c r="F180" s="11">
        <f t="shared" si="7"/>
        <v>-0.54836724385137103</v>
      </c>
      <c r="G180" s="11">
        <f t="shared" si="7"/>
        <v>0.5550430530649042</v>
      </c>
      <c r="H180" s="11">
        <f t="shared" si="7"/>
        <v>-2.3555589194802971</v>
      </c>
      <c r="I180" s="11">
        <f t="shared" si="7"/>
        <v>0.65536635765053008</v>
      </c>
      <c r="J180" s="11">
        <f t="shared" si="7"/>
        <v>-1.0877661275942359</v>
      </c>
      <c r="K180" s="11">
        <f t="shared" si="7"/>
        <v>-2.0486956191788068</v>
      </c>
      <c r="L180" s="11">
        <f t="shared" si="7"/>
        <v>-0.38812162805702433</v>
      </c>
    </row>
    <row r="181" spans="1:12" x14ac:dyDescent="0.2">
      <c r="A181" s="13" t="str">
        <f t="shared" si="6"/>
        <v>2011 Q1</v>
      </c>
      <c r="B181" s="11">
        <f t="shared" si="7"/>
        <v>-0.79560942503867238</v>
      </c>
      <c r="C181" s="11">
        <f t="shared" si="7"/>
        <v>0.43727295078240186</v>
      </c>
      <c r="D181" s="11">
        <f t="shared" si="7"/>
        <v>1.451542440026063</v>
      </c>
      <c r="E181" s="11">
        <f t="shared" si="7"/>
        <v>0.71800258939733919</v>
      </c>
      <c r="F181" s="11">
        <f t="shared" si="7"/>
        <v>1.8199161914312101</v>
      </c>
      <c r="G181" s="11">
        <f t="shared" si="7"/>
        <v>-0.86030574946831184</v>
      </c>
      <c r="H181" s="11">
        <f t="shared" si="7"/>
        <v>-1.1344141383196025</v>
      </c>
      <c r="I181" s="11">
        <f t="shared" si="7"/>
        <v>2.2744206580848836</v>
      </c>
      <c r="J181" s="11">
        <f t="shared" si="7"/>
        <v>-3.8980324273853064</v>
      </c>
      <c r="K181" s="11">
        <f t="shared" si="7"/>
        <v>5.0806891823723683</v>
      </c>
      <c r="L181" s="11">
        <f t="shared" si="7"/>
        <v>0.64603501838770827</v>
      </c>
    </row>
    <row r="182" spans="1:12" x14ac:dyDescent="0.2">
      <c r="A182" s="13" t="str">
        <f t="shared" si="6"/>
        <v>2011 Q2</v>
      </c>
      <c r="B182" s="11">
        <f t="shared" si="7"/>
        <v>-3.73965886070427</v>
      </c>
      <c r="C182" s="11">
        <f t="shared" si="7"/>
        <v>0.4250252601550723</v>
      </c>
      <c r="D182" s="11">
        <f t="shared" si="7"/>
        <v>-1.1812651363317214E-2</v>
      </c>
      <c r="E182" s="11">
        <f t="shared" si="7"/>
        <v>0.59033500674071104</v>
      </c>
      <c r="F182" s="11">
        <f t="shared" si="7"/>
        <v>1.2875714360045367</v>
      </c>
      <c r="G182" s="11">
        <f t="shared" si="7"/>
        <v>0.86030574946830796</v>
      </c>
      <c r="H182" s="11">
        <f t="shared" si="7"/>
        <v>8.9245878301979165E-2</v>
      </c>
      <c r="I182" s="11">
        <f t="shared" si="7"/>
        <v>1.5973900659510532</v>
      </c>
      <c r="J182" s="11">
        <f t="shared" si="7"/>
        <v>-0.33865289690168854</v>
      </c>
      <c r="K182" s="11">
        <f t="shared" si="7"/>
        <v>9.47642809604822E-2</v>
      </c>
      <c r="L182" s="11">
        <f t="shared" si="7"/>
        <v>0.35063149527354731</v>
      </c>
    </row>
    <row r="183" spans="1:12" x14ac:dyDescent="0.2">
      <c r="A183" s="13" t="str">
        <f t="shared" si="6"/>
        <v>2011 Q3</v>
      </c>
      <c r="B183" s="11">
        <f t="shared" si="7"/>
        <v>0.25633455818400258</v>
      </c>
      <c r="C183" s="11">
        <f t="shared" si="7"/>
        <v>-0.37309609037411212</v>
      </c>
      <c r="D183" s="11">
        <f t="shared" si="7"/>
        <v>-1.1047211001345465</v>
      </c>
      <c r="E183" s="11">
        <f t="shared" si="7"/>
        <v>0.40384317260659081</v>
      </c>
      <c r="F183" s="11">
        <f t="shared" si="7"/>
        <v>-0.36313187398988916</v>
      </c>
      <c r="G183" s="11">
        <f t="shared" si="7"/>
        <v>2.3702112306788305</v>
      </c>
      <c r="H183" s="11">
        <f t="shared" si="7"/>
        <v>2.4187225614003829</v>
      </c>
      <c r="I183" s="11">
        <f t="shared" si="7"/>
        <v>0.99232786017427588</v>
      </c>
      <c r="J183" s="11">
        <f t="shared" si="7"/>
        <v>3.1568789039771969</v>
      </c>
      <c r="K183" s="11">
        <f t="shared" si="7"/>
        <v>-2.0333196628455084</v>
      </c>
      <c r="L183" s="11">
        <f t="shared" si="7"/>
        <v>0.72076573366398999</v>
      </c>
    </row>
    <row r="184" spans="1:12" x14ac:dyDescent="0.2">
      <c r="A184" s="13" t="str">
        <f t="shared" si="6"/>
        <v>2011 Q4</v>
      </c>
      <c r="B184" s="11">
        <f t="shared" si="7"/>
        <v>-0.57272794057080223</v>
      </c>
      <c r="C184" s="11">
        <f t="shared" si="7"/>
        <v>-0.32239641049366718</v>
      </c>
      <c r="D184" s="11">
        <f t="shared" si="7"/>
        <v>0.13130410719669514</v>
      </c>
      <c r="E184" s="11">
        <f t="shared" si="7"/>
        <v>-0.26904749016590335</v>
      </c>
      <c r="F184" s="11">
        <f t="shared" si="7"/>
        <v>-3.2104446741572701E-2</v>
      </c>
      <c r="G184" s="11">
        <f t="shared" si="7"/>
        <v>-0.73629474276940055</v>
      </c>
      <c r="H184" s="11">
        <f t="shared" si="7"/>
        <v>0.90533219724350922</v>
      </c>
      <c r="I184" s="11">
        <f t="shared" si="7"/>
        <v>0.76804258165049466</v>
      </c>
      <c r="J184" s="11">
        <f t="shared" si="7"/>
        <v>1.6104680429584965</v>
      </c>
      <c r="K184" s="11">
        <f t="shared" si="7"/>
        <v>-0.60598900750643103</v>
      </c>
      <c r="L184" s="11">
        <f t="shared" si="7"/>
        <v>8.1051356257878404E-2</v>
      </c>
    </row>
    <row r="185" spans="1:12" x14ac:dyDescent="0.2">
      <c r="A185" s="13" t="str">
        <f t="shared" si="6"/>
        <v>2012 Q1</v>
      </c>
      <c r="B185" s="11">
        <f t="shared" si="7"/>
        <v>-3.9078120824506972</v>
      </c>
      <c r="C185" s="11">
        <f t="shared" si="7"/>
        <v>0.19772106966879396</v>
      </c>
      <c r="D185" s="11">
        <f t="shared" si="7"/>
        <v>-4.5140622859786834</v>
      </c>
      <c r="E185" s="11">
        <f t="shared" si="7"/>
        <v>0.58608226369827909</v>
      </c>
      <c r="F185" s="11">
        <f t="shared" si="7"/>
        <v>-1.2276699527378891</v>
      </c>
      <c r="G185" s="11">
        <f t="shared" si="7"/>
        <v>4.2640643159734708</v>
      </c>
      <c r="H185" s="11">
        <f t="shared" si="7"/>
        <v>-2.3083170182873465</v>
      </c>
      <c r="I185" s="11">
        <f t="shared" si="7"/>
        <v>3.2746522470086381</v>
      </c>
      <c r="J185" s="11">
        <f t="shared" si="7"/>
        <v>0.527860463210575</v>
      </c>
      <c r="K185" s="11">
        <f t="shared" si="7"/>
        <v>1.1362385024884762</v>
      </c>
      <c r="L185" s="11">
        <f t="shared" si="7"/>
        <v>0.35815415790591176</v>
      </c>
    </row>
    <row r="186" spans="1:12" x14ac:dyDescent="0.2">
      <c r="A186" s="13" t="str">
        <f t="shared" si="6"/>
        <v>2012 Q2</v>
      </c>
      <c r="B186" s="11">
        <f t="shared" si="7"/>
        <v>-0.42309541470140083</v>
      </c>
      <c r="C186" s="11">
        <f t="shared" si="7"/>
        <v>-1.297496490622924</v>
      </c>
      <c r="D186" s="11">
        <f t="shared" si="7"/>
        <v>-2.578830811539536</v>
      </c>
      <c r="E186" s="11">
        <f t="shared" si="7"/>
        <v>-0.20717818634732815</v>
      </c>
      <c r="F186" s="11">
        <f t="shared" si="7"/>
        <v>-0.10841284669824143</v>
      </c>
      <c r="G186" s="11">
        <f t="shared" si="7"/>
        <v>-3.4763027681565384</v>
      </c>
      <c r="H186" s="11">
        <f t="shared" si="7"/>
        <v>4.2077093524048914</v>
      </c>
      <c r="I186" s="11">
        <f t="shared" si="7"/>
        <v>-0.66471407994663478</v>
      </c>
      <c r="J186" s="11">
        <f t="shared" si="7"/>
        <v>-0.2049481027731542</v>
      </c>
      <c r="K186" s="11">
        <f t="shared" si="7"/>
        <v>-0.99046588192283591</v>
      </c>
      <c r="L186" s="11">
        <f t="shared" si="7"/>
        <v>-0.49713958681134091</v>
      </c>
    </row>
    <row r="187" spans="1:12" x14ac:dyDescent="0.2">
      <c r="A187" s="13" t="str">
        <f t="shared" si="6"/>
        <v>2012 Q3</v>
      </c>
      <c r="B187" s="11">
        <f t="shared" si="7"/>
        <v>-0.37298012571738925</v>
      </c>
      <c r="C187" s="11">
        <f t="shared" si="7"/>
        <v>0.5252112913461765</v>
      </c>
      <c r="D187" s="11">
        <f t="shared" si="7"/>
        <v>-1.6006537689978946</v>
      </c>
      <c r="E187" s="11">
        <f t="shared" si="7"/>
        <v>1.9570569046125617</v>
      </c>
      <c r="F187" s="11">
        <f t="shared" si="7"/>
        <v>0.29244537495763229</v>
      </c>
      <c r="G187" s="11">
        <f t="shared" si="7"/>
        <v>0.43640166807600411</v>
      </c>
      <c r="H187" s="11">
        <f t="shared" si="7"/>
        <v>0.13161607615862606</v>
      </c>
      <c r="I187" s="11">
        <f t="shared" si="7"/>
        <v>2.7218707074179989</v>
      </c>
      <c r="J187" s="11">
        <f t="shared" si="7"/>
        <v>1.8967086886754672</v>
      </c>
      <c r="K187" s="11">
        <f t="shared" si="7"/>
        <v>9.0243180723586232</v>
      </c>
      <c r="L187" s="11">
        <f t="shared" si="7"/>
        <v>1.3469379943655415</v>
      </c>
    </row>
    <row r="188" spans="1:12" x14ac:dyDescent="0.2">
      <c r="A188" s="13" t="str">
        <f t="shared" si="6"/>
        <v>2012 Q4</v>
      </c>
      <c r="B188" s="11">
        <f t="shared" si="7"/>
        <v>-2.0660375168833096</v>
      </c>
      <c r="C188" s="11">
        <f t="shared" si="7"/>
        <v>-1.3925744612627862</v>
      </c>
      <c r="D188" s="11">
        <f t="shared" si="7"/>
        <v>0.73896751648972681</v>
      </c>
      <c r="E188" s="11">
        <f t="shared" si="7"/>
        <v>2.3923445090179109E-2</v>
      </c>
      <c r="F188" s="11">
        <f t="shared" si="7"/>
        <v>0.91511646858512696</v>
      </c>
      <c r="G188" s="11">
        <f t="shared" si="7"/>
        <v>1.8526097674707593</v>
      </c>
      <c r="H188" s="11">
        <f t="shared" si="7"/>
        <v>-2.1845298374735433</v>
      </c>
      <c r="I188" s="11">
        <f t="shared" si="7"/>
        <v>1.8159389298775204</v>
      </c>
      <c r="J188" s="11">
        <f t="shared" si="7"/>
        <v>1.0204656767502511</v>
      </c>
      <c r="K188" s="11">
        <f t="shared" si="7"/>
        <v>-7.1602751636784561</v>
      </c>
      <c r="L188" s="11">
        <f t="shared" si="7"/>
        <v>-0.14876697828680008</v>
      </c>
    </row>
    <row r="189" spans="1:12" x14ac:dyDescent="0.2">
      <c r="A189" s="13" t="str">
        <f t="shared" si="6"/>
        <v>2013 Q1</v>
      </c>
      <c r="B189" s="11">
        <f t="shared" si="7"/>
        <v>0.63378262216194181</v>
      </c>
      <c r="C189" s="11">
        <f t="shared" si="7"/>
        <v>-0.75713504851668023</v>
      </c>
      <c r="D189" s="11">
        <f t="shared" si="7"/>
        <v>-0.88220603306958145</v>
      </c>
      <c r="E189" s="11">
        <f t="shared" si="7"/>
        <v>1.3070528281492981</v>
      </c>
      <c r="F189" s="11">
        <f t="shared" si="7"/>
        <v>0.41709059984459285</v>
      </c>
      <c r="G189" s="11">
        <f t="shared" si="7"/>
        <v>2.6181779636929479</v>
      </c>
      <c r="H189" s="11">
        <f t="shared" si="7"/>
        <v>2.0905360341439376</v>
      </c>
      <c r="I189" s="11">
        <f t="shared" si="7"/>
        <v>0.7594185267841782</v>
      </c>
      <c r="J189" s="11">
        <f t="shared" si="7"/>
        <v>-9.4930707717729226E-2</v>
      </c>
      <c r="K189" s="11">
        <f t="shared" si="7"/>
        <v>1.3021017302964972</v>
      </c>
      <c r="L189" s="11">
        <f t="shared" si="7"/>
        <v>0.74163155828400362</v>
      </c>
    </row>
    <row r="190" spans="1:12" x14ac:dyDescent="0.2">
      <c r="A190" s="13" t="str">
        <f t="shared" si="6"/>
        <v>2013 Q2</v>
      </c>
      <c r="B190" s="11">
        <f t="shared" si="7"/>
        <v>-0.61259169180080775</v>
      </c>
      <c r="C190" s="11">
        <f t="shared" si="7"/>
        <v>0.23521875487481245</v>
      </c>
      <c r="D190" s="11">
        <f t="shared" si="7"/>
        <v>1.6670283309863674</v>
      </c>
      <c r="E190" s="11">
        <f t="shared" si="7"/>
        <v>1.336792890002501</v>
      </c>
      <c r="F190" s="11">
        <f t="shared" si="7"/>
        <v>7.4678618715711492E-2</v>
      </c>
      <c r="G190" s="11">
        <f t="shared" si="7"/>
        <v>-0.38039189373957066</v>
      </c>
      <c r="H190" s="11">
        <f t="shared" si="7"/>
        <v>-1.8028764245264381</v>
      </c>
      <c r="I190" s="11">
        <f t="shared" si="7"/>
        <v>1.9771013009924323</v>
      </c>
      <c r="J190" s="11">
        <f t="shared" si="7"/>
        <v>-0.1615893132367601</v>
      </c>
      <c r="K190" s="11">
        <f t="shared" si="7"/>
        <v>1.8642040504347681</v>
      </c>
      <c r="L190" s="11">
        <f t="shared" si="7"/>
        <v>0.6797352556908457</v>
      </c>
    </row>
    <row r="191" spans="1:12" x14ac:dyDescent="0.2">
      <c r="A191" s="13" t="str">
        <f t="shared" si="6"/>
        <v>2013 Q3</v>
      </c>
      <c r="B191" s="11">
        <f t="shared" si="7"/>
        <v>1.1376926673088781</v>
      </c>
      <c r="C191" s="11">
        <f t="shared" si="7"/>
        <v>1.0094119602369234</v>
      </c>
      <c r="D191" s="11">
        <f t="shared" si="7"/>
        <v>3.5254815617083128</v>
      </c>
      <c r="E191" s="11">
        <f t="shared" si="7"/>
        <v>1.0198257352880011</v>
      </c>
      <c r="F191" s="11">
        <f t="shared" si="7"/>
        <v>-0.20282899934635593</v>
      </c>
      <c r="G191" s="11">
        <f t="shared" si="7"/>
        <v>0.83252194848345928</v>
      </c>
      <c r="H191" s="11">
        <f t="shared" si="7"/>
        <v>-0.67249749076739684</v>
      </c>
      <c r="I191" s="11">
        <f t="shared" si="7"/>
        <v>2.1413064034380946</v>
      </c>
      <c r="J191" s="11">
        <f t="shared" si="7"/>
        <v>-2.9345735139820688</v>
      </c>
      <c r="K191" s="11">
        <f t="shared" si="7"/>
        <v>-0.91610775796057831</v>
      </c>
      <c r="L191" s="11">
        <f t="shared" si="7"/>
        <v>0.92156192782697111</v>
      </c>
    </row>
    <row r="192" spans="1:12" x14ac:dyDescent="0.2">
      <c r="A192" s="13" t="str">
        <f t="shared" si="6"/>
        <v>2013 Q4</v>
      </c>
      <c r="B192" s="11">
        <f t="shared" si="7"/>
        <v>0.55361294578944986</v>
      </c>
      <c r="C192" s="11">
        <f t="shared" si="7"/>
        <v>0.40092900297818657</v>
      </c>
      <c r="D192" s="11">
        <f t="shared" si="7"/>
        <v>1.3272899781757626</v>
      </c>
      <c r="E192" s="11">
        <f t="shared" si="7"/>
        <v>0.31082739582192404</v>
      </c>
      <c r="F192" s="11">
        <f t="shared" si="7"/>
        <v>1.30582034917975</v>
      </c>
      <c r="G192" s="11">
        <f t="shared" si="7"/>
        <v>0.23138292001288144</v>
      </c>
      <c r="H192" s="11">
        <f t="shared" si="7"/>
        <v>-1.4271394105332682</v>
      </c>
      <c r="I192" s="11">
        <f t="shared" si="7"/>
        <v>1.1478736769298841</v>
      </c>
      <c r="J192" s="11">
        <f t="shared" si="7"/>
        <v>1.5263019285308987</v>
      </c>
      <c r="K192" s="11">
        <f t="shared" si="7"/>
        <v>3.4802047008931338</v>
      </c>
      <c r="L192" s="11">
        <f t="shared" si="7"/>
        <v>0.66897339460959304</v>
      </c>
    </row>
    <row r="193" spans="1:12" x14ac:dyDescent="0.2">
      <c r="A193" s="13" t="str">
        <f t="shared" si="6"/>
        <v>2014 Q1</v>
      </c>
      <c r="B193" s="11">
        <f t="shared" si="7"/>
        <v>0.1873244381680419</v>
      </c>
      <c r="C193" s="11">
        <f t="shared" si="7"/>
        <v>1.2556406469529253</v>
      </c>
      <c r="D193" s="11">
        <f t="shared" si="7"/>
        <v>2.9353725464466631</v>
      </c>
      <c r="E193" s="11">
        <f t="shared" si="7"/>
        <v>1.5624426875329394</v>
      </c>
      <c r="F193" s="11">
        <f t="shared" si="7"/>
        <v>1.7460844049007465</v>
      </c>
      <c r="G193" s="11">
        <f t="shared" si="7"/>
        <v>-1.5568809716322474</v>
      </c>
      <c r="H193" s="11">
        <f t="shared" si="7"/>
        <v>-1.4378817752071142</v>
      </c>
      <c r="I193" s="11">
        <f t="shared" si="7"/>
        <v>1.4948310577952535</v>
      </c>
      <c r="J193" s="11">
        <f t="shared" si="7"/>
        <v>0.80715341642308558</v>
      </c>
      <c r="K193" s="11">
        <f t="shared" si="7"/>
        <v>3.7323532798300079</v>
      </c>
      <c r="L193" s="11">
        <f t="shared" si="7"/>
        <v>0.99514310848219312</v>
      </c>
    </row>
    <row r="194" spans="1:12" x14ac:dyDescent="0.2">
      <c r="A194" s="13" t="str">
        <f t="shared" si="6"/>
        <v>2014 Q2</v>
      </c>
      <c r="B194" s="11">
        <f t="shared" si="7"/>
        <v>-1.2976322726344665</v>
      </c>
      <c r="C194" s="11">
        <f t="shared" si="7"/>
        <v>0.59095086704467004</v>
      </c>
      <c r="D194" s="11">
        <f t="shared" si="7"/>
        <v>2.8516598664176227</v>
      </c>
      <c r="E194" s="11">
        <f t="shared" si="7"/>
        <v>0.64294395526372417</v>
      </c>
      <c r="F194" s="11">
        <f t="shared" si="7"/>
        <v>0.90797157003964335</v>
      </c>
      <c r="G194" s="11">
        <f t="shared" si="7"/>
        <v>1.4960426172583341</v>
      </c>
      <c r="H194" s="11">
        <f t="shared" si="7"/>
        <v>1.0067199117723939</v>
      </c>
      <c r="I194" s="11">
        <f t="shared" si="7"/>
        <v>1.4042588029685648</v>
      </c>
      <c r="J194" s="11">
        <f t="shared" si="7"/>
        <v>-1.1453996920426586</v>
      </c>
      <c r="K194" s="11">
        <f t="shared" si="7"/>
        <v>0.34624574734499708</v>
      </c>
      <c r="L194" s="11">
        <f t="shared" si="7"/>
        <v>0.8763337931130436</v>
      </c>
    </row>
    <row r="195" spans="1:12" x14ac:dyDescent="0.2">
      <c r="A195" s="13" t="str">
        <f t="shared" si="6"/>
        <v>2014 Q3</v>
      </c>
      <c r="B195" s="11">
        <f t="shared" si="7"/>
        <v>0.58811343635126367</v>
      </c>
      <c r="C195" s="11">
        <f t="shared" si="7"/>
        <v>0.48466194381403999</v>
      </c>
      <c r="D195" s="11">
        <f t="shared" si="7"/>
        <v>2.0866158115189903</v>
      </c>
      <c r="E195" s="11">
        <f t="shared" si="7"/>
        <v>0.61649021122164749</v>
      </c>
      <c r="F195" s="11">
        <f t="shared" si="7"/>
        <v>1.9024939246878561</v>
      </c>
      <c r="G195" s="11">
        <f t="shared" si="7"/>
        <v>0.17025420627212612</v>
      </c>
      <c r="H195" s="11">
        <f t="shared" si="7"/>
        <v>-0.87784752714577308</v>
      </c>
      <c r="I195" s="11">
        <f t="shared" si="7"/>
        <v>1.5087348745782987</v>
      </c>
      <c r="J195" s="11">
        <f t="shared" si="7"/>
        <v>-1.0216581202681698</v>
      </c>
      <c r="K195" s="11">
        <f t="shared" si="7"/>
        <v>1.277183982840923</v>
      </c>
      <c r="L195" s="11">
        <f t="shared" si="7"/>
        <v>0.69557937227270483</v>
      </c>
    </row>
    <row r="196" spans="1:12" x14ac:dyDescent="0.2">
      <c r="A196" s="13" t="str">
        <f t="shared" si="6"/>
        <v>2014 Q4</v>
      </c>
      <c r="B196" s="11">
        <f t="shared" si="7"/>
        <v>6.2807497092422393E-2</v>
      </c>
      <c r="C196" s="11">
        <f t="shared" si="7"/>
        <v>-2.0576131759833267E-2</v>
      </c>
      <c r="D196" s="11">
        <f t="shared" si="7"/>
        <v>0.60749427463246575</v>
      </c>
      <c r="E196" s="11">
        <f t="shared" si="7"/>
        <v>1.0006754615552877</v>
      </c>
      <c r="F196" s="11">
        <f t="shared" si="7"/>
        <v>1.4407452815181794</v>
      </c>
      <c r="G196" s="11">
        <f t="shared" si="7"/>
        <v>1.0395355306788094</v>
      </c>
      <c r="H196" s="11">
        <f t="shared" si="7"/>
        <v>0.93675190740776026</v>
      </c>
      <c r="I196" s="11">
        <f t="shared" si="7"/>
        <v>1.1307145377159213</v>
      </c>
      <c r="J196" s="11">
        <f t="shared" si="7"/>
        <v>-0.74605234621843886</v>
      </c>
      <c r="K196" s="11">
        <f t="shared" si="7"/>
        <v>1.4399401786831876</v>
      </c>
      <c r="L196" s="11">
        <f t="shared" si="7"/>
        <v>0.72303773687194328</v>
      </c>
    </row>
    <row r="197" spans="1:12" x14ac:dyDescent="0.2">
      <c r="A197" s="13" t="str">
        <f t="shared" si="6"/>
        <v>2015 Q1</v>
      </c>
      <c r="B197" s="11">
        <f t="shared" si="7"/>
        <v>0.8751879158891146</v>
      </c>
      <c r="C197" s="11">
        <f t="shared" si="7"/>
        <v>-0.17506826983087767</v>
      </c>
      <c r="D197" s="11">
        <f t="shared" si="7"/>
        <v>0.85990814087561573</v>
      </c>
      <c r="E197" s="11">
        <f t="shared" si="7"/>
        <v>1.1658733026555159</v>
      </c>
      <c r="F197" s="11">
        <f t="shared" si="7"/>
        <v>-1.4205921174032103</v>
      </c>
      <c r="G197" s="11">
        <f t="shared" si="7"/>
        <v>2.6462534929702639</v>
      </c>
      <c r="H197" s="11">
        <f t="shared" si="7"/>
        <v>-1.4831199282758771</v>
      </c>
      <c r="I197" s="11">
        <f t="shared" si="7"/>
        <v>0.90869419597449219</v>
      </c>
      <c r="J197" s="11">
        <f t="shared" si="7"/>
        <v>-1.3890490229799284</v>
      </c>
      <c r="K197" s="11">
        <f t="shared" si="7"/>
        <v>1.1288925154807492</v>
      </c>
      <c r="L197" s="11">
        <f t="shared" si="7"/>
        <v>0.43989127315013921</v>
      </c>
    </row>
    <row r="198" spans="1:12" x14ac:dyDescent="0.2">
      <c r="A198" s="13" t="str">
        <f t="shared" si="6"/>
        <v>2015 Q2</v>
      </c>
      <c r="B198" s="11">
        <f t="shared" si="7"/>
        <v>1.9009049132870621</v>
      </c>
      <c r="C198" s="11">
        <f t="shared" si="7"/>
        <v>-0.25801139242193166</v>
      </c>
      <c r="D198" s="11">
        <f t="shared" si="7"/>
        <v>0.96276956808235037</v>
      </c>
      <c r="E198" s="11">
        <f t="shared" si="7"/>
        <v>1.1740541424064179</v>
      </c>
      <c r="F198" s="11">
        <f t="shared" si="7"/>
        <v>0.10070494305260035</v>
      </c>
      <c r="G198" s="11">
        <f t="shared" si="7"/>
        <v>1.9483394921009467</v>
      </c>
      <c r="H198" s="11">
        <f t="shared" si="7"/>
        <v>-5.5080451484777084</v>
      </c>
      <c r="I198" s="11">
        <f t="shared" si="7"/>
        <v>1.7929856076625277</v>
      </c>
      <c r="J198" s="11">
        <f t="shared" si="7"/>
        <v>0.3192022660417374</v>
      </c>
      <c r="K198" s="11">
        <f t="shared" si="7"/>
        <v>0.92080729241059578</v>
      </c>
      <c r="L198" s="11">
        <f t="shared" si="7"/>
        <v>0.56578747140916719</v>
      </c>
    </row>
    <row r="199" spans="1:12" x14ac:dyDescent="0.2">
      <c r="A199" s="13" t="str">
        <f t="shared" si="6"/>
        <v>2015 Q3</v>
      </c>
      <c r="B199" s="11">
        <f t="shared" si="7"/>
        <v>0.3150249035839025</v>
      </c>
      <c r="C199" s="11">
        <f t="shared" si="7"/>
        <v>-0.8718270062994804</v>
      </c>
      <c r="D199" s="11">
        <f t="shared" si="7"/>
        <v>-0.85163374868621211</v>
      </c>
      <c r="E199" s="11">
        <f t="shared" si="7"/>
        <v>0.58189819366801221</v>
      </c>
      <c r="F199" s="11">
        <f t="shared" si="7"/>
        <v>0.33160860413173376</v>
      </c>
      <c r="G199" s="11">
        <f t="shared" si="7"/>
        <v>0.880458492069637</v>
      </c>
      <c r="H199" s="11">
        <f t="shared" si="7"/>
        <v>-1.8590857838483263</v>
      </c>
      <c r="I199" s="11">
        <f t="shared" si="7"/>
        <v>1.3880892160584875</v>
      </c>
      <c r="J199" s="11">
        <f t="shared" si="7"/>
        <v>1.6201085364508971</v>
      </c>
      <c r="K199" s="11">
        <f t="shared" si="7"/>
        <v>0.42135615497485324</v>
      </c>
      <c r="L199" s="11">
        <f t="shared" si="7"/>
        <v>0.26577382358766932</v>
      </c>
    </row>
    <row r="200" spans="1:12" x14ac:dyDescent="0.2">
      <c r="A200" s="13" t="str">
        <f t="shared" si="6"/>
        <v>2015 Q4</v>
      </c>
      <c r="B200" s="11">
        <f t="shared" si="7"/>
        <v>-1.1326073831639834</v>
      </c>
      <c r="C200" s="11">
        <f t="shared" si="7"/>
        <v>-0.22959726220412682</v>
      </c>
      <c r="D200" s="11">
        <f t="shared" si="7"/>
        <v>1.6305307806901446</v>
      </c>
      <c r="E200" s="11">
        <f t="shared" si="7"/>
        <v>0.749307723391476</v>
      </c>
      <c r="F200" s="11">
        <f t="shared" si="7"/>
        <v>-1.1096653761911373</v>
      </c>
      <c r="G200" s="11">
        <f t="shared" si="7"/>
        <v>0.97429115543133071</v>
      </c>
      <c r="H200" s="11">
        <f t="shared" si="7"/>
        <v>4.3640236998221811</v>
      </c>
      <c r="I200" s="11">
        <f t="shared" si="7"/>
        <v>-0.16041926332058626</v>
      </c>
      <c r="J200" s="11">
        <f t="shared" si="7"/>
        <v>-0.39273491814981076</v>
      </c>
      <c r="K200" s="11">
        <f t="shared" si="7"/>
        <v>0.85776079880404121</v>
      </c>
      <c r="L200" s="11">
        <f t="shared" si="7"/>
        <v>0.59278251278099392</v>
      </c>
    </row>
    <row r="201" spans="1:12" x14ac:dyDescent="0.2">
      <c r="A201" s="13" t="str">
        <f t="shared" si="6"/>
        <v>2016 Q1</v>
      </c>
      <c r="B201" s="11">
        <f t="shared" si="7"/>
        <v>-0.26716004381905989</v>
      </c>
      <c r="C201" s="11">
        <f t="shared" si="7"/>
        <v>-0.20918321611687463</v>
      </c>
      <c r="D201" s="11">
        <f t="shared" si="7"/>
        <v>0.71864420782861138</v>
      </c>
      <c r="E201" s="11">
        <f t="shared" si="7"/>
        <v>0.94465490465680235</v>
      </c>
      <c r="F201" s="11">
        <f t="shared" si="7"/>
        <v>-0.49829767010073339</v>
      </c>
      <c r="G201" s="11">
        <f t="shared" si="7"/>
        <v>1.4994126722997829</v>
      </c>
      <c r="H201" s="11">
        <f t="shared" si="7"/>
        <v>1.5583143670178072</v>
      </c>
      <c r="I201" s="11">
        <f t="shared" si="7"/>
        <v>0.48048781779582828</v>
      </c>
      <c r="J201" s="11">
        <f t="shared" ref="C201:L206" si="8">LN(J94/J93)*100</f>
        <v>-1.566559897199107</v>
      </c>
      <c r="K201" s="11">
        <f t="shared" si="8"/>
        <v>-1.2585217523879844</v>
      </c>
      <c r="L201" s="11">
        <f t="shared" si="8"/>
        <v>0.31612249719023505</v>
      </c>
    </row>
    <row r="202" spans="1:12" x14ac:dyDescent="0.2">
      <c r="A202" s="13" t="str">
        <f t="shared" si="6"/>
        <v>2016 Q2</v>
      </c>
      <c r="B202" s="11">
        <f t="shared" si="7"/>
        <v>3.0999240671299311</v>
      </c>
      <c r="C202" s="11">
        <f t="shared" si="8"/>
        <v>1.8670804787251387</v>
      </c>
      <c r="D202" s="11">
        <f t="shared" si="8"/>
        <v>2.0191857741466426</v>
      </c>
      <c r="E202" s="11">
        <f t="shared" si="8"/>
        <v>0.46374450732427275</v>
      </c>
      <c r="F202" s="11">
        <f t="shared" si="8"/>
        <v>-0.65459986226544398</v>
      </c>
      <c r="G202" s="11">
        <f t="shared" si="8"/>
        <v>0</v>
      </c>
      <c r="H202" s="11">
        <f t="shared" si="8"/>
        <v>0.21200351184149413</v>
      </c>
      <c r="I202" s="11">
        <f t="shared" si="8"/>
        <v>0.21281131674940135</v>
      </c>
      <c r="J202" s="11">
        <f t="shared" si="8"/>
        <v>-1.1457411767233372</v>
      </c>
      <c r="K202" s="11">
        <f t="shared" si="8"/>
        <v>-1.2641345421795573</v>
      </c>
      <c r="L202" s="11">
        <f t="shared" si="8"/>
        <v>0.60835094270131718</v>
      </c>
    </row>
    <row r="203" spans="1:12" x14ac:dyDescent="0.2">
      <c r="A203" s="13" t="str">
        <f t="shared" si="6"/>
        <v>2016 Q3</v>
      </c>
      <c r="B203" s="11">
        <f t="shared" si="7"/>
        <v>-2.9929665509998971E-2</v>
      </c>
      <c r="C203" s="11">
        <f t="shared" si="8"/>
        <v>-0.97068089707015637</v>
      </c>
      <c r="D203" s="11">
        <f t="shared" si="8"/>
        <v>0.67818422483692686</v>
      </c>
      <c r="E203" s="11">
        <f t="shared" si="8"/>
        <v>0.35688082383159858</v>
      </c>
      <c r="F203" s="11">
        <f t="shared" si="8"/>
        <v>-0.42161613177750867</v>
      </c>
      <c r="G203" s="11">
        <f t="shared" si="8"/>
        <v>2.5872962609106991</v>
      </c>
      <c r="H203" s="11">
        <f t="shared" si="8"/>
        <v>3.4590436297952984</v>
      </c>
      <c r="I203" s="11">
        <f t="shared" si="8"/>
        <v>0.11685346844089262</v>
      </c>
      <c r="J203" s="11">
        <f t="shared" si="8"/>
        <v>-0.95470966874042751</v>
      </c>
      <c r="K203" s="11">
        <f t="shared" si="8"/>
        <v>0.39546310254786382</v>
      </c>
      <c r="L203" s="11">
        <f t="shared" si="8"/>
        <v>0.45905140601958844</v>
      </c>
    </row>
    <row r="204" spans="1:12" x14ac:dyDescent="0.2">
      <c r="A204" s="13" t="str">
        <f t="shared" si="6"/>
        <v>2016 Q4</v>
      </c>
      <c r="B204" s="11">
        <f t="shared" si="7"/>
        <v>0.1395951966642997</v>
      </c>
      <c r="C204" s="11">
        <f t="shared" si="8"/>
        <v>0.95012591241402156</v>
      </c>
      <c r="D204" s="11">
        <f t="shared" si="8"/>
        <v>1.4468694426238464</v>
      </c>
      <c r="E204" s="11">
        <f t="shared" si="8"/>
        <v>1.611010261579068</v>
      </c>
      <c r="F204" s="11">
        <f t="shared" si="8"/>
        <v>-2.0612181872429931E-2</v>
      </c>
      <c r="G204" s="11">
        <f t="shared" si="8"/>
        <v>1.2796561521526695</v>
      </c>
      <c r="H204" s="11">
        <f t="shared" si="8"/>
        <v>-0.8806319142238247</v>
      </c>
      <c r="I204" s="11">
        <f t="shared" si="8"/>
        <v>1.2659732322391066</v>
      </c>
      <c r="J204" s="11">
        <f t="shared" si="8"/>
        <v>0.79284822723088511</v>
      </c>
      <c r="K204" s="11">
        <f t="shared" si="8"/>
        <v>3.2394392385110007</v>
      </c>
      <c r="L204" s="11">
        <f t="shared" si="8"/>
        <v>0.87056203248115482</v>
      </c>
    </row>
    <row r="205" spans="1:12" x14ac:dyDescent="0.2">
      <c r="A205" s="13" t="str">
        <f t="shared" si="6"/>
        <v>2017 Q1</v>
      </c>
      <c r="B205" s="11">
        <f t="shared" si="7"/>
        <v>5.9766910833786817E-2</v>
      </c>
      <c r="C205" s="11">
        <f t="shared" si="8"/>
        <v>0.86988216744209568</v>
      </c>
      <c r="D205" s="11">
        <f t="shared" si="8"/>
        <v>3.1556762544158006</v>
      </c>
      <c r="E205" s="11">
        <f t="shared" si="8"/>
        <v>-0.55831410537132709</v>
      </c>
      <c r="F205" s="11">
        <f t="shared" si="8"/>
        <v>1.9596462982492175</v>
      </c>
      <c r="G205" s="11">
        <f t="shared" si="8"/>
        <v>-0.66466797013986367</v>
      </c>
      <c r="H205" s="11">
        <f t="shared" si="8"/>
        <v>-0.23615085263645513</v>
      </c>
      <c r="I205" s="11">
        <f t="shared" si="8"/>
        <v>0.35579778011451285</v>
      </c>
      <c r="J205" s="11">
        <f t="shared" si="8"/>
        <v>1.88552371657646</v>
      </c>
      <c r="K205" s="11">
        <f t="shared" si="8"/>
        <v>-3.3121702926808076</v>
      </c>
      <c r="L205" s="11">
        <f t="shared" si="8"/>
        <v>0.59670958947213781</v>
      </c>
    </row>
    <row r="206" spans="1:12" x14ac:dyDescent="0.2">
      <c r="A206" s="13" t="str">
        <f t="shared" si="6"/>
        <v>2017 Q2</v>
      </c>
      <c r="B206" s="11">
        <f t="shared" si="7"/>
        <v>-1.1417249710207644</v>
      </c>
      <c r="C206" s="11">
        <f t="shared" si="8"/>
        <v>6.111846986629587E-2</v>
      </c>
      <c r="D206" s="11">
        <f t="shared" si="8"/>
        <v>0.54315160688074515</v>
      </c>
      <c r="E206" s="11">
        <f t="shared" si="8"/>
        <v>0.74372824996096276</v>
      </c>
      <c r="F206" s="11">
        <f t="shared" si="8"/>
        <v>-1.4558668952534846</v>
      </c>
      <c r="G206" s="11">
        <f t="shared" si="8"/>
        <v>2.7895959589588926</v>
      </c>
      <c r="H206" s="11">
        <f t="shared" si="8"/>
        <v>6.8934957675907099E-2</v>
      </c>
      <c r="I206" s="11">
        <f t="shared" si="8"/>
        <v>0.55211349167015777</v>
      </c>
      <c r="J206" s="11">
        <f t="shared" si="8"/>
        <v>0.25798783906369105</v>
      </c>
      <c r="K206" s="11">
        <f t="shared" si="8"/>
        <v>2.4537959235416413</v>
      </c>
      <c r="L206" s="11">
        <f t="shared" si="8"/>
        <v>0.49115007153708884</v>
      </c>
    </row>
    <row r="207" spans="1:12" x14ac:dyDescent="0.2">
      <c r="A207" s="13" t="str">
        <f t="shared" si="6"/>
        <v>2017 Q3</v>
      </c>
      <c r="B207" s="11">
        <f t="shared" ref="B207:L215" si="9">LN(B100/B99)*100</f>
        <v>1.7968141623641778</v>
      </c>
      <c r="C207" s="11">
        <f t="shared" si="9"/>
        <v>0.71030232682461736</v>
      </c>
      <c r="D207" s="11">
        <f t="shared" si="9"/>
        <v>0.35047349748057033</v>
      </c>
      <c r="E207" s="11">
        <f t="shared" si="9"/>
        <v>0.79951225392020842</v>
      </c>
      <c r="F207" s="11">
        <f t="shared" si="9"/>
        <v>0.49104958006993243</v>
      </c>
      <c r="G207" s="11">
        <f t="shared" si="9"/>
        <v>0.71916511948370765</v>
      </c>
      <c r="H207" s="11">
        <f t="shared" si="9"/>
        <v>-0.79067421206468536</v>
      </c>
      <c r="I207" s="11">
        <f t="shared" si="9"/>
        <v>1.6178414594374146</v>
      </c>
      <c r="J207" s="11">
        <f t="shared" si="9"/>
        <v>-0.64622186410799209</v>
      </c>
      <c r="K207" s="11">
        <f t="shared" si="9"/>
        <v>0.42505883246871856</v>
      </c>
      <c r="L207" s="11">
        <f t="shared" si="9"/>
        <v>0.68155494995380794</v>
      </c>
    </row>
    <row r="208" spans="1:12" x14ac:dyDescent="0.2">
      <c r="A208" s="13" t="str">
        <f t="shared" si="6"/>
        <v>2017 Q4</v>
      </c>
      <c r="B208" s="11">
        <f t="shared" si="9"/>
        <v>-0.35678927839016994</v>
      </c>
      <c r="C208" s="11">
        <f t="shared" si="9"/>
        <v>1.3258530902911987</v>
      </c>
      <c r="D208" s="11">
        <f t="shared" si="9"/>
        <v>0.96494158316743928</v>
      </c>
      <c r="E208" s="11">
        <f t="shared" si="9"/>
        <v>-0.26579447256986055</v>
      </c>
      <c r="F208" s="11">
        <f t="shared" si="9"/>
        <v>0.65100423181749767</v>
      </c>
      <c r="G208" s="11">
        <f t="shared" si="9"/>
        <v>1.2795551731731052</v>
      </c>
      <c r="H208" s="11">
        <f t="shared" si="9"/>
        <v>-1.0974868213308964</v>
      </c>
      <c r="I208" s="11">
        <f t="shared" si="9"/>
        <v>0.93601253118937577</v>
      </c>
      <c r="J208" s="11">
        <f t="shared" si="9"/>
        <v>0.15945787712019804</v>
      </c>
      <c r="K208" s="11">
        <f t="shared" si="9"/>
        <v>4.9549702906366369</v>
      </c>
      <c r="L208" s="11">
        <f t="shared" si="9"/>
        <v>0.4955261188717251</v>
      </c>
    </row>
    <row r="209" spans="1:12" x14ac:dyDescent="0.2">
      <c r="A209" s="13" t="str">
        <f t="shared" si="6"/>
        <v>2018 Q1</v>
      </c>
      <c r="B209" s="11">
        <f t="shared" si="9"/>
        <v>-0.3281789032656558</v>
      </c>
      <c r="C209" s="11">
        <f t="shared" si="9"/>
        <v>0.15952146952089116</v>
      </c>
      <c r="D209" s="11">
        <f t="shared" si="9"/>
        <v>-2.3337230179936808</v>
      </c>
      <c r="E209" s="11">
        <f t="shared" si="9"/>
        <v>0.30662329828759616</v>
      </c>
      <c r="F209" s="11">
        <f t="shared" si="9"/>
        <v>-0.33514478127812597</v>
      </c>
      <c r="G209" s="11">
        <f t="shared" si="9"/>
        <v>-0.28750404853680495</v>
      </c>
      <c r="H209" s="11">
        <f t="shared" si="9"/>
        <v>0.98827857021888987</v>
      </c>
      <c r="I209" s="11">
        <f t="shared" si="9"/>
        <v>0.2225370127368535</v>
      </c>
      <c r="J209" s="11">
        <f t="shared" si="9"/>
        <v>0.44711684601845642</v>
      </c>
      <c r="K209" s="11">
        <f t="shared" si="9"/>
        <v>-4.9448718306432067</v>
      </c>
      <c r="L209" s="11">
        <f t="shared" si="9"/>
        <v>4.0342915322776077E-2</v>
      </c>
    </row>
    <row r="210" spans="1:12" x14ac:dyDescent="0.2">
      <c r="A210" s="13" t="str">
        <f t="shared" si="6"/>
        <v>2018 Q2</v>
      </c>
      <c r="B210" s="11">
        <f t="shared" si="9"/>
        <v>-1.3942750568845239</v>
      </c>
      <c r="C210" s="11">
        <f t="shared" si="9"/>
        <v>-5.9790734217704922E-2</v>
      </c>
      <c r="D210" s="11">
        <f t="shared" si="9"/>
        <v>1.2487574156166188</v>
      </c>
      <c r="E210" s="11">
        <f t="shared" si="9"/>
        <v>1.7801623122245696</v>
      </c>
      <c r="F210" s="11">
        <f t="shared" si="9"/>
        <v>0.90131756047814804</v>
      </c>
      <c r="G210" s="11">
        <f t="shared" si="9"/>
        <v>1.753179141004408</v>
      </c>
      <c r="H210" s="11">
        <f t="shared" si="9"/>
        <v>-0.48792728118611411</v>
      </c>
      <c r="I210" s="11">
        <f t="shared" si="9"/>
        <v>0.52403626926685631</v>
      </c>
      <c r="J210" s="11">
        <f t="shared" si="9"/>
        <v>-0.32769008023147983</v>
      </c>
      <c r="K210" s="11">
        <f t="shared" si="9"/>
        <v>0.94473064458779477</v>
      </c>
      <c r="L210" s="11">
        <f t="shared" si="9"/>
        <v>0.62324286981874066</v>
      </c>
    </row>
    <row r="211" spans="1:12" x14ac:dyDescent="0.2">
      <c r="A211" s="13" t="str">
        <f t="shared" si="6"/>
        <v>2018 Q3</v>
      </c>
      <c r="B211" s="11">
        <f t="shared" si="9"/>
        <v>1.7621601349819629</v>
      </c>
      <c r="C211" s="11">
        <f t="shared" si="9"/>
        <v>-0.11968882338460639</v>
      </c>
      <c r="D211" s="11">
        <f t="shared" si="9"/>
        <v>0.9363550831256976</v>
      </c>
      <c r="E211" s="11">
        <f t="shared" si="9"/>
        <v>1.176015148079528</v>
      </c>
      <c r="F211" s="11">
        <f t="shared" si="9"/>
        <v>1.3617913460758775</v>
      </c>
      <c r="G211" s="11">
        <f t="shared" si="9"/>
        <v>1.8916642739979495</v>
      </c>
      <c r="H211" s="11">
        <f t="shared" si="9"/>
        <v>-0.30992276744275232</v>
      </c>
      <c r="I211" s="11">
        <f t="shared" si="9"/>
        <v>0.78094109345656082</v>
      </c>
      <c r="J211" s="11">
        <f t="shared" si="9"/>
        <v>-0.98956277542239612</v>
      </c>
      <c r="K211" s="11">
        <f t="shared" si="9"/>
        <v>-1.4915120797478407</v>
      </c>
      <c r="L211" s="11">
        <f t="shared" si="9"/>
        <v>0.61938259951237251</v>
      </c>
    </row>
    <row r="212" spans="1:12" x14ac:dyDescent="0.2">
      <c r="A212" s="13" t="str">
        <f t="shared" si="6"/>
        <v>2018 Q4</v>
      </c>
      <c r="B212" s="11">
        <f t="shared" si="9"/>
        <v>-0.90723916225853674</v>
      </c>
      <c r="C212" s="11">
        <f t="shared" si="9"/>
        <v>-1.1038747314822188</v>
      </c>
      <c r="D212" s="11">
        <f t="shared" si="9"/>
        <v>-0.31777583841499757</v>
      </c>
      <c r="E212" s="11">
        <f t="shared" si="9"/>
        <v>0.39553102094578885</v>
      </c>
      <c r="F212" s="11">
        <f t="shared" si="9"/>
        <v>1.3925463289253699</v>
      </c>
      <c r="G212" s="11">
        <f t="shared" si="9"/>
        <v>2.0218570764964192</v>
      </c>
      <c r="H212" s="11">
        <f t="shared" si="9"/>
        <v>-0.58244792095405151</v>
      </c>
      <c r="I212" s="11">
        <f t="shared" si="9"/>
        <v>0.99236698083596042</v>
      </c>
      <c r="J212" s="11">
        <f t="shared" si="9"/>
        <v>-0.51362215739192441</v>
      </c>
      <c r="K212" s="11">
        <f t="shared" si="9"/>
        <v>4.0005334613699208</v>
      </c>
      <c r="L212" s="11">
        <f t="shared" si="9"/>
        <v>0.22879890607855666</v>
      </c>
    </row>
    <row r="213" spans="1:12" x14ac:dyDescent="0.2">
      <c r="A213" s="13" t="str">
        <f t="shared" si="6"/>
        <v>2019 Q1</v>
      </c>
      <c r="B213" s="11">
        <f t="shared" si="9"/>
        <v>0.41974876740098815</v>
      </c>
      <c r="C213" s="11">
        <f t="shared" si="9"/>
        <v>1.4227271339449161</v>
      </c>
      <c r="D213" s="11">
        <f t="shared" si="9"/>
        <v>1.6376019505174806</v>
      </c>
      <c r="E213" s="11">
        <f t="shared" si="9"/>
        <v>0.83534464424259136</v>
      </c>
      <c r="F213" s="11">
        <f t="shared" si="9"/>
        <v>-0.43247561017823977</v>
      </c>
      <c r="G213" s="11">
        <f t="shared" si="9"/>
        <v>3.0241539024008959</v>
      </c>
      <c r="H213" s="11">
        <f t="shared" si="9"/>
        <v>-1.6450411586117122</v>
      </c>
      <c r="I213" s="11">
        <f t="shared" si="9"/>
        <v>-0.39576582774495195</v>
      </c>
      <c r="J213" s="11">
        <f t="shared" si="9"/>
        <v>-0.37428600672107426</v>
      </c>
      <c r="K213" s="11">
        <f t="shared" si="9"/>
        <v>-4.908286137626348</v>
      </c>
      <c r="L213" s="11">
        <f t="shared" si="9"/>
        <v>0.59441427247928946</v>
      </c>
    </row>
    <row r="214" spans="1:12" x14ac:dyDescent="0.2">
      <c r="A214" s="13" t="s">
        <v>274</v>
      </c>
      <c r="B214" s="11">
        <f t="shared" si="9"/>
        <v>1.798822964509019</v>
      </c>
      <c r="C214" s="11">
        <f t="shared" si="9"/>
        <v>-2.3554184045484927</v>
      </c>
      <c r="D214" s="11">
        <f t="shared" si="9"/>
        <v>-0.2449180749139919</v>
      </c>
      <c r="E214" s="11">
        <f t="shared" si="9"/>
        <v>0.28341089089745075</v>
      </c>
      <c r="F214" s="11">
        <f t="shared" si="9"/>
        <v>0.1378088612624257</v>
      </c>
      <c r="G214" s="11">
        <f t="shared" si="9"/>
        <v>1.5620202546304738</v>
      </c>
      <c r="H214" s="11">
        <f t="shared" si="9"/>
        <v>-1.1533440584862296</v>
      </c>
      <c r="I214" s="11">
        <f t="shared" si="9"/>
        <v>0.52405320903388175</v>
      </c>
      <c r="J214" s="11">
        <f t="shared" si="9"/>
        <v>-0.57935822977579221</v>
      </c>
      <c r="K214" s="11">
        <f t="shared" si="9"/>
        <v>3.0732981853336155E-2</v>
      </c>
      <c r="L214" s="11">
        <f t="shared" si="9"/>
        <v>-0.12849025736155825</v>
      </c>
    </row>
    <row r="215" spans="1:12" x14ac:dyDescent="0.2">
      <c r="A215" s="13" t="str">
        <f t="shared" si="6"/>
        <v>2019 Q3</v>
      </c>
      <c r="B215" s="11">
        <f t="shared" si="9"/>
        <v>4.8964403857385569E-2</v>
      </c>
      <c r="C215" s="11">
        <f t="shared" si="9"/>
        <v>-0.55152831051471407</v>
      </c>
      <c r="D215" s="11">
        <f t="shared" si="9"/>
        <v>0.22534668821876805</v>
      </c>
      <c r="E215" s="11">
        <f t="shared" si="9"/>
        <v>0.18524843205304786</v>
      </c>
      <c r="F215" s="11">
        <f t="shared" si="9"/>
        <v>-0.32513945585302861</v>
      </c>
      <c r="G215" s="11">
        <f t="shared" si="9"/>
        <v>0.2410086446525653</v>
      </c>
      <c r="H215" s="11">
        <f t="shared" si="9"/>
        <v>0.98939279725041873</v>
      </c>
      <c r="I215" s="11">
        <f t="shared" si="9"/>
        <v>1.2154629150298173</v>
      </c>
      <c r="J215" s="11">
        <f t="shared" si="9"/>
        <v>1.0193160398211441E-2</v>
      </c>
      <c r="K215" s="11">
        <f t="shared" si="9"/>
        <v>1.0798800946335818</v>
      </c>
      <c r="L215" s="11">
        <f t="shared" si="9"/>
        <v>0.28640580537751792</v>
      </c>
    </row>
    <row r="216" spans="1:12" x14ac:dyDescent="0.2">
      <c r="A216" s="13" t="str">
        <f t="shared" si="6"/>
        <v>2019 Q4</v>
      </c>
      <c r="B216" s="11">
        <f t="shared" ref="B216:L216" si="10">LN(B109/B108)*100</f>
        <v>-1.7680345977150786</v>
      </c>
      <c r="C216" s="11">
        <f t="shared" si="10"/>
        <v>-0.70918638360984465</v>
      </c>
      <c r="D216" s="11">
        <f t="shared" si="10"/>
        <v>-1.2011565109748998</v>
      </c>
      <c r="E216" s="11">
        <f t="shared" si="10"/>
        <v>-0.11695907766024623</v>
      </c>
      <c r="F216" s="11">
        <f t="shared" si="10"/>
        <v>0.18733059459060872</v>
      </c>
      <c r="G216" s="11">
        <f t="shared" si="10"/>
        <v>-0.31528216027572553</v>
      </c>
      <c r="H216" s="11">
        <f t="shared" si="10"/>
        <v>-0.84449523515715552</v>
      </c>
      <c r="I216" s="11">
        <f t="shared" si="10"/>
        <v>-0.53729431264569039</v>
      </c>
      <c r="J216" s="11">
        <f t="shared" si="10"/>
        <v>0.79188231066000447</v>
      </c>
      <c r="K216" s="11">
        <f t="shared" si="10"/>
        <v>4.2356939103955282</v>
      </c>
      <c r="L216" s="11">
        <f t="shared" si="10"/>
        <v>-0.19743343037176295</v>
      </c>
    </row>
    <row r="217" spans="1:12" x14ac:dyDescent="0.2">
      <c r="A217" s="13" t="str">
        <f t="shared" si="6"/>
        <v>2020 Q1</v>
      </c>
      <c r="B217" s="11">
        <f t="shared" ref="B217:L218" si="11">LN(B110/B109)*100</f>
        <v>0.12946274775415545</v>
      </c>
      <c r="C217" s="11">
        <f t="shared" si="11"/>
        <v>-1.8635696253903975</v>
      </c>
      <c r="D217" s="11">
        <f t="shared" si="11"/>
        <v>-2.8737032221585599</v>
      </c>
      <c r="E217" s="11">
        <f t="shared" si="11"/>
        <v>-4.8351407306817498</v>
      </c>
      <c r="F217" s="11">
        <f t="shared" si="11"/>
        <v>-4.7505528674152044</v>
      </c>
      <c r="G217" s="11">
        <f t="shared" si="11"/>
        <v>-1.8655333613555707</v>
      </c>
      <c r="H217" s="11">
        <f t="shared" si="11"/>
        <v>0</v>
      </c>
      <c r="I217" s="11">
        <f t="shared" si="11"/>
        <v>-1.1229432422077532</v>
      </c>
      <c r="J217" s="11">
        <f t="shared" si="11"/>
        <v>-2.8826943510171406</v>
      </c>
      <c r="K217" s="11">
        <f t="shared" si="11"/>
        <v>-8.6164098819900161</v>
      </c>
      <c r="L217" s="11">
        <f t="shared" si="11"/>
        <v>-2.4709905230006934</v>
      </c>
    </row>
    <row r="218" spans="1:12" x14ac:dyDescent="0.2">
      <c r="A218" s="13" t="s">
        <v>287</v>
      </c>
      <c r="B218" s="11">
        <f t="shared" si="11"/>
        <v>-4.508981350532296</v>
      </c>
      <c r="C218" s="11">
        <f t="shared" si="11"/>
        <v>-23.740512735528593</v>
      </c>
      <c r="D218" s="11">
        <f t="shared" si="11"/>
        <v>-44.205930416038875</v>
      </c>
      <c r="E218" s="11">
        <f t="shared" si="11"/>
        <v>-42.411282427010164</v>
      </c>
      <c r="F218" s="11">
        <f t="shared" si="11"/>
        <v>-36.910299761942916</v>
      </c>
      <c r="G218" s="11">
        <f t="shared" si="11"/>
        <v>-11.118110655628183</v>
      </c>
      <c r="H218" s="11">
        <f t="shared" si="11"/>
        <v>-4.6574191217970755</v>
      </c>
      <c r="I218" s="11">
        <f t="shared" si="11"/>
        <v>-21.746382250069487</v>
      </c>
      <c r="J218" s="11">
        <f t="shared" si="11"/>
        <v>-16.065946527047558</v>
      </c>
      <c r="K218" s="11">
        <f t="shared" si="11"/>
        <v>-74.418420325353011</v>
      </c>
      <c r="L218" s="11">
        <f t="shared" si="11"/>
        <v>-25.353071235085533</v>
      </c>
    </row>
    <row r="220" spans="1:12" x14ac:dyDescent="0.2">
      <c r="A220" s="9" t="s">
        <v>170</v>
      </c>
    </row>
    <row r="221" spans="1:12" x14ac:dyDescent="0.2">
      <c r="A221" s="13" t="str">
        <f>A10</f>
        <v>1995 Q1</v>
      </c>
      <c r="B221" s="15">
        <f>LN(B10/B6)*100</f>
        <v>2.5705862778566235</v>
      </c>
      <c r="C221" s="15">
        <f t="shared" ref="C221:L221" si="12">LN(C10/C6)*100</f>
        <v>2.883275009173444</v>
      </c>
      <c r="D221" s="15">
        <f t="shared" si="12"/>
        <v>-1.2145050518419476</v>
      </c>
      <c r="E221" s="15">
        <f t="shared" si="12"/>
        <v>2.131354811347947</v>
      </c>
      <c r="F221" s="15">
        <f t="shared" si="12"/>
        <v>6.7182794902508221</v>
      </c>
      <c r="G221" s="15">
        <f t="shared" si="12"/>
        <v>4.8532730778899653</v>
      </c>
      <c r="H221" s="15">
        <f t="shared" si="12"/>
        <v>1.9737482838321336</v>
      </c>
      <c r="I221" s="15">
        <f t="shared" si="12"/>
        <v>5.963018155910075</v>
      </c>
      <c r="J221" s="15">
        <f t="shared" si="12"/>
        <v>2.2880433001153744</v>
      </c>
      <c r="K221" s="15">
        <f t="shared" si="12"/>
        <v>2.732840504797009</v>
      </c>
      <c r="L221" s="15">
        <f t="shared" si="12"/>
        <v>3.1591460068492982</v>
      </c>
    </row>
    <row r="222" spans="1:12" x14ac:dyDescent="0.2">
      <c r="A222" s="13" t="str">
        <f t="shared" ref="A222:A285" si="13">A11</f>
        <v>1995 Q2</v>
      </c>
      <c r="B222" s="15">
        <f t="shared" ref="B222:L222" si="14">LN(B11/B7)*100</f>
        <v>0.5230386133413939</v>
      </c>
      <c r="C222" s="15">
        <f t="shared" si="14"/>
        <v>2.0011199619388749</v>
      </c>
      <c r="D222" s="15">
        <f t="shared" si="14"/>
        <v>-0.65237236018015488</v>
      </c>
      <c r="E222" s="15">
        <f t="shared" si="14"/>
        <v>1.3460402810977043</v>
      </c>
      <c r="F222" s="15">
        <f t="shared" si="14"/>
        <v>5.0045956966892104</v>
      </c>
      <c r="G222" s="15">
        <f t="shared" si="14"/>
        <v>4.3236891789757861</v>
      </c>
      <c r="H222" s="15">
        <f t="shared" si="14"/>
        <v>0.52143198756905762</v>
      </c>
      <c r="I222" s="15">
        <f t="shared" si="14"/>
        <v>3.9798914961815459</v>
      </c>
      <c r="J222" s="15">
        <f t="shared" si="14"/>
        <v>1.8297040410871324</v>
      </c>
      <c r="K222" s="15">
        <f t="shared" si="14"/>
        <v>5.5948915952353335</v>
      </c>
      <c r="L222" s="15">
        <f t="shared" si="14"/>
        <v>2.1826431128520194</v>
      </c>
    </row>
    <row r="223" spans="1:12" x14ac:dyDescent="0.2">
      <c r="A223" s="13" t="str">
        <f t="shared" si="13"/>
        <v>1995 Q3</v>
      </c>
      <c r="B223" s="15">
        <f t="shared" ref="B223:L223" si="15">LN(B12/B8)*100</f>
        <v>1.1048801536676915</v>
      </c>
      <c r="C223" s="15">
        <f t="shared" si="15"/>
        <v>1.2552466071120099</v>
      </c>
      <c r="D223" s="15">
        <f t="shared" si="15"/>
        <v>-8.3321765687068769E-2</v>
      </c>
      <c r="E223" s="15">
        <f t="shared" si="15"/>
        <v>2.1069481691206744</v>
      </c>
      <c r="F223" s="15">
        <f t="shared" si="15"/>
        <v>6.7347273090313378</v>
      </c>
      <c r="G223" s="15">
        <f t="shared" si="15"/>
        <v>4.4832144021934877</v>
      </c>
      <c r="H223" s="15">
        <f t="shared" si="15"/>
        <v>2.8170876966696441</v>
      </c>
      <c r="I223" s="15">
        <f t="shared" si="15"/>
        <v>2.2688582311745344</v>
      </c>
      <c r="J223" s="15">
        <f t="shared" si="15"/>
        <v>1.8180419248191013</v>
      </c>
      <c r="K223" s="15">
        <f t="shared" si="15"/>
        <v>5.9238385900567838</v>
      </c>
      <c r="L223" s="15">
        <f t="shared" si="15"/>
        <v>2.2777739067211864</v>
      </c>
    </row>
    <row r="224" spans="1:12" x14ac:dyDescent="0.2">
      <c r="A224" s="13" t="str">
        <f t="shared" si="13"/>
        <v>1995 Q4</v>
      </c>
      <c r="B224" s="15">
        <f t="shared" ref="B224:L224" si="16">LN(B13/B9)*100</f>
        <v>2.1968676487418493</v>
      </c>
      <c r="C224" s="15">
        <f t="shared" si="16"/>
        <v>-0.10368067284402492</v>
      </c>
      <c r="D224" s="15">
        <f t="shared" si="16"/>
        <v>0.24961876780514375</v>
      </c>
      <c r="E224" s="15">
        <f t="shared" si="16"/>
        <v>0.81257633765396597</v>
      </c>
      <c r="F224" s="15">
        <f t="shared" si="16"/>
        <v>5.1482521081694195</v>
      </c>
      <c r="G224" s="15">
        <f t="shared" si="16"/>
        <v>2.5145735369222031</v>
      </c>
      <c r="H224" s="15">
        <f t="shared" si="16"/>
        <v>2.4426209309522271</v>
      </c>
      <c r="I224" s="15">
        <f t="shared" si="16"/>
        <v>2.3015975700921487</v>
      </c>
      <c r="J224" s="15">
        <f t="shared" si="16"/>
        <v>1.0823292251329886</v>
      </c>
      <c r="K224" s="15">
        <f t="shared" si="16"/>
        <v>2.1473430205057351</v>
      </c>
      <c r="L224" s="15">
        <f t="shared" si="16"/>
        <v>1.3834706865513611</v>
      </c>
    </row>
    <row r="225" spans="1:12" x14ac:dyDescent="0.2">
      <c r="A225" s="13" t="str">
        <f t="shared" si="13"/>
        <v>1996 Q1</v>
      </c>
      <c r="B225" s="15">
        <f t="shared" ref="B225:L225" si="17">LN(B14/B10)*100</f>
        <v>3.4450465669537111</v>
      </c>
      <c r="C225" s="15">
        <f t="shared" si="17"/>
        <v>1.773651085870773</v>
      </c>
      <c r="D225" s="15">
        <f t="shared" si="17"/>
        <v>1.422419743138146</v>
      </c>
      <c r="E225" s="15">
        <f t="shared" si="17"/>
        <v>1.0942358420944227</v>
      </c>
      <c r="F225" s="15">
        <f t="shared" si="17"/>
        <v>5.779318267063652</v>
      </c>
      <c r="G225" s="15">
        <f t="shared" si="17"/>
        <v>3.1426813353485259</v>
      </c>
      <c r="H225" s="15">
        <f t="shared" si="17"/>
        <v>2.5923284255652383</v>
      </c>
      <c r="I225" s="15">
        <f t="shared" si="17"/>
        <v>2.9938087644305913</v>
      </c>
      <c r="J225" s="15">
        <f t="shared" si="17"/>
        <v>1.1813608894278682</v>
      </c>
      <c r="K225" s="15">
        <f t="shared" si="17"/>
        <v>3.5222720420282099</v>
      </c>
      <c r="L225" s="15">
        <f t="shared" si="17"/>
        <v>2.2274857132799601</v>
      </c>
    </row>
    <row r="226" spans="1:12" x14ac:dyDescent="0.2">
      <c r="A226" s="13" t="str">
        <f t="shared" si="13"/>
        <v>1996 Q2</v>
      </c>
      <c r="B226" s="15">
        <f t="shared" ref="B226:L226" si="18">LN(B15/B11)*100</f>
        <v>2.0280481016959473</v>
      </c>
      <c r="C226" s="15">
        <f t="shared" si="18"/>
        <v>0</v>
      </c>
      <c r="D226" s="15">
        <f t="shared" si="18"/>
        <v>0.99765272530947557</v>
      </c>
      <c r="E226" s="15">
        <f t="shared" si="18"/>
        <v>2.5640485286741828</v>
      </c>
      <c r="F226" s="15">
        <f t="shared" si="18"/>
        <v>5.2639785059758051</v>
      </c>
      <c r="G226" s="15">
        <f t="shared" si="18"/>
        <v>2.1434176236469158</v>
      </c>
      <c r="H226" s="15">
        <f t="shared" si="18"/>
        <v>3.6961838905966347</v>
      </c>
      <c r="I226" s="15">
        <f t="shared" si="18"/>
        <v>5.2087776390988569</v>
      </c>
      <c r="J226" s="15">
        <f t="shared" si="18"/>
        <v>0.72674738469776923</v>
      </c>
      <c r="K226" s="15">
        <f t="shared" si="18"/>
        <v>0.58033768383387285</v>
      </c>
      <c r="L226" s="15">
        <f t="shared" si="18"/>
        <v>2.1851556423423331</v>
      </c>
    </row>
    <row r="227" spans="1:12" x14ac:dyDescent="0.2">
      <c r="A227" s="13" t="str">
        <f t="shared" si="13"/>
        <v>1996 Q3</v>
      </c>
      <c r="B227" s="15">
        <f t="shared" ref="B227:L227" si="19">LN(B16/B12)*100</f>
        <v>2.2284531739496876</v>
      </c>
      <c r="C227" s="15">
        <f t="shared" si="19"/>
        <v>0.20768439448390691</v>
      </c>
      <c r="D227" s="15">
        <f t="shared" si="19"/>
        <v>2.4021469350674627</v>
      </c>
      <c r="E227" s="15">
        <f t="shared" si="19"/>
        <v>1.2312467854248088</v>
      </c>
      <c r="F227" s="15">
        <f t="shared" si="19"/>
        <v>3.8765682027637487</v>
      </c>
      <c r="G227" s="15">
        <f t="shared" si="19"/>
        <v>1.7910926566530243</v>
      </c>
      <c r="H227" s="15">
        <f t="shared" si="19"/>
        <v>5.2349499691322663</v>
      </c>
      <c r="I227" s="15">
        <f t="shared" si="19"/>
        <v>4.3888900213340412</v>
      </c>
      <c r="J227" s="15">
        <f t="shared" si="19"/>
        <v>0.58844953780534082</v>
      </c>
      <c r="K227" s="15">
        <f t="shared" si="19"/>
        <v>8.116883562526632E-2</v>
      </c>
      <c r="L227" s="15">
        <f t="shared" si="19"/>
        <v>2.1136200935264164</v>
      </c>
    </row>
    <row r="228" spans="1:12" x14ac:dyDescent="0.2">
      <c r="A228" s="13" t="str">
        <f t="shared" si="13"/>
        <v>1996 Q4</v>
      </c>
      <c r="B228" s="15">
        <f t="shared" ref="B228:L228" si="20">LN(B17/B13)*100</f>
        <v>1.7071024809091975</v>
      </c>
      <c r="C228" s="15">
        <f t="shared" si="20"/>
        <v>1.1346176387301521</v>
      </c>
      <c r="D228" s="15">
        <f t="shared" si="20"/>
        <v>1.5938782049428846</v>
      </c>
      <c r="E228" s="15">
        <f t="shared" si="20"/>
        <v>1.7107373535571415</v>
      </c>
      <c r="F228" s="15">
        <f t="shared" si="20"/>
        <v>5.9743114028530293</v>
      </c>
      <c r="G228" s="15">
        <f t="shared" si="20"/>
        <v>3.1706751126084542</v>
      </c>
      <c r="H228" s="15">
        <f t="shared" si="20"/>
        <v>5.3823771909186462</v>
      </c>
      <c r="I228" s="15">
        <f t="shared" si="20"/>
        <v>3.4384938807092333</v>
      </c>
      <c r="J228" s="15">
        <f t="shared" si="20"/>
        <v>1.1423990860121569</v>
      </c>
      <c r="K228" s="15">
        <f t="shared" si="20"/>
        <v>1.3342607742410064</v>
      </c>
      <c r="L228" s="15">
        <f t="shared" si="20"/>
        <v>2.6302259521653215</v>
      </c>
    </row>
    <row r="229" spans="1:12" x14ac:dyDescent="0.2">
      <c r="A229" s="13" t="str">
        <f t="shared" si="13"/>
        <v>1997 Q1</v>
      </c>
      <c r="B229" s="15">
        <f t="shared" ref="B229:L229" si="21">LN(B18/B14)*100</f>
        <v>0.49838589547558809</v>
      </c>
      <c r="C229" s="15">
        <f t="shared" si="21"/>
        <v>1.7020814888743068</v>
      </c>
      <c r="D229" s="15">
        <f t="shared" si="21"/>
        <v>0.51101554474376087</v>
      </c>
      <c r="E229" s="15">
        <f t="shared" si="21"/>
        <v>-0.71293438110542762</v>
      </c>
      <c r="F229" s="15">
        <f t="shared" si="21"/>
        <v>7.8825657447955884</v>
      </c>
      <c r="G229" s="15">
        <f t="shared" si="21"/>
        <v>3.4333926584717149</v>
      </c>
      <c r="H229" s="15">
        <f t="shared" si="21"/>
        <v>7.0644617757896446</v>
      </c>
      <c r="I229" s="15">
        <f t="shared" si="21"/>
        <v>2.3870131392532166</v>
      </c>
      <c r="J229" s="15">
        <f t="shared" si="21"/>
        <v>0</v>
      </c>
      <c r="K229" s="15">
        <f t="shared" si="21"/>
        <v>-2.7255383106846998E-2</v>
      </c>
      <c r="L229" s="15">
        <f t="shared" si="21"/>
        <v>2.3878337460793451</v>
      </c>
    </row>
    <row r="230" spans="1:12" x14ac:dyDescent="0.2">
      <c r="A230" s="13" t="str">
        <f t="shared" si="13"/>
        <v>1997 Q2</v>
      </c>
      <c r="B230" s="15">
        <f t="shared" ref="B230:L230" si="22">LN(B19/B15)*100</f>
        <v>0.5283905688836037</v>
      </c>
      <c r="C230" s="15">
        <f t="shared" si="22"/>
        <v>2.0538417383946372</v>
      </c>
      <c r="D230" s="15">
        <f t="shared" si="22"/>
        <v>1.8306522165325418</v>
      </c>
      <c r="E230" s="15">
        <f t="shared" si="22"/>
        <v>1.6342660562449769</v>
      </c>
      <c r="F230" s="15">
        <f t="shared" si="22"/>
        <v>8.9649724508135922</v>
      </c>
      <c r="G230" s="15">
        <f t="shared" si="22"/>
        <v>4.5661161474290974</v>
      </c>
      <c r="H230" s="15">
        <f t="shared" si="22"/>
        <v>7.6025024486924009</v>
      </c>
      <c r="I230" s="15">
        <f t="shared" si="22"/>
        <v>0.30132881312821869</v>
      </c>
      <c r="J230" s="15">
        <f t="shared" si="22"/>
        <v>-4.344603359109291</v>
      </c>
      <c r="K230" s="15">
        <f t="shared" si="22"/>
        <v>1.7078467134707505</v>
      </c>
      <c r="L230" s="15">
        <f t="shared" si="22"/>
        <v>2.9207400885907804</v>
      </c>
    </row>
    <row r="231" spans="1:12" x14ac:dyDescent="0.2">
      <c r="A231" s="13" t="str">
        <f t="shared" si="13"/>
        <v>1997 Q3</v>
      </c>
      <c r="B231" s="15">
        <f t="shared" ref="B231:L231" si="23">LN(B20/B16)*100</f>
        <v>0.88849179229596631</v>
      </c>
      <c r="C231" s="15">
        <f t="shared" si="23"/>
        <v>1.7481164954817405</v>
      </c>
      <c r="D231" s="15">
        <f t="shared" si="23"/>
        <v>-1.1183968183220412</v>
      </c>
      <c r="E231" s="15">
        <f t="shared" si="23"/>
        <v>2.4616174044195542</v>
      </c>
      <c r="F231" s="15">
        <f t="shared" si="23"/>
        <v>9.0677412795920471</v>
      </c>
      <c r="G231" s="15">
        <f t="shared" si="23"/>
        <v>3.0751735371439959</v>
      </c>
      <c r="H231" s="15">
        <f t="shared" si="23"/>
        <v>4.7379245245251864</v>
      </c>
      <c r="I231" s="15">
        <f t="shared" si="23"/>
        <v>3.0896766572485421</v>
      </c>
      <c r="J231" s="15">
        <f t="shared" si="23"/>
        <v>-2.5225435936005991</v>
      </c>
      <c r="K231" s="15">
        <f t="shared" si="23"/>
        <v>-1.8699787371884575</v>
      </c>
      <c r="L231" s="15">
        <f t="shared" si="23"/>
        <v>2.9080176643571813</v>
      </c>
    </row>
    <row r="232" spans="1:12" x14ac:dyDescent="0.2">
      <c r="A232" s="13" t="str">
        <f t="shared" si="13"/>
        <v>1997 Q4</v>
      </c>
      <c r="B232" s="15">
        <f t="shared" ref="B232:L232" si="24">LN(B21/B17)*100</f>
        <v>-4.5267304199724835E-2</v>
      </c>
      <c r="C232" s="15">
        <f t="shared" si="24"/>
        <v>1.4054615705579179</v>
      </c>
      <c r="D232" s="15">
        <f t="shared" si="24"/>
        <v>1.7029739844802487</v>
      </c>
      <c r="E232" s="15">
        <f t="shared" si="24"/>
        <v>4.0017107491343777</v>
      </c>
      <c r="F232" s="15">
        <f t="shared" si="24"/>
        <v>11.692036493133344</v>
      </c>
      <c r="G232" s="15">
        <f t="shared" si="24"/>
        <v>9.3061525090312944</v>
      </c>
      <c r="H232" s="15">
        <f t="shared" si="24"/>
        <v>4.0517069986714098</v>
      </c>
      <c r="I232" s="15">
        <f t="shared" si="24"/>
        <v>3.0046921352296643</v>
      </c>
      <c r="J232" s="15">
        <f t="shared" si="24"/>
        <v>-1.6925068617811585</v>
      </c>
      <c r="K232" s="15">
        <f t="shared" si="24"/>
        <v>4.288640260098691</v>
      </c>
      <c r="L232" s="15">
        <f t="shared" si="24"/>
        <v>3.8898184526069945</v>
      </c>
    </row>
    <row r="233" spans="1:12" x14ac:dyDescent="0.2">
      <c r="A233" s="13" t="str">
        <f t="shared" si="13"/>
        <v>1998 Q1</v>
      </c>
      <c r="B233" s="15">
        <f t="shared" ref="B233:L233" si="25">LN(B22/B18)*100</f>
        <v>1.5529680878347041</v>
      </c>
      <c r="C233" s="15">
        <f t="shared" si="25"/>
        <v>1.0014751649833893</v>
      </c>
      <c r="D233" s="15">
        <f t="shared" si="25"/>
        <v>4.6037739281199812</v>
      </c>
      <c r="E233" s="15">
        <f t="shared" si="25"/>
        <v>2.7921357501826223</v>
      </c>
      <c r="F233" s="15">
        <f t="shared" si="25"/>
        <v>7.7749828265188157</v>
      </c>
      <c r="G233" s="15">
        <f t="shared" si="25"/>
        <v>5.1373651171715249</v>
      </c>
      <c r="H233" s="15">
        <f t="shared" si="25"/>
        <v>20.154411664103034</v>
      </c>
      <c r="I233" s="15">
        <f t="shared" si="25"/>
        <v>3.1585835354828928</v>
      </c>
      <c r="J233" s="15">
        <f t="shared" si="25"/>
        <v>-7.2516415774799929</v>
      </c>
      <c r="K233" s="15">
        <f t="shared" si="25"/>
        <v>1.1518522906548474</v>
      </c>
      <c r="L233" s="15">
        <f t="shared" si="25"/>
        <v>4.3809501790888543</v>
      </c>
    </row>
    <row r="234" spans="1:12" x14ac:dyDescent="0.2">
      <c r="A234" s="13" t="str">
        <f t="shared" si="13"/>
        <v>1998 Q2</v>
      </c>
      <c r="B234" s="15">
        <f t="shared" ref="B234:L234" si="26">LN(B23/B19)*100</f>
        <v>3.3815256039104931</v>
      </c>
      <c r="C234" s="15">
        <f t="shared" si="26"/>
        <v>0.95568031147535182</v>
      </c>
      <c r="D234" s="15">
        <f t="shared" si="26"/>
        <v>5.4134525614885062E-2</v>
      </c>
      <c r="E234" s="15">
        <f t="shared" si="26"/>
        <v>0.70484873310618124</v>
      </c>
      <c r="F234" s="15">
        <f t="shared" si="26"/>
        <v>5.9500474143858915</v>
      </c>
      <c r="G234" s="15">
        <f t="shared" si="26"/>
        <v>8.4343476047748673</v>
      </c>
      <c r="H234" s="15">
        <f t="shared" si="26"/>
        <v>21.725482347768629</v>
      </c>
      <c r="I234" s="15">
        <f t="shared" si="26"/>
        <v>7.5064844620962896</v>
      </c>
      <c r="J234" s="15">
        <f t="shared" si="26"/>
        <v>1.2454530754173763</v>
      </c>
      <c r="K234" s="15">
        <f t="shared" si="26"/>
        <v>-1.5061930859514616</v>
      </c>
      <c r="L234" s="15">
        <f t="shared" si="26"/>
        <v>4.6758536804777489</v>
      </c>
    </row>
    <row r="235" spans="1:12" x14ac:dyDescent="0.2">
      <c r="A235" s="13" t="str">
        <f t="shared" si="13"/>
        <v>1998 Q3</v>
      </c>
      <c r="B235" s="15">
        <f t="shared" ref="B235:L235" si="27">LN(B24/B20)*100</f>
        <v>1.6471592527023564</v>
      </c>
      <c r="C235" s="15">
        <f t="shared" si="27"/>
        <v>0.34598589515376854</v>
      </c>
      <c r="D235" s="15">
        <f t="shared" si="27"/>
        <v>1.2403893783513547</v>
      </c>
      <c r="E235" s="15">
        <f t="shared" si="27"/>
        <v>1.0861014735907251</v>
      </c>
      <c r="F235" s="15">
        <f t="shared" si="27"/>
        <v>4.8902910096604764</v>
      </c>
      <c r="G235" s="15">
        <f t="shared" si="27"/>
        <v>12.76165804000218</v>
      </c>
      <c r="H235" s="15">
        <f t="shared" si="27"/>
        <v>21.755316826553454</v>
      </c>
      <c r="I235" s="15">
        <f t="shared" si="27"/>
        <v>5.6045794396747777</v>
      </c>
      <c r="J235" s="15">
        <f t="shared" si="27"/>
        <v>-2.696215533639335</v>
      </c>
      <c r="K235" s="15">
        <f t="shared" si="27"/>
        <v>10.716379370669308</v>
      </c>
      <c r="L235" s="15">
        <f t="shared" si="27"/>
        <v>4.6162041763162414</v>
      </c>
    </row>
    <row r="236" spans="1:12" x14ac:dyDescent="0.2">
      <c r="A236" s="13" t="str">
        <f t="shared" si="13"/>
        <v>1998 Q4</v>
      </c>
      <c r="B236" s="15">
        <f t="shared" ref="B236:L236" si="28">LN(B25/B21)*100</f>
        <v>2.8917677639579589</v>
      </c>
      <c r="C236" s="15">
        <f t="shared" si="28"/>
        <v>-0.99604441729158177</v>
      </c>
      <c r="D236" s="15">
        <f t="shared" si="28"/>
        <v>-1.3402130958886429E-2</v>
      </c>
      <c r="E236" s="15">
        <f t="shared" si="28"/>
        <v>2.2248493281204524</v>
      </c>
      <c r="F236" s="15">
        <f t="shared" si="28"/>
        <v>1.6064102370146049</v>
      </c>
      <c r="G236" s="15">
        <f t="shared" si="28"/>
        <v>12.06751107627565</v>
      </c>
      <c r="H236" s="15">
        <f t="shared" si="28"/>
        <v>19.127797340142056</v>
      </c>
      <c r="I236" s="15">
        <f t="shared" si="28"/>
        <v>7.8934401421303608</v>
      </c>
      <c r="J236" s="15">
        <f t="shared" si="28"/>
        <v>-4.8405142546231978</v>
      </c>
      <c r="K236" s="15">
        <f t="shared" si="28"/>
        <v>2.0518801433287064</v>
      </c>
      <c r="L236" s="15">
        <f t="shared" si="28"/>
        <v>4.0722734010967034</v>
      </c>
    </row>
    <row r="237" spans="1:12" x14ac:dyDescent="0.2">
      <c r="A237" s="13" t="str">
        <f t="shared" si="13"/>
        <v>1999 Q1</v>
      </c>
      <c r="B237" s="15">
        <f t="shared" ref="B237:L237" si="29">LN(B26/B22)*100</f>
        <v>3.3514723180939519</v>
      </c>
      <c r="C237" s="15">
        <f t="shared" si="29"/>
        <v>-1.6235770132350658</v>
      </c>
      <c r="D237" s="15">
        <f t="shared" si="29"/>
        <v>-1.4844540316673454</v>
      </c>
      <c r="E237" s="15">
        <f t="shared" si="29"/>
        <v>4.1325198757788968</v>
      </c>
      <c r="F237" s="15">
        <f t="shared" si="29"/>
        <v>4.0367000958147905</v>
      </c>
      <c r="G237" s="15">
        <f t="shared" si="29"/>
        <v>16.616114353794476</v>
      </c>
      <c r="H237" s="15">
        <f t="shared" si="29"/>
        <v>1.2911153680361467</v>
      </c>
      <c r="I237" s="15">
        <f t="shared" si="29"/>
        <v>7.7934966575013283</v>
      </c>
      <c r="J237" s="15">
        <f t="shared" si="29"/>
        <v>1.5388301017094477</v>
      </c>
      <c r="K237" s="15">
        <f t="shared" si="29"/>
        <v>1.7363866204793614</v>
      </c>
      <c r="L237" s="15">
        <f t="shared" si="29"/>
        <v>3.4577310394110725</v>
      </c>
    </row>
    <row r="238" spans="1:12" x14ac:dyDescent="0.2">
      <c r="A238" s="13" t="str">
        <f t="shared" si="13"/>
        <v>1999 Q2</v>
      </c>
      <c r="B238" s="15">
        <f t="shared" ref="B238:L238" si="30">LN(B27/B23)*100</f>
        <v>3.1843661628089395</v>
      </c>
      <c r="C238" s="15">
        <f t="shared" si="30"/>
        <v>-0.91482646553892977</v>
      </c>
      <c r="D238" s="15">
        <f t="shared" si="30"/>
        <v>1.3439256162996083</v>
      </c>
      <c r="E238" s="15">
        <f t="shared" si="30"/>
        <v>1.6543694685758332</v>
      </c>
      <c r="F238" s="15">
        <f t="shared" si="30"/>
        <v>5.1387677046380293</v>
      </c>
      <c r="G238" s="15">
        <f t="shared" si="30"/>
        <v>14.416709683140233</v>
      </c>
      <c r="H238" s="15">
        <f t="shared" si="30"/>
        <v>-0.78055034542023283</v>
      </c>
      <c r="I238" s="15">
        <f t="shared" si="30"/>
        <v>3.6621354688536814</v>
      </c>
      <c r="J238" s="15">
        <f t="shared" si="30"/>
        <v>-2.5941791978000146</v>
      </c>
      <c r="K238" s="15">
        <f t="shared" si="30"/>
        <v>2.6636438611563027</v>
      </c>
      <c r="L238" s="15">
        <f t="shared" si="30"/>
        <v>2.3844572752038991</v>
      </c>
    </row>
    <row r="239" spans="1:12" x14ac:dyDescent="0.2">
      <c r="A239" s="13" t="str">
        <f t="shared" si="13"/>
        <v>1999 Q3</v>
      </c>
      <c r="B239" s="15">
        <f t="shared" ref="B239:L239" si="31">LN(B28/B24)*100</f>
        <v>5.7784654321959321</v>
      </c>
      <c r="C239" s="15">
        <f t="shared" si="31"/>
        <v>1.5022715350842863</v>
      </c>
      <c r="D239" s="15">
        <f t="shared" si="31"/>
        <v>3.1337986782844411</v>
      </c>
      <c r="E239" s="15">
        <f t="shared" si="31"/>
        <v>-0.65024432564872425</v>
      </c>
      <c r="F239" s="15">
        <f t="shared" si="31"/>
        <v>6.5336774414058452</v>
      </c>
      <c r="G239" s="15">
        <f t="shared" si="31"/>
        <v>18.260210105165093</v>
      </c>
      <c r="H239" s="15">
        <f t="shared" si="31"/>
        <v>-3.6872600079407807</v>
      </c>
      <c r="I239" s="15">
        <f t="shared" si="31"/>
        <v>4.8513760064873903</v>
      </c>
      <c r="J239" s="15">
        <f t="shared" si="31"/>
        <v>1.4106732612763151</v>
      </c>
      <c r="K239" s="15">
        <f t="shared" si="31"/>
        <v>-9.0901050595406492</v>
      </c>
      <c r="L239" s="15">
        <f t="shared" si="31"/>
        <v>2.9485801548005233</v>
      </c>
    </row>
    <row r="240" spans="1:12" x14ac:dyDescent="0.2">
      <c r="A240" s="13" t="str">
        <f t="shared" si="13"/>
        <v>1999 Q4</v>
      </c>
      <c r="B240" s="15">
        <f t="shared" ref="B240:L240" si="32">LN(B29/B25)*100</f>
        <v>5.9179770594465788</v>
      </c>
      <c r="C240" s="15">
        <f t="shared" si="32"/>
        <v>2.352099550031018</v>
      </c>
      <c r="D240" s="15">
        <f t="shared" si="32"/>
        <v>2.0299204470928376</v>
      </c>
      <c r="E240" s="15">
        <f t="shared" si="32"/>
        <v>-1.5636423769755114</v>
      </c>
      <c r="F240" s="15">
        <f t="shared" si="32"/>
        <v>5.0347819772321349</v>
      </c>
      <c r="G240" s="15">
        <f t="shared" si="32"/>
        <v>14.310084364067324</v>
      </c>
      <c r="H240" s="15">
        <f t="shared" si="32"/>
        <v>3.6648267155738719</v>
      </c>
      <c r="I240" s="15">
        <f t="shared" si="32"/>
        <v>6.4646327056220576</v>
      </c>
      <c r="J240" s="15">
        <f t="shared" si="32"/>
        <v>4.3710543135955069</v>
      </c>
      <c r="K240" s="15">
        <f t="shared" si="32"/>
        <v>-5.144028345049275</v>
      </c>
      <c r="L240" s="15">
        <f t="shared" si="32"/>
        <v>3.6117676745115372</v>
      </c>
    </row>
    <row r="241" spans="1:12" x14ac:dyDescent="0.2">
      <c r="A241" s="13" t="str">
        <f t="shared" si="13"/>
        <v>2000 Q1</v>
      </c>
      <c r="B241" s="15">
        <f t="shared" ref="B241:L241" si="33">LN(B30/B26)*100</f>
        <v>4.0120486248764884</v>
      </c>
      <c r="C241" s="15">
        <f t="shared" si="33"/>
        <v>2.6450158960233785</v>
      </c>
      <c r="D241" s="15">
        <f t="shared" si="33"/>
        <v>3.2837203021092027</v>
      </c>
      <c r="E241" s="15">
        <f t="shared" si="33"/>
        <v>-0.827276148710691</v>
      </c>
      <c r="F241" s="15">
        <f t="shared" si="33"/>
        <v>7.2207762906065414</v>
      </c>
      <c r="G241" s="15">
        <f t="shared" si="33"/>
        <v>18.524805225493989</v>
      </c>
      <c r="H241" s="15">
        <f t="shared" si="33"/>
        <v>3.4309185367775932</v>
      </c>
      <c r="I241" s="15">
        <f t="shared" si="33"/>
        <v>5.4300077249905296</v>
      </c>
      <c r="J241" s="15">
        <f t="shared" si="33"/>
        <v>2.6903591848979129</v>
      </c>
      <c r="K241" s="15">
        <f t="shared" si="33"/>
        <v>3.5255683859744078</v>
      </c>
      <c r="L241" s="15">
        <f t="shared" si="33"/>
        <v>4.2423560838212442</v>
      </c>
    </row>
    <row r="242" spans="1:12" x14ac:dyDescent="0.2">
      <c r="A242" s="13" t="str">
        <f t="shared" si="13"/>
        <v>2000 Q2</v>
      </c>
      <c r="B242" s="15">
        <f t="shared" ref="B242:L242" si="34">LN(B31/B27)*100</f>
        <v>3.1112673582902928</v>
      </c>
      <c r="C242" s="15">
        <f t="shared" si="34"/>
        <v>2.6501626549288844</v>
      </c>
      <c r="D242" s="15">
        <f t="shared" si="34"/>
        <v>2.0611114096342185</v>
      </c>
      <c r="E242" s="15">
        <f t="shared" si="34"/>
        <v>0.201294101038864</v>
      </c>
      <c r="F242" s="15">
        <f t="shared" si="34"/>
        <v>4.8761700496192963</v>
      </c>
      <c r="G242" s="15">
        <f t="shared" si="34"/>
        <v>23.466383900453884</v>
      </c>
      <c r="H242" s="15">
        <f t="shared" si="34"/>
        <v>4.5800539382545749</v>
      </c>
      <c r="I242" s="15">
        <f t="shared" si="34"/>
        <v>7.6951981154519986</v>
      </c>
      <c r="J242" s="15">
        <f t="shared" si="34"/>
        <v>4.0138449524268784</v>
      </c>
      <c r="K242" s="15">
        <f t="shared" si="34"/>
        <v>2.696415699007666</v>
      </c>
      <c r="L242" s="15">
        <f t="shared" si="34"/>
        <v>5.0848619363547902</v>
      </c>
    </row>
    <row r="243" spans="1:12" x14ac:dyDescent="0.2">
      <c r="A243" s="13" t="str">
        <f t="shared" si="13"/>
        <v>2000 Q3</v>
      </c>
      <c r="B243" s="15">
        <f t="shared" ref="B243:L243" si="35">LN(B32/B28)*100</f>
        <v>0.99229498805361516</v>
      </c>
      <c r="C243" s="15">
        <f t="shared" si="35"/>
        <v>0.44930433530894515</v>
      </c>
      <c r="D243" s="15">
        <f t="shared" si="35"/>
        <v>-1.908606644249796</v>
      </c>
      <c r="E243" s="15">
        <f t="shared" si="35"/>
        <v>0.10142723466062703</v>
      </c>
      <c r="F243" s="15">
        <f t="shared" si="35"/>
        <v>7.0228124831832401</v>
      </c>
      <c r="G243" s="15">
        <f t="shared" si="35"/>
        <v>19.613409140671827</v>
      </c>
      <c r="H243" s="15">
        <f t="shared" si="35"/>
        <v>6.1625980887305243</v>
      </c>
      <c r="I243" s="15">
        <f t="shared" si="35"/>
        <v>8.4323472938173722</v>
      </c>
      <c r="J243" s="15">
        <f t="shared" si="35"/>
        <v>1.6858799330481229</v>
      </c>
      <c r="K243" s="15">
        <f t="shared" si="35"/>
        <v>5.6781797208626275</v>
      </c>
      <c r="L243" s="15">
        <f t="shared" si="35"/>
        <v>4.2590032022073601</v>
      </c>
    </row>
    <row r="244" spans="1:12" x14ac:dyDescent="0.2">
      <c r="A244" s="13" t="str">
        <f t="shared" si="13"/>
        <v>2000 Q4</v>
      </c>
      <c r="B244" s="15">
        <f t="shared" ref="B244:L244" si="36">LN(B33/B29)*100</f>
        <v>-1.613275261603728</v>
      </c>
      <c r="C244" s="15">
        <f t="shared" si="36"/>
        <v>1.2394189694306224</v>
      </c>
      <c r="D244" s="15">
        <f t="shared" si="36"/>
        <v>2.6263952875854341E-2</v>
      </c>
      <c r="E244" s="15">
        <f t="shared" si="36"/>
        <v>-0.79108647008788358</v>
      </c>
      <c r="F244" s="15">
        <f t="shared" si="36"/>
        <v>5.8847212423422182</v>
      </c>
      <c r="G244" s="15">
        <f t="shared" si="36"/>
        <v>18.667309142524925</v>
      </c>
      <c r="H244" s="15">
        <f t="shared" si="36"/>
        <v>0.18921481520377406</v>
      </c>
      <c r="I244" s="15">
        <f t="shared" si="36"/>
        <v>5.6362429666250113</v>
      </c>
      <c r="J244" s="15">
        <f t="shared" si="36"/>
        <v>1.0299180764809464</v>
      </c>
      <c r="K244" s="15">
        <f t="shared" si="36"/>
        <v>5.372252103295895</v>
      </c>
      <c r="L244" s="15">
        <f t="shared" si="36"/>
        <v>3.1941664041324964</v>
      </c>
    </row>
    <row r="245" spans="1:12" x14ac:dyDescent="0.2">
      <c r="A245" s="13" t="str">
        <f t="shared" si="13"/>
        <v>2001 Q1</v>
      </c>
      <c r="B245" s="15">
        <f t="shared" ref="B245:L245" si="37">LN(B34/B30)*100</f>
        <v>-3.1827479006831632</v>
      </c>
      <c r="C245" s="15">
        <f t="shared" si="37"/>
        <v>0.58610409671939701</v>
      </c>
      <c r="D245" s="15">
        <f t="shared" si="37"/>
        <v>-1.9045710057225347</v>
      </c>
      <c r="E245" s="15">
        <f t="shared" si="37"/>
        <v>1.60549019291618</v>
      </c>
      <c r="F245" s="15">
        <f t="shared" si="37"/>
        <v>-0.44130198916999414</v>
      </c>
      <c r="G245" s="15">
        <f t="shared" si="37"/>
        <v>15.660331457196303</v>
      </c>
      <c r="H245" s="15">
        <f t="shared" si="37"/>
        <v>2.2094833672391903</v>
      </c>
      <c r="I245" s="15">
        <f t="shared" si="37"/>
        <v>8.4135690089707182</v>
      </c>
      <c r="J245" s="15">
        <f t="shared" si="37"/>
        <v>3.1151259318563178</v>
      </c>
      <c r="K245" s="15">
        <f t="shared" si="37"/>
        <v>2.6240940503381607</v>
      </c>
      <c r="L245" s="15">
        <f t="shared" si="37"/>
        <v>3.2468567169570557</v>
      </c>
    </row>
    <row r="246" spans="1:12" x14ac:dyDescent="0.2">
      <c r="A246" s="13" t="str">
        <f t="shared" si="13"/>
        <v>2001 Q2</v>
      </c>
      <c r="B246" s="15">
        <f t="shared" ref="B246:L246" si="38">LN(B35/B31)*100</f>
        <v>-2.5759064388321997</v>
      </c>
      <c r="C246" s="15">
        <f t="shared" si="38"/>
        <v>-1.2709703236489216</v>
      </c>
      <c r="D246" s="15">
        <f t="shared" si="38"/>
        <v>1.6214117453105674</v>
      </c>
      <c r="E246" s="15">
        <f t="shared" si="38"/>
        <v>2.6505697395467553</v>
      </c>
      <c r="F246" s="15">
        <f t="shared" si="38"/>
        <v>1.6038292730722401</v>
      </c>
      <c r="G246" s="15">
        <f t="shared" si="38"/>
        <v>8.5665850660997691</v>
      </c>
      <c r="H246" s="15">
        <f t="shared" si="38"/>
        <v>3.8406527446279997</v>
      </c>
      <c r="I246" s="15">
        <f t="shared" si="38"/>
        <v>7.4819577824842582</v>
      </c>
      <c r="J246" s="15">
        <f t="shared" si="38"/>
        <v>-5.9264564576376308</v>
      </c>
      <c r="K246" s="15">
        <f t="shared" si="38"/>
        <v>7.3835167998132061</v>
      </c>
      <c r="L246" s="15">
        <f t="shared" si="38"/>
        <v>2.6134375910387382</v>
      </c>
    </row>
    <row r="247" spans="1:12" x14ac:dyDescent="0.2">
      <c r="A247" s="13" t="str">
        <f t="shared" si="13"/>
        <v>2001 Q3</v>
      </c>
      <c r="B247" s="15">
        <f t="shared" ref="B247:L247" si="39">LN(B36/B32)*100</f>
        <v>-2.4951939276021977</v>
      </c>
      <c r="C247" s="15">
        <f t="shared" si="39"/>
        <v>-1.1220314067492776</v>
      </c>
      <c r="D247" s="15">
        <f t="shared" si="39"/>
        <v>3.6396318417102531</v>
      </c>
      <c r="E247" s="15">
        <f t="shared" si="39"/>
        <v>5.5217517922227728</v>
      </c>
      <c r="F247" s="15">
        <f t="shared" si="39"/>
        <v>-4.3763676847297761E-2</v>
      </c>
      <c r="G247" s="15">
        <f t="shared" si="39"/>
        <v>4.5261692184635649</v>
      </c>
      <c r="H247" s="15">
        <f t="shared" si="39"/>
        <v>5.1414819745395617</v>
      </c>
      <c r="I247" s="15">
        <f t="shared" si="39"/>
        <v>5.9193950587715882</v>
      </c>
      <c r="J247" s="15">
        <f t="shared" si="39"/>
        <v>-5.5224446164029075</v>
      </c>
      <c r="K247" s="15">
        <f t="shared" si="39"/>
        <v>5.9659836406335796</v>
      </c>
      <c r="L247" s="15">
        <f t="shared" si="39"/>
        <v>2.7327121387998803</v>
      </c>
    </row>
    <row r="248" spans="1:12" x14ac:dyDescent="0.2">
      <c r="A248" s="13" t="str">
        <f t="shared" si="13"/>
        <v>2001 Q4</v>
      </c>
      <c r="B248" s="15">
        <f t="shared" ref="B248:L248" si="40">LN(B37/B33)*100</f>
        <v>-1.605470882165613</v>
      </c>
      <c r="C248" s="15">
        <f t="shared" si="40"/>
        <v>-3.8984241312034462</v>
      </c>
      <c r="D248" s="15">
        <f t="shared" si="40"/>
        <v>3.6991136733774215</v>
      </c>
      <c r="E248" s="15">
        <f t="shared" si="40"/>
        <v>7.6827324481519881</v>
      </c>
      <c r="F248" s="15">
        <f t="shared" si="40"/>
        <v>-1.1361227128117257</v>
      </c>
      <c r="G248" s="15">
        <f t="shared" si="40"/>
        <v>5.3122844960595437</v>
      </c>
      <c r="H248" s="15">
        <f t="shared" si="40"/>
        <v>7.9360155798273242</v>
      </c>
      <c r="I248" s="15">
        <f t="shared" si="40"/>
        <v>2.6926774911249405</v>
      </c>
      <c r="J248" s="15">
        <f t="shared" si="40"/>
        <v>-5.6196951369407753</v>
      </c>
      <c r="K248" s="15">
        <f t="shared" si="40"/>
        <v>4.9537701550967883</v>
      </c>
      <c r="L248" s="15">
        <f t="shared" si="40"/>
        <v>2.2964226740340177</v>
      </c>
    </row>
    <row r="249" spans="1:12" x14ac:dyDescent="0.2">
      <c r="A249" s="13" t="str">
        <f t="shared" si="13"/>
        <v>2002 Q1</v>
      </c>
      <c r="B249" s="15">
        <f t="shared" ref="B249:L249" si="41">LN(B38/B34)*100</f>
        <v>3.2585086686487887</v>
      </c>
      <c r="C249" s="15">
        <f t="shared" si="41"/>
        <v>-3.0777849256438241</v>
      </c>
      <c r="D249" s="15">
        <f t="shared" si="41"/>
        <v>5.0338011435878949</v>
      </c>
      <c r="E249" s="15">
        <f t="shared" si="41"/>
        <v>5.5512709930258763</v>
      </c>
      <c r="F249" s="15">
        <f t="shared" si="41"/>
        <v>1.9873780466750541</v>
      </c>
      <c r="G249" s="15">
        <f t="shared" si="41"/>
        <v>4.7888644215855871</v>
      </c>
      <c r="H249" s="15">
        <f t="shared" si="41"/>
        <v>2.6434483015828238</v>
      </c>
      <c r="I249" s="15">
        <f t="shared" si="41"/>
        <v>-0.96785356010633417</v>
      </c>
      <c r="J249" s="15">
        <f t="shared" si="41"/>
        <v>-4.9150459615592155</v>
      </c>
      <c r="K249" s="15">
        <f t="shared" si="41"/>
        <v>2.4355447417250731</v>
      </c>
      <c r="L249" s="15">
        <f t="shared" si="41"/>
        <v>1.6524787084884314</v>
      </c>
    </row>
    <row r="250" spans="1:12" x14ac:dyDescent="0.2">
      <c r="A250" s="13" t="str">
        <f t="shared" si="13"/>
        <v>2002 Q2</v>
      </c>
      <c r="B250" s="15">
        <f t="shared" ref="B250:L250" si="42">LN(B39/B35)*100</f>
        <v>4.5866089411273316</v>
      </c>
      <c r="C250" s="15">
        <f t="shared" si="42"/>
        <v>-3.0265064275970621</v>
      </c>
      <c r="D250" s="15">
        <f t="shared" si="42"/>
        <v>3.3652764511815647</v>
      </c>
      <c r="E250" s="15">
        <f t="shared" si="42"/>
        <v>5.5766419525324951</v>
      </c>
      <c r="F250" s="15">
        <f t="shared" si="42"/>
        <v>1.3245226750020505</v>
      </c>
      <c r="G250" s="15">
        <f t="shared" si="42"/>
        <v>3.750327368614375</v>
      </c>
      <c r="H250" s="15">
        <f t="shared" si="42"/>
        <v>1.5395493084425653</v>
      </c>
      <c r="I250" s="15">
        <f t="shared" si="42"/>
        <v>-0.33684242375521056</v>
      </c>
      <c r="J250" s="15">
        <f t="shared" si="42"/>
        <v>4.196878619537717</v>
      </c>
      <c r="K250" s="15">
        <f t="shared" si="42"/>
        <v>-3.9551815490577638</v>
      </c>
      <c r="L250" s="15">
        <f t="shared" si="42"/>
        <v>1.7680319109742066</v>
      </c>
    </row>
    <row r="251" spans="1:12" x14ac:dyDescent="0.2">
      <c r="A251" s="13" t="str">
        <f t="shared" si="13"/>
        <v>2002 Q3</v>
      </c>
      <c r="B251" s="15">
        <f t="shared" ref="B251:L251" si="43">LN(B40/B36)*100</f>
        <v>2.2709133999792104</v>
      </c>
      <c r="C251" s="15">
        <f t="shared" si="43"/>
        <v>-1.9429938341086215</v>
      </c>
      <c r="D251" s="15">
        <f t="shared" si="43"/>
        <v>7.1089596553037131</v>
      </c>
      <c r="E251" s="15">
        <f t="shared" si="43"/>
        <v>4.7765082220027644</v>
      </c>
      <c r="F251" s="15">
        <f t="shared" si="43"/>
        <v>0.99091571423600699</v>
      </c>
      <c r="G251" s="15">
        <f t="shared" si="43"/>
        <v>4.4004585369418825</v>
      </c>
      <c r="H251" s="15">
        <f t="shared" si="43"/>
        <v>1.5096660890170366</v>
      </c>
      <c r="I251" s="15">
        <f t="shared" si="43"/>
        <v>-1.0677375594277343</v>
      </c>
      <c r="J251" s="15">
        <f t="shared" si="43"/>
        <v>3.4616111132068541</v>
      </c>
      <c r="K251" s="15">
        <f t="shared" si="43"/>
        <v>0.14468292854250198</v>
      </c>
      <c r="L251" s="15">
        <f t="shared" si="43"/>
        <v>1.9281929549450283</v>
      </c>
    </row>
    <row r="252" spans="1:12" x14ac:dyDescent="0.2">
      <c r="A252" s="13" t="str">
        <f t="shared" si="13"/>
        <v>2002 Q4</v>
      </c>
      <c r="B252" s="15">
        <f t="shared" ref="B252:L252" si="44">LN(B41/B37)*100</f>
        <v>4.6512230959027319</v>
      </c>
      <c r="C252" s="15">
        <f t="shared" si="44"/>
        <v>-1.8823598504583376</v>
      </c>
      <c r="D252" s="15">
        <f t="shared" si="44"/>
        <v>6.7042343339507111</v>
      </c>
      <c r="E252" s="15">
        <f t="shared" si="44"/>
        <v>3.2884720355294932</v>
      </c>
      <c r="F252" s="15">
        <f t="shared" si="44"/>
        <v>1.9853144715365498</v>
      </c>
      <c r="G252" s="15">
        <f t="shared" si="44"/>
        <v>4.4809736442564141</v>
      </c>
      <c r="H252" s="15">
        <f t="shared" si="44"/>
        <v>4.2727498243583844</v>
      </c>
      <c r="I252" s="15">
        <f t="shared" si="44"/>
        <v>1.5186961370481855</v>
      </c>
      <c r="J252" s="15">
        <f t="shared" si="44"/>
        <v>2.1124113216016775</v>
      </c>
      <c r="K252" s="15">
        <f t="shared" si="44"/>
        <v>-0.9080515206461538</v>
      </c>
      <c r="L252" s="15">
        <f t="shared" si="44"/>
        <v>2.4175230531987202</v>
      </c>
    </row>
    <row r="253" spans="1:12" x14ac:dyDescent="0.2">
      <c r="A253" s="13" t="str">
        <f t="shared" si="13"/>
        <v>2003 Q1</v>
      </c>
      <c r="B253" s="15">
        <f t="shared" ref="B253:L253" si="45">LN(B42/B38)*100</f>
        <v>0.74611571343453542</v>
      </c>
      <c r="C253" s="15">
        <f t="shared" si="45"/>
        <v>-2.3773729479109185</v>
      </c>
      <c r="D253" s="15">
        <f t="shared" si="45"/>
        <v>3.4101907307597235</v>
      </c>
      <c r="E253" s="15">
        <f t="shared" si="45"/>
        <v>1.8101835363982304</v>
      </c>
      <c r="F253" s="15">
        <f t="shared" si="45"/>
        <v>3.4097937801076879</v>
      </c>
      <c r="G253" s="15">
        <f t="shared" si="45"/>
        <v>5.3366450393665028</v>
      </c>
      <c r="H253" s="15">
        <f t="shared" si="45"/>
        <v>8.2332040072592285</v>
      </c>
      <c r="I253" s="15">
        <f t="shared" si="45"/>
        <v>6.2415564699189536</v>
      </c>
      <c r="J253" s="15">
        <f t="shared" si="45"/>
        <v>-0.20561665163193157</v>
      </c>
      <c r="K253" s="15">
        <f t="shared" si="45"/>
        <v>2.0448150519914057</v>
      </c>
      <c r="L253" s="15">
        <f t="shared" si="45"/>
        <v>2.7519770344747339</v>
      </c>
    </row>
    <row r="254" spans="1:12" x14ac:dyDescent="0.2">
      <c r="A254" s="13" t="str">
        <f t="shared" si="13"/>
        <v>2003 Q2</v>
      </c>
      <c r="B254" s="15">
        <f t="shared" ref="B254:L254" si="46">LN(B43/B39)*100</f>
        <v>-2.9297258755159219</v>
      </c>
      <c r="C254" s="15">
        <f t="shared" si="46"/>
        <v>-0.41610379396759872</v>
      </c>
      <c r="D254" s="15">
        <f t="shared" si="46"/>
        <v>5.3648071352553792</v>
      </c>
      <c r="E254" s="15">
        <f t="shared" si="46"/>
        <v>2.8303160848098226</v>
      </c>
      <c r="F254" s="15">
        <f t="shared" si="46"/>
        <v>4.6027352782263433</v>
      </c>
      <c r="G254" s="15">
        <f t="shared" si="46"/>
        <v>7.5616419744657799</v>
      </c>
      <c r="H254" s="15">
        <f t="shared" si="46"/>
        <v>9.8269549476720695</v>
      </c>
      <c r="I254" s="15">
        <f t="shared" si="46"/>
        <v>4.1311119923204611</v>
      </c>
      <c r="J254" s="15">
        <f t="shared" si="46"/>
        <v>-0.12852095589337553</v>
      </c>
      <c r="K254" s="15">
        <f t="shared" si="46"/>
        <v>4.0142797128249708</v>
      </c>
      <c r="L254" s="15">
        <f t="shared" si="46"/>
        <v>3.3146346115999021</v>
      </c>
    </row>
    <row r="255" spans="1:12" x14ac:dyDescent="0.2">
      <c r="A255" s="13" t="str">
        <f t="shared" si="13"/>
        <v>2003 Q3</v>
      </c>
      <c r="B255" s="15">
        <f t="shared" ref="B255:L255" si="47">LN(B44/B40)*100</f>
        <v>-0.26646697422408294</v>
      </c>
      <c r="C255" s="15">
        <f t="shared" si="47"/>
        <v>-0.62857644233715781</v>
      </c>
      <c r="D255" s="15">
        <f t="shared" si="47"/>
        <v>4.4310674257154021</v>
      </c>
      <c r="E255" s="15">
        <f t="shared" si="47"/>
        <v>2.871873371767669</v>
      </c>
      <c r="F255" s="15">
        <f t="shared" si="47"/>
        <v>2.3028918939826672</v>
      </c>
      <c r="G255" s="15">
        <f t="shared" si="47"/>
        <v>5.9186851663660214</v>
      </c>
      <c r="H255" s="15">
        <f t="shared" si="47"/>
        <v>10.961899398272466</v>
      </c>
      <c r="I255" s="15">
        <f t="shared" si="47"/>
        <v>6.4196429374699164</v>
      </c>
      <c r="J255" s="15">
        <f t="shared" si="47"/>
        <v>1.0888237372392129</v>
      </c>
      <c r="K255" s="15">
        <f t="shared" si="47"/>
        <v>1.9211855139811649</v>
      </c>
      <c r="L255" s="15">
        <f t="shared" si="47"/>
        <v>3.6453492134184624</v>
      </c>
    </row>
    <row r="256" spans="1:12" x14ac:dyDescent="0.2">
      <c r="A256" s="13" t="str">
        <f t="shared" si="13"/>
        <v>2003 Q4</v>
      </c>
      <c r="B256" s="15">
        <f t="shared" ref="B256:L256" si="48">LN(B45/B41)*100</f>
        <v>-2.2567603753045491</v>
      </c>
      <c r="C256" s="15">
        <f t="shared" si="48"/>
        <v>2.1177383554874045</v>
      </c>
      <c r="D256" s="15">
        <f t="shared" si="48"/>
        <v>5.5243593139403693</v>
      </c>
      <c r="E256" s="15">
        <f t="shared" si="48"/>
        <v>2.0619287202735608</v>
      </c>
      <c r="F256" s="15">
        <f t="shared" si="48"/>
        <v>4.2042422348224999</v>
      </c>
      <c r="G256" s="15">
        <f t="shared" si="48"/>
        <v>5.9798616712707933</v>
      </c>
      <c r="H256" s="15">
        <f t="shared" si="48"/>
        <v>5.6543324096130512</v>
      </c>
      <c r="I256" s="15">
        <f t="shared" si="48"/>
        <v>9.078972998064911</v>
      </c>
      <c r="J256" s="15">
        <f t="shared" si="48"/>
        <v>1.9741672769288838</v>
      </c>
      <c r="K256" s="15">
        <f t="shared" si="48"/>
        <v>0.41267202635203509</v>
      </c>
      <c r="L256" s="15">
        <f t="shared" si="48"/>
        <v>4.0694597870614686</v>
      </c>
    </row>
    <row r="257" spans="1:12" x14ac:dyDescent="0.2">
      <c r="A257" s="13" t="str">
        <f t="shared" si="13"/>
        <v>2004 Q1</v>
      </c>
      <c r="B257" s="15">
        <f t="shared" ref="B257:L257" si="49">LN(B46/B42)*100</f>
        <v>-2.5118661742838246</v>
      </c>
      <c r="C257" s="15">
        <f t="shared" si="49"/>
        <v>2.9883728120687714</v>
      </c>
      <c r="D257" s="15">
        <f t="shared" si="49"/>
        <v>11.025050095201806</v>
      </c>
      <c r="E257" s="15">
        <f t="shared" si="49"/>
        <v>4.71864046641348</v>
      </c>
      <c r="F257" s="15">
        <f t="shared" si="49"/>
        <v>6.004930419047338</v>
      </c>
      <c r="G257" s="15">
        <f t="shared" si="49"/>
        <v>2.1679285574832758</v>
      </c>
      <c r="H257" s="15">
        <f t="shared" si="49"/>
        <v>5.7256762288581076</v>
      </c>
      <c r="I257" s="15">
        <f t="shared" si="49"/>
        <v>4.408974604656521</v>
      </c>
      <c r="J257" s="15">
        <f t="shared" si="49"/>
        <v>1.1203391985671338</v>
      </c>
      <c r="K257" s="15">
        <f t="shared" si="49"/>
        <v>0.11899097072709981</v>
      </c>
      <c r="L257" s="15">
        <f t="shared" si="49"/>
        <v>4.0289503318820543</v>
      </c>
    </row>
    <row r="258" spans="1:12" x14ac:dyDescent="0.2">
      <c r="A258" s="13" t="str">
        <f t="shared" si="13"/>
        <v>2004 Q2</v>
      </c>
      <c r="B258" s="15">
        <f t="shared" ref="B258:L258" si="50">LN(B47/B43)*100</f>
        <v>-0.11017417106645845</v>
      </c>
      <c r="C258" s="15">
        <f t="shared" si="50"/>
        <v>2.8162190039218924</v>
      </c>
      <c r="D258" s="15">
        <f t="shared" si="50"/>
        <v>6.6151121860360513</v>
      </c>
      <c r="E258" s="15">
        <f t="shared" si="50"/>
        <v>3.338701603273698</v>
      </c>
      <c r="F258" s="15">
        <f t="shared" si="50"/>
        <v>2.2242863431407147</v>
      </c>
      <c r="G258" s="15">
        <f t="shared" si="50"/>
        <v>1.2817568195543079</v>
      </c>
      <c r="H258" s="15">
        <f t="shared" si="50"/>
        <v>3.3913915595291444</v>
      </c>
      <c r="I258" s="15">
        <f t="shared" si="50"/>
        <v>5.1465274741748184</v>
      </c>
      <c r="J258" s="15">
        <f t="shared" si="50"/>
        <v>-8.577249373283434E-2</v>
      </c>
      <c r="K258" s="15">
        <f t="shared" si="50"/>
        <v>0.18887976338972354</v>
      </c>
      <c r="L258" s="15">
        <f t="shared" si="50"/>
        <v>3.1071956596164201</v>
      </c>
    </row>
    <row r="259" spans="1:12" x14ac:dyDescent="0.2">
      <c r="A259" s="13" t="str">
        <f t="shared" si="13"/>
        <v>2004 Q3</v>
      </c>
      <c r="B259" s="15">
        <f t="shared" ref="B259:L259" si="51">LN(B48/B44)*100</f>
        <v>-3.0649198892682255</v>
      </c>
      <c r="C259" s="15">
        <f t="shared" si="51"/>
        <v>0.62857644233715215</v>
      </c>
      <c r="D259" s="15">
        <f t="shared" si="51"/>
        <v>3.4353660695294148</v>
      </c>
      <c r="E259" s="15">
        <f t="shared" si="51"/>
        <v>1.9112866481359847</v>
      </c>
      <c r="F259" s="15">
        <f t="shared" si="51"/>
        <v>2.1681917701732556</v>
      </c>
      <c r="G259" s="15">
        <f t="shared" si="51"/>
        <v>5.8537610263024105</v>
      </c>
      <c r="H259" s="15">
        <f t="shared" si="51"/>
        <v>4.3518272371184734</v>
      </c>
      <c r="I259" s="15">
        <f t="shared" si="51"/>
        <v>4.307764050435944</v>
      </c>
      <c r="J259" s="15">
        <f t="shared" si="51"/>
        <v>0.42377433903534228</v>
      </c>
      <c r="K259" s="15">
        <f t="shared" si="51"/>
        <v>-4.545687691329368</v>
      </c>
      <c r="L259" s="15">
        <f t="shared" si="51"/>
        <v>2.1528122668896894</v>
      </c>
    </row>
    <row r="260" spans="1:12" x14ac:dyDescent="0.2">
      <c r="A260" s="13" t="str">
        <f t="shared" si="13"/>
        <v>2004 Q4</v>
      </c>
      <c r="B260" s="15">
        <f t="shared" ref="B260:L260" si="52">LN(B49/B45)*100</f>
        <v>-3.4446574463338786</v>
      </c>
      <c r="C260" s="15">
        <f t="shared" si="52"/>
        <v>0.93601253118937577</v>
      </c>
      <c r="D260" s="15">
        <f t="shared" si="52"/>
        <v>-0.23541292190311222</v>
      </c>
      <c r="E260" s="15">
        <f t="shared" si="52"/>
        <v>1.4596962335725476</v>
      </c>
      <c r="F260" s="15">
        <f t="shared" si="52"/>
        <v>5.5999482034523176</v>
      </c>
      <c r="G260" s="15">
        <f t="shared" si="52"/>
        <v>2.8139524581560997</v>
      </c>
      <c r="H260" s="15">
        <f t="shared" si="52"/>
        <v>7.912542239903841</v>
      </c>
      <c r="I260" s="15">
        <f t="shared" si="52"/>
        <v>2.3241480709686617</v>
      </c>
      <c r="J260" s="15">
        <f t="shared" si="52"/>
        <v>2.4397784261643016</v>
      </c>
      <c r="K260" s="15">
        <f t="shared" si="52"/>
        <v>-2.663551139338316</v>
      </c>
      <c r="L260" s="15">
        <f t="shared" si="52"/>
        <v>1.7679460355228247</v>
      </c>
    </row>
    <row r="261" spans="1:12" x14ac:dyDescent="0.2">
      <c r="A261" s="13" t="str">
        <f t="shared" si="13"/>
        <v>2005 Q1</v>
      </c>
      <c r="B261" s="15">
        <f t="shared" ref="B261:L261" si="53">LN(B50/B46)*100</f>
        <v>-1.3190414959990946</v>
      </c>
      <c r="C261" s="15">
        <f t="shared" si="53"/>
        <v>-0.55994037874933766</v>
      </c>
      <c r="D261" s="15">
        <f t="shared" si="53"/>
        <v>-2.7920037349444522</v>
      </c>
      <c r="E261" s="15">
        <f t="shared" si="53"/>
        <v>-0.45067677682581986</v>
      </c>
      <c r="F261" s="15">
        <f t="shared" si="53"/>
        <v>2.8035956063870859</v>
      </c>
      <c r="G261" s="15">
        <f t="shared" si="53"/>
        <v>4.5884705678311111</v>
      </c>
      <c r="H261" s="15">
        <f t="shared" si="53"/>
        <v>6.6410126603769548</v>
      </c>
      <c r="I261" s="15">
        <f t="shared" si="53"/>
        <v>6.0498898191085635</v>
      </c>
      <c r="J261" s="15">
        <f t="shared" si="53"/>
        <v>8.4884496177854309</v>
      </c>
      <c r="K261" s="15">
        <f t="shared" si="53"/>
        <v>-1.4493875333633721</v>
      </c>
      <c r="L261" s="15">
        <f t="shared" si="53"/>
        <v>2.0668362710580128</v>
      </c>
    </row>
    <row r="262" spans="1:12" x14ac:dyDescent="0.2">
      <c r="A262" s="13" t="str">
        <f t="shared" si="13"/>
        <v>2005 Q2</v>
      </c>
      <c r="B262" s="15">
        <f t="shared" ref="B262:L262" si="54">LN(B51/B47)*100</f>
        <v>-1.4434208839851281</v>
      </c>
      <c r="C262" s="15">
        <f t="shared" si="54"/>
        <v>0.15190645485284993</v>
      </c>
      <c r="D262" s="15">
        <f t="shared" si="54"/>
        <v>-1.7254282340412868</v>
      </c>
      <c r="E262" s="15">
        <f t="shared" si="54"/>
        <v>-0.76159928647311548</v>
      </c>
      <c r="F262" s="15">
        <f t="shared" si="54"/>
        <v>3.3911879000233238</v>
      </c>
      <c r="G262" s="15">
        <f t="shared" si="54"/>
        <v>5.0148031376146918</v>
      </c>
      <c r="H262" s="15">
        <f t="shared" si="54"/>
        <v>12.267127191757195</v>
      </c>
      <c r="I262" s="15">
        <f t="shared" si="54"/>
        <v>7.1922779736341687</v>
      </c>
      <c r="J262" s="15">
        <f t="shared" si="54"/>
        <v>9.4793240269860579</v>
      </c>
      <c r="K262" s="15">
        <f t="shared" si="54"/>
        <v>2.7912034123811864</v>
      </c>
      <c r="L262" s="15">
        <f t="shared" si="54"/>
        <v>3.2218720580169844</v>
      </c>
    </row>
    <row r="263" spans="1:12" x14ac:dyDescent="0.2">
      <c r="A263" s="13" t="str">
        <f t="shared" si="13"/>
        <v>2005 Q3</v>
      </c>
      <c r="B263" s="15">
        <f t="shared" ref="B263:L263" si="55">LN(B52/B48)*100</f>
        <v>-1.7344984313260396</v>
      </c>
      <c r="C263" s="15">
        <f t="shared" si="55"/>
        <v>1.1134493704646433</v>
      </c>
      <c r="D263" s="15">
        <f t="shared" si="55"/>
        <v>-3.068140501923005</v>
      </c>
      <c r="E263" s="15">
        <f t="shared" si="55"/>
        <v>-0.62468968764030597</v>
      </c>
      <c r="F263" s="15">
        <f t="shared" si="55"/>
        <v>3.8519065048845058</v>
      </c>
      <c r="G263" s="15">
        <f t="shared" si="55"/>
        <v>6.0165100996651253</v>
      </c>
      <c r="H263" s="15">
        <f t="shared" si="55"/>
        <v>11.839503077952369</v>
      </c>
      <c r="I263" s="15">
        <f t="shared" si="55"/>
        <v>8.8255324715285717</v>
      </c>
      <c r="J263" s="15">
        <f t="shared" si="55"/>
        <v>11.256570420476237</v>
      </c>
      <c r="K263" s="15">
        <f t="shared" si="55"/>
        <v>5.2288470031633345</v>
      </c>
      <c r="L263" s="15">
        <f t="shared" si="55"/>
        <v>3.9293416632174893</v>
      </c>
    </row>
    <row r="264" spans="1:12" x14ac:dyDescent="0.2">
      <c r="A264" s="13" t="str">
        <f t="shared" si="13"/>
        <v>2005 Q4</v>
      </c>
      <c r="B264" s="15">
        <f t="shared" ref="B264:L264" si="56">LN(B53/B49)*100</f>
        <v>-5.193456361862487E-2</v>
      </c>
      <c r="C264" s="15">
        <f t="shared" si="56"/>
        <v>-0.22303334468480987</v>
      </c>
      <c r="D264" s="15">
        <f t="shared" si="56"/>
        <v>-2.2817267772115293</v>
      </c>
      <c r="E264" s="15">
        <f t="shared" si="56"/>
        <v>1.3278100400149475</v>
      </c>
      <c r="F264" s="15">
        <f t="shared" si="56"/>
        <v>1.8740069087561584</v>
      </c>
      <c r="G264" s="15">
        <f t="shared" si="56"/>
        <v>9.3470069163787279</v>
      </c>
      <c r="H264" s="15">
        <f t="shared" si="56"/>
        <v>11.484456017269224</v>
      </c>
      <c r="I264" s="15">
        <f t="shared" si="56"/>
        <v>12.584409499516799</v>
      </c>
      <c r="J264" s="15">
        <f t="shared" si="56"/>
        <v>5.9332686571567557</v>
      </c>
      <c r="K264" s="15">
        <f t="shared" si="56"/>
        <v>10.835391626961764</v>
      </c>
      <c r="L264" s="15">
        <f t="shared" si="56"/>
        <v>5.052318944617638</v>
      </c>
    </row>
    <row r="265" spans="1:12" x14ac:dyDescent="0.2">
      <c r="A265" s="13" t="str">
        <f t="shared" si="13"/>
        <v>2006 Q1</v>
      </c>
      <c r="B265" s="15">
        <f t="shared" ref="B265:L265" si="57">LN(B54/B50)*100</f>
        <v>-0.43485892148715127</v>
      </c>
      <c r="C265" s="15">
        <f t="shared" si="57"/>
        <v>1.5800997236521106</v>
      </c>
      <c r="D265" s="15">
        <f t="shared" si="57"/>
        <v>-1.9586398306608923</v>
      </c>
      <c r="E265" s="15">
        <f t="shared" si="57"/>
        <v>3.5982196172449172</v>
      </c>
      <c r="F265" s="15">
        <f t="shared" si="57"/>
        <v>-1.217535456061845</v>
      </c>
      <c r="G265" s="15">
        <f t="shared" si="57"/>
        <v>6.8082049199921224</v>
      </c>
      <c r="H265" s="15">
        <f t="shared" si="57"/>
        <v>13.515037413655765</v>
      </c>
      <c r="I265" s="15">
        <f t="shared" si="57"/>
        <v>9.932551646406095</v>
      </c>
      <c r="J265" s="15">
        <f t="shared" si="57"/>
        <v>3.0908821016500148</v>
      </c>
      <c r="K265" s="15">
        <f t="shared" si="57"/>
        <v>1.9712722429663436</v>
      </c>
      <c r="L265" s="15">
        <f t="shared" si="57"/>
        <v>4.6627081111169026</v>
      </c>
    </row>
    <row r="266" spans="1:12" x14ac:dyDescent="0.2">
      <c r="A266" s="13" t="str">
        <f t="shared" si="13"/>
        <v>2006 Q2</v>
      </c>
      <c r="B266" s="15">
        <f t="shared" ref="B266:L266" si="58">LN(B55/B51)*100</f>
        <v>-4.4416569546869642</v>
      </c>
      <c r="C266" s="15">
        <f t="shared" si="58"/>
        <v>1.8249779534526549</v>
      </c>
      <c r="D266" s="15">
        <f t="shared" si="58"/>
        <v>-0.55171000720648466</v>
      </c>
      <c r="E266" s="15">
        <f t="shared" si="58"/>
        <v>4.2329818205243956</v>
      </c>
      <c r="F266" s="15">
        <f t="shared" si="58"/>
        <v>3.1446041956720516</v>
      </c>
      <c r="G266" s="15">
        <f t="shared" si="58"/>
        <v>5.1254961852806993</v>
      </c>
      <c r="H266" s="15">
        <f t="shared" si="58"/>
        <v>7.4440178003600064</v>
      </c>
      <c r="I266" s="15">
        <f t="shared" si="58"/>
        <v>8.4175427210664804</v>
      </c>
      <c r="J266" s="15">
        <f t="shared" si="58"/>
        <v>0.91289358851391789</v>
      </c>
      <c r="K266" s="15">
        <f t="shared" si="58"/>
        <v>-3.3707780431913865</v>
      </c>
      <c r="L266" s="15">
        <f t="shared" si="58"/>
        <v>3.5947850912886556</v>
      </c>
    </row>
    <row r="267" spans="1:12" x14ac:dyDescent="0.2">
      <c r="A267" s="13" t="str">
        <f t="shared" si="13"/>
        <v>2006 Q3</v>
      </c>
      <c r="B267" s="15">
        <f t="shared" ref="B267:L267" si="59">LN(B56/B52)*100</f>
        <v>-2.4082615840077191</v>
      </c>
      <c r="C267" s="15">
        <f t="shared" si="59"/>
        <v>2.8540464175850802</v>
      </c>
      <c r="D267" s="15">
        <f t="shared" si="59"/>
        <v>1.7711634662205833</v>
      </c>
      <c r="E267" s="15">
        <f t="shared" si="59"/>
        <v>4.2089520234605482</v>
      </c>
      <c r="F267" s="15">
        <f t="shared" si="59"/>
        <v>1.5728105018304221</v>
      </c>
      <c r="G267" s="15">
        <f t="shared" si="59"/>
        <v>1.271482237200944</v>
      </c>
      <c r="H267" s="15">
        <f t="shared" si="59"/>
        <v>3.0230773115764689</v>
      </c>
      <c r="I267" s="15">
        <f t="shared" si="59"/>
        <v>6.094022535992254</v>
      </c>
      <c r="J267" s="15">
        <f t="shared" si="59"/>
        <v>-3.3035460395437268</v>
      </c>
      <c r="K267" s="15">
        <f t="shared" si="59"/>
        <v>-1.597383548201704</v>
      </c>
      <c r="L267" s="15">
        <f t="shared" si="59"/>
        <v>2.6071794838866511</v>
      </c>
    </row>
    <row r="268" spans="1:12" x14ac:dyDescent="0.2">
      <c r="A268" s="13" t="str">
        <f t="shared" si="13"/>
        <v>2006 Q4</v>
      </c>
      <c r="B268" s="15">
        <f t="shared" ref="B268:L268" si="60">LN(B57/B53)*100</f>
        <v>-4.6610722696499804</v>
      </c>
      <c r="C268" s="15">
        <f t="shared" si="60"/>
        <v>3.196117447127373</v>
      </c>
      <c r="D268" s="15">
        <f t="shared" si="60"/>
        <v>3.8407784001232272</v>
      </c>
      <c r="E268" s="15">
        <f t="shared" si="60"/>
        <v>3.2384128782322121</v>
      </c>
      <c r="F268" s="15">
        <f t="shared" si="60"/>
        <v>-1.0214192122308061</v>
      </c>
      <c r="G268" s="15">
        <f t="shared" si="60"/>
        <v>-1.0044567160773743</v>
      </c>
      <c r="H268" s="15">
        <f t="shared" si="60"/>
        <v>0.76842851047837213</v>
      </c>
      <c r="I268" s="15">
        <f t="shared" si="60"/>
        <v>3.2088314551500665</v>
      </c>
      <c r="J268" s="15">
        <f t="shared" si="60"/>
        <v>-1.4898761395047466</v>
      </c>
      <c r="K268" s="15">
        <f t="shared" si="60"/>
        <v>-4.4974481839358118</v>
      </c>
      <c r="L268" s="15">
        <f t="shared" si="60"/>
        <v>1.4531533396937457</v>
      </c>
    </row>
    <row r="269" spans="1:12" x14ac:dyDescent="0.2">
      <c r="A269" s="13" t="str">
        <f t="shared" si="13"/>
        <v>2007 Q1</v>
      </c>
      <c r="B269" s="15">
        <f t="shared" ref="B269:L269" si="61">LN(B58/B54)*100</f>
        <v>-2.7929345205963383</v>
      </c>
      <c r="C269" s="15">
        <f t="shared" si="61"/>
        <v>1.7729548071635002</v>
      </c>
      <c r="D269" s="15">
        <f t="shared" si="61"/>
        <v>4.0762881712538581</v>
      </c>
      <c r="E269" s="15">
        <f t="shared" si="61"/>
        <v>3.33284834447019</v>
      </c>
      <c r="F269" s="15">
        <f t="shared" si="61"/>
        <v>0.79357623094649576</v>
      </c>
      <c r="G269" s="15">
        <f t="shared" si="61"/>
        <v>2.9707983084186109</v>
      </c>
      <c r="H269" s="15">
        <f t="shared" si="61"/>
        <v>-0.37163856954990199</v>
      </c>
      <c r="I269" s="15">
        <f t="shared" si="61"/>
        <v>7.3102096572629742</v>
      </c>
      <c r="J269" s="15">
        <f t="shared" si="61"/>
        <v>-3.6039061155660286</v>
      </c>
      <c r="K269" s="15">
        <f t="shared" si="61"/>
        <v>-3.5277238970774998</v>
      </c>
      <c r="L269" s="15">
        <f t="shared" si="61"/>
        <v>2.3274543381442756</v>
      </c>
    </row>
    <row r="270" spans="1:12" x14ac:dyDescent="0.2">
      <c r="A270" s="13" t="str">
        <f t="shared" si="13"/>
        <v>2007 Q2</v>
      </c>
      <c r="B270" s="15">
        <f t="shared" ref="B270:L270" si="62">LN(B59/B55)*100</f>
        <v>0.9488076907205828</v>
      </c>
      <c r="C270" s="15">
        <f t="shared" si="62"/>
        <v>0.73260400920728808</v>
      </c>
      <c r="D270" s="15">
        <f t="shared" si="62"/>
        <v>2.9261697258794239</v>
      </c>
      <c r="E270" s="15">
        <f t="shared" si="62"/>
        <v>2.8774704450519097</v>
      </c>
      <c r="F270" s="15">
        <f t="shared" si="62"/>
        <v>-0.91351461319501581</v>
      </c>
      <c r="G270" s="15">
        <f t="shared" si="62"/>
        <v>6.5675893021515126</v>
      </c>
      <c r="H270" s="15">
        <f t="shared" si="62"/>
        <v>3.6234451507490508</v>
      </c>
      <c r="I270" s="15">
        <f t="shared" si="62"/>
        <v>8.4761780693743951</v>
      </c>
      <c r="J270" s="15">
        <f t="shared" si="62"/>
        <v>-2.913255898937908</v>
      </c>
      <c r="K270" s="15">
        <f t="shared" si="62"/>
        <v>-3.1205471611193727</v>
      </c>
      <c r="L270" s="15">
        <f t="shared" si="62"/>
        <v>3.1043590313400977</v>
      </c>
    </row>
    <row r="271" spans="1:12" x14ac:dyDescent="0.2">
      <c r="A271" s="13" t="str">
        <f t="shared" si="13"/>
        <v>2007 Q3</v>
      </c>
      <c r="B271" s="15">
        <f t="shared" ref="B271:L271" si="63">LN(B60/B56)*100</f>
        <v>1.1139445936185757</v>
      </c>
      <c r="C271" s="15">
        <f t="shared" si="63"/>
        <v>-7.9012349789614994E-2</v>
      </c>
      <c r="D271" s="15">
        <f t="shared" si="63"/>
        <v>1.1079515721805613</v>
      </c>
      <c r="E271" s="15">
        <f t="shared" si="63"/>
        <v>3.9350111543376114</v>
      </c>
      <c r="F271" s="15">
        <f t="shared" si="63"/>
        <v>1.8475826991003783</v>
      </c>
      <c r="G271" s="15">
        <f t="shared" si="63"/>
        <v>7.2665082803429994</v>
      </c>
      <c r="H271" s="15">
        <f t="shared" si="63"/>
        <v>8.8378994335905041</v>
      </c>
      <c r="I271" s="15">
        <f t="shared" si="63"/>
        <v>10.195080038527147</v>
      </c>
      <c r="J271" s="15">
        <f t="shared" si="63"/>
        <v>-3.2044803276501965</v>
      </c>
      <c r="K271" s="15">
        <f t="shared" si="63"/>
        <v>0.78413137903960151</v>
      </c>
      <c r="L271" s="15">
        <f t="shared" si="63"/>
        <v>4.2412041259134421</v>
      </c>
    </row>
    <row r="272" spans="1:12" x14ac:dyDescent="0.2">
      <c r="A272" s="13" t="str">
        <f t="shared" si="13"/>
        <v>2007 Q4</v>
      </c>
      <c r="B272" s="15">
        <f t="shared" ref="B272:L272" si="64">LN(B61/B57)*100</f>
        <v>2.4373966479583586</v>
      </c>
      <c r="C272" s="15">
        <f t="shared" si="64"/>
        <v>-0.40384196721825921</v>
      </c>
      <c r="D272" s="15">
        <f t="shared" si="64"/>
        <v>0.45201554278863726</v>
      </c>
      <c r="E272" s="15">
        <f t="shared" si="64"/>
        <v>3.1136863013490022</v>
      </c>
      <c r="F272" s="15">
        <f t="shared" si="64"/>
        <v>2.8897277546864033</v>
      </c>
      <c r="G272" s="15">
        <f t="shared" si="64"/>
        <v>4.9929515137244067</v>
      </c>
      <c r="H272" s="15">
        <f t="shared" si="64"/>
        <v>12.312601740537819</v>
      </c>
      <c r="I272" s="15">
        <f t="shared" si="64"/>
        <v>9.5889973993635387</v>
      </c>
      <c r="J272" s="15">
        <f t="shared" si="64"/>
        <v>-1.7617241068494196</v>
      </c>
      <c r="K272" s="15">
        <f t="shared" si="64"/>
        <v>4.0387574429201738</v>
      </c>
      <c r="L272" s="15">
        <f t="shared" si="64"/>
        <v>4.3492598398606344</v>
      </c>
    </row>
    <row r="273" spans="1:12" x14ac:dyDescent="0.2">
      <c r="A273" s="13" t="str">
        <f t="shared" si="13"/>
        <v>2008 Q1</v>
      </c>
      <c r="B273" s="15">
        <f t="shared" ref="B273:L273" si="65">LN(B62/B58)*100</f>
        <v>0.12540309776687389</v>
      </c>
      <c r="C273" s="15">
        <f t="shared" si="65"/>
        <v>0.11840159251991067</v>
      </c>
      <c r="D273" s="15">
        <f t="shared" si="65"/>
        <v>0.26158053062532338</v>
      </c>
      <c r="E273" s="15">
        <f t="shared" si="65"/>
        <v>1.6371918659233275</v>
      </c>
      <c r="F273" s="15">
        <f t="shared" si="65"/>
        <v>3.3806036130453689</v>
      </c>
      <c r="G273" s="15">
        <f t="shared" si="65"/>
        <v>3.9052910207675207</v>
      </c>
      <c r="H273" s="15">
        <f t="shared" si="65"/>
        <v>6.2110531864009646</v>
      </c>
      <c r="I273" s="15">
        <f t="shared" si="65"/>
        <v>8.7062681404385813</v>
      </c>
      <c r="J273" s="15">
        <f t="shared" si="65"/>
        <v>3.5084498272945019</v>
      </c>
      <c r="K273" s="15">
        <f t="shared" si="65"/>
        <v>4.1645185017731601</v>
      </c>
      <c r="L273" s="15">
        <f t="shared" si="65"/>
        <v>3.3758959621670881</v>
      </c>
    </row>
    <row r="274" spans="1:12" x14ac:dyDescent="0.2">
      <c r="A274" s="13" t="str">
        <f t="shared" si="13"/>
        <v>2008 Q2</v>
      </c>
      <c r="B274" s="15">
        <f t="shared" ref="B274:L274" si="66">LN(B63/B59)*100</f>
        <v>8.90472008974353E-2</v>
      </c>
      <c r="C274" s="15">
        <f t="shared" si="66"/>
        <v>-1.5908070611311935</v>
      </c>
      <c r="D274" s="15">
        <f t="shared" si="66"/>
        <v>-0.35149421074446086</v>
      </c>
      <c r="E274" s="15">
        <f t="shared" si="66"/>
        <v>0.51228427321213021</v>
      </c>
      <c r="F274" s="15">
        <f t="shared" si="66"/>
        <v>2.2301450402898344</v>
      </c>
      <c r="G274" s="15">
        <f t="shared" si="66"/>
        <v>1.9184592706703572</v>
      </c>
      <c r="H274" s="15">
        <f t="shared" si="66"/>
        <v>1.9494525516218011</v>
      </c>
      <c r="I274" s="15">
        <f t="shared" si="66"/>
        <v>5.6100452583557088</v>
      </c>
      <c r="J274" s="15">
        <f t="shared" si="66"/>
        <v>1.5897644122256736</v>
      </c>
      <c r="K274" s="15">
        <f t="shared" si="66"/>
        <v>6.112123371005981</v>
      </c>
      <c r="L274" s="15">
        <f t="shared" si="66"/>
        <v>1.6576219690347231</v>
      </c>
    </row>
    <row r="275" spans="1:12" x14ac:dyDescent="0.2">
      <c r="A275" s="13" t="str">
        <f t="shared" si="13"/>
        <v>2008 Q3</v>
      </c>
      <c r="B275" s="15">
        <f t="shared" ref="B275:L275" si="67">LN(B64/B60)*100</f>
        <v>-0.89016076482954165</v>
      </c>
      <c r="C275" s="15">
        <f t="shared" si="67"/>
        <v>-2.8461686676143136</v>
      </c>
      <c r="D275" s="15">
        <f t="shared" si="67"/>
        <v>-1.7514762316076811</v>
      </c>
      <c r="E275" s="15">
        <f t="shared" si="67"/>
        <v>-4.4047500487998725</v>
      </c>
      <c r="F275" s="15">
        <f t="shared" si="67"/>
        <v>-3.5301243706026093</v>
      </c>
      <c r="G275" s="15">
        <f t="shared" si="67"/>
        <v>-0.92254079879047401</v>
      </c>
      <c r="H275" s="15">
        <f t="shared" si="67"/>
        <v>-1.7817639803772383</v>
      </c>
      <c r="I275" s="15">
        <f t="shared" si="67"/>
        <v>0.6012189090136727</v>
      </c>
      <c r="J275" s="15">
        <f t="shared" si="67"/>
        <v>2.1641333254981294</v>
      </c>
      <c r="K275" s="15">
        <f t="shared" si="67"/>
        <v>-1.1186597674763097</v>
      </c>
      <c r="L275" s="15">
        <f t="shared" si="67"/>
        <v>-1.7348072595918078</v>
      </c>
    </row>
    <row r="276" spans="1:12" x14ac:dyDescent="0.2">
      <c r="A276" s="13" t="str">
        <f t="shared" si="13"/>
        <v>2008 Q4</v>
      </c>
      <c r="B276" s="15">
        <f t="shared" ref="B276:L276" si="68">LN(B65/B61)*100</f>
        <v>-4.185164978745588</v>
      </c>
      <c r="C276" s="15">
        <f t="shared" si="68"/>
        <v>-7.0636825389049234</v>
      </c>
      <c r="D276" s="15">
        <f t="shared" si="68"/>
        <v>-9.0547586716188171</v>
      </c>
      <c r="E276" s="15">
        <f t="shared" si="68"/>
        <v>-8.2436438788347992</v>
      </c>
      <c r="F276" s="15">
        <f t="shared" si="68"/>
        <v>-9.3317345680525943</v>
      </c>
      <c r="G276" s="15">
        <f t="shared" si="68"/>
        <v>0.60183467115866385</v>
      </c>
      <c r="H276" s="15">
        <f t="shared" si="68"/>
        <v>-1.0781299198883902</v>
      </c>
      <c r="I276" s="15">
        <f t="shared" si="68"/>
        <v>-3.0753545513887275</v>
      </c>
      <c r="J276" s="15">
        <f t="shared" si="68"/>
        <v>-1.0539620775885057</v>
      </c>
      <c r="K276" s="15">
        <f t="shared" si="68"/>
        <v>-10.339389773020274</v>
      </c>
      <c r="L276" s="15">
        <f t="shared" si="68"/>
        <v>-5.102736444374913</v>
      </c>
    </row>
    <row r="277" spans="1:12" x14ac:dyDescent="0.2">
      <c r="A277" s="13" t="str">
        <f t="shared" si="13"/>
        <v>2009 Q1</v>
      </c>
      <c r="B277" s="15">
        <f t="shared" ref="B277:L277" si="69">LN(B66/B62)*100</f>
        <v>-7.1900017809467531</v>
      </c>
      <c r="C277" s="15">
        <f t="shared" si="69"/>
        <v>-12.370478472777679</v>
      </c>
      <c r="D277" s="15">
        <f t="shared" si="69"/>
        <v>-17.501188398108482</v>
      </c>
      <c r="E277" s="15">
        <f t="shared" si="69"/>
        <v>-9.5897706965555543</v>
      </c>
      <c r="F277" s="15">
        <f t="shared" si="69"/>
        <v>-13.597696619613817</v>
      </c>
      <c r="G277" s="15">
        <f t="shared" si="69"/>
        <v>-3.1063520174196455</v>
      </c>
      <c r="H277" s="15">
        <f t="shared" si="69"/>
        <v>4.5364149486152261</v>
      </c>
      <c r="I277" s="15">
        <f t="shared" si="69"/>
        <v>-9.0918033546589179</v>
      </c>
      <c r="J277" s="15">
        <f t="shared" si="69"/>
        <v>-4.8327087373954951</v>
      </c>
      <c r="K277" s="15">
        <f t="shared" si="69"/>
        <v>-5.409987465137287</v>
      </c>
      <c r="L277" s="15">
        <f t="shared" si="69"/>
        <v>-8.1590046280750688</v>
      </c>
    </row>
    <row r="278" spans="1:12" x14ac:dyDescent="0.2">
      <c r="A278" s="13" t="str">
        <f t="shared" si="13"/>
        <v>2009 Q2</v>
      </c>
      <c r="B278" s="15">
        <f t="shared" ref="B278:L278" si="70">LN(B67/B63)*100</f>
        <v>-7.1475447000515624</v>
      </c>
      <c r="C278" s="15">
        <f t="shared" si="70"/>
        <v>-10.426982095531665</v>
      </c>
      <c r="D278" s="15">
        <f t="shared" si="70"/>
        <v>-17.670356448973134</v>
      </c>
      <c r="E278" s="15">
        <f t="shared" si="70"/>
        <v>-8.8966391165314018</v>
      </c>
      <c r="F278" s="15">
        <f t="shared" si="70"/>
        <v>-18.281814751791334</v>
      </c>
      <c r="G278" s="15">
        <f t="shared" si="70"/>
        <v>-5.5294612326049419</v>
      </c>
      <c r="H278" s="15">
        <f t="shared" si="70"/>
        <v>3.2867665502974179</v>
      </c>
      <c r="I278" s="15">
        <f t="shared" si="70"/>
        <v>-7.4701385285565305</v>
      </c>
      <c r="J278" s="15">
        <f t="shared" si="70"/>
        <v>-1.5599092097349285</v>
      </c>
      <c r="K278" s="15">
        <f t="shared" si="70"/>
        <v>-8.6530049353177674</v>
      </c>
      <c r="L278" s="15">
        <f t="shared" si="70"/>
        <v>-7.9536136306499623</v>
      </c>
    </row>
    <row r="279" spans="1:12" x14ac:dyDescent="0.2">
      <c r="A279" s="13" t="str">
        <f t="shared" si="13"/>
        <v>2009 Q3</v>
      </c>
      <c r="B279" s="15">
        <f t="shared" ref="B279:L279" si="71">LN(B68/B64)*100</f>
        <v>-5.4762901126599708</v>
      </c>
      <c r="C279" s="15">
        <f t="shared" si="71"/>
        <v>-9.405042671184713</v>
      </c>
      <c r="D279" s="15">
        <f t="shared" si="71"/>
        <v>-13.021989062007105</v>
      </c>
      <c r="E279" s="15">
        <f t="shared" si="71"/>
        <v>-5.0385060839247915</v>
      </c>
      <c r="F279" s="15">
        <f t="shared" si="71"/>
        <v>-11.596315357105288</v>
      </c>
      <c r="G279" s="15">
        <f t="shared" si="71"/>
        <v>-3.5797384939804999</v>
      </c>
      <c r="H279" s="15">
        <f t="shared" si="71"/>
        <v>0.62494459438268724</v>
      </c>
      <c r="I279" s="15">
        <f t="shared" si="71"/>
        <v>-5.5920789919598626</v>
      </c>
      <c r="J279" s="15">
        <f t="shared" si="71"/>
        <v>-7.8957761701758514E-2</v>
      </c>
      <c r="K279" s="15">
        <f t="shared" si="71"/>
        <v>-5.4220150361343782</v>
      </c>
      <c r="L279" s="15">
        <f t="shared" si="71"/>
        <v>-5.8920743824578921</v>
      </c>
    </row>
    <row r="280" spans="1:12" x14ac:dyDescent="0.2">
      <c r="A280" s="13" t="str">
        <f t="shared" si="13"/>
        <v>2009 Q4</v>
      </c>
      <c r="B280" s="15">
        <f t="shared" ref="B280:L280" si="72">LN(B69/B65)*100</f>
        <v>-3.2651366609547114</v>
      </c>
      <c r="C280" s="15">
        <f t="shared" si="72"/>
        <v>-3.700729760256706</v>
      </c>
      <c r="D280" s="15">
        <f t="shared" si="72"/>
        <v>-8.1247672272879736</v>
      </c>
      <c r="E280" s="15">
        <f t="shared" si="72"/>
        <v>0.65114179472802358</v>
      </c>
      <c r="F280" s="15">
        <f t="shared" si="72"/>
        <v>-4.7874601113163235</v>
      </c>
      <c r="G280" s="15">
        <f t="shared" si="72"/>
        <v>-0.54697251095663701</v>
      </c>
      <c r="H280" s="15">
        <f t="shared" si="72"/>
        <v>-4.8235009544614824</v>
      </c>
      <c r="I280" s="15">
        <f t="shared" si="72"/>
        <v>-3.3736674611768374</v>
      </c>
      <c r="J280" s="15">
        <f t="shared" si="72"/>
        <v>1.2833542890845369</v>
      </c>
      <c r="K280" s="15">
        <f t="shared" si="72"/>
        <v>-2.8376959236888868</v>
      </c>
      <c r="L280" s="15">
        <f t="shared" si="72"/>
        <v>-2.8772063822189131</v>
      </c>
    </row>
    <row r="281" spans="1:12" x14ac:dyDescent="0.2">
      <c r="A281" s="13" t="str">
        <f t="shared" si="13"/>
        <v>2010 Q1</v>
      </c>
      <c r="B281" s="15">
        <f t="shared" ref="B281:L281" si="73">LN(B70/B66)*100</f>
        <v>2.695171675280509</v>
      </c>
      <c r="C281" s="15">
        <f t="shared" si="73"/>
        <v>2.7516594104016119</v>
      </c>
      <c r="D281" s="15">
        <f t="shared" si="73"/>
        <v>3.9659493351389776</v>
      </c>
      <c r="E281" s="15">
        <f t="shared" si="73"/>
        <v>0.88339797107597862</v>
      </c>
      <c r="F281" s="15">
        <f t="shared" si="73"/>
        <v>-3.939582150201923</v>
      </c>
      <c r="G281" s="15">
        <f t="shared" si="73"/>
        <v>3.4036495336907753</v>
      </c>
      <c r="H281" s="15">
        <f t="shared" si="73"/>
        <v>-9.0184304030207336</v>
      </c>
      <c r="I281" s="15">
        <f t="shared" si="73"/>
        <v>3.5517468287846352</v>
      </c>
      <c r="J281" s="15">
        <f t="shared" si="73"/>
        <v>0.14022438195114614</v>
      </c>
      <c r="K281" s="15">
        <f t="shared" si="73"/>
        <v>0.7047942621194031</v>
      </c>
      <c r="L281" s="15">
        <f t="shared" si="73"/>
        <v>0.72499109238536585</v>
      </c>
    </row>
    <row r="282" spans="1:12" x14ac:dyDescent="0.2">
      <c r="A282" s="13" t="str">
        <f t="shared" si="13"/>
        <v>2010 Q2</v>
      </c>
      <c r="B282" s="15">
        <f t="shared" ref="B282:L282" si="74">LN(B71/B67)*100</f>
        <v>1.1501481285247777</v>
      </c>
      <c r="C282" s="15">
        <f t="shared" si="74"/>
        <v>4.3319429505247973</v>
      </c>
      <c r="D282" s="15">
        <f t="shared" si="74"/>
        <v>10.000217274037487</v>
      </c>
      <c r="E282" s="15">
        <f t="shared" si="74"/>
        <v>1.4742281737203431</v>
      </c>
      <c r="F282" s="15">
        <f t="shared" si="74"/>
        <v>2.8142219976538088</v>
      </c>
      <c r="G282" s="15">
        <f t="shared" si="74"/>
        <v>4.4666947892336539</v>
      </c>
      <c r="H282" s="15">
        <f t="shared" si="74"/>
        <v>-7.1086467519880099</v>
      </c>
      <c r="I282" s="15">
        <f t="shared" si="74"/>
        <v>5.4504507189349329</v>
      </c>
      <c r="J282" s="15">
        <f t="shared" si="74"/>
        <v>1.8142875877815261</v>
      </c>
      <c r="K282" s="15">
        <f t="shared" si="74"/>
        <v>3.3210878870151115</v>
      </c>
      <c r="L282" s="15">
        <f t="shared" si="74"/>
        <v>2.6231801284367897</v>
      </c>
    </row>
    <row r="283" spans="1:12" x14ac:dyDescent="0.2">
      <c r="A283" s="13" t="str">
        <f t="shared" si="13"/>
        <v>2010 Q3</v>
      </c>
      <c r="B283" s="15">
        <f t="shared" ref="B283:L283" si="75">LN(B72/B68)*100</f>
        <v>-1.3789386867443143</v>
      </c>
      <c r="C283" s="15">
        <f t="shared" si="75"/>
        <v>5.8454325080887619</v>
      </c>
      <c r="D283" s="15">
        <f t="shared" si="75"/>
        <v>10.067921031195617</v>
      </c>
      <c r="E283" s="15">
        <f t="shared" si="75"/>
        <v>2.6314010441700035</v>
      </c>
      <c r="F283" s="15">
        <f t="shared" si="75"/>
        <v>2.446842247621662</v>
      </c>
      <c r="G283" s="15">
        <f t="shared" si="75"/>
        <v>6.3884966750066345</v>
      </c>
      <c r="H283" s="15">
        <f t="shared" si="75"/>
        <v>-4.4684996780685866</v>
      </c>
      <c r="I283" s="15">
        <f t="shared" si="75"/>
        <v>7.8471615441495102</v>
      </c>
      <c r="J283" s="15">
        <f t="shared" si="75"/>
        <v>1.2948974340803099</v>
      </c>
      <c r="K283" s="15">
        <f t="shared" si="75"/>
        <v>3.3665684737235622</v>
      </c>
      <c r="L283" s="15">
        <f t="shared" si="75"/>
        <v>3.950717277265217</v>
      </c>
    </row>
    <row r="284" spans="1:12" x14ac:dyDescent="0.2">
      <c r="A284" s="13" t="str">
        <f t="shared" si="13"/>
        <v>2010 Q4</v>
      </c>
      <c r="B284" s="15">
        <f t="shared" ref="B284:L284" si="76">LN(B73/B69)*100</f>
        <v>1.0908336764138287</v>
      </c>
      <c r="C284" s="15">
        <f t="shared" si="76"/>
        <v>5.2040432225281235</v>
      </c>
      <c r="D284" s="15">
        <f t="shared" si="76"/>
        <v>8.6053063547818134</v>
      </c>
      <c r="E284" s="15">
        <f t="shared" si="76"/>
        <v>0.46074423080249144</v>
      </c>
      <c r="F284" s="15">
        <f t="shared" si="76"/>
        <v>0.42982377300090546</v>
      </c>
      <c r="G284" s="15">
        <f t="shared" si="76"/>
        <v>3.9653068070671691</v>
      </c>
      <c r="H284" s="15">
        <f t="shared" si="76"/>
        <v>-5.0680060787662091</v>
      </c>
      <c r="I284" s="15">
        <f t="shared" si="76"/>
        <v>8.4716112220051532</v>
      </c>
      <c r="J284" s="15">
        <f t="shared" si="76"/>
        <v>1.0997287233939204</v>
      </c>
      <c r="K284" s="15">
        <f t="shared" si="76"/>
        <v>2.5637572640229673</v>
      </c>
      <c r="L284" s="15">
        <f t="shared" si="76"/>
        <v>3.1604258304446389</v>
      </c>
    </row>
    <row r="285" spans="1:12" x14ac:dyDescent="0.2">
      <c r="A285" s="13" t="str">
        <f t="shared" si="13"/>
        <v>2011 Q1</v>
      </c>
      <c r="B285" s="15">
        <f t="shared" ref="B285:L285" si="77">LN(B74/B70)*100</f>
        <v>-1.5474926664414019</v>
      </c>
      <c r="C285" s="15">
        <f t="shared" si="77"/>
        <v>4.406934887481925</v>
      </c>
      <c r="D285" s="15">
        <f t="shared" si="77"/>
        <v>5.3621091439097617</v>
      </c>
      <c r="E285" s="15">
        <f t="shared" si="77"/>
        <v>1.8424522181857781</v>
      </c>
      <c r="F285" s="15">
        <f t="shared" si="77"/>
        <v>5.2658327019027427</v>
      </c>
      <c r="G285" s="15">
        <f t="shared" si="77"/>
        <v>1.4999611608862655</v>
      </c>
      <c r="H285" s="15">
        <f t="shared" si="77"/>
        <v>-2.9712897318511646</v>
      </c>
      <c r="I285" s="15">
        <f t="shared" si="77"/>
        <v>7.1633779269672946</v>
      </c>
      <c r="J285" s="15">
        <f t="shared" si="77"/>
        <v>-2.3289833558053514</v>
      </c>
      <c r="K285" s="15">
        <f t="shared" si="77"/>
        <v>3.8907891738578644</v>
      </c>
      <c r="L285" s="15">
        <f t="shared" si="77"/>
        <v>2.789995175544834</v>
      </c>
    </row>
    <row r="286" spans="1:12" x14ac:dyDescent="0.2">
      <c r="A286" s="13" t="str">
        <f t="shared" ref="A286:A321" si="78">A75</f>
        <v>2011 Q2</v>
      </c>
      <c r="B286" s="15">
        <f t="shared" ref="B286:L286" si="79">LN(B75/B71)*100</f>
        <v>-4.3558621661432646</v>
      </c>
      <c r="C286" s="15">
        <f t="shared" si="79"/>
        <v>2.9285745493691446</v>
      </c>
      <c r="D286" s="15">
        <f t="shared" si="79"/>
        <v>0.56865453556595313</v>
      </c>
      <c r="E286" s="15">
        <f t="shared" si="79"/>
        <v>1.9814889787059611</v>
      </c>
      <c r="F286" s="15">
        <f t="shared" si="79"/>
        <v>4.4359694702212602</v>
      </c>
      <c r="G286" s="15">
        <f t="shared" si="79"/>
        <v>2.5899191558327512</v>
      </c>
      <c r="H286" s="15">
        <f t="shared" si="79"/>
        <v>-2.7471300815193693</v>
      </c>
      <c r="I286" s="15">
        <f t="shared" si="79"/>
        <v>6.4611383536962217</v>
      </c>
      <c r="J286" s="15">
        <f t="shared" si="79"/>
        <v>-5.0707185159088866</v>
      </c>
      <c r="K286" s="15">
        <f t="shared" si="79"/>
        <v>2.5299592882148252</v>
      </c>
      <c r="L286" s="15">
        <f t="shared" si="79"/>
        <v>1.7774583662510182</v>
      </c>
    </row>
    <row r="287" spans="1:12" x14ac:dyDescent="0.2">
      <c r="A287" s="13" t="str">
        <f t="shared" si="78"/>
        <v>2011 Q3</v>
      </c>
      <c r="B287" s="15">
        <f t="shared" ref="B287:L287" si="80">LN(B76/B72)*100</f>
        <v>-2.7867233654979606</v>
      </c>
      <c r="C287" s="15">
        <f t="shared" si="80"/>
        <v>1.4432377679065689</v>
      </c>
      <c r="D287" s="15">
        <f t="shared" si="80"/>
        <v>-2.3608273027577278</v>
      </c>
      <c r="E287" s="15">
        <f t="shared" si="80"/>
        <v>1.2535496580463894</v>
      </c>
      <c r="F287" s="15">
        <f t="shared" si="80"/>
        <v>2.1959885095944767</v>
      </c>
      <c r="G287" s="15">
        <f t="shared" si="80"/>
        <v>2.925254283743743</v>
      </c>
      <c r="H287" s="15">
        <f t="shared" si="80"/>
        <v>-0.98200461809754613</v>
      </c>
      <c r="I287" s="15">
        <f t="shared" si="80"/>
        <v>5.5195049418607542</v>
      </c>
      <c r="J287" s="15">
        <f t="shared" si="80"/>
        <v>-2.1675725479040278</v>
      </c>
      <c r="K287" s="15">
        <f t="shared" si="80"/>
        <v>1.0934381813085503</v>
      </c>
      <c r="L287" s="15">
        <f t="shared" si="80"/>
        <v>1.32931061926822</v>
      </c>
    </row>
    <row r="288" spans="1:12" x14ac:dyDescent="0.2">
      <c r="A288" s="13" t="str">
        <f t="shared" si="78"/>
        <v>2011 Q4</v>
      </c>
      <c r="B288" s="15">
        <f t="shared" ref="B288:L288" si="81">LN(B77/B73)*100</f>
        <v>-4.8516616681297453</v>
      </c>
      <c r="C288" s="15">
        <f t="shared" si="81"/>
        <v>0.16680571006970132</v>
      </c>
      <c r="D288" s="15">
        <f t="shared" si="81"/>
        <v>0.46631279572489592</v>
      </c>
      <c r="E288" s="15">
        <f t="shared" si="81"/>
        <v>1.4431332785787172</v>
      </c>
      <c r="F288" s="15">
        <f t="shared" si="81"/>
        <v>2.7122513067042888</v>
      </c>
      <c r="G288" s="15">
        <f t="shared" si="81"/>
        <v>1.6339164879094277</v>
      </c>
      <c r="H288" s="15">
        <f t="shared" si="81"/>
        <v>2.2788864986262576</v>
      </c>
      <c r="I288" s="15">
        <f t="shared" si="81"/>
        <v>5.6321811658607448</v>
      </c>
      <c r="J288" s="15">
        <f t="shared" si="81"/>
        <v>0.53066162264870298</v>
      </c>
      <c r="K288" s="15">
        <f t="shared" si="81"/>
        <v>2.5361447929809242</v>
      </c>
      <c r="L288" s="15">
        <f t="shared" si="81"/>
        <v>1.7984836035831269</v>
      </c>
    </row>
    <row r="289" spans="1:12" x14ac:dyDescent="0.2">
      <c r="A289" s="13" t="str">
        <f t="shared" si="78"/>
        <v>2012 Q1</v>
      </c>
      <c r="B289" s="15">
        <f t="shared" ref="B289:L289" si="82">LN(B78/B74)*100</f>
        <v>-7.9638643255417749</v>
      </c>
      <c r="C289" s="15">
        <f t="shared" si="82"/>
        <v>-7.2746171043923905E-2</v>
      </c>
      <c r="D289" s="15">
        <f t="shared" si="82"/>
        <v>-5.499291930279842</v>
      </c>
      <c r="E289" s="15">
        <f t="shared" si="82"/>
        <v>1.3112129528796872</v>
      </c>
      <c r="F289" s="15">
        <f t="shared" si="82"/>
        <v>-0.33533483746482268</v>
      </c>
      <c r="G289" s="15">
        <f t="shared" si="82"/>
        <v>6.7582865533512129</v>
      </c>
      <c r="H289" s="15">
        <f t="shared" si="82"/>
        <v>1.1049836186584936</v>
      </c>
      <c r="I289" s="15">
        <f t="shared" si="82"/>
        <v>6.6324127547844665</v>
      </c>
      <c r="J289" s="15">
        <f t="shared" si="82"/>
        <v>4.9565545132445843</v>
      </c>
      <c r="K289" s="15">
        <f t="shared" si="82"/>
        <v>-1.4083058869029568</v>
      </c>
      <c r="L289" s="15">
        <f t="shared" si="82"/>
        <v>1.5106027431013096</v>
      </c>
    </row>
    <row r="290" spans="1:12" x14ac:dyDescent="0.2">
      <c r="A290" s="13" t="str">
        <f t="shared" si="78"/>
        <v>2012 Q2</v>
      </c>
      <c r="B290" s="15">
        <f t="shared" ref="B290:L290" si="83">LN(B79/B75)*100</f>
        <v>-4.6473008795389035</v>
      </c>
      <c r="C290" s="15">
        <f t="shared" si="83"/>
        <v>-1.7952679218219119</v>
      </c>
      <c r="D290" s="15">
        <f t="shared" si="83"/>
        <v>-8.0663100904560654</v>
      </c>
      <c r="E290" s="15">
        <f t="shared" si="83"/>
        <v>0.51369975979163285</v>
      </c>
      <c r="F290" s="15">
        <f t="shared" si="83"/>
        <v>-1.731319120167605</v>
      </c>
      <c r="G290" s="15">
        <f t="shared" si="83"/>
        <v>2.4216780357263712</v>
      </c>
      <c r="H290" s="15">
        <f t="shared" si="83"/>
        <v>5.2234470927614352</v>
      </c>
      <c r="I290" s="15">
        <f t="shared" si="83"/>
        <v>4.370308608886778</v>
      </c>
      <c r="J290" s="15">
        <f t="shared" si="83"/>
        <v>5.0902593073731115</v>
      </c>
      <c r="K290" s="15">
        <f t="shared" si="83"/>
        <v>-2.4935360497862811</v>
      </c>
      <c r="L290" s="15">
        <f t="shared" si="83"/>
        <v>0.66283166101642377</v>
      </c>
    </row>
    <row r="291" spans="1:12" x14ac:dyDescent="0.2">
      <c r="A291" s="13" t="str">
        <f t="shared" si="78"/>
        <v>2012 Q3</v>
      </c>
      <c r="B291" s="15">
        <f t="shared" ref="B291:L291" si="84">LN(B80/B76)*100</f>
        <v>-5.2766155634402967</v>
      </c>
      <c r="C291" s="15">
        <f t="shared" si="84"/>
        <v>-0.89696054010163095</v>
      </c>
      <c r="D291" s="15">
        <f t="shared" si="84"/>
        <v>-8.562242759319421</v>
      </c>
      <c r="E291" s="15">
        <f t="shared" si="84"/>
        <v>2.066913491797612</v>
      </c>
      <c r="F291" s="15">
        <f t="shared" si="84"/>
        <v>-1.0757418712200784</v>
      </c>
      <c r="G291" s="15">
        <f t="shared" si="84"/>
        <v>0.48786847312351767</v>
      </c>
      <c r="H291" s="15">
        <f t="shared" si="84"/>
        <v>2.9363406075196727</v>
      </c>
      <c r="I291" s="15">
        <f t="shared" si="84"/>
        <v>6.0998514561304864</v>
      </c>
      <c r="J291" s="15">
        <f t="shared" si="84"/>
        <v>3.8300890920713844</v>
      </c>
      <c r="K291" s="15">
        <f t="shared" si="84"/>
        <v>8.564101685417846</v>
      </c>
      <c r="L291" s="15">
        <f t="shared" si="84"/>
        <v>1.2890039217179792</v>
      </c>
    </row>
    <row r="292" spans="1:12" x14ac:dyDescent="0.2">
      <c r="A292" s="13" t="str">
        <f t="shared" si="78"/>
        <v>2012 Q4</v>
      </c>
      <c r="B292" s="15">
        <f t="shared" ref="B292:L292" si="85">LN(B81/B77)*100</f>
        <v>-6.7699251397527966</v>
      </c>
      <c r="C292" s="15">
        <f t="shared" si="85"/>
        <v>-1.9671385908707424</v>
      </c>
      <c r="D292" s="15">
        <f t="shared" si="85"/>
        <v>-7.9545793500263891</v>
      </c>
      <c r="E292" s="15">
        <f t="shared" si="85"/>
        <v>2.3598844270536965</v>
      </c>
      <c r="F292" s="15">
        <f t="shared" si="85"/>
        <v>-0.12852095589337553</v>
      </c>
      <c r="G292" s="15">
        <f t="shared" si="85"/>
        <v>3.0767729833636999</v>
      </c>
      <c r="H292" s="15">
        <f t="shared" si="85"/>
        <v>-0.15352142719737003</v>
      </c>
      <c r="I292" s="15">
        <f t="shared" si="85"/>
        <v>7.1477478043575058</v>
      </c>
      <c r="J292" s="15">
        <f t="shared" si="85"/>
        <v>3.2400867258631609</v>
      </c>
      <c r="K292" s="15">
        <f t="shared" si="85"/>
        <v>2.0098155292458246</v>
      </c>
      <c r="L292" s="15">
        <f t="shared" si="85"/>
        <v>1.0591855871733025</v>
      </c>
    </row>
    <row r="293" spans="1:12" x14ac:dyDescent="0.2">
      <c r="A293" s="13" t="str">
        <f t="shared" si="78"/>
        <v>2013 Q1</v>
      </c>
      <c r="B293" s="15">
        <f t="shared" ref="B293:L293" si="86">LN(B82/B78)*100</f>
        <v>-2.2283304351401583</v>
      </c>
      <c r="C293" s="15">
        <f t="shared" si="86"/>
        <v>-2.9219947090562188</v>
      </c>
      <c r="D293" s="15">
        <f t="shared" si="86"/>
        <v>-4.3227230971172839</v>
      </c>
      <c r="E293" s="15">
        <f t="shared" si="86"/>
        <v>3.0808549915046952</v>
      </c>
      <c r="F293" s="15">
        <f t="shared" si="86"/>
        <v>1.5162395966891109</v>
      </c>
      <c r="G293" s="15">
        <f t="shared" si="86"/>
        <v>1.4308866310831805</v>
      </c>
      <c r="H293" s="15">
        <f t="shared" si="86"/>
        <v>4.2453316252339119</v>
      </c>
      <c r="I293" s="15">
        <f t="shared" si="86"/>
        <v>4.6325140841330414</v>
      </c>
      <c r="J293" s="15">
        <f t="shared" si="86"/>
        <v>2.6172955549348451</v>
      </c>
      <c r="K293" s="15">
        <f t="shared" si="86"/>
        <v>2.1756787570538125</v>
      </c>
      <c r="L293" s="15">
        <f t="shared" si="86"/>
        <v>1.4426629875514245</v>
      </c>
    </row>
    <row r="294" spans="1:12" x14ac:dyDescent="0.2">
      <c r="A294" s="13" t="str">
        <f t="shared" si="78"/>
        <v>2013 Q2</v>
      </c>
      <c r="B294" s="15">
        <f t="shared" ref="B294:L294" si="87">LN(B83/B79)*100</f>
        <v>-2.4178267122395609</v>
      </c>
      <c r="C294" s="15">
        <f t="shared" si="87"/>
        <v>-1.3892794635584875</v>
      </c>
      <c r="D294" s="15">
        <f t="shared" si="87"/>
        <v>-7.6863954591388964E-2</v>
      </c>
      <c r="E294" s="15">
        <f t="shared" si="87"/>
        <v>4.6248260678545137</v>
      </c>
      <c r="F294" s="15">
        <f t="shared" si="87"/>
        <v>1.6993310621030755</v>
      </c>
      <c r="G294" s="15">
        <f t="shared" si="87"/>
        <v>4.5267975055001504</v>
      </c>
      <c r="H294" s="15">
        <f t="shared" si="87"/>
        <v>-1.7652541516974092</v>
      </c>
      <c r="I294" s="15">
        <f t="shared" si="87"/>
        <v>7.2743294650721229</v>
      </c>
      <c r="J294" s="15">
        <f t="shared" si="87"/>
        <v>2.6606543444712383</v>
      </c>
      <c r="K294" s="15">
        <f t="shared" si="87"/>
        <v>5.0303486894114284</v>
      </c>
      <c r="L294" s="15">
        <f t="shared" si="87"/>
        <v>2.6195378300535817</v>
      </c>
    </row>
    <row r="295" spans="1:12" x14ac:dyDescent="0.2">
      <c r="A295" s="13" t="str">
        <f t="shared" si="78"/>
        <v>2013 Q3</v>
      </c>
      <c r="B295" s="15">
        <f t="shared" ref="B295:L295" si="88">LN(B84/B80)*100</f>
        <v>-0.90715391921329658</v>
      </c>
      <c r="C295" s="15">
        <f t="shared" si="88"/>
        <v>-0.90507879466774355</v>
      </c>
      <c r="D295" s="15">
        <f t="shared" si="88"/>
        <v>5.0492713761148185</v>
      </c>
      <c r="E295" s="15">
        <f t="shared" si="88"/>
        <v>3.6875948985299658</v>
      </c>
      <c r="F295" s="15">
        <f t="shared" si="88"/>
        <v>1.2040566877990915</v>
      </c>
      <c r="G295" s="15">
        <f t="shared" si="88"/>
        <v>4.9229177859076154</v>
      </c>
      <c r="H295" s="15">
        <f t="shared" si="88"/>
        <v>-2.5693677186234298</v>
      </c>
      <c r="I295" s="15">
        <f t="shared" si="88"/>
        <v>6.6937651610922284</v>
      </c>
      <c r="J295" s="15">
        <f t="shared" si="88"/>
        <v>-2.1706278581863061</v>
      </c>
      <c r="K295" s="15">
        <f t="shared" si="88"/>
        <v>-4.910077140907771</v>
      </c>
      <c r="L295" s="15">
        <f t="shared" si="88"/>
        <v>2.1941617635150226</v>
      </c>
    </row>
    <row r="296" spans="1:12" x14ac:dyDescent="0.2">
      <c r="A296" s="13" t="str">
        <f t="shared" si="78"/>
        <v>2013 Q4</v>
      </c>
      <c r="B296" s="15">
        <f t="shared" ref="B296:L296" si="89">LN(B85/B81)*100</f>
        <v>1.712496543459455</v>
      </c>
      <c r="C296" s="15">
        <f t="shared" si="89"/>
        <v>0.88842466957322586</v>
      </c>
      <c r="D296" s="15">
        <f t="shared" si="89"/>
        <v>5.6375938378008517</v>
      </c>
      <c r="E296" s="15">
        <f t="shared" si="89"/>
        <v>3.9744988492617264</v>
      </c>
      <c r="F296" s="15">
        <f t="shared" si="89"/>
        <v>1.5947605683937185</v>
      </c>
      <c r="G296" s="15">
        <f t="shared" si="89"/>
        <v>3.3016909384497222</v>
      </c>
      <c r="H296" s="15">
        <f t="shared" si="89"/>
        <v>-1.8119772916831645</v>
      </c>
      <c r="I296" s="15">
        <f t="shared" si="89"/>
        <v>6.0256999081445937</v>
      </c>
      <c r="J296" s="15">
        <f t="shared" si="89"/>
        <v>-1.6647916064056689</v>
      </c>
      <c r="K296" s="15">
        <f t="shared" si="89"/>
        <v>5.7304027236638344</v>
      </c>
      <c r="L296" s="15">
        <f t="shared" si="89"/>
        <v>3.0119021364113983</v>
      </c>
    </row>
    <row r="297" spans="1:12" x14ac:dyDescent="0.2">
      <c r="A297" s="13" t="str">
        <f t="shared" si="78"/>
        <v>2014 Q1</v>
      </c>
      <c r="B297" s="15">
        <f t="shared" ref="B297:L297" si="90">LN(B86/B82)*100</f>
        <v>1.2660383594655589</v>
      </c>
      <c r="C297" s="15">
        <f t="shared" si="90"/>
        <v>2.9012003650428562</v>
      </c>
      <c r="D297" s="15">
        <f t="shared" si="90"/>
        <v>9.4551724173171063</v>
      </c>
      <c r="E297" s="15">
        <f t="shared" si="90"/>
        <v>4.2298887086453565</v>
      </c>
      <c r="F297" s="15">
        <f t="shared" si="90"/>
        <v>2.923754373449885</v>
      </c>
      <c r="G297" s="15">
        <f t="shared" si="90"/>
        <v>-0.87336799687546662</v>
      </c>
      <c r="H297" s="15">
        <f t="shared" si="90"/>
        <v>-5.3403951010342317</v>
      </c>
      <c r="I297" s="15">
        <f t="shared" si="90"/>
        <v>6.7611124391556681</v>
      </c>
      <c r="J297" s="15">
        <f t="shared" si="90"/>
        <v>-0.76270748226485841</v>
      </c>
      <c r="K297" s="15">
        <f t="shared" si="90"/>
        <v>8.1606542731973306</v>
      </c>
      <c r="L297" s="15">
        <f t="shared" si="90"/>
        <v>3.2654136866095791</v>
      </c>
    </row>
    <row r="298" spans="1:12" x14ac:dyDescent="0.2">
      <c r="A298" s="13" t="str">
        <f t="shared" si="78"/>
        <v>2014 Q2</v>
      </c>
      <c r="B298" s="15">
        <f t="shared" ref="B298:L298" si="91">LN(B87/B83)*100</f>
        <v>0.5809977786318935</v>
      </c>
      <c r="C298" s="15">
        <f t="shared" si="91"/>
        <v>3.2569324772126977</v>
      </c>
      <c r="D298" s="15">
        <f t="shared" si="91"/>
        <v>10.639803952748354</v>
      </c>
      <c r="E298" s="15">
        <f t="shared" si="91"/>
        <v>3.5360397739065816</v>
      </c>
      <c r="F298" s="15">
        <f t="shared" si="91"/>
        <v>3.7570473247737879</v>
      </c>
      <c r="G298" s="15">
        <f t="shared" si="91"/>
        <v>1.0030665141224273</v>
      </c>
      <c r="H298" s="15">
        <f t="shared" si="91"/>
        <v>-2.5307987647354011</v>
      </c>
      <c r="I298" s="15">
        <f t="shared" si="91"/>
        <v>6.1882699411318303</v>
      </c>
      <c r="J298" s="15">
        <f t="shared" si="91"/>
        <v>-1.7465178610707597</v>
      </c>
      <c r="K298" s="15">
        <f t="shared" si="91"/>
        <v>6.6426959701075576</v>
      </c>
      <c r="L298" s="15">
        <f t="shared" si="91"/>
        <v>3.4620122240317937</v>
      </c>
    </row>
    <row r="299" spans="1:12" x14ac:dyDescent="0.2">
      <c r="A299" s="13" t="str">
        <f t="shared" si="78"/>
        <v>2014 Q3</v>
      </c>
      <c r="B299" s="15">
        <f t="shared" ref="B299:L299" si="92">LN(B88/B84)*100</f>
        <v>3.1418547674274808E-2</v>
      </c>
      <c r="C299" s="15">
        <f t="shared" si="92"/>
        <v>2.7321824607898479</v>
      </c>
      <c r="D299" s="15">
        <f t="shared" si="92"/>
        <v>9.2009382025590423</v>
      </c>
      <c r="E299" s="15">
        <f t="shared" si="92"/>
        <v>3.1327042498402284</v>
      </c>
      <c r="F299" s="15">
        <f t="shared" si="92"/>
        <v>5.8623702488080012</v>
      </c>
      <c r="G299" s="15">
        <f t="shared" si="92"/>
        <v>0.34079877191109043</v>
      </c>
      <c r="H299" s="15">
        <f t="shared" si="92"/>
        <v>-2.7361488011137731</v>
      </c>
      <c r="I299" s="15">
        <f t="shared" si="92"/>
        <v>5.5556984122720143</v>
      </c>
      <c r="J299" s="15">
        <f t="shared" si="92"/>
        <v>0.16639753264314924</v>
      </c>
      <c r="K299" s="15">
        <f t="shared" si="92"/>
        <v>8.8359877109090625</v>
      </c>
      <c r="L299" s="15">
        <f t="shared" si="92"/>
        <v>3.2360296684775385</v>
      </c>
    </row>
    <row r="300" spans="1:12" x14ac:dyDescent="0.2">
      <c r="A300" s="13" t="str">
        <f t="shared" si="78"/>
        <v>2014 Q4</v>
      </c>
      <c r="B300" s="15">
        <f t="shared" ref="B300:L300" si="93">LN(B89/B85)*100</f>
        <v>-0.45938690102273932</v>
      </c>
      <c r="C300" s="15">
        <f t="shared" si="93"/>
        <v>2.3106773260518123</v>
      </c>
      <c r="D300" s="15">
        <f t="shared" si="93"/>
        <v>8.4811424990157409</v>
      </c>
      <c r="E300" s="15">
        <f t="shared" si="93"/>
        <v>3.8225523155735948</v>
      </c>
      <c r="F300" s="15">
        <f t="shared" si="93"/>
        <v>5.9972951811464243</v>
      </c>
      <c r="G300" s="15">
        <f t="shared" si="93"/>
        <v>1.148951382577009</v>
      </c>
      <c r="H300" s="15">
        <f t="shared" si="93"/>
        <v>-0.37225748317274443</v>
      </c>
      <c r="I300" s="15">
        <f t="shared" si="93"/>
        <v>5.5385392730580376</v>
      </c>
      <c r="J300" s="15">
        <f t="shared" si="93"/>
        <v>-2.1059567421061858</v>
      </c>
      <c r="K300" s="15">
        <f t="shared" si="93"/>
        <v>6.7957231886991067</v>
      </c>
      <c r="L300" s="15">
        <f t="shared" si="93"/>
        <v>3.2900940107398746</v>
      </c>
    </row>
    <row r="301" spans="1:12" x14ac:dyDescent="0.2">
      <c r="A301" s="13" t="str">
        <f t="shared" si="78"/>
        <v>2015 Q1</v>
      </c>
      <c r="B301" s="15">
        <f t="shared" ref="B301:L301" si="94">LN(B90/B86)*100</f>
        <v>0.22847657669832805</v>
      </c>
      <c r="C301" s="15">
        <f t="shared" si="94"/>
        <v>0.87996840926799147</v>
      </c>
      <c r="D301" s="15">
        <f t="shared" si="94"/>
        <v>6.4056780934446982</v>
      </c>
      <c r="E301" s="15">
        <f t="shared" si="94"/>
        <v>3.4259829306961671</v>
      </c>
      <c r="F301" s="15">
        <f t="shared" si="94"/>
        <v>2.8306186588424405</v>
      </c>
      <c r="G301" s="15">
        <f t="shared" si="94"/>
        <v>5.3520858471795352</v>
      </c>
      <c r="H301" s="15">
        <f t="shared" si="94"/>
        <v>-0.41749563624149238</v>
      </c>
      <c r="I301" s="15">
        <f t="shared" si="94"/>
        <v>4.9524024112372729</v>
      </c>
      <c r="J301" s="15">
        <f t="shared" si="94"/>
        <v>-4.3021591815091975</v>
      </c>
      <c r="K301" s="15">
        <f t="shared" si="94"/>
        <v>4.192262424349865</v>
      </c>
      <c r="L301" s="15">
        <f t="shared" si="94"/>
        <v>2.7348421754078376</v>
      </c>
    </row>
    <row r="302" spans="1:12" x14ac:dyDescent="0.2">
      <c r="A302" s="13" t="str">
        <f t="shared" si="78"/>
        <v>2015 Q2</v>
      </c>
      <c r="B302" s="15">
        <f t="shared" ref="B302:L302" si="95">LN(B91/B87)*100</f>
        <v>3.4270137626198656</v>
      </c>
      <c r="C302" s="15">
        <f t="shared" si="95"/>
        <v>3.1006149801401737E-2</v>
      </c>
      <c r="D302" s="15">
        <f t="shared" si="95"/>
        <v>4.5167877951094022</v>
      </c>
      <c r="E302" s="15">
        <f t="shared" si="95"/>
        <v>3.957093117838848</v>
      </c>
      <c r="F302" s="15">
        <f t="shared" si="95"/>
        <v>2.0233520318554086</v>
      </c>
      <c r="G302" s="15">
        <f t="shared" si="95"/>
        <v>5.8043827220221358</v>
      </c>
      <c r="H302" s="15">
        <f t="shared" si="95"/>
        <v>-6.9322606964915909</v>
      </c>
      <c r="I302" s="15">
        <f t="shared" si="95"/>
        <v>5.3411292159312209</v>
      </c>
      <c r="J302" s="15">
        <f t="shared" si="95"/>
        <v>-2.8375572234247906</v>
      </c>
      <c r="K302" s="15">
        <f t="shared" si="95"/>
        <v>4.7668239694154675</v>
      </c>
      <c r="L302" s="15">
        <f t="shared" si="95"/>
        <v>2.4242958537039687</v>
      </c>
    </row>
    <row r="303" spans="1:12" x14ac:dyDescent="0.2">
      <c r="A303" s="13" t="str">
        <f t="shared" si="78"/>
        <v>2015 Q3</v>
      </c>
      <c r="B303" s="15">
        <f t="shared" ref="B303:L303" si="96">LN(B92/B88)*100</f>
        <v>3.1539252298525016</v>
      </c>
      <c r="C303" s="15">
        <f t="shared" si="96"/>
        <v>-1.3254828003121264</v>
      </c>
      <c r="D303" s="15">
        <f t="shared" si="96"/>
        <v>1.5785382349041877</v>
      </c>
      <c r="E303" s="15">
        <f t="shared" si="96"/>
        <v>3.9225011002852228</v>
      </c>
      <c r="F303" s="15">
        <f t="shared" si="96"/>
        <v>0.45246671129928318</v>
      </c>
      <c r="G303" s="15">
        <f t="shared" si="96"/>
        <v>6.5145870078196513</v>
      </c>
      <c r="H303" s="15">
        <f t="shared" si="96"/>
        <v>-7.9134989531941509</v>
      </c>
      <c r="I303" s="15">
        <f t="shared" si="96"/>
        <v>5.2204835574114181</v>
      </c>
      <c r="J303" s="15">
        <f t="shared" si="96"/>
        <v>-0.19579056670573136</v>
      </c>
      <c r="K303" s="15">
        <f t="shared" si="96"/>
        <v>3.9109961415493966</v>
      </c>
      <c r="L303" s="15">
        <f t="shared" si="96"/>
        <v>1.9944903050189113</v>
      </c>
    </row>
    <row r="304" spans="1:12" x14ac:dyDescent="0.2">
      <c r="A304" s="13" t="str">
        <f t="shared" si="78"/>
        <v>2015 Q4</v>
      </c>
      <c r="B304" s="15">
        <f t="shared" ref="B304:L304" si="97">LN(B93/B89)*100</f>
        <v>1.9585103495961087</v>
      </c>
      <c r="C304" s="15">
        <f t="shared" si="97"/>
        <v>-1.5345039307564183</v>
      </c>
      <c r="D304" s="15">
        <f t="shared" si="97"/>
        <v>2.6015747409618895</v>
      </c>
      <c r="E304" s="15">
        <f t="shared" si="97"/>
        <v>3.6711333621214237</v>
      </c>
      <c r="F304" s="15">
        <f t="shared" si="97"/>
        <v>-2.0979439464100222</v>
      </c>
      <c r="G304" s="15">
        <f t="shared" si="97"/>
        <v>6.4493426325721801</v>
      </c>
      <c r="H304" s="15">
        <f t="shared" si="97"/>
        <v>-4.486227160779733</v>
      </c>
      <c r="I304" s="15">
        <f t="shared" si="97"/>
        <v>3.9293497563749042</v>
      </c>
      <c r="J304" s="15">
        <f t="shared" si="97"/>
        <v>0.15752686136289867</v>
      </c>
      <c r="K304" s="15">
        <f t="shared" si="97"/>
        <v>3.3288167616702524</v>
      </c>
      <c r="L304" s="15">
        <f t="shared" si="97"/>
        <v>1.8642350809279773</v>
      </c>
    </row>
    <row r="305" spans="1:12" x14ac:dyDescent="0.2">
      <c r="A305" s="13" t="str">
        <f t="shared" si="78"/>
        <v>2016 Q1</v>
      </c>
      <c r="B305" s="15">
        <f t="shared" ref="B305:L305" si="98">LN(B94/B90)*100</f>
        <v>0.81616238988792733</v>
      </c>
      <c r="C305" s="15">
        <f t="shared" si="98"/>
        <v>-1.5686188770424159</v>
      </c>
      <c r="D305" s="15">
        <f t="shared" si="98"/>
        <v>2.4603108079148632</v>
      </c>
      <c r="E305" s="15">
        <f t="shared" si="98"/>
        <v>3.4499149641227236</v>
      </c>
      <c r="F305" s="15">
        <f t="shared" si="98"/>
        <v>-1.1756494991075455</v>
      </c>
      <c r="G305" s="15">
        <f t="shared" si="98"/>
        <v>5.302501811901668</v>
      </c>
      <c r="H305" s="15">
        <f t="shared" si="98"/>
        <v>-1.4447928654860445</v>
      </c>
      <c r="I305" s="15">
        <f t="shared" si="98"/>
        <v>3.5011433781962644</v>
      </c>
      <c r="J305" s="15">
        <f t="shared" si="98"/>
        <v>-1.9984012856280046E-2</v>
      </c>
      <c r="K305" s="15">
        <f t="shared" si="98"/>
        <v>0.94140249380149887</v>
      </c>
      <c r="L305" s="15">
        <f t="shared" si="98"/>
        <v>1.7404663049680844</v>
      </c>
    </row>
    <row r="306" spans="1:12" x14ac:dyDescent="0.2">
      <c r="A306" s="13" t="str">
        <f t="shared" si="78"/>
        <v>2016 Q2</v>
      </c>
      <c r="B306" s="15">
        <f t="shared" ref="B306:L306" si="99">LN(B95/B91)*100</f>
        <v>2.0151815437307912</v>
      </c>
      <c r="C306" s="15">
        <f t="shared" si="99"/>
        <v>0.55647299410464701</v>
      </c>
      <c r="D306" s="15">
        <f t="shared" si="99"/>
        <v>3.5167270139791809</v>
      </c>
      <c r="E306" s="15">
        <f t="shared" si="99"/>
        <v>2.739605329040574</v>
      </c>
      <c r="F306" s="15">
        <f t="shared" si="99"/>
        <v>-1.9309543044255986</v>
      </c>
      <c r="G306" s="15">
        <f t="shared" si="99"/>
        <v>3.3541623198007327</v>
      </c>
      <c r="H306" s="15">
        <f t="shared" si="99"/>
        <v>4.2752557948331571</v>
      </c>
      <c r="I306" s="15">
        <f t="shared" si="99"/>
        <v>1.9209690872831413</v>
      </c>
      <c r="J306" s="15">
        <f t="shared" si="99"/>
        <v>-1.4849274556213621</v>
      </c>
      <c r="K306" s="15">
        <f t="shared" si="99"/>
        <v>-1.2435393407886535</v>
      </c>
      <c r="L306" s="15">
        <f t="shared" si="99"/>
        <v>1.7830297762602136</v>
      </c>
    </row>
    <row r="307" spans="1:12" x14ac:dyDescent="0.2">
      <c r="A307" s="13" t="str">
        <f t="shared" si="78"/>
        <v>2016 Q3</v>
      </c>
      <c r="B307" s="15">
        <f t="shared" ref="B307:L307" si="100">LN(B96/B92)*100</f>
        <v>1.6702269746369007</v>
      </c>
      <c r="C307" s="15">
        <f t="shared" si="100"/>
        <v>0.45761910333399169</v>
      </c>
      <c r="D307" s="15">
        <f t="shared" si="100"/>
        <v>5.0465449875023332</v>
      </c>
      <c r="E307" s="15">
        <f t="shared" si="100"/>
        <v>2.5145879592041656</v>
      </c>
      <c r="F307" s="15">
        <f t="shared" si="100"/>
        <v>-2.6841790403348291</v>
      </c>
      <c r="G307" s="15">
        <f t="shared" si="100"/>
        <v>5.0610000886417916</v>
      </c>
      <c r="H307" s="15">
        <f t="shared" si="100"/>
        <v>9.5933852084767715</v>
      </c>
      <c r="I307" s="15">
        <f t="shared" si="100"/>
        <v>0.64973333966555336</v>
      </c>
      <c r="J307" s="15">
        <f t="shared" si="100"/>
        <v>-4.0597456608126761</v>
      </c>
      <c r="K307" s="15">
        <f t="shared" si="100"/>
        <v>-1.2694323932156462</v>
      </c>
      <c r="L307" s="15">
        <f t="shared" si="100"/>
        <v>1.9763073586921316</v>
      </c>
    </row>
    <row r="308" spans="1:12" x14ac:dyDescent="0.2">
      <c r="A308" s="13" t="str">
        <f t="shared" si="78"/>
        <v>2016 Q4</v>
      </c>
      <c r="B308" s="15">
        <f t="shared" ref="B308:L308" si="101">LN(B97/B93)*100</f>
        <v>2.9424295544651664</v>
      </c>
      <c r="C308" s="15">
        <f t="shared" si="101"/>
        <v>1.6373422779521287</v>
      </c>
      <c r="D308" s="15">
        <f t="shared" si="101"/>
        <v>4.8628836494360224</v>
      </c>
      <c r="E308" s="15">
        <f t="shared" si="101"/>
        <v>3.3762904973917691</v>
      </c>
      <c r="F308" s="15">
        <f t="shared" si="101"/>
        <v>-1.5951258460161255</v>
      </c>
      <c r="G308" s="15">
        <f t="shared" si="101"/>
        <v>5.3663650853631228</v>
      </c>
      <c r="H308" s="15">
        <f t="shared" si="101"/>
        <v>4.3487295944307753</v>
      </c>
      <c r="I308" s="15">
        <f t="shared" si="101"/>
        <v>2.0761258352252292</v>
      </c>
      <c r="J308" s="15">
        <f t="shared" si="101"/>
        <v>-2.8741625154319794</v>
      </c>
      <c r="K308" s="15">
        <f t="shared" si="101"/>
        <v>1.1122460464913155</v>
      </c>
      <c r="L308" s="15">
        <f t="shared" si="101"/>
        <v>2.254086878392294</v>
      </c>
    </row>
    <row r="309" spans="1:12" x14ac:dyDescent="0.2">
      <c r="A309" s="13" t="str">
        <f t="shared" si="78"/>
        <v>2017 Q1</v>
      </c>
      <c r="B309" s="15">
        <f t="shared" ref="B309:L309" si="102">LN(B98/B94)*100</f>
        <v>3.2693565091180203</v>
      </c>
      <c r="C309" s="15">
        <f t="shared" si="102"/>
        <v>2.7164076615111106</v>
      </c>
      <c r="D309" s="15">
        <f t="shared" si="102"/>
        <v>7.299915696023211</v>
      </c>
      <c r="E309" s="15">
        <f t="shared" si="102"/>
        <v>1.8733214873636332</v>
      </c>
      <c r="F309" s="15">
        <f t="shared" si="102"/>
        <v>0.86281812233381883</v>
      </c>
      <c r="G309" s="15">
        <f t="shared" si="102"/>
        <v>3.2022844429235087</v>
      </c>
      <c r="H309" s="15">
        <f t="shared" si="102"/>
        <v>2.5542643747765021</v>
      </c>
      <c r="I309" s="15">
        <f t="shared" si="102"/>
        <v>1.9514357975439065</v>
      </c>
      <c r="J309" s="15">
        <f t="shared" si="102"/>
        <v>0.57792109834358474</v>
      </c>
      <c r="K309" s="15">
        <f t="shared" si="102"/>
        <v>-0.94140249380149676</v>
      </c>
      <c r="L309" s="15">
        <f t="shared" si="102"/>
        <v>2.5346739706742056</v>
      </c>
    </row>
    <row r="310" spans="1:12" x14ac:dyDescent="0.2">
      <c r="A310" s="13" t="str">
        <f t="shared" si="78"/>
        <v>2017 Q2</v>
      </c>
      <c r="B310" s="15">
        <f t="shared" ref="B310:L310" si="103">LN(B99/B95)*100</f>
        <v>-0.97229252903268304</v>
      </c>
      <c r="C310" s="15">
        <f t="shared" si="103"/>
        <v>0.9104456526522503</v>
      </c>
      <c r="D310" s="15">
        <f t="shared" si="103"/>
        <v>5.8238815287573313</v>
      </c>
      <c r="E310" s="15">
        <f t="shared" si="103"/>
        <v>2.153305230000317</v>
      </c>
      <c r="F310" s="15">
        <f t="shared" si="103"/>
        <v>6.1551089345775474E-2</v>
      </c>
      <c r="G310" s="15">
        <f t="shared" si="103"/>
        <v>5.991880401882403</v>
      </c>
      <c r="H310" s="15">
        <f t="shared" si="103"/>
        <v>2.4111958206109279</v>
      </c>
      <c r="I310" s="15">
        <f t="shared" si="103"/>
        <v>2.2907379724646577</v>
      </c>
      <c r="J310" s="15">
        <f t="shared" si="103"/>
        <v>1.9816501141306022</v>
      </c>
      <c r="K310" s="15">
        <f t="shared" si="103"/>
        <v>2.7765279719197058</v>
      </c>
      <c r="L310" s="15">
        <f t="shared" si="103"/>
        <v>2.4174730995099716</v>
      </c>
    </row>
    <row r="311" spans="1:12" x14ac:dyDescent="0.2">
      <c r="A311" s="13" t="str">
        <f t="shared" si="78"/>
        <v>2017 Q3</v>
      </c>
      <c r="B311" s="15">
        <f t="shared" ref="B311:L311" si="104">LN(B100/B96)*100</f>
        <v>0.85445129884148019</v>
      </c>
      <c r="C311" s="15">
        <f t="shared" si="104"/>
        <v>2.5914288765470368</v>
      </c>
      <c r="D311" s="15">
        <f t="shared" si="104"/>
        <v>5.4961708014009591</v>
      </c>
      <c r="E311" s="15">
        <f t="shared" si="104"/>
        <v>2.5959366600889053</v>
      </c>
      <c r="F311" s="15">
        <f t="shared" si="104"/>
        <v>0.97421680119323151</v>
      </c>
      <c r="G311" s="15">
        <f t="shared" si="104"/>
        <v>4.1237492604554191</v>
      </c>
      <c r="H311" s="15">
        <f t="shared" si="104"/>
        <v>-1.8385220212490645</v>
      </c>
      <c r="I311" s="15">
        <f t="shared" si="104"/>
        <v>3.7917259634611726</v>
      </c>
      <c r="J311" s="15">
        <f t="shared" si="104"/>
        <v>2.2901379187630346</v>
      </c>
      <c r="K311" s="15">
        <f t="shared" si="104"/>
        <v>2.8061237018405785</v>
      </c>
      <c r="L311" s="15">
        <f t="shared" si="104"/>
        <v>2.63997664344418</v>
      </c>
    </row>
    <row r="312" spans="1:12" x14ac:dyDescent="0.2">
      <c r="A312" s="13" t="str">
        <f t="shared" si="78"/>
        <v>2017 Q4</v>
      </c>
      <c r="B312" s="15">
        <f t="shared" ref="B312:L312" si="105">LN(B101/B97)*100</f>
        <v>0.35806682378702176</v>
      </c>
      <c r="C312" s="15">
        <f t="shared" si="105"/>
        <v>2.9671560544242146</v>
      </c>
      <c r="D312" s="15">
        <f t="shared" si="105"/>
        <v>5.0142429419445778</v>
      </c>
      <c r="E312" s="15">
        <f t="shared" si="105"/>
        <v>0.71913192593998143</v>
      </c>
      <c r="F312" s="15">
        <f t="shared" si="105"/>
        <v>1.6458332148831578</v>
      </c>
      <c r="G312" s="15">
        <f t="shared" si="105"/>
        <v>4.1236482814758464</v>
      </c>
      <c r="H312" s="15">
        <f t="shared" si="105"/>
        <v>-2.0553769283561341</v>
      </c>
      <c r="I312" s="15">
        <f t="shared" si="105"/>
        <v>3.4617652624114461</v>
      </c>
      <c r="J312" s="15">
        <f t="shared" si="105"/>
        <v>1.6567475686523652</v>
      </c>
      <c r="K312" s="15">
        <f t="shared" si="105"/>
        <v>4.5216547539662066</v>
      </c>
      <c r="L312" s="15">
        <f t="shared" si="105"/>
        <v>2.2649407298347382</v>
      </c>
    </row>
    <row r="313" spans="1:12" x14ac:dyDescent="0.2">
      <c r="A313" s="13" t="str">
        <f t="shared" si="78"/>
        <v>2018 Q1</v>
      </c>
      <c r="B313" s="15">
        <f t="shared" ref="B313:L319" si="106">LN(B102/B98)*100</f>
        <v>-2.987899031242898E-2</v>
      </c>
      <c r="C313" s="15">
        <f t="shared" si="106"/>
        <v>2.2567953565030283</v>
      </c>
      <c r="D313" s="15">
        <f t="shared" si="106"/>
        <v>-0.47515633046489697</v>
      </c>
      <c r="E313" s="15">
        <f t="shared" si="106"/>
        <v>1.5840693295988897</v>
      </c>
      <c r="F313" s="15">
        <f t="shared" si="106"/>
        <v>-0.64895786464416438</v>
      </c>
      <c r="G313" s="15">
        <f t="shared" si="106"/>
        <v>4.5008122030789126</v>
      </c>
      <c r="H313" s="15">
        <f t="shared" si="106"/>
        <v>-0.83094750550078045</v>
      </c>
      <c r="I313" s="15">
        <f t="shared" si="106"/>
        <v>3.3285044950337808</v>
      </c>
      <c r="J313" s="15">
        <f t="shared" si="106"/>
        <v>0.21834069809435813</v>
      </c>
      <c r="K313" s="15">
        <f t="shared" si="106"/>
        <v>2.8889532160038178</v>
      </c>
      <c r="L313" s="15">
        <f t="shared" si="106"/>
        <v>1.708574055685361</v>
      </c>
    </row>
    <row r="314" spans="1:12" x14ac:dyDescent="0.2">
      <c r="A314" s="13" t="str">
        <f t="shared" si="78"/>
        <v>2018 Q2</v>
      </c>
      <c r="B314" s="15">
        <f t="shared" si="106"/>
        <v>-0.2824290761761854</v>
      </c>
      <c r="C314" s="15">
        <f t="shared" si="106"/>
        <v>2.1358861524190371</v>
      </c>
      <c r="D314" s="15">
        <f t="shared" si="106"/>
        <v>0.23044947827096474</v>
      </c>
      <c r="E314" s="15">
        <f t="shared" si="106"/>
        <v>2.6205033918625205</v>
      </c>
      <c r="F314" s="15">
        <f t="shared" si="106"/>
        <v>1.7082265910874683</v>
      </c>
      <c r="G314" s="15">
        <f t="shared" si="106"/>
        <v>3.4643953851244293</v>
      </c>
      <c r="H314" s="15">
        <f t="shared" si="106"/>
        <v>-1.3878097443628123</v>
      </c>
      <c r="I314" s="15">
        <f t="shared" si="106"/>
        <v>3.3004272726305008</v>
      </c>
      <c r="J314" s="15">
        <f t="shared" si="106"/>
        <v>-0.36733722120081563</v>
      </c>
      <c r="K314" s="15">
        <f t="shared" si="106"/>
        <v>1.379887937049975</v>
      </c>
      <c r="L314" s="15">
        <f t="shared" si="106"/>
        <v>1.8406668539670408</v>
      </c>
    </row>
    <row r="315" spans="1:12" x14ac:dyDescent="0.2">
      <c r="A315" s="13" t="str">
        <f t="shared" si="78"/>
        <v>2018 Q3</v>
      </c>
      <c r="B315" s="15">
        <f t="shared" si="106"/>
        <v>-0.31708310355839386</v>
      </c>
      <c r="C315" s="15">
        <f t="shared" si="106"/>
        <v>1.3058950022097959</v>
      </c>
      <c r="D315" s="15">
        <f t="shared" si="106"/>
        <v>0.81633106391608357</v>
      </c>
      <c r="E315" s="15">
        <f t="shared" si="106"/>
        <v>2.9970062860218363</v>
      </c>
      <c r="F315" s="15">
        <f t="shared" si="106"/>
        <v>2.5789683570933875</v>
      </c>
      <c r="G315" s="15">
        <f t="shared" si="106"/>
        <v>4.6368945396386501</v>
      </c>
      <c r="H315" s="15">
        <f t="shared" si="106"/>
        <v>-0.90705829974087537</v>
      </c>
      <c r="I315" s="15">
        <f t="shared" si="106"/>
        <v>2.4635269066496446</v>
      </c>
      <c r="J315" s="15">
        <f t="shared" si="106"/>
        <v>-0.71067813251521605</v>
      </c>
      <c r="K315" s="15">
        <f t="shared" si="106"/>
        <v>-0.53668297516660524</v>
      </c>
      <c r="L315" s="15">
        <f t="shared" si="106"/>
        <v>1.7784945035255986</v>
      </c>
    </row>
    <row r="316" spans="1:12" x14ac:dyDescent="0.2">
      <c r="A316" s="13" t="str">
        <f t="shared" si="78"/>
        <v>2018 Q4</v>
      </c>
      <c r="B316" s="15">
        <f t="shared" si="106"/>
        <v>-0.86753298742676055</v>
      </c>
      <c r="C316" s="15">
        <f t="shared" si="106"/>
        <v>-1.1238328195636338</v>
      </c>
      <c r="D316" s="15">
        <f t="shared" si="106"/>
        <v>-0.46638635766636377</v>
      </c>
      <c r="E316" s="15">
        <f t="shared" si="106"/>
        <v>3.6583317795375097</v>
      </c>
      <c r="F316" s="15">
        <f t="shared" si="106"/>
        <v>3.3205104542012602</v>
      </c>
      <c r="G316" s="15">
        <f t="shared" si="106"/>
        <v>5.3791964429619785</v>
      </c>
      <c r="H316" s="15">
        <f t="shared" si="106"/>
        <v>-0.39201939936403235</v>
      </c>
      <c r="I316" s="15">
        <f t="shared" si="106"/>
        <v>2.5198813562962283</v>
      </c>
      <c r="J316" s="15">
        <f t="shared" si="106"/>
        <v>-1.383758167027346</v>
      </c>
      <c r="K316" s="15">
        <f t="shared" si="106"/>
        <v>-1.4911198044333152</v>
      </c>
      <c r="L316" s="15">
        <f t="shared" si="106"/>
        <v>1.5117672907324375</v>
      </c>
    </row>
    <row r="317" spans="1:12" x14ac:dyDescent="0.2">
      <c r="A317" s="13" t="str">
        <f t="shared" si="78"/>
        <v>2019 Q1</v>
      </c>
      <c r="B317" s="15">
        <f t="shared" si="106"/>
        <v>-0.11960531676012374</v>
      </c>
      <c r="C317" s="15">
        <f t="shared" si="106"/>
        <v>0.13937284486038831</v>
      </c>
      <c r="D317" s="15">
        <f t="shared" si="106"/>
        <v>3.5049386108448126</v>
      </c>
      <c r="E317" s="15">
        <f t="shared" si="106"/>
        <v>4.1870531254924908</v>
      </c>
      <c r="F317" s="15">
        <f t="shared" si="106"/>
        <v>3.2231796253011278</v>
      </c>
      <c r="G317" s="15">
        <f t="shared" si="106"/>
        <v>8.6908543938996683</v>
      </c>
      <c r="H317" s="15">
        <f t="shared" si="106"/>
        <v>-3.0253391281946316</v>
      </c>
      <c r="I317" s="15">
        <f t="shared" si="106"/>
        <v>1.9015785158144327</v>
      </c>
      <c r="J317" s="15">
        <f t="shared" si="106"/>
        <v>-2.2051610197668783</v>
      </c>
      <c r="K317" s="15">
        <f t="shared" si="106"/>
        <v>-1.4545341114164592</v>
      </c>
      <c r="L317" s="15">
        <f t="shared" si="106"/>
        <v>2.0658386478889548</v>
      </c>
    </row>
    <row r="318" spans="1:12" x14ac:dyDescent="0.2">
      <c r="A318" s="13" t="s">
        <v>274</v>
      </c>
      <c r="B318" s="15">
        <f t="shared" si="106"/>
        <v>3.073492704633416</v>
      </c>
      <c r="C318" s="15">
        <f t="shared" si="106"/>
        <v>-2.1562548254703957</v>
      </c>
      <c r="D318" s="15">
        <f t="shared" si="106"/>
        <v>2.0112631203141942</v>
      </c>
      <c r="E318" s="15">
        <f t="shared" si="106"/>
        <v>2.690301704165365</v>
      </c>
      <c r="F318" s="15">
        <f t="shared" si="106"/>
        <v>2.4596709260854084</v>
      </c>
      <c r="G318" s="15">
        <f t="shared" si="106"/>
        <v>8.4996955075257379</v>
      </c>
      <c r="H318" s="15">
        <f t="shared" si="106"/>
        <v>-3.6907559054947336</v>
      </c>
      <c r="I318" s="15">
        <f t="shared" si="106"/>
        <v>1.9015954555814567</v>
      </c>
      <c r="J318" s="15">
        <f t="shared" si="106"/>
        <v>-2.4568291693111899</v>
      </c>
      <c r="K318" s="15">
        <f t="shared" si="106"/>
        <v>-2.3685317741509277</v>
      </c>
      <c r="L318" s="15">
        <f t="shared" si="106"/>
        <v>1.3141055207086376</v>
      </c>
    </row>
    <row r="319" spans="1:12" x14ac:dyDescent="0.2">
      <c r="A319" s="13" t="str">
        <f t="shared" si="78"/>
        <v>2019 Q3</v>
      </c>
      <c r="B319" s="15">
        <f t="shared" si="106"/>
        <v>1.3602969735088355</v>
      </c>
      <c r="C319" s="15">
        <f t="shared" si="106"/>
        <v>-2.5880943126005111</v>
      </c>
      <c r="D319" s="15">
        <f t="shared" si="106"/>
        <v>1.3002547254072838</v>
      </c>
      <c r="E319" s="15">
        <f t="shared" si="106"/>
        <v>1.6995349881388986</v>
      </c>
      <c r="F319" s="15">
        <f t="shared" si="106"/>
        <v>0.77274012415652404</v>
      </c>
      <c r="G319" s="15">
        <f t="shared" si="106"/>
        <v>6.8490398781803616</v>
      </c>
      <c r="H319" s="15">
        <f t="shared" si="106"/>
        <v>-2.3914403408015636</v>
      </c>
      <c r="I319" s="15">
        <f t="shared" si="106"/>
        <v>2.3361172771547078</v>
      </c>
      <c r="J319" s="15">
        <f t="shared" si="106"/>
        <v>-1.4570732334905845</v>
      </c>
      <c r="K319" s="15">
        <f t="shared" si="106"/>
        <v>0.20286040023048263</v>
      </c>
      <c r="L319" s="15">
        <f t="shared" si="106"/>
        <v>0.9811287265737838</v>
      </c>
    </row>
    <row r="320" spans="1:12" x14ac:dyDescent="0.2">
      <c r="A320" s="13" t="str">
        <f t="shared" si="78"/>
        <v>2019 Q4</v>
      </c>
      <c r="B320" s="15">
        <f t="shared" ref="B320:L320" si="107">LN(B109/B105)*100</f>
        <v>0.49950153805229303</v>
      </c>
      <c r="C320" s="15">
        <f t="shared" si="107"/>
        <v>-2.1934059647281452</v>
      </c>
      <c r="D320" s="15">
        <f t="shared" si="107"/>
        <v>0.4168740528473639</v>
      </c>
      <c r="E320" s="15">
        <f t="shared" si="107"/>
        <v>1.1870448895328516</v>
      </c>
      <c r="F320" s="15">
        <f t="shared" si="107"/>
        <v>-0.43247561017823977</v>
      </c>
      <c r="G320" s="15">
        <f t="shared" si="107"/>
        <v>4.5119006414082179</v>
      </c>
      <c r="H320" s="15">
        <f t="shared" si="107"/>
        <v>-2.65348765500466</v>
      </c>
      <c r="I320" s="15">
        <f t="shared" si="107"/>
        <v>0.80645598367304949</v>
      </c>
      <c r="J320" s="15">
        <f t="shared" si="107"/>
        <v>-0.1515687654386555</v>
      </c>
      <c r="K320" s="15">
        <f t="shared" si="107"/>
        <v>0.43802084925609774</v>
      </c>
      <c r="L320" s="15">
        <f t="shared" si="107"/>
        <v>0.55489639012347325</v>
      </c>
    </row>
    <row r="321" spans="1:12" x14ac:dyDescent="0.2">
      <c r="A321" s="13" t="str">
        <f t="shared" si="78"/>
        <v>2020 Q1</v>
      </c>
      <c r="B321" s="15">
        <f t="shared" ref="B321:L322" si="108">LN(B110/B106)*100</f>
        <v>0.20921551840546432</v>
      </c>
      <c r="C321" s="15">
        <f t="shared" si="108"/>
        <v>-5.4797027240634524</v>
      </c>
      <c r="D321" s="15">
        <f t="shared" si="108"/>
        <v>-4.0944311198286742</v>
      </c>
      <c r="E321" s="15">
        <f t="shared" si="108"/>
        <v>-4.4834404853914895</v>
      </c>
      <c r="F321" s="15">
        <f t="shared" si="108"/>
        <v>-4.7505528674152044</v>
      </c>
      <c r="G321" s="15">
        <f t="shared" si="108"/>
        <v>-0.37778662234823734</v>
      </c>
      <c r="H321" s="15">
        <f t="shared" si="108"/>
        <v>-1.0084464963929547</v>
      </c>
      <c r="I321" s="15">
        <f t="shared" si="108"/>
        <v>7.9278569210242678E-2</v>
      </c>
      <c r="J321" s="15">
        <f t="shared" si="108"/>
        <v>-2.6599771097347196</v>
      </c>
      <c r="K321" s="15">
        <f t="shared" si="108"/>
        <v>-3.2701028951075797</v>
      </c>
      <c r="L321" s="15">
        <f t="shared" si="108"/>
        <v>-2.5105084053564966</v>
      </c>
    </row>
    <row r="322" spans="1:12" x14ac:dyDescent="0.2">
      <c r="A322" s="13" t="s">
        <v>287</v>
      </c>
      <c r="B322" s="15">
        <f t="shared" si="108"/>
        <v>-6.098588796635843</v>
      </c>
      <c r="C322" s="15">
        <f t="shared" si="108"/>
        <v>-26.864797055043553</v>
      </c>
      <c r="D322" s="15">
        <f t="shared" si="108"/>
        <v>-48.055443460953576</v>
      </c>
      <c r="E322" s="15">
        <f t="shared" si="108"/>
        <v>-47.178133803299104</v>
      </c>
      <c r="F322" s="15">
        <f t="shared" si="108"/>
        <v>-41.798661490620546</v>
      </c>
      <c r="G322" s="15">
        <f t="shared" si="108"/>
        <v>-13.057917532606902</v>
      </c>
      <c r="H322" s="15">
        <f t="shared" si="108"/>
        <v>-4.5125215597038055</v>
      </c>
      <c r="I322" s="15">
        <f t="shared" si="108"/>
        <v>-22.191156889893112</v>
      </c>
      <c r="J322" s="15">
        <f t="shared" si="108"/>
        <v>-18.146565407006491</v>
      </c>
      <c r="K322" s="15">
        <f t="shared" si="108"/>
        <v>-77.719256202313915</v>
      </c>
      <c r="L322" s="15">
        <f t="shared" si="108"/>
        <v>-27.735089383080471</v>
      </c>
    </row>
  </sheetData>
  <phoneticPr fontId="22" type="noConversion"/>
  <hyperlinks>
    <hyperlink ref="A1" location="Contents!A1" display="Back to Contents" xr:uid="{00000000-0004-0000-0D00-000000000000}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G322"/>
  <sheetViews>
    <sheetView workbookViewId="0">
      <pane xSplit="1" ySplit="4" topLeftCell="B181" activePane="bottomRight" state="frozen"/>
      <selection pane="topRight" activeCell="B1" sqref="B1"/>
      <selection pane="bottomLeft" activeCell="A5" sqref="A5"/>
      <selection pane="bottomRight" activeCell="C218" sqref="C218"/>
    </sheetView>
  </sheetViews>
  <sheetFormatPr defaultColWidth="8.7109375" defaultRowHeight="12" x14ac:dyDescent="0.2"/>
  <cols>
    <col min="1" max="1" width="24.5703125" style="13" customWidth="1"/>
    <col min="2" max="24" width="9.28515625" style="13" customWidth="1"/>
    <col min="25" max="16384" width="8.7109375" style="13"/>
  </cols>
  <sheetData>
    <row r="1" spans="1:33" ht="12.75" x14ac:dyDescent="0.2">
      <c r="A1" s="26" t="s">
        <v>186</v>
      </c>
      <c r="B1" s="9" t="s">
        <v>218</v>
      </c>
      <c r="N1" s="9" t="s">
        <v>219</v>
      </c>
    </row>
    <row r="2" spans="1:33" x14ac:dyDescent="0.2">
      <c r="B2" s="9" t="s">
        <v>157</v>
      </c>
      <c r="N2" s="9" t="s">
        <v>178</v>
      </c>
    </row>
    <row r="3" spans="1:33" x14ac:dyDescent="0.2">
      <c r="A3" s="16"/>
      <c r="B3" s="9"/>
    </row>
    <row r="4" spans="1:33" x14ac:dyDescent="0.2">
      <c r="A4" s="13" t="s">
        <v>255</v>
      </c>
      <c r="B4" s="13" t="s">
        <v>164</v>
      </c>
      <c r="C4" s="13" t="s">
        <v>0</v>
      </c>
      <c r="D4" s="13" t="s">
        <v>1</v>
      </c>
      <c r="E4" s="13" t="s">
        <v>165</v>
      </c>
      <c r="F4" s="13" t="s">
        <v>2</v>
      </c>
      <c r="G4" s="13" t="s">
        <v>3</v>
      </c>
      <c r="H4" s="13" t="s">
        <v>4</v>
      </c>
      <c r="I4" s="13" t="s">
        <v>166</v>
      </c>
      <c r="J4" s="13" t="s">
        <v>167</v>
      </c>
      <c r="K4" s="13" t="s">
        <v>168</v>
      </c>
      <c r="L4" s="13" t="s">
        <v>10</v>
      </c>
      <c r="N4" s="13" t="s">
        <v>164</v>
      </c>
      <c r="O4" s="13" t="s">
        <v>0</v>
      </c>
      <c r="P4" s="13" t="s">
        <v>1</v>
      </c>
      <c r="Q4" s="13" t="s">
        <v>165</v>
      </c>
      <c r="R4" s="13" t="s">
        <v>2</v>
      </c>
      <c r="S4" s="13" t="s">
        <v>3</v>
      </c>
      <c r="T4" s="13" t="s">
        <v>4</v>
      </c>
      <c r="U4" s="13" t="s">
        <v>166</v>
      </c>
      <c r="V4" s="13" t="s">
        <v>167</v>
      </c>
      <c r="W4" s="13" t="s">
        <v>168</v>
      </c>
      <c r="X4" s="13" t="s">
        <v>10</v>
      </c>
    </row>
    <row r="5" spans="1:33" x14ac:dyDescent="0.2">
      <c r="A5" s="17" t="str">
        <f>Base_year</f>
        <v>2018=100</v>
      </c>
    </row>
    <row r="6" spans="1:33" x14ac:dyDescent="0.2">
      <c r="A6" s="48" t="s">
        <v>52</v>
      </c>
      <c r="B6" s="34">
        <v>99.76</v>
      </c>
      <c r="C6" s="34">
        <v>151.97</v>
      </c>
      <c r="D6" s="34">
        <v>81.23</v>
      </c>
      <c r="E6" s="34">
        <v>84.3</v>
      </c>
      <c r="F6" s="34">
        <v>86.78</v>
      </c>
      <c r="G6" s="34">
        <v>55.34</v>
      </c>
      <c r="H6" s="34">
        <v>93.59</v>
      </c>
      <c r="I6" s="34">
        <v>51.14</v>
      </c>
      <c r="J6" s="34">
        <v>46.16</v>
      </c>
      <c r="K6" s="34">
        <v>70.8</v>
      </c>
      <c r="L6" s="34">
        <v>79.64</v>
      </c>
      <c r="M6" s="15"/>
    </row>
    <row r="7" spans="1:33" x14ac:dyDescent="0.2">
      <c r="A7" s="48" t="s">
        <v>53</v>
      </c>
      <c r="B7" s="34">
        <v>97.67</v>
      </c>
      <c r="C7" s="34">
        <v>153.58000000000001</v>
      </c>
      <c r="D7" s="34">
        <v>81.52</v>
      </c>
      <c r="E7" s="34">
        <v>84.63</v>
      </c>
      <c r="F7" s="34">
        <v>86.75</v>
      </c>
      <c r="G7" s="34">
        <v>55.29</v>
      </c>
      <c r="H7" s="34">
        <v>93.46</v>
      </c>
      <c r="I7" s="34">
        <v>51.57</v>
      </c>
      <c r="J7" s="34">
        <v>47.7</v>
      </c>
      <c r="K7" s="34">
        <v>71.16</v>
      </c>
      <c r="L7" s="34">
        <v>80.06</v>
      </c>
      <c r="M7" s="15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2">
      <c r="A8" s="48" t="s">
        <v>54</v>
      </c>
      <c r="B8" s="34">
        <v>99.34</v>
      </c>
      <c r="C8" s="34">
        <v>155.94999999999999</v>
      </c>
      <c r="D8" s="34">
        <v>82.2</v>
      </c>
      <c r="E8" s="34">
        <v>85.36</v>
      </c>
      <c r="F8" s="34">
        <v>88.02</v>
      </c>
      <c r="G8" s="34">
        <v>56.16</v>
      </c>
      <c r="H8" s="34">
        <v>92.99</v>
      </c>
      <c r="I8" s="34">
        <v>51.76</v>
      </c>
      <c r="J8" s="34">
        <v>50.22</v>
      </c>
      <c r="K8" s="34">
        <v>72.510000000000005</v>
      </c>
      <c r="L8" s="34">
        <v>81.040000000000006</v>
      </c>
      <c r="M8" s="15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2">
      <c r="A9" s="48" t="s">
        <v>55</v>
      </c>
      <c r="B9" s="34">
        <v>97.44</v>
      </c>
      <c r="C9" s="34">
        <v>157.51</v>
      </c>
      <c r="D9" s="34">
        <v>82.32</v>
      </c>
      <c r="E9" s="34">
        <v>86.26</v>
      </c>
      <c r="F9" s="34">
        <v>87.89</v>
      </c>
      <c r="G9" s="34">
        <v>56.41</v>
      </c>
      <c r="H9" s="34">
        <v>94.67</v>
      </c>
      <c r="I9" s="34">
        <v>52.81</v>
      </c>
      <c r="J9" s="34">
        <v>48.69</v>
      </c>
      <c r="K9" s="34">
        <v>72.599999999999994</v>
      </c>
      <c r="L9" s="34">
        <v>81.569999999999993</v>
      </c>
      <c r="M9" s="15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2">
      <c r="A10" s="48" t="s">
        <v>56</v>
      </c>
      <c r="B10" s="34">
        <v>99.85</v>
      </c>
      <c r="C10" s="34">
        <v>157.16999999999999</v>
      </c>
      <c r="D10" s="34">
        <v>81.849999999999994</v>
      </c>
      <c r="E10" s="34">
        <v>86.42</v>
      </c>
      <c r="F10" s="34">
        <v>87.07</v>
      </c>
      <c r="G10" s="34">
        <v>56.52</v>
      </c>
      <c r="H10" s="34">
        <v>92.62</v>
      </c>
      <c r="I10" s="34">
        <v>53.11</v>
      </c>
      <c r="J10" s="34">
        <v>49.19</v>
      </c>
      <c r="K10" s="34">
        <v>75.28</v>
      </c>
      <c r="L10" s="34">
        <v>81.72</v>
      </c>
      <c r="M10" s="15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2">
      <c r="A11" s="48" t="s">
        <v>57</v>
      </c>
      <c r="B11" s="34">
        <v>99.2</v>
      </c>
      <c r="C11" s="34">
        <v>158.46</v>
      </c>
      <c r="D11" s="34">
        <v>81.540000000000006</v>
      </c>
      <c r="E11" s="34">
        <v>85.85</v>
      </c>
      <c r="F11" s="34">
        <v>87.61</v>
      </c>
      <c r="G11" s="34">
        <v>57.34</v>
      </c>
      <c r="H11" s="34">
        <v>93.96</v>
      </c>
      <c r="I11" s="34">
        <v>53.29</v>
      </c>
      <c r="J11" s="34">
        <v>50.46</v>
      </c>
      <c r="K11" s="34">
        <v>75.72</v>
      </c>
      <c r="L11" s="34">
        <v>81.97</v>
      </c>
      <c r="M11" s="15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2">
      <c r="A12" s="48" t="s">
        <v>58</v>
      </c>
      <c r="B12" s="34">
        <v>96.35</v>
      </c>
      <c r="C12" s="34">
        <v>159.36000000000001</v>
      </c>
      <c r="D12" s="34">
        <v>83.02</v>
      </c>
      <c r="E12" s="34">
        <v>85.2</v>
      </c>
      <c r="F12" s="34">
        <v>87.87</v>
      </c>
      <c r="G12" s="34">
        <v>57.81</v>
      </c>
      <c r="H12" s="34">
        <v>94.88</v>
      </c>
      <c r="I12" s="34">
        <v>53.83</v>
      </c>
      <c r="J12" s="34">
        <v>51.04</v>
      </c>
      <c r="K12" s="34">
        <v>74.819999999999993</v>
      </c>
      <c r="L12" s="34">
        <v>82.16</v>
      </c>
      <c r="M12" s="15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2">
      <c r="A13" s="48" t="s">
        <v>59</v>
      </c>
      <c r="B13" s="34">
        <v>98.13</v>
      </c>
      <c r="C13" s="34">
        <v>161.88999999999999</v>
      </c>
      <c r="D13" s="34">
        <v>82.94</v>
      </c>
      <c r="E13" s="34">
        <v>84.82</v>
      </c>
      <c r="F13" s="34">
        <v>87.48</v>
      </c>
      <c r="G13" s="34">
        <v>58.84</v>
      </c>
      <c r="H13" s="34">
        <v>96.38</v>
      </c>
      <c r="I13" s="34">
        <v>54.23</v>
      </c>
      <c r="J13" s="34">
        <v>49.62</v>
      </c>
      <c r="K13" s="34">
        <v>75.209999999999994</v>
      </c>
      <c r="L13" s="34">
        <v>82.5</v>
      </c>
      <c r="M13" s="15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2">
      <c r="A14" s="48" t="s">
        <v>60</v>
      </c>
      <c r="B14" s="34">
        <v>95.77</v>
      </c>
      <c r="C14" s="34">
        <v>162.58000000000001</v>
      </c>
      <c r="D14" s="34">
        <v>81.99</v>
      </c>
      <c r="E14" s="34">
        <v>84.49</v>
      </c>
      <c r="F14" s="34">
        <v>87.79</v>
      </c>
      <c r="G14" s="34">
        <v>59.24</v>
      </c>
      <c r="H14" s="34">
        <v>95.35</v>
      </c>
      <c r="I14" s="34">
        <v>54.51</v>
      </c>
      <c r="J14" s="34">
        <v>51.17</v>
      </c>
      <c r="K14" s="34">
        <v>75.03</v>
      </c>
      <c r="L14" s="34">
        <v>82.49</v>
      </c>
      <c r="M14" s="15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2">
      <c r="A15" s="48" t="s">
        <v>61</v>
      </c>
      <c r="B15" s="34">
        <v>97.01</v>
      </c>
      <c r="C15" s="34">
        <v>161.79</v>
      </c>
      <c r="D15" s="34">
        <v>82.33</v>
      </c>
      <c r="E15" s="34">
        <v>85</v>
      </c>
      <c r="F15" s="34">
        <v>87.37</v>
      </c>
      <c r="G15" s="34">
        <v>60.53</v>
      </c>
      <c r="H15" s="34">
        <v>92.94</v>
      </c>
      <c r="I15" s="34">
        <v>54.8</v>
      </c>
      <c r="J15" s="34">
        <v>50.9</v>
      </c>
      <c r="K15" s="34">
        <v>76.290000000000006</v>
      </c>
      <c r="L15" s="34">
        <v>82.65</v>
      </c>
      <c r="M15" s="15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2">
      <c r="A16" s="48" t="s">
        <v>62</v>
      </c>
      <c r="B16" s="34">
        <v>97.02</v>
      </c>
      <c r="C16" s="34">
        <v>160.93</v>
      </c>
      <c r="D16" s="34">
        <v>82.04</v>
      </c>
      <c r="E16" s="34">
        <v>85.16</v>
      </c>
      <c r="F16" s="34">
        <v>86.56</v>
      </c>
      <c r="G16" s="34">
        <v>61.73</v>
      </c>
      <c r="H16" s="34">
        <v>92.86</v>
      </c>
      <c r="I16" s="34">
        <v>55.33</v>
      </c>
      <c r="J16" s="34">
        <v>53.76</v>
      </c>
      <c r="K16" s="34">
        <v>78.209999999999994</v>
      </c>
      <c r="L16" s="34">
        <v>83.02</v>
      </c>
      <c r="M16" s="15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">
      <c r="A17" s="48" t="s">
        <v>63</v>
      </c>
      <c r="B17" s="34">
        <v>96.84</v>
      </c>
      <c r="C17" s="34">
        <v>162.63</v>
      </c>
      <c r="D17" s="34">
        <v>81.260000000000005</v>
      </c>
      <c r="E17" s="34">
        <v>85.95</v>
      </c>
      <c r="F17" s="34">
        <v>88.35</v>
      </c>
      <c r="G17" s="34">
        <v>60.95</v>
      </c>
      <c r="H17" s="34">
        <v>92.35</v>
      </c>
      <c r="I17" s="34">
        <v>55.89</v>
      </c>
      <c r="J17" s="34">
        <v>50.02</v>
      </c>
      <c r="K17" s="34">
        <v>76</v>
      </c>
      <c r="L17" s="34">
        <v>83.09</v>
      </c>
      <c r="M17" s="15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">
      <c r="A18" s="48" t="s">
        <v>64</v>
      </c>
      <c r="B18" s="34">
        <v>99.82</v>
      </c>
      <c r="C18" s="34">
        <v>162.06</v>
      </c>
      <c r="D18" s="34">
        <v>81.97</v>
      </c>
      <c r="E18" s="34">
        <v>87.08</v>
      </c>
      <c r="F18" s="34">
        <v>88.45</v>
      </c>
      <c r="G18" s="34">
        <v>64.75</v>
      </c>
      <c r="H18" s="34">
        <v>93.68</v>
      </c>
      <c r="I18" s="34">
        <v>56.58</v>
      </c>
      <c r="J18" s="34">
        <v>52</v>
      </c>
      <c r="K18" s="34">
        <v>76.06</v>
      </c>
      <c r="L18" s="34">
        <v>84.07</v>
      </c>
      <c r="M18" s="15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">
      <c r="A19" s="48" t="s">
        <v>65</v>
      </c>
      <c r="B19" s="34">
        <v>98.96</v>
      </c>
      <c r="C19" s="34">
        <v>163.04</v>
      </c>
      <c r="D19" s="34">
        <v>81.790000000000006</v>
      </c>
      <c r="E19" s="34">
        <v>88.4</v>
      </c>
      <c r="F19" s="34">
        <v>88.97</v>
      </c>
      <c r="G19" s="34">
        <v>65.290000000000006</v>
      </c>
      <c r="H19" s="34">
        <v>94.68</v>
      </c>
      <c r="I19" s="34">
        <v>57.45</v>
      </c>
      <c r="J19" s="34">
        <v>51.22</v>
      </c>
      <c r="K19" s="34">
        <v>78.459999999999994</v>
      </c>
      <c r="L19" s="34">
        <v>84.81</v>
      </c>
      <c r="M19" s="15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">
      <c r="A20" s="48" t="s">
        <v>66</v>
      </c>
      <c r="B20" s="34">
        <v>101.17</v>
      </c>
      <c r="C20" s="34">
        <v>161.72999999999999</v>
      </c>
      <c r="D20" s="34">
        <v>81.81</v>
      </c>
      <c r="E20" s="34">
        <v>89.23</v>
      </c>
      <c r="F20" s="34">
        <v>88.23</v>
      </c>
      <c r="G20" s="34">
        <v>66.39</v>
      </c>
      <c r="H20" s="34">
        <v>93.99</v>
      </c>
      <c r="I20" s="34">
        <v>57.66</v>
      </c>
      <c r="J20" s="34">
        <v>54.06</v>
      </c>
      <c r="K20" s="34">
        <v>78.180000000000007</v>
      </c>
      <c r="L20" s="34">
        <v>85.19</v>
      </c>
      <c r="M20" s="15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">
      <c r="A21" s="48" t="s">
        <v>67</v>
      </c>
      <c r="B21" s="34">
        <v>99.35</v>
      </c>
      <c r="C21" s="34">
        <v>160.74</v>
      </c>
      <c r="D21" s="34">
        <v>83.63</v>
      </c>
      <c r="E21" s="34">
        <v>89.08</v>
      </c>
      <c r="F21" s="34">
        <v>86.81</v>
      </c>
      <c r="G21" s="34">
        <v>67.680000000000007</v>
      </c>
      <c r="H21" s="34">
        <v>93.94</v>
      </c>
      <c r="I21" s="34">
        <v>58.2</v>
      </c>
      <c r="J21" s="34">
        <v>50.71</v>
      </c>
      <c r="K21" s="34">
        <v>77.44</v>
      </c>
      <c r="L21" s="34">
        <v>84.97</v>
      </c>
      <c r="M21" s="15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">
      <c r="A22" s="48" t="s">
        <v>68</v>
      </c>
      <c r="B22" s="34">
        <v>96.81</v>
      </c>
      <c r="C22" s="34">
        <v>161.68</v>
      </c>
      <c r="D22" s="34">
        <v>86.02</v>
      </c>
      <c r="E22" s="34">
        <v>89.31</v>
      </c>
      <c r="F22" s="34">
        <v>88.67</v>
      </c>
      <c r="G22" s="34">
        <v>67.569999999999993</v>
      </c>
      <c r="H22" s="34">
        <v>95.6</v>
      </c>
      <c r="I22" s="34">
        <v>58.87</v>
      </c>
      <c r="J22" s="34">
        <v>51.13</v>
      </c>
      <c r="K22" s="34">
        <v>77.180000000000007</v>
      </c>
      <c r="L22" s="34">
        <v>85.62</v>
      </c>
      <c r="M22" s="15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">
      <c r="A23" s="48" t="s">
        <v>69</v>
      </c>
      <c r="B23" s="34">
        <v>96.25</v>
      </c>
      <c r="C23" s="34">
        <v>162.07</v>
      </c>
      <c r="D23" s="34">
        <v>84.35</v>
      </c>
      <c r="E23" s="34">
        <v>89.19</v>
      </c>
      <c r="F23" s="34">
        <v>90.83</v>
      </c>
      <c r="G23" s="34">
        <v>67.900000000000006</v>
      </c>
      <c r="H23" s="34">
        <v>94.94</v>
      </c>
      <c r="I23" s="34">
        <v>59.64</v>
      </c>
      <c r="J23" s="34">
        <v>52.21</v>
      </c>
      <c r="K23" s="34">
        <v>75.55</v>
      </c>
      <c r="L23" s="34">
        <v>85.75</v>
      </c>
      <c r="M23" s="15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">
      <c r="A24" s="48" t="s">
        <v>70</v>
      </c>
      <c r="B24" s="34">
        <v>93.87</v>
      </c>
      <c r="C24" s="34">
        <v>161.91</v>
      </c>
      <c r="D24" s="34">
        <v>83.91</v>
      </c>
      <c r="E24" s="34">
        <v>90.5</v>
      </c>
      <c r="F24" s="34">
        <v>92.14</v>
      </c>
      <c r="G24" s="34">
        <v>68.989999999999995</v>
      </c>
      <c r="H24" s="34">
        <v>95.01</v>
      </c>
      <c r="I24" s="34">
        <v>60.08</v>
      </c>
      <c r="J24" s="34">
        <v>55.35</v>
      </c>
      <c r="K24" s="34">
        <v>75.05</v>
      </c>
      <c r="L24" s="34">
        <v>86.39</v>
      </c>
      <c r="M24" s="15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">
      <c r="A25" s="48" t="s">
        <v>71</v>
      </c>
      <c r="B25" s="34">
        <v>90.75</v>
      </c>
      <c r="C25" s="34">
        <v>158.22</v>
      </c>
      <c r="D25" s="34">
        <v>84.26</v>
      </c>
      <c r="E25" s="34">
        <v>89.58</v>
      </c>
      <c r="F25" s="34">
        <v>91.96</v>
      </c>
      <c r="G25" s="34">
        <v>68.41</v>
      </c>
      <c r="H25" s="34">
        <v>94.94</v>
      </c>
      <c r="I25" s="34">
        <v>59.98</v>
      </c>
      <c r="J25" s="34">
        <v>54.15</v>
      </c>
      <c r="K25" s="34">
        <v>75.459999999999994</v>
      </c>
      <c r="L25" s="34">
        <v>85.54</v>
      </c>
      <c r="M25" s="15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">
      <c r="A26" s="48" t="s">
        <v>72</v>
      </c>
      <c r="B26" s="34">
        <v>88.31</v>
      </c>
      <c r="C26" s="34">
        <v>155.21</v>
      </c>
      <c r="D26" s="34">
        <v>84.81</v>
      </c>
      <c r="E26" s="34">
        <v>90.8</v>
      </c>
      <c r="F26" s="34">
        <v>91.49</v>
      </c>
      <c r="G26" s="34">
        <v>68.95</v>
      </c>
      <c r="H26" s="34">
        <v>96.08</v>
      </c>
      <c r="I26" s="34">
        <v>61.27</v>
      </c>
      <c r="J26" s="34">
        <v>54.01</v>
      </c>
      <c r="K26" s="34">
        <v>76.84</v>
      </c>
      <c r="L26" s="34">
        <v>85.88</v>
      </c>
      <c r="M26" s="15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">
      <c r="A27" s="48" t="s">
        <v>73</v>
      </c>
      <c r="B27" s="34">
        <v>87.42</v>
      </c>
      <c r="C27" s="34">
        <v>153.47999999999999</v>
      </c>
      <c r="D27" s="34">
        <v>84.58</v>
      </c>
      <c r="E27" s="34">
        <v>90.83</v>
      </c>
      <c r="F27" s="34">
        <v>92.36</v>
      </c>
      <c r="G27" s="34">
        <v>69.36</v>
      </c>
      <c r="H27" s="34">
        <v>97.28</v>
      </c>
      <c r="I27" s="34">
        <v>62.05</v>
      </c>
      <c r="J27" s="34">
        <v>54.97</v>
      </c>
      <c r="K27" s="34">
        <v>76.5</v>
      </c>
      <c r="L27" s="34">
        <v>86.01</v>
      </c>
      <c r="M27" s="15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">
      <c r="A28" s="48" t="s">
        <v>74</v>
      </c>
      <c r="B28" s="34">
        <v>86.63</v>
      </c>
      <c r="C28" s="34">
        <v>152.69</v>
      </c>
      <c r="D28" s="34">
        <v>84.67</v>
      </c>
      <c r="E28" s="34">
        <v>90.81</v>
      </c>
      <c r="F28" s="34">
        <v>94.2</v>
      </c>
      <c r="G28" s="34">
        <v>69.14</v>
      </c>
      <c r="H28" s="34">
        <v>99.31</v>
      </c>
      <c r="I28" s="34">
        <v>62.55</v>
      </c>
      <c r="J28" s="34">
        <v>57</v>
      </c>
      <c r="K28" s="34">
        <v>79.540000000000006</v>
      </c>
      <c r="L28" s="34">
        <v>86.51</v>
      </c>
      <c r="M28" s="15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">
      <c r="A29" s="48" t="s">
        <v>75</v>
      </c>
      <c r="B29" s="34">
        <v>85.24</v>
      </c>
      <c r="C29" s="34">
        <v>152.62</v>
      </c>
      <c r="D29" s="34">
        <v>84.69</v>
      </c>
      <c r="E29" s="34">
        <v>90.54</v>
      </c>
      <c r="F29" s="34">
        <v>95.46</v>
      </c>
      <c r="G29" s="34">
        <v>69.67</v>
      </c>
      <c r="H29" s="34">
        <v>99.11</v>
      </c>
      <c r="I29" s="34">
        <v>63.39</v>
      </c>
      <c r="J29" s="34">
        <v>55.45</v>
      </c>
      <c r="K29" s="34">
        <v>80.849999999999994</v>
      </c>
      <c r="L29" s="34">
        <v>86.62</v>
      </c>
      <c r="M29" s="15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">
      <c r="A30" s="48" t="s">
        <v>76</v>
      </c>
      <c r="B30" s="34">
        <v>82.28</v>
      </c>
      <c r="C30" s="34">
        <v>149.22999999999999</v>
      </c>
      <c r="D30" s="34">
        <v>83.78</v>
      </c>
      <c r="E30" s="34">
        <v>89.45</v>
      </c>
      <c r="F30" s="34">
        <v>92.88</v>
      </c>
      <c r="G30" s="34">
        <v>69.349999999999994</v>
      </c>
      <c r="H30" s="34">
        <v>96.53</v>
      </c>
      <c r="I30" s="34">
        <v>63.68</v>
      </c>
      <c r="J30" s="34">
        <v>55.63</v>
      </c>
      <c r="K30" s="34">
        <v>77.83</v>
      </c>
      <c r="L30" s="34">
        <v>85.44</v>
      </c>
      <c r="M30" s="15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">
      <c r="A31" s="48" t="s">
        <v>77</v>
      </c>
      <c r="B31" s="34">
        <v>83.25</v>
      </c>
      <c r="C31" s="34">
        <v>149.44999999999999</v>
      </c>
      <c r="D31" s="34">
        <v>86.63</v>
      </c>
      <c r="E31" s="34">
        <v>90.39</v>
      </c>
      <c r="F31" s="34">
        <v>92.75</v>
      </c>
      <c r="G31" s="34">
        <v>70.14</v>
      </c>
      <c r="H31" s="34">
        <v>97.36</v>
      </c>
      <c r="I31" s="34">
        <v>64.23</v>
      </c>
      <c r="J31" s="34">
        <v>56.64</v>
      </c>
      <c r="K31" s="34">
        <v>81.06</v>
      </c>
      <c r="L31" s="34">
        <v>86.44</v>
      </c>
      <c r="M31" s="15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">
      <c r="A32" s="48" t="s">
        <v>78</v>
      </c>
      <c r="B32" s="34">
        <v>83.84</v>
      </c>
      <c r="C32" s="34">
        <v>146.86000000000001</v>
      </c>
      <c r="D32" s="34">
        <v>86.69</v>
      </c>
      <c r="E32" s="34">
        <v>90.3</v>
      </c>
      <c r="F32" s="34">
        <v>92.57</v>
      </c>
      <c r="G32" s="34">
        <v>71.510000000000005</v>
      </c>
      <c r="H32" s="34">
        <v>96.81</v>
      </c>
      <c r="I32" s="34">
        <v>65.09</v>
      </c>
      <c r="J32" s="34">
        <v>60.42</v>
      </c>
      <c r="K32" s="34">
        <v>80.91</v>
      </c>
      <c r="L32" s="34">
        <v>86.69</v>
      </c>
      <c r="M32" s="15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">
      <c r="A33" s="48" t="s">
        <v>79</v>
      </c>
      <c r="B33" s="34">
        <v>83.94</v>
      </c>
      <c r="C33" s="34">
        <v>144.33000000000001</v>
      </c>
      <c r="D33" s="34">
        <v>85.93</v>
      </c>
      <c r="E33" s="34">
        <v>91.64</v>
      </c>
      <c r="F33" s="34">
        <v>95.06</v>
      </c>
      <c r="G33" s="34">
        <v>73.95</v>
      </c>
      <c r="H33" s="34">
        <v>99.38</v>
      </c>
      <c r="I33" s="34">
        <v>66.459999999999994</v>
      </c>
      <c r="J33" s="34">
        <v>58.53</v>
      </c>
      <c r="K33" s="34">
        <v>81.760000000000005</v>
      </c>
      <c r="L33" s="34">
        <v>87.28</v>
      </c>
      <c r="M33" s="15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">
      <c r="A34" s="48" t="s">
        <v>80</v>
      </c>
      <c r="B34" s="34">
        <v>80.53</v>
      </c>
      <c r="C34" s="34">
        <v>143.54</v>
      </c>
      <c r="D34" s="34">
        <v>85.22</v>
      </c>
      <c r="E34" s="34">
        <v>91.63</v>
      </c>
      <c r="F34" s="34">
        <v>95.71</v>
      </c>
      <c r="G34" s="34">
        <v>73.040000000000006</v>
      </c>
      <c r="H34" s="34">
        <v>98.58</v>
      </c>
      <c r="I34" s="34">
        <v>66.84</v>
      </c>
      <c r="J34" s="34">
        <v>58.95</v>
      </c>
      <c r="K34" s="34">
        <v>83.67</v>
      </c>
      <c r="L34" s="34">
        <v>87.16</v>
      </c>
      <c r="M34" s="15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">
      <c r="A35" s="48" t="s">
        <v>81</v>
      </c>
      <c r="B35" s="34">
        <v>78.48</v>
      </c>
      <c r="C35" s="34">
        <v>142.77000000000001</v>
      </c>
      <c r="D35" s="34">
        <v>86.79</v>
      </c>
      <c r="E35" s="34">
        <v>91.51</v>
      </c>
      <c r="F35" s="34">
        <v>95.28</v>
      </c>
      <c r="G35" s="34">
        <v>75.010000000000005</v>
      </c>
      <c r="H35" s="34">
        <v>99.47</v>
      </c>
      <c r="I35" s="34">
        <v>67.92</v>
      </c>
      <c r="J35" s="34">
        <v>59.18</v>
      </c>
      <c r="K35" s="34">
        <v>81.94</v>
      </c>
      <c r="L35" s="34">
        <v>87.43</v>
      </c>
      <c r="M35" s="15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">
      <c r="A36" s="48" t="s">
        <v>82</v>
      </c>
      <c r="B36" s="34">
        <v>78.400000000000006</v>
      </c>
      <c r="C36" s="34">
        <v>139.87</v>
      </c>
      <c r="D36" s="34">
        <v>87.49</v>
      </c>
      <c r="E36" s="34">
        <v>92.27</v>
      </c>
      <c r="F36" s="34">
        <v>96.51</v>
      </c>
      <c r="G36" s="34">
        <v>74.05</v>
      </c>
      <c r="H36" s="34">
        <v>99.82</v>
      </c>
      <c r="I36" s="34">
        <v>67.06</v>
      </c>
      <c r="J36" s="34">
        <v>60.28</v>
      </c>
      <c r="K36" s="34">
        <v>83.13</v>
      </c>
      <c r="L36" s="34">
        <v>87.35</v>
      </c>
      <c r="M36" s="15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">
      <c r="A37" s="48" t="s">
        <v>83</v>
      </c>
      <c r="B37" s="34">
        <v>78.94</v>
      </c>
      <c r="C37" s="34">
        <v>137.5</v>
      </c>
      <c r="D37" s="34">
        <v>88.4</v>
      </c>
      <c r="E37" s="34">
        <v>91.88</v>
      </c>
      <c r="F37" s="34">
        <v>93.85</v>
      </c>
      <c r="G37" s="34">
        <v>74.709999999999994</v>
      </c>
      <c r="H37" s="34">
        <v>99.94</v>
      </c>
      <c r="I37" s="34">
        <v>66.900000000000006</v>
      </c>
      <c r="J37" s="34">
        <v>58.86</v>
      </c>
      <c r="K37" s="34">
        <v>83.31</v>
      </c>
      <c r="L37" s="34">
        <v>86.85</v>
      </c>
      <c r="M37" s="15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">
      <c r="A38" s="48" t="s">
        <v>84</v>
      </c>
      <c r="B38" s="34">
        <v>78.34</v>
      </c>
      <c r="C38" s="34">
        <v>135.94999999999999</v>
      </c>
      <c r="D38" s="34">
        <v>87.78</v>
      </c>
      <c r="E38" s="34">
        <v>91.51</v>
      </c>
      <c r="F38" s="34">
        <v>95.39</v>
      </c>
      <c r="G38" s="34">
        <v>74.3</v>
      </c>
      <c r="H38" s="34">
        <v>99.35</v>
      </c>
      <c r="I38" s="34">
        <v>66.22</v>
      </c>
      <c r="J38" s="34">
        <v>58.25</v>
      </c>
      <c r="K38" s="34">
        <v>83.43</v>
      </c>
      <c r="L38" s="34">
        <v>86.36</v>
      </c>
      <c r="M38" s="15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">
      <c r="A39" s="48" t="s">
        <v>85</v>
      </c>
      <c r="B39" s="34">
        <v>76.45</v>
      </c>
      <c r="C39" s="34">
        <v>133</v>
      </c>
      <c r="D39" s="34">
        <v>86.82</v>
      </c>
      <c r="E39" s="34">
        <v>91.58</v>
      </c>
      <c r="F39" s="34">
        <v>94.81</v>
      </c>
      <c r="G39" s="34">
        <v>73.77</v>
      </c>
      <c r="H39" s="34">
        <v>99.26</v>
      </c>
      <c r="I39" s="34">
        <v>65.98</v>
      </c>
      <c r="J39" s="34">
        <v>58.17</v>
      </c>
      <c r="K39" s="34">
        <v>83.68</v>
      </c>
      <c r="L39" s="34">
        <v>85.78</v>
      </c>
      <c r="M39" s="15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">
      <c r="A40" s="48" t="s">
        <v>86</v>
      </c>
      <c r="B40" s="34">
        <v>77.16</v>
      </c>
      <c r="C40" s="34">
        <v>132.06</v>
      </c>
      <c r="D40" s="34">
        <v>87.85</v>
      </c>
      <c r="E40" s="34">
        <v>92.08</v>
      </c>
      <c r="F40" s="34">
        <v>96.98</v>
      </c>
      <c r="G40" s="34">
        <v>74.430000000000007</v>
      </c>
      <c r="H40" s="34">
        <v>99.9</v>
      </c>
      <c r="I40" s="34">
        <v>66.760000000000005</v>
      </c>
      <c r="J40" s="34">
        <v>60.29</v>
      </c>
      <c r="K40" s="34">
        <v>84.63</v>
      </c>
      <c r="L40" s="34">
        <v>86.51</v>
      </c>
      <c r="M40" s="15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">
      <c r="A41" s="48" t="s">
        <v>87</v>
      </c>
      <c r="B41" s="34">
        <v>72.900000000000006</v>
      </c>
      <c r="C41" s="34">
        <v>130.54</v>
      </c>
      <c r="D41" s="34">
        <v>88.34</v>
      </c>
      <c r="E41" s="34">
        <v>92.7</v>
      </c>
      <c r="F41" s="34">
        <v>98.18</v>
      </c>
      <c r="G41" s="34">
        <v>73.75</v>
      </c>
      <c r="H41" s="34">
        <v>98.56</v>
      </c>
      <c r="I41" s="34">
        <v>67.06</v>
      </c>
      <c r="J41" s="34">
        <v>59.27</v>
      </c>
      <c r="K41" s="34">
        <v>83.34</v>
      </c>
      <c r="L41" s="34">
        <v>86.29</v>
      </c>
      <c r="M41" s="15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">
      <c r="A42" s="48" t="s">
        <v>88</v>
      </c>
      <c r="B42" s="34">
        <v>75.239999999999995</v>
      </c>
      <c r="C42" s="34">
        <v>127.32</v>
      </c>
      <c r="D42" s="34">
        <v>87.64</v>
      </c>
      <c r="E42" s="34">
        <v>92.46</v>
      </c>
      <c r="F42" s="34">
        <v>98.24</v>
      </c>
      <c r="G42" s="34">
        <v>73.98</v>
      </c>
      <c r="H42" s="34">
        <v>99.38</v>
      </c>
      <c r="I42" s="34">
        <v>67.55</v>
      </c>
      <c r="J42" s="34">
        <v>59.22</v>
      </c>
      <c r="K42" s="34">
        <v>83.44</v>
      </c>
      <c r="L42" s="34">
        <v>86.07</v>
      </c>
      <c r="M42" s="15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">
      <c r="A43" s="48" t="s">
        <v>89</v>
      </c>
      <c r="B43" s="34">
        <v>76.010000000000005</v>
      </c>
      <c r="C43" s="34">
        <v>125.71</v>
      </c>
      <c r="D43" s="34">
        <v>88.49</v>
      </c>
      <c r="E43" s="34">
        <v>92.78</v>
      </c>
      <c r="F43" s="34">
        <v>97.37</v>
      </c>
      <c r="G43" s="34">
        <v>74.94</v>
      </c>
      <c r="H43" s="34">
        <v>99.09</v>
      </c>
      <c r="I43" s="34">
        <v>68.02</v>
      </c>
      <c r="J43" s="34">
        <v>60.98</v>
      </c>
      <c r="K43" s="34">
        <v>83.2</v>
      </c>
      <c r="L43" s="34">
        <v>86.3</v>
      </c>
      <c r="M43" s="15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">
      <c r="A44" s="48" t="s">
        <v>90</v>
      </c>
      <c r="B44" s="34">
        <v>77.099999999999994</v>
      </c>
      <c r="C44" s="34">
        <v>123.73</v>
      </c>
      <c r="D44" s="34">
        <v>89.2</v>
      </c>
      <c r="E44" s="34">
        <v>93.62</v>
      </c>
      <c r="F44" s="34">
        <v>95.48</v>
      </c>
      <c r="G44" s="34">
        <v>75.16</v>
      </c>
      <c r="H44" s="34">
        <v>98.19</v>
      </c>
      <c r="I44" s="34">
        <v>68.430000000000007</v>
      </c>
      <c r="J44" s="34">
        <v>63.65</v>
      </c>
      <c r="K44" s="34">
        <v>83.75</v>
      </c>
      <c r="L44" s="34">
        <v>86.58</v>
      </c>
      <c r="M44" s="15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">
      <c r="A45" s="48" t="s">
        <v>91</v>
      </c>
      <c r="B45" s="34">
        <v>75.849999999999994</v>
      </c>
      <c r="C45" s="34">
        <v>122.41</v>
      </c>
      <c r="D45" s="34">
        <v>89.42</v>
      </c>
      <c r="E45" s="34">
        <v>93.65</v>
      </c>
      <c r="F45" s="34">
        <v>93.59</v>
      </c>
      <c r="G45" s="34">
        <v>73.61</v>
      </c>
      <c r="H45" s="34">
        <v>97.71</v>
      </c>
      <c r="I45" s="34">
        <v>68.260000000000005</v>
      </c>
      <c r="J45" s="34">
        <v>59.74</v>
      </c>
      <c r="K45" s="34">
        <v>84.72</v>
      </c>
      <c r="L45" s="34">
        <v>85.9</v>
      </c>
      <c r="M45" s="15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">
      <c r="A46" s="48" t="s">
        <v>92</v>
      </c>
      <c r="B46" s="34">
        <v>74.97</v>
      </c>
      <c r="C46" s="34">
        <v>121.77</v>
      </c>
      <c r="D46" s="34">
        <v>90.79</v>
      </c>
      <c r="E46" s="34">
        <v>93.86</v>
      </c>
      <c r="F46" s="34">
        <v>90.34</v>
      </c>
      <c r="G46" s="34">
        <v>72.72</v>
      </c>
      <c r="H46" s="34">
        <v>98.49</v>
      </c>
      <c r="I46" s="34">
        <v>69</v>
      </c>
      <c r="J46" s="34">
        <v>61.06</v>
      </c>
      <c r="K46" s="34">
        <v>85.61</v>
      </c>
      <c r="L46" s="34">
        <v>86.08</v>
      </c>
      <c r="M46" s="15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">
      <c r="A47" s="48" t="s">
        <v>93</v>
      </c>
      <c r="B47" s="34">
        <v>75.900000000000006</v>
      </c>
      <c r="C47" s="34">
        <v>120.22</v>
      </c>
      <c r="D47" s="34">
        <v>90.6</v>
      </c>
      <c r="E47" s="34">
        <v>94.67</v>
      </c>
      <c r="F47" s="34">
        <v>90.13</v>
      </c>
      <c r="G47" s="34">
        <v>72.17</v>
      </c>
      <c r="H47" s="34">
        <v>95.23</v>
      </c>
      <c r="I47" s="34">
        <v>69.36</v>
      </c>
      <c r="J47" s="34">
        <v>61.96</v>
      </c>
      <c r="K47" s="34">
        <v>84.36</v>
      </c>
      <c r="L47" s="34">
        <v>86.03</v>
      </c>
      <c r="M47" s="15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">
      <c r="A48" s="48" t="s">
        <v>94</v>
      </c>
      <c r="B48" s="34">
        <v>76.62</v>
      </c>
      <c r="C48" s="34">
        <v>119.82</v>
      </c>
      <c r="D48" s="34">
        <v>89.74</v>
      </c>
      <c r="E48" s="34">
        <v>93.92</v>
      </c>
      <c r="F48" s="34">
        <v>91.08</v>
      </c>
      <c r="G48" s="34">
        <v>72.14</v>
      </c>
      <c r="H48" s="34">
        <v>94.57</v>
      </c>
      <c r="I48" s="34">
        <v>70.27</v>
      </c>
      <c r="J48" s="34">
        <v>62.58</v>
      </c>
      <c r="K48" s="34">
        <v>86.54</v>
      </c>
      <c r="L48" s="34">
        <v>86.13</v>
      </c>
      <c r="M48" s="15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2">
      <c r="A49" s="48" t="s">
        <v>95</v>
      </c>
      <c r="B49" s="34">
        <v>77.16</v>
      </c>
      <c r="C49" s="34">
        <v>119.64</v>
      </c>
      <c r="D49" s="34">
        <v>91.37</v>
      </c>
      <c r="E49" s="34">
        <v>94.83</v>
      </c>
      <c r="F49" s="34">
        <v>91.81</v>
      </c>
      <c r="G49" s="34">
        <v>73.73</v>
      </c>
      <c r="H49" s="34">
        <v>96.32</v>
      </c>
      <c r="I49" s="34">
        <v>71.989999999999995</v>
      </c>
      <c r="J49" s="34">
        <v>62.43</v>
      </c>
      <c r="K49" s="34">
        <v>84.42</v>
      </c>
      <c r="L49" s="34">
        <v>87</v>
      </c>
      <c r="M49" s="15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2">
      <c r="A50" s="48" t="s">
        <v>96</v>
      </c>
      <c r="B50" s="34">
        <v>78.959999999999994</v>
      </c>
      <c r="C50" s="34">
        <v>117.45</v>
      </c>
      <c r="D50" s="34">
        <v>91.37</v>
      </c>
      <c r="E50" s="34">
        <v>94.91</v>
      </c>
      <c r="F50" s="34">
        <v>91.41</v>
      </c>
      <c r="G50" s="34">
        <v>74.760000000000005</v>
      </c>
      <c r="H50" s="34">
        <v>97.62</v>
      </c>
      <c r="I50" s="34">
        <v>71.98</v>
      </c>
      <c r="J50" s="34">
        <v>63.75</v>
      </c>
      <c r="K50" s="34">
        <v>84.03</v>
      </c>
      <c r="L50" s="34">
        <v>87.02</v>
      </c>
      <c r="M50" s="15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2">
      <c r="A51" s="48" t="s">
        <v>97</v>
      </c>
      <c r="B51" s="34">
        <v>77.989999999999995</v>
      </c>
      <c r="C51" s="34">
        <v>115.7</v>
      </c>
      <c r="D51" s="34">
        <v>92.55</v>
      </c>
      <c r="E51" s="34">
        <v>92.98</v>
      </c>
      <c r="F51" s="34">
        <v>91.41</v>
      </c>
      <c r="G51" s="34">
        <v>75.290000000000006</v>
      </c>
      <c r="H51" s="34">
        <v>98.43</v>
      </c>
      <c r="I51" s="34">
        <v>73.34</v>
      </c>
      <c r="J51" s="34">
        <v>65.459999999999994</v>
      </c>
      <c r="K51" s="34">
        <v>85.61</v>
      </c>
      <c r="L51" s="34">
        <v>87.03</v>
      </c>
      <c r="M51" s="15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2">
      <c r="A52" s="48" t="s">
        <v>98</v>
      </c>
      <c r="B52" s="34">
        <v>75.73</v>
      </c>
      <c r="C52" s="34">
        <v>114.72</v>
      </c>
      <c r="D52" s="34">
        <v>93.51</v>
      </c>
      <c r="E52" s="34">
        <v>93.56</v>
      </c>
      <c r="F52" s="34">
        <v>92.02</v>
      </c>
      <c r="G52" s="34">
        <v>75.86</v>
      </c>
      <c r="H52" s="34">
        <v>98.83</v>
      </c>
      <c r="I52" s="34">
        <v>74.91</v>
      </c>
      <c r="J52" s="34">
        <v>67.260000000000005</v>
      </c>
      <c r="K52" s="34">
        <v>85.13</v>
      </c>
      <c r="L52" s="34">
        <v>87.63</v>
      </c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2">
      <c r="A53" s="48" t="s">
        <v>99</v>
      </c>
      <c r="B53" s="34">
        <v>78.62</v>
      </c>
      <c r="C53" s="34">
        <v>112.2</v>
      </c>
      <c r="D53" s="34">
        <v>93.62</v>
      </c>
      <c r="E53" s="34">
        <v>92.97</v>
      </c>
      <c r="F53" s="34">
        <v>92.38</v>
      </c>
      <c r="G53" s="34">
        <v>75.63</v>
      </c>
      <c r="H53" s="34">
        <v>97.59</v>
      </c>
      <c r="I53" s="34">
        <v>75.77</v>
      </c>
      <c r="J53" s="34">
        <v>66.3</v>
      </c>
      <c r="K53" s="34">
        <v>86.53</v>
      </c>
      <c r="L53" s="34">
        <v>87.48</v>
      </c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</row>
    <row r="54" spans="1:33" x14ac:dyDescent="0.2">
      <c r="A54" s="48" t="s">
        <v>100</v>
      </c>
      <c r="B54" s="34">
        <v>78.55</v>
      </c>
      <c r="C54" s="34">
        <v>111.93</v>
      </c>
      <c r="D54" s="34">
        <v>93.68</v>
      </c>
      <c r="E54" s="34">
        <v>92.74</v>
      </c>
      <c r="F54" s="34">
        <v>92.09</v>
      </c>
      <c r="G54" s="34">
        <v>75.75</v>
      </c>
      <c r="H54" s="34">
        <v>96.94</v>
      </c>
      <c r="I54" s="34">
        <v>76.31</v>
      </c>
      <c r="J54" s="34">
        <v>68.42</v>
      </c>
      <c r="K54" s="34">
        <v>88.26</v>
      </c>
      <c r="L54" s="34">
        <v>87.72</v>
      </c>
    </row>
    <row r="55" spans="1:33" x14ac:dyDescent="0.2">
      <c r="A55" s="48" t="s">
        <v>101</v>
      </c>
      <c r="B55" s="34">
        <v>77.53</v>
      </c>
      <c r="C55" s="34">
        <v>111.76</v>
      </c>
      <c r="D55" s="34">
        <v>93.05</v>
      </c>
      <c r="E55" s="34">
        <v>92.44</v>
      </c>
      <c r="F55" s="34">
        <v>93.52</v>
      </c>
      <c r="G55" s="34">
        <v>76.680000000000007</v>
      </c>
      <c r="H55" s="34">
        <v>96.3</v>
      </c>
      <c r="I55" s="34">
        <v>76.44</v>
      </c>
      <c r="J55" s="34">
        <v>70.349999999999994</v>
      </c>
      <c r="K55" s="34">
        <v>89.56</v>
      </c>
      <c r="L55" s="34">
        <v>87.89</v>
      </c>
    </row>
    <row r="56" spans="1:33" x14ac:dyDescent="0.2">
      <c r="A56" s="48" t="s">
        <v>102</v>
      </c>
      <c r="B56" s="34">
        <v>79.27</v>
      </c>
      <c r="C56" s="34">
        <v>111.33</v>
      </c>
      <c r="D56" s="34">
        <v>94.15</v>
      </c>
      <c r="E56" s="34">
        <v>92.63</v>
      </c>
      <c r="F56" s="34">
        <v>92.97</v>
      </c>
      <c r="G56" s="34">
        <v>77.040000000000006</v>
      </c>
      <c r="H56" s="34">
        <v>98.51</v>
      </c>
      <c r="I56" s="34">
        <v>75.98</v>
      </c>
      <c r="J56" s="34">
        <v>70.88</v>
      </c>
      <c r="K56" s="34">
        <v>89.76</v>
      </c>
      <c r="L56" s="34">
        <v>88.1</v>
      </c>
    </row>
    <row r="57" spans="1:33" x14ac:dyDescent="0.2">
      <c r="A57" s="48" t="s">
        <v>103</v>
      </c>
      <c r="B57" s="34">
        <v>80.099999999999994</v>
      </c>
      <c r="C57" s="34">
        <v>111.48</v>
      </c>
      <c r="D57" s="34">
        <v>94.85</v>
      </c>
      <c r="E57" s="34">
        <v>93.26</v>
      </c>
      <c r="F57" s="34">
        <v>92.11</v>
      </c>
      <c r="G57" s="34">
        <v>77.98</v>
      </c>
      <c r="H57" s="34">
        <v>98.8</v>
      </c>
      <c r="I57" s="34">
        <v>77.180000000000007</v>
      </c>
      <c r="J57" s="34">
        <v>69.94</v>
      </c>
      <c r="K57" s="34">
        <v>87.21</v>
      </c>
      <c r="L57" s="34">
        <v>88.45</v>
      </c>
    </row>
    <row r="58" spans="1:33" x14ac:dyDescent="0.2">
      <c r="A58" s="48" t="s">
        <v>104</v>
      </c>
      <c r="B58" s="34">
        <v>75.59</v>
      </c>
      <c r="C58" s="34">
        <v>111.17</v>
      </c>
      <c r="D58" s="34">
        <v>95.72</v>
      </c>
      <c r="E58" s="34">
        <v>93.38</v>
      </c>
      <c r="F58" s="34">
        <v>91.34</v>
      </c>
      <c r="G58" s="34">
        <v>77.39</v>
      </c>
      <c r="H58" s="34">
        <v>99.39</v>
      </c>
      <c r="I58" s="34">
        <v>78.400000000000006</v>
      </c>
      <c r="J58" s="34">
        <v>70.13</v>
      </c>
      <c r="K58" s="34">
        <v>88.33</v>
      </c>
      <c r="L58" s="34">
        <v>88.66</v>
      </c>
    </row>
    <row r="59" spans="1:33" x14ac:dyDescent="0.2">
      <c r="A59" s="48" t="s">
        <v>105</v>
      </c>
      <c r="B59" s="34">
        <v>80.03</v>
      </c>
      <c r="C59" s="34">
        <v>109.67</v>
      </c>
      <c r="D59" s="34">
        <v>97.52</v>
      </c>
      <c r="E59" s="34">
        <v>94.1</v>
      </c>
      <c r="F59" s="34">
        <v>90.3</v>
      </c>
      <c r="G59" s="34">
        <v>77.849999999999994</v>
      </c>
      <c r="H59" s="34">
        <v>101.3</v>
      </c>
      <c r="I59" s="34">
        <v>78.959999999999994</v>
      </c>
      <c r="J59" s="34">
        <v>71.41</v>
      </c>
      <c r="K59" s="34">
        <v>89.38</v>
      </c>
      <c r="L59" s="34">
        <v>89.33</v>
      </c>
    </row>
    <row r="60" spans="1:33" x14ac:dyDescent="0.2">
      <c r="A60" s="48" t="s">
        <v>106</v>
      </c>
      <c r="B60" s="34">
        <v>80.41</v>
      </c>
      <c r="C60" s="34">
        <v>109.17</v>
      </c>
      <c r="D60" s="34">
        <v>96.65</v>
      </c>
      <c r="E60" s="34">
        <v>93.63</v>
      </c>
      <c r="F60" s="34">
        <v>89.17</v>
      </c>
      <c r="G60" s="34">
        <v>78.37</v>
      </c>
      <c r="H60" s="34">
        <v>101.5</v>
      </c>
      <c r="I60" s="34">
        <v>80.510000000000005</v>
      </c>
      <c r="J60" s="34">
        <v>74.39</v>
      </c>
      <c r="K60" s="34">
        <v>88.36</v>
      </c>
      <c r="L60" s="34">
        <v>89.59</v>
      </c>
    </row>
    <row r="61" spans="1:33" x14ac:dyDescent="0.2">
      <c r="A61" s="48" t="s">
        <v>107</v>
      </c>
      <c r="B61" s="34">
        <v>78.260000000000005</v>
      </c>
      <c r="C61" s="34">
        <v>107.62</v>
      </c>
      <c r="D61" s="34">
        <v>96.92</v>
      </c>
      <c r="E61" s="34">
        <v>93.68</v>
      </c>
      <c r="F61" s="34">
        <v>90.34</v>
      </c>
      <c r="G61" s="34">
        <v>78.58</v>
      </c>
      <c r="H61" s="34">
        <v>101.91</v>
      </c>
      <c r="I61" s="34">
        <v>81.13</v>
      </c>
      <c r="J61" s="34">
        <v>70.42</v>
      </c>
      <c r="K61" s="34">
        <v>90.03</v>
      </c>
      <c r="L61" s="34">
        <v>89.4</v>
      </c>
    </row>
    <row r="62" spans="1:33" x14ac:dyDescent="0.2">
      <c r="A62" s="48" t="s">
        <v>108</v>
      </c>
      <c r="B62" s="34">
        <v>79.489999999999995</v>
      </c>
      <c r="C62" s="34">
        <v>108.73</v>
      </c>
      <c r="D62" s="34">
        <v>96.51</v>
      </c>
      <c r="E62" s="34">
        <v>95.78</v>
      </c>
      <c r="F62" s="34">
        <v>92.98</v>
      </c>
      <c r="G62" s="34">
        <v>79.180000000000007</v>
      </c>
      <c r="H62" s="34">
        <v>103.79</v>
      </c>
      <c r="I62" s="34">
        <v>81.87</v>
      </c>
      <c r="J62" s="34">
        <v>71.489999999999995</v>
      </c>
      <c r="K62" s="34">
        <v>89.57</v>
      </c>
      <c r="L62" s="34">
        <v>90.54</v>
      </c>
    </row>
    <row r="63" spans="1:33" x14ac:dyDescent="0.2">
      <c r="A63" s="48" t="s">
        <v>109</v>
      </c>
      <c r="B63" s="34">
        <v>82.15</v>
      </c>
      <c r="C63" s="34">
        <v>106.99</v>
      </c>
      <c r="D63" s="34">
        <v>95.95</v>
      </c>
      <c r="E63" s="34">
        <v>95.08</v>
      </c>
      <c r="F63" s="34">
        <v>92.45</v>
      </c>
      <c r="G63" s="34">
        <v>77.12</v>
      </c>
      <c r="H63" s="34">
        <v>101.91</v>
      </c>
      <c r="I63" s="34">
        <v>80.98</v>
      </c>
      <c r="J63" s="34">
        <v>71.209999999999994</v>
      </c>
      <c r="K63" s="34">
        <v>90.01</v>
      </c>
      <c r="L63" s="34">
        <v>89.79</v>
      </c>
    </row>
    <row r="64" spans="1:33" x14ac:dyDescent="0.2">
      <c r="A64" s="48" t="s">
        <v>110</v>
      </c>
      <c r="B64" s="34">
        <v>80.8</v>
      </c>
      <c r="C64" s="34">
        <v>105.58</v>
      </c>
      <c r="D64" s="34">
        <v>96.34</v>
      </c>
      <c r="E64" s="34">
        <v>94.2</v>
      </c>
      <c r="F64" s="34">
        <v>90.18</v>
      </c>
      <c r="G64" s="34">
        <v>77.14</v>
      </c>
      <c r="H64" s="34">
        <v>102.6</v>
      </c>
      <c r="I64" s="34">
        <v>81.7</v>
      </c>
      <c r="J64" s="34">
        <v>73.260000000000005</v>
      </c>
      <c r="K64" s="34">
        <v>90.15</v>
      </c>
      <c r="L64" s="34">
        <v>89.63</v>
      </c>
    </row>
    <row r="65" spans="1:12" x14ac:dyDescent="0.2">
      <c r="A65" s="48" t="s">
        <v>111</v>
      </c>
      <c r="B65" s="34">
        <v>84.62</v>
      </c>
      <c r="C65" s="34">
        <v>103.06</v>
      </c>
      <c r="D65" s="34">
        <v>95.14</v>
      </c>
      <c r="E65" s="34">
        <v>93.32</v>
      </c>
      <c r="F65" s="34">
        <v>89.75</v>
      </c>
      <c r="G65" s="34">
        <v>75.599999999999994</v>
      </c>
      <c r="H65" s="34">
        <v>103</v>
      </c>
      <c r="I65" s="34">
        <v>79.680000000000007</v>
      </c>
      <c r="J65" s="34">
        <v>73.02</v>
      </c>
      <c r="K65" s="34">
        <v>91.27</v>
      </c>
      <c r="L65" s="34">
        <v>88.65</v>
      </c>
    </row>
    <row r="66" spans="1:12" x14ac:dyDescent="0.2">
      <c r="A66" s="48" t="s">
        <v>112</v>
      </c>
      <c r="B66" s="34">
        <v>89.86</v>
      </c>
      <c r="C66" s="34">
        <v>98.87</v>
      </c>
      <c r="D66" s="34">
        <v>94.32</v>
      </c>
      <c r="E66" s="34">
        <v>91.09</v>
      </c>
      <c r="F66" s="34">
        <v>88.64</v>
      </c>
      <c r="G66" s="34">
        <v>78.48</v>
      </c>
      <c r="H66" s="34">
        <v>101.36</v>
      </c>
      <c r="I66" s="34">
        <v>75.98</v>
      </c>
      <c r="J66" s="34">
        <v>68.349999999999994</v>
      </c>
      <c r="K66" s="34">
        <v>86.29</v>
      </c>
      <c r="L66" s="34">
        <v>86.35</v>
      </c>
    </row>
    <row r="67" spans="1:12" x14ac:dyDescent="0.2">
      <c r="A67" s="48" t="s">
        <v>113</v>
      </c>
      <c r="B67" s="34">
        <v>87.06</v>
      </c>
      <c r="C67" s="34">
        <v>98.58</v>
      </c>
      <c r="D67" s="34">
        <v>92.34</v>
      </c>
      <c r="E67" s="34">
        <v>90.14</v>
      </c>
      <c r="F67" s="34">
        <v>90.66</v>
      </c>
      <c r="G67" s="34">
        <v>78.55</v>
      </c>
      <c r="H67" s="34">
        <v>100.8</v>
      </c>
      <c r="I67" s="34">
        <v>76.19</v>
      </c>
      <c r="J67" s="34">
        <v>70.11</v>
      </c>
      <c r="K67" s="34">
        <v>84.26</v>
      </c>
      <c r="L67" s="34">
        <v>85.98</v>
      </c>
    </row>
    <row r="68" spans="1:12" x14ac:dyDescent="0.2">
      <c r="A68" s="48" t="s">
        <v>114</v>
      </c>
      <c r="B68" s="34">
        <v>87.71</v>
      </c>
      <c r="C68" s="34">
        <v>97.72</v>
      </c>
      <c r="D68" s="34">
        <v>90.48</v>
      </c>
      <c r="E68" s="34">
        <v>90.24</v>
      </c>
      <c r="F68" s="34">
        <v>92.61</v>
      </c>
      <c r="G68" s="34">
        <v>77.290000000000006</v>
      </c>
      <c r="H68" s="34">
        <v>98</v>
      </c>
      <c r="I68" s="34">
        <v>75.89</v>
      </c>
      <c r="J68" s="34">
        <v>73.7</v>
      </c>
      <c r="K68" s="34">
        <v>85.25</v>
      </c>
      <c r="L68" s="34">
        <v>85.94</v>
      </c>
    </row>
    <row r="69" spans="1:12" x14ac:dyDescent="0.2">
      <c r="A69" s="48" t="s">
        <v>115</v>
      </c>
      <c r="B69" s="34">
        <v>88.63</v>
      </c>
      <c r="C69" s="34">
        <v>97.35</v>
      </c>
      <c r="D69" s="34">
        <v>89.16</v>
      </c>
      <c r="E69" s="34">
        <v>89.51</v>
      </c>
      <c r="F69" s="34">
        <v>92.05</v>
      </c>
      <c r="G69" s="34">
        <v>77.08</v>
      </c>
      <c r="H69" s="34">
        <v>96.38</v>
      </c>
      <c r="I69" s="34">
        <v>77.06</v>
      </c>
      <c r="J69" s="34">
        <v>73.260000000000005</v>
      </c>
      <c r="K69" s="34">
        <v>83.58</v>
      </c>
      <c r="L69" s="34">
        <v>85.65</v>
      </c>
    </row>
    <row r="70" spans="1:12" x14ac:dyDescent="0.2">
      <c r="A70" s="48" t="s">
        <v>116</v>
      </c>
      <c r="B70" s="34">
        <v>90.66</v>
      </c>
      <c r="C70" s="34">
        <v>97.38</v>
      </c>
      <c r="D70" s="34">
        <v>87.31</v>
      </c>
      <c r="E70" s="34">
        <v>88.86</v>
      </c>
      <c r="F70" s="34">
        <v>89.87</v>
      </c>
      <c r="G70" s="34">
        <v>76.680000000000007</v>
      </c>
      <c r="H70" s="34">
        <v>95.96</v>
      </c>
      <c r="I70" s="34">
        <v>77.58</v>
      </c>
      <c r="J70" s="34">
        <v>72.040000000000006</v>
      </c>
      <c r="K70" s="34">
        <v>82.67</v>
      </c>
      <c r="L70" s="34">
        <v>85.2</v>
      </c>
    </row>
    <row r="71" spans="1:12" x14ac:dyDescent="0.2">
      <c r="A71" s="48" t="s">
        <v>117</v>
      </c>
      <c r="B71" s="34">
        <v>95.48</v>
      </c>
      <c r="C71" s="34">
        <v>97.43</v>
      </c>
      <c r="D71" s="34">
        <v>88.21</v>
      </c>
      <c r="E71" s="34">
        <v>89.84</v>
      </c>
      <c r="F71" s="34">
        <v>88.8</v>
      </c>
      <c r="G71" s="34">
        <v>76.86</v>
      </c>
      <c r="H71" s="34">
        <v>97.54</v>
      </c>
      <c r="I71" s="34">
        <v>78.180000000000007</v>
      </c>
      <c r="J71" s="34">
        <v>73.03</v>
      </c>
      <c r="K71" s="34">
        <v>83.53</v>
      </c>
      <c r="L71" s="34">
        <v>85.97</v>
      </c>
    </row>
    <row r="72" spans="1:12" x14ac:dyDescent="0.2">
      <c r="A72" s="48" t="s">
        <v>118</v>
      </c>
      <c r="B72" s="34">
        <v>96.38</v>
      </c>
      <c r="C72" s="34">
        <v>97.67</v>
      </c>
      <c r="D72" s="34">
        <v>88.07</v>
      </c>
      <c r="E72" s="34">
        <v>90.61</v>
      </c>
      <c r="F72" s="34">
        <v>88.63</v>
      </c>
      <c r="G72" s="34">
        <v>79.56</v>
      </c>
      <c r="H72" s="34">
        <v>97.52</v>
      </c>
      <c r="I72" s="34">
        <v>77.900000000000006</v>
      </c>
      <c r="J72" s="34">
        <v>74.819999999999993</v>
      </c>
      <c r="K72" s="34">
        <v>85.74</v>
      </c>
      <c r="L72" s="34">
        <v>86.53</v>
      </c>
    </row>
    <row r="73" spans="1:12" x14ac:dyDescent="0.2">
      <c r="A73" s="48" t="s">
        <v>119</v>
      </c>
      <c r="B73" s="34">
        <v>97.98</v>
      </c>
      <c r="C73" s="34">
        <v>100.1</v>
      </c>
      <c r="D73" s="34">
        <v>87.49</v>
      </c>
      <c r="E73" s="34">
        <v>90.74</v>
      </c>
      <c r="F73" s="34">
        <v>87.98</v>
      </c>
      <c r="G73" s="34">
        <v>80.98</v>
      </c>
      <c r="H73" s="34">
        <v>99.99</v>
      </c>
      <c r="I73" s="34">
        <v>77.989999999999995</v>
      </c>
      <c r="J73" s="34">
        <v>74.510000000000005</v>
      </c>
      <c r="K73" s="34">
        <v>84.32</v>
      </c>
      <c r="L73" s="34">
        <v>86.91</v>
      </c>
    </row>
    <row r="74" spans="1:12" x14ac:dyDescent="0.2">
      <c r="A74" s="48" t="s">
        <v>120</v>
      </c>
      <c r="B74" s="34">
        <v>98.29</v>
      </c>
      <c r="C74" s="34">
        <v>99.16</v>
      </c>
      <c r="D74" s="34">
        <v>85.68</v>
      </c>
      <c r="E74" s="34">
        <v>90.96</v>
      </c>
      <c r="F74" s="34">
        <v>87.5</v>
      </c>
      <c r="G74" s="34">
        <v>81.06</v>
      </c>
      <c r="H74" s="34">
        <v>101.77</v>
      </c>
      <c r="I74" s="34">
        <v>78.569999999999993</v>
      </c>
      <c r="J74" s="34">
        <v>75.819999999999993</v>
      </c>
      <c r="K74" s="34">
        <v>85.87</v>
      </c>
      <c r="L74" s="34">
        <v>87.06</v>
      </c>
    </row>
    <row r="75" spans="1:12" x14ac:dyDescent="0.2">
      <c r="A75" s="48" t="s">
        <v>121</v>
      </c>
      <c r="B75" s="34">
        <v>94.4</v>
      </c>
      <c r="C75" s="34">
        <v>96.9</v>
      </c>
      <c r="D75" s="34">
        <v>84.87</v>
      </c>
      <c r="E75" s="34">
        <v>89.98</v>
      </c>
      <c r="F75" s="34">
        <v>86.94</v>
      </c>
      <c r="G75" s="34">
        <v>82.33</v>
      </c>
      <c r="H75" s="34">
        <v>100.55</v>
      </c>
      <c r="I75" s="34">
        <v>78.42</v>
      </c>
      <c r="J75" s="34">
        <v>76.5</v>
      </c>
      <c r="K75" s="34">
        <v>86.29</v>
      </c>
      <c r="L75" s="34">
        <v>86.38</v>
      </c>
    </row>
    <row r="76" spans="1:12" x14ac:dyDescent="0.2">
      <c r="A76" s="48" t="s">
        <v>122</v>
      </c>
      <c r="B76" s="34">
        <v>96.4</v>
      </c>
      <c r="C76" s="34">
        <v>96.18</v>
      </c>
      <c r="D76" s="34">
        <v>87.32</v>
      </c>
      <c r="E76" s="34">
        <v>89.29</v>
      </c>
      <c r="F76" s="34">
        <v>86.51</v>
      </c>
      <c r="G76" s="34">
        <v>82.98</v>
      </c>
      <c r="H76" s="34">
        <v>101.14</v>
      </c>
      <c r="I76" s="34">
        <v>80.510000000000005</v>
      </c>
      <c r="J76" s="34">
        <v>79.11</v>
      </c>
      <c r="K76" s="34">
        <v>89.32</v>
      </c>
      <c r="L76" s="34">
        <v>87.31</v>
      </c>
    </row>
    <row r="77" spans="1:12" x14ac:dyDescent="0.2">
      <c r="A77" s="48" t="s">
        <v>123</v>
      </c>
      <c r="B77" s="34">
        <v>95.93</v>
      </c>
      <c r="C77" s="34">
        <v>95.78</v>
      </c>
      <c r="D77" s="34">
        <v>85.07</v>
      </c>
      <c r="E77" s="34">
        <v>90.53</v>
      </c>
      <c r="F77" s="34">
        <v>87.93</v>
      </c>
      <c r="G77" s="34">
        <v>84.71</v>
      </c>
      <c r="H77" s="34">
        <v>101.05</v>
      </c>
      <c r="I77" s="34">
        <v>80.73</v>
      </c>
      <c r="J77" s="34">
        <v>75.819999999999993</v>
      </c>
      <c r="K77" s="34">
        <v>85.24</v>
      </c>
      <c r="L77" s="34">
        <v>87.11</v>
      </c>
    </row>
    <row r="78" spans="1:12" x14ac:dyDescent="0.2">
      <c r="A78" s="48" t="s">
        <v>124</v>
      </c>
      <c r="B78" s="34">
        <v>94.91</v>
      </c>
      <c r="C78" s="34">
        <v>96.3</v>
      </c>
      <c r="D78" s="34">
        <v>85.97</v>
      </c>
      <c r="E78" s="34">
        <v>91.47</v>
      </c>
      <c r="F78" s="34">
        <v>88.21</v>
      </c>
      <c r="G78" s="34">
        <v>83.92</v>
      </c>
      <c r="H78" s="34">
        <v>101.28</v>
      </c>
      <c r="I78" s="34">
        <v>82.78</v>
      </c>
      <c r="J78" s="34">
        <v>74.19</v>
      </c>
      <c r="K78" s="34">
        <v>84.02</v>
      </c>
      <c r="L78" s="34">
        <v>87.7</v>
      </c>
    </row>
    <row r="79" spans="1:12" x14ac:dyDescent="0.2">
      <c r="A79" s="48" t="s">
        <v>125</v>
      </c>
      <c r="B79" s="34">
        <v>97.74</v>
      </c>
      <c r="C79" s="34">
        <v>97.68</v>
      </c>
      <c r="D79" s="34">
        <v>84.85</v>
      </c>
      <c r="E79" s="34">
        <v>91.09</v>
      </c>
      <c r="F79" s="34">
        <v>88.41</v>
      </c>
      <c r="G79" s="34">
        <v>82.4</v>
      </c>
      <c r="H79" s="34">
        <v>102.26</v>
      </c>
      <c r="I79" s="34">
        <v>83.97</v>
      </c>
      <c r="J79" s="34">
        <v>78.06</v>
      </c>
      <c r="K79" s="34">
        <v>83.39</v>
      </c>
      <c r="L79" s="34">
        <v>88.25</v>
      </c>
    </row>
    <row r="80" spans="1:12" x14ac:dyDescent="0.2">
      <c r="A80" s="48" t="s">
        <v>126</v>
      </c>
      <c r="B80" s="34">
        <v>98.23</v>
      </c>
      <c r="C80" s="34">
        <v>98.45</v>
      </c>
      <c r="D80" s="34">
        <v>84.89</v>
      </c>
      <c r="E80" s="34">
        <v>92.8</v>
      </c>
      <c r="F80" s="34">
        <v>89.41</v>
      </c>
      <c r="G80" s="34">
        <v>83.24</v>
      </c>
      <c r="H80" s="34">
        <v>103.26</v>
      </c>
      <c r="I80" s="34">
        <v>84.92</v>
      </c>
      <c r="J80" s="34">
        <v>79.52</v>
      </c>
      <c r="K80" s="34">
        <v>84.63</v>
      </c>
      <c r="L80" s="34">
        <v>89.32</v>
      </c>
    </row>
    <row r="81" spans="1:12" x14ac:dyDescent="0.2">
      <c r="A81" s="48" t="s">
        <v>127</v>
      </c>
      <c r="B81" s="34">
        <v>90.57</v>
      </c>
      <c r="C81" s="34">
        <v>97.53</v>
      </c>
      <c r="D81" s="34">
        <v>86.48</v>
      </c>
      <c r="E81" s="34">
        <v>93.5</v>
      </c>
      <c r="F81" s="34">
        <v>90.36</v>
      </c>
      <c r="G81" s="34">
        <v>82.79</v>
      </c>
      <c r="H81" s="34">
        <v>102.09</v>
      </c>
      <c r="I81" s="34">
        <v>84.56</v>
      </c>
      <c r="J81" s="34">
        <v>81.73</v>
      </c>
      <c r="K81" s="34">
        <v>86.75</v>
      </c>
      <c r="L81" s="34">
        <v>89.44</v>
      </c>
    </row>
    <row r="82" spans="1:12" x14ac:dyDescent="0.2">
      <c r="A82" s="48" t="s">
        <v>128</v>
      </c>
      <c r="B82" s="34">
        <v>90.95</v>
      </c>
      <c r="C82" s="34">
        <v>97.92</v>
      </c>
      <c r="D82" s="34">
        <v>85.91</v>
      </c>
      <c r="E82" s="34">
        <v>93.79</v>
      </c>
      <c r="F82" s="34">
        <v>89.99</v>
      </c>
      <c r="G82" s="34">
        <v>86.04</v>
      </c>
      <c r="H82" s="34">
        <v>100.96</v>
      </c>
      <c r="I82" s="34">
        <v>85.28</v>
      </c>
      <c r="J82" s="34">
        <v>80.37</v>
      </c>
      <c r="K82" s="34">
        <v>85.21</v>
      </c>
      <c r="L82" s="34">
        <v>89.61</v>
      </c>
    </row>
    <row r="83" spans="1:12" x14ac:dyDescent="0.2">
      <c r="A83" s="48" t="s">
        <v>129</v>
      </c>
      <c r="B83" s="34">
        <v>91.66</v>
      </c>
      <c r="C83" s="34">
        <v>98.04</v>
      </c>
      <c r="D83" s="34">
        <v>86.85</v>
      </c>
      <c r="E83" s="34">
        <v>94.25</v>
      </c>
      <c r="F83" s="34">
        <v>88.76</v>
      </c>
      <c r="G83" s="34">
        <v>86.05</v>
      </c>
      <c r="H83" s="34">
        <v>100.05</v>
      </c>
      <c r="I83" s="34">
        <v>86.02</v>
      </c>
      <c r="J83" s="34">
        <v>82.6</v>
      </c>
      <c r="K83" s="34">
        <v>86.41</v>
      </c>
      <c r="L83" s="34">
        <v>90.14</v>
      </c>
    </row>
    <row r="84" spans="1:12" x14ac:dyDescent="0.2">
      <c r="A84" s="48" t="s">
        <v>130</v>
      </c>
      <c r="B84" s="34">
        <v>95.4</v>
      </c>
      <c r="C84" s="34">
        <v>99.37</v>
      </c>
      <c r="D84" s="34">
        <v>88.7</v>
      </c>
      <c r="E84" s="34">
        <v>95.08</v>
      </c>
      <c r="F84" s="34">
        <v>89.91</v>
      </c>
      <c r="G84" s="34">
        <v>87.78</v>
      </c>
      <c r="H84" s="34">
        <v>100.2</v>
      </c>
      <c r="I84" s="34">
        <v>86.86</v>
      </c>
      <c r="J84" s="34">
        <v>83.85</v>
      </c>
      <c r="K84" s="34">
        <v>87.78</v>
      </c>
      <c r="L84" s="34">
        <v>91.33</v>
      </c>
    </row>
    <row r="85" spans="1:12" x14ac:dyDescent="0.2">
      <c r="A85" s="48" t="s">
        <v>131</v>
      </c>
      <c r="B85" s="34">
        <v>94.84</v>
      </c>
      <c r="C85" s="34">
        <v>98.53</v>
      </c>
      <c r="D85" s="34">
        <v>88.91</v>
      </c>
      <c r="E85" s="34">
        <v>95.27</v>
      </c>
      <c r="F85" s="34">
        <v>89.72</v>
      </c>
      <c r="G85" s="34">
        <v>88.87</v>
      </c>
      <c r="H85" s="34">
        <v>99.61</v>
      </c>
      <c r="I85" s="34">
        <v>87.21</v>
      </c>
      <c r="J85" s="34">
        <v>84.9</v>
      </c>
      <c r="K85" s="34">
        <v>92.26</v>
      </c>
      <c r="L85" s="34">
        <v>91.69</v>
      </c>
    </row>
    <row r="86" spans="1:12" x14ac:dyDescent="0.2">
      <c r="A86" s="48" t="s">
        <v>132</v>
      </c>
      <c r="B86" s="34">
        <v>99.51</v>
      </c>
      <c r="C86" s="34">
        <v>98.32</v>
      </c>
      <c r="D86" s="34">
        <v>91.75</v>
      </c>
      <c r="E86" s="34">
        <v>95.43</v>
      </c>
      <c r="F86" s="34">
        <v>90.58</v>
      </c>
      <c r="G86" s="34">
        <v>90.34</v>
      </c>
      <c r="H86" s="34">
        <v>100.87</v>
      </c>
      <c r="I86" s="34">
        <v>88.28</v>
      </c>
      <c r="J86" s="34">
        <v>87.04</v>
      </c>
      <c r="K86" s="34">
        <v>93.13</v>
      </c>
      <c r="L86" s="34">
        <v>92.79</v>
      </c>
    </row>
    <row r="87" spans="1:12" x14ac:dyDescent="0.2">
      <c r="A87" s="48" t="s">
        <v>133</v>
      </c>
      <c r="B87" s="34">
        <v>100.49</v>
      </c>
      <c r="C87" s="34">
        <v>98.9</v>
      </c>
      <c r="D87" s="34">
        <v>92.3</v>
      </c>
      <c r="E87" s="34">
        <v>96.32</v>
      </c>
      <c r="F87" s="34">
        <v>90.4</v>
      </c>
      <c r="G87" s="34">
        <v>91.67</v>
      </c>
      <c r="H87" s="34">
        <v>100.85</v>
      </c>
      <c r="I87" s="34">
        <v>90.12</v>
      </c>
      <c r="J87" s="34">
        <v>89.52</v>
      </c>
      <c r="K87" s="34">
        <v>94.87</v>
      </c>
      <c r="L87" s="34">
        <v>93.92</v>
      </c>
    </row>
    <row r="88" spans="1:12" x14ac:dyDescent="0.2">
      <c r="A88" s="48" t="s">
        <v>134</v>
      </c>
      <c r="B88" s="34">
        <v>100.92</v>
      </c>
      <c r="C88" s="34">
        <v>98.69</v>
      </c>
      <c r="D88" s="34">
        <v>92.22</v>
      </c>
      <c r="E88" s="34">
        <v>97.29</v>
      </c>
      <c r="F88" s="34">
        <v>89.71</v>
      </c>
      <c r="G88" s="34">
        <v>92.39</v>
      </c>
      <c r="H88" s="34">
        <v>101.04</v>
      </c>
      <c r="I88" s="34">
        <v>91.1</v>
      </c>
      <c r="J88" s="34">
        <v>91.62</v>
      </c>
      <c r="K88" s="34">
        <v>94.68</v>
      </c>
      <c r="L88" s="34">
        <v>94.52</v>
      </c>
    </row>
    <row r="89" spans="1:12" x14ac:dyDescent="0.2">
      <c r="A89" s="48" t="s">
        <v>135</v>
      </c>
      <c r="B89" s="34">
        <v>100.83</v>
      </c>
      <c r="C89" s="34">
        <v>99.39</v>
      </c>
      <c r="D89" s="34">
        <v>93.48</v>
      </c>
      <c r="E89" s="34">
        <v>97.37</v>
      </c>
      <c r="F89" s="34">
        <v>88.99</v>
      </c>
      <c r="G89" s="34">
        <v>93.28</v>
      </c>
      <c r="H89" s="34">
        <v>99.97</v>
      </c>
      <c r="I89" s="34">
        <v>92.98</v>
      </c>
      <c r="J89" s="34">
        <v>91.6</v>
      </c>
      <c r="K89" s="34">
        <v>93.92</v>
      </c>
      <c r="L89" s="34">
        <v>95.08</v>
      </c>
    </row>
    <row r="90" spans="1:12" x14ac:dyDescent="0.2">
      <c r="A90" s="48" t="s">
        <v>136</v>
      </c>
      <c r="B90" s="34">
        <v>94.77</v>
      </c>
      <c r="C90" s="34">
        <v>99.96</v>
      </c>
      <c r="D90" s="34">
        <v>93.59</v>
      </c>
      <c r="E90" s="34">
        <v>97.94</v>
      </c>
      <c r="F90" s="34">
        <v>90.44</v>
      </c>
      <c r="G90" s="34">
        <v>93.47</v>
      </c>
      <c r="H90" s="34">
        <v>98.47</v>
      </c>
      <c r="I90" s="34">
        <v>94.08</v>
      </c>
      <c r="J90" s="34">
        <v>92.27</v>
      </c>
      <c r="K90" s="34">
        <v>95.63</v>
      </c>
      <c r="L90" s="34">
        <v>95.5</v>
      </c>
    </row>
    <row r="91" spans="1:12" x14ac:dyDescent="0.2">
      <c r="A91" s="48" t="s">
        <v>137</v>
      </c>
      <c r="B91" s="34">
        <v>94.55</v>
      </c>
      <c r="C91" s="34">
        <v>99.6</v>
      </c>
      <c r="D91" s="34">
        <v>91.89</v>
      </c>
      <c r="E91" s="34">
        <v>98.01</v>
      </c>
      <c r="F91" s="34">
        <v>92.95</v>
      </c>
      <c r="G91" s="34">
        <v>93.72</v>
      </c>
      <c r="H91" s="34">
        <v>97.71</v>
      </c>
      <c r="I91" s="34">
        <v>94.21</v>
      </c>
      <c r="J91" s="34">
        <v>93.78</v>
      </c>
      <c r="K91" s="34">
        <v>95.24</v>
      </c>
      <c r="L91" s="34">
        <v>95.56</v>
      </c>
    </row>
    <row r="92" spans="1:12" x14ac:dyDescent="0.2">
      <c r="A92" s="48" t="s">
        <v>138</v>
      </c>
      <c r="B92" s="34">
        <v>93.19</v>
      </c>
      <c r="C92" s="34">
        <v>98.91</v>
      </c>
      <c r="D92" s="34">
        <v>93.14</v>
      </c>
      <c r="E92" s="34">
        <v>97.63</v>
      </c>
      <c r="F92" s="34">
        <v>94.94</v>
      </c>
      <c r="G92" s="34">
        <v>92.14</v>
      </c>
      <c r="H92" s="34">
        <v>97.08</v>
      </c>
      <c r="I92" s="34">
        <v>95.31</v>
      </c>
      <c r="J92" s="34">
        <v>95.97</v>
      </c>
      <c r="K92" s="34">
        <v>94.51</v>
      </c>
      <c r="L92" s="34">
        <v>95.85</v>
      </c>
    </row>
    <row r="93" spans="1:12" x14ac:dyDescent="0.2">
      <c r="A93" s="48" t="s">
        <v>139</v>
      </c>
      <c r="B93" s="34">
        <v>95.63</v>
      </c>
      <c r="C93" s="34">
        <v>101.25</v>
      </c>
      <c r="D93" s="34">
        <v>95.56</v>
      </c>
      <c r="E93" s="34">
        <v>98.95</v>
      </c>
      <c r="F93" s="34">
        <v>98.37</v>
      </c>
      <c r="G93" s="34">
        <v>93.78</v>
      </c>
      <c r="H93" s="34">
        <v>99.88</v>
      </c>
      <c r="I93" s="34">
        <v>97.24</v>
      </c>
      <c r="J93" s="34">
        <v>95.1</v>
      </c>
      <c r="K93" s="34">
        <v>95.12</v>
      </c>
      <c r="L93" s="34">
        <v>97.58</v>
      </c>
    </row>
    <row r="94" spans="1:12" x14ac:dyDescent="0.2">
      <c r="A94" s="48" t="s">
        <v>140</v>
      </c>
      <c r="B94" s="34">
        <v>95.95</v>
      </c>
      <c r="C94" s="34">
        <v>99.53</v>
      </c>
      <c r="D94" s="34">
        <v>94.18</v>
      </c>
      <c r="E94" s="34">
        <v>99.06</v>
      </c>
      <c r="F94" s="34">
        <v>96.42</v>
      </c>
      <c r="G94" s="34">
        <v>94.12</v>
      </c>
      <c r="H94" s="34">
        <v>100.71</v>
      </c>
      <c r="I94" s="34">
        <v>96.83</v>
      </c>
      <c r="J94" s="34">
        <v>93.64</v>
      </c>
      <c r="K94" s="34">
        <v>94.46</v>
      </c>
      <c r="L94" s="34">
        <v>96.99</v>
      </c>
    </row>
    <row r="95" spans="1:12" x14ac:dyDescent="0.2">
      <c r="A95" s="48" t="s">
        <v>141</v>
      </c>
      <c r="B95" s="34">
        <v>93.47</v>
      </c>
      <c r="C95" s="34">
        <v>99.26</v>
      </c>
      <c r="D95" s="34">
        <v>96.89</v>
      </c>
      <c r="E95" s="34">
        <v>98.78</v>
      </c>
      <c r="F95" s="34">
        <v>99.33</v>
      </c>
      <c r="G95" s="34">
        <v>94.95</v>
      </c>
      <c r="H95" s="34">
        <v>99.57</v>
      </c>
      <c r="I95" s="34">
        <v>99.25</v>
      </c>
      <c r="J95" s="34">
        <v>90</v>
      </c>
      <c r="K95" s="34">
        <v>95.67</v>
      </c>
      <c r="L95" s="34">
        <v>97.57</v>
      </c>
    </row>
    <row r="96" spans="1:12" x14ac:dyDescent="0.2">
      <c r="A96" s="48" t="s">
        <v>142</v>
      </c>
      <c r="B96" s="34">
        <v>93.27</v>
      </c>
      <c r="C96" s="34">
        <v>98.7</v>
      </c>
      <c r="D96" s="34">
        <v>95.43</v>
      </c>
      <c r="E96" s="34">
        <v>99.45</v>
      </c>
      <c r="F96" s="34">
        <v>100.25</v>
      </c>
      <c r="G96" s="34">
        <v>97.89</v>
      </c>
      <c r="H96" s="34">
        <v>102.24</v>
      </c>
      <c r="I96" s="34">
        <v>97.78</v>
      </c>
      <c r="J96" s="34">
        <v>94.99</v>
      </c>
      <c r="K96" s="34">
        <v>95.46</v>
      </c>
      <c r="L96" s="34">
        <v>97.91</v>
      </c>
    </row>
    <row r="97" spans="1:12" x14ac:dyDescent="0.2">
      <c r="A97" s="48" t="s">
        <v>143</v>
      </c>
      <c r="B97" s="34">
        <v>98.25</v>
      </c>
      <c r="C97" s="34">
        <v>98.98</v>
      </c>
      <c r="D97" s="34">
        <v>96.81</v>
      </c>
      <c r="E97" s="34">
        <v>99.18</v>
      </c>
      <c r="F97" s="34">
        <v>100.01</v>
      </c>
      <c r="G97" s="34">
        <v>97.98</v>
      </c>
      <c r="H97" s="34">
        <v>100.16</v>
      </c>
      <c r="I97" s="34">
        <v>98.81</v>
      </c>
      <c r="J97" s="34">
        <v>94.25</v>
      </c>
      <c r="K97" s="34">
        <v>94.98</v>
      </c>
      <c r="L97" s="34">
        <v>98.24</v>
      </c>
    </row>
    <row r="98" spans="1:12" x14ac:dyDescent="0.2">
      <c r="A98" s="48" t="s">
        <v>144</v>
      </c>
      <c r="B98" s="34">
        <v>101.07</v>
      </c>
      <c r="C98" s="34">
        <v>98.47</v>
      </c>
      <c r="D98" s="34">
        <v>98.77</v>
      </c>
      <c r="E98" s="34">
        <v>99.89</v>
      </c>
      <c r="F98" s="34">
        <v>98.3</v>
      </c>
      <c r="G98" s="34">
        <v>100.56</v>
      </c>
      <c r="H98" s="34">
        <v>97.98</v>
      </c>
      <c r="I98" s="34">
        <v>98.55</v>
      </c>
      <c r="J98" s="34">
        <v>97.78</v>
      </c>
      <c r="K98" s="34">
        <v>97.67</v>
      </c>
      <c r="L98" s="34">
        <v>98.95</v>
      </c>
    </row>
    <row r="99" spans="1:12" x14ac:dyDescent="0.2">
      <c r="A99" s="48" t="s">
        <v>145</v>
      </c>
      <c r="B99" s="34">
        <v>98.5</v>
      </c>
      <c r="C99" s="34">
        <v>100.13</v>
      </c>
      <c r="D99" s="34">
        <v>101.36</v>
      </c>
      <c r="E99" s="34">
        <v>100.72</v>
      </c>
      <c r="F99" s="34">
        <v>97.34</v>
      </c>
      <c r="G99" s="34">
        <v>102.82</v>
      </c>
      <c r="H99" s="34">
        <v>98.2</v>
      </c>
      <c r="I99" s="34">
        <v>98.19</v>
      </c>
      <c r="J99" s="34">
        <v>96.96</v>
      </c>
      <c r="K99" s="34">
        <v>99.14</v>
      </c>
      <c r="L99" s="34">
        <v>99.5</v>
      </c>
    </row>
    <row r="100" spans="1:12" x14ac:dyDescent="0.2">
      <c r="A100" s="48" t="s">
        <v>230</v>
      </c>
      <c r="B100" s="34">
        <v>97.28</v>
      </c>
      <c r="C100" s="34">
        <v>100.25</v>
      </c>
      <c r="D100" s="34">
        <v>100.59</v>
      </c>
      <c r="E100" s="34">
        <v>99.87</v>
      </c>
      <c r="F100" s="34">
        <v>96.19</v>
      </c>
      <c r="G100" s="34">
        <v>99.96</v>
      </c>
      <c r="H100" s="34">
        <v>98.08</v>
      </c>
      <c r="I100" s="34">
        <v>96.29</v>
      </c>
      <c r="J100" s="34">
        <v>96.91</v>
      </c>
      <c r="K100" s="34">
        <v>104.76</v>
      </c>
      <c r="L100" s="34">
        <v>98.79</v>
      </c>
    </row>
    <row r="101" spans="1:12" x14ac:dyDescent="0.2">
      <c r="A101" s="48" t="s">
        <v>231</v>
      </c>
      <c r="B101" s="34">
        <v>99.43</v>
      </c>
      <c r="C101" s="34">
        <v>100.24</v>
      </c>
      <c r="D101" s="34">
        <v>97.93</v>
      </c>
      <c r="E101" s="34">
        <v>100.63</v>
      </c>
      <c r="F101" s="34">
        <v>96.62</v>
      </c>
      <c r="G101" s="34">
        <v>98.6</v>
      </c>
      <c r="H101" s="34">
        <v>98.39</v>
      </c>
      <c r="I101" s="34">
        <v>97.31</v>
      </c>
      <c r="J101" s="34">
        <v>95.15</v>
      </c>
      <c r="K101" s="34">
        <v>101.69</v>
      </c>
      <c r="L101" s="34">
        <v>98.69</v>
      </c>
    </row>
    <row r="102" spans="1:12" x14ac:dyDescent="0.2">
      <c r="A102" s="48" t="s">
        <v>232</v>
      </c>
      <c r="B102" s="34">
        <v>99.31</v>
      </c>
      <c r="C102" s="34">
        <v>100.42</v>
      </c>
      <c r="D102" s="34">
        <v>97.88</v>
      </c>
      <c r="E102" s="34">
        <v>98.96</v>
      </c>
      <c r="F102" s="34">
        <v>98.9</v>
      </c>
      <c r="G102" s="34">
        <v>100.19</v>
      </c>
      <c r="H102" s="34">
        <v>100.09</v>
      </c>
      <c r="I102" s="34">
        <v>98.91</v>
      </c>
      <c r="J102" s="34">
        <v>98.77</v>
      </c>
      <c r="K102" s="34">
        <v>102.09</v>
      </c>
      <c r="L102" s="34">
        <v>99.27</v>
      </c>
    </row>
    <row r="103" spans="1:12" x14ac:dyDescent="0.2">
      <c r="A103" s="48" t="s">
        <v>233</v>
      </c>
      <c r="B103" s="34">
        <v>102.35</v>
      </c>
      <c r="C103" s="34">
        <v>100.24</v>
      </c>
      <c r="D103" s="34">
        <v>100.2</v>
      </c>
      <c r="E103" s="34">
        <v>99.8</v>
      </c>
      <c r="F103" s="34">
        <v>98.52</v>
      </c>
      <c r="G103" s="34">
        <v>98.79</v>
      </c>
      <c r="H103" s="34">
        <v>98.88</v>
      </c>
      <c r="I103" s="34">
        <v>98.88</v>
      </c>
      <c r="J103" s="34">
        <v>98.17</v>
      </c>
      <c r="K103" s="34">
        <v>102.18</v>
      </c>
      <c r="L103" s="34">
        <v>99.58</v>
      </c>
    </row>
    <row r="104" spans="1:12" x14ac:dyDescent="0.2">
      <c r="A104" s="48" t="s">
        <v>266</v>
      </c>
      <c r="B104" s="34">
        <v>100.26</v>
      </c>
      <c r="C104" s="34">
        <v>99.7</v>
      </c>
      <c r="D104" s="34">
        <v>100.67</v>
      </c>
      <c r="E104" s="34">
        <v>101.21</v>
      </c>
      <c r="F104" s="34">
        <v>100.58</v>
      </c>
      <c r="G104" s="34">
        <v>99.74</v>
      </c>
      <c r="H104" s="34">
        <v>99.91</v>
      </c>
      <c r="I104" s="34">
        <v>100.91</v>
      </c>
      <c r="J104" s="34">
        <v>102.49</v>
      </c>
      <c r="K104" s="34">
        <v>99.14</v>
      </c>
      <c r="L104" s="34">
        <v>100.7</v>
      </c>
    </row>
    <row r="105" spans="1:12" x14ac:dyDescent="0.2">
      <c r="A105" s="48" t="s">
        <v>270</v>
      </c>
      <c r="B105" s="34">
        <v>98.12</v>
      </c>
      <c r="C105" s="34">
        <v>99.65</v>
      </c>
      <c r="D105" s="34">
        <v>101.28</v>
      </c>
      <c r="E105" s="34">
        <v>100.04</v>
      </c>
      <c r="F105" s="34">
        <v>102.03</v>
      </c>
      <c r="G105" s="34">
        <v>101.29</v>
      </c>
      <c r="H105" s="34">
        <v>101.13</v>
      </c>
      <c r="I105" s="34">
        <v>101.33</v>
      </c>
      <c r="J105" s="34">
        <v>100.63</v>
      </c>
      <c r="K105" s="34">
        <v>96.71</v>
      </c>
      <c r="L105" s="34">
        <v>100.46</v>
      </c>
    </row>
    <row r="106" spans="1:12" x14ac:dyDescent="0.2">
      <c r="A106" s="48" t="s">
        <v>271</v>
      </c>
      <c r="B106" s="34">
        <v>98.59</v>
      </c>
      <c r="C106" s="34">
        <v>101.76</v>
      </c>
      <c r="D106" s="34">
        <v>102.11</v>
      </c>
      <c r="E106" s="34">
        <v>100.92</v>
      </c>
      <c r="F106" s="34">
        <v>104.78</v>
      </c>
      <c r="G106" s="34">
        <v>102.44</v>
      </c>
      <c r="H106" s="34">
        <v>100.25</v>
      </c>
      <c r="I106" s="34">
        <v>101.32</v>
      </c>
      <c r="J106" s="34">
        <v>101.49</v>
      </c>
      <c r="K106" s="34">
        <v>103.86</v>
      </c>
      <c r="L106" s="34">
        <v>101.61</v>
      </c>
    </row>
    <row r="107" spans="1:12" x14ac:dyDescent="0.2">
      <c r="A107" s="48" t="s">
        <v>274</v>
      </c>
      <c r="B107" s="34">
        <v>97.26</v>
      </c>
      <c r="C107" s="34">
        <v>100.66</v>
      </c>
      <c r="D107" s="34">
        <v>99.34</v>
      </c>
      <c r="E107" s="34">
        <v>101.68</v>
      </c>
      <c r="F107" s="34">
        <v>106.56</v>
      </c>
      <c r="G107" s="34">
        <v>101.62</v>
      </c>
      <c r="H107" s="34">
        <v>97.87</v>
      </c>
      <c r="I107" s="34">
        <v>101.98</v>
      </c>
      <c r="J107" s="34">
        <v>104.36</v>
      </c>
      <c r="K107" s="34">
        <v>104.72</v>
      </c>
      <c r="L107" s="34">
        <v>101.73</v>
      </c>
    </row>
    <row r="108" spans="1:12" x14ac:dyDescent="0.2">
      <c r="A108" s="48" t="s">
        <v>275</v>
      </c>
      <c r="B108" s="34">
        <v>98.6</v>
      </c>
      <c r="C108" s="34">
        <v>100.48</v>
      </c>
      <c r="D108" s="34">
        <v>97.19</v>
      </c>
      <c r="E108" s="34">
        <v>101.67</v>
      </c>
      <c r="F108" s="34">
        <v>105.78</v>
      </c>
      <c r="G108" s="34">
        <v>103.17</v>
      </c>
      <c r="H108" s="34">
        <v>96.93</v>
      </c>
      <c r="I108" s="34">
        <v>102.45</v>
      </c>
      <c r="J108" s="34">
        <v>107.04</v>
      </c>
      <c r="K108" s="34">
        <v>102.64</v>
      </c>
      <c r="L108" s="34">
        <v>101.76</v>
      </c>
    </row>
    <row r="109" spans="1:12" x14ac:dyDescent="0.2">
      <c r="A109" s="48" t="s">
        <v>277</v>
      </c>
      <c r="B109" s="34">
        <v>96.09</v>
      </c>
      <c r="C109" s="34">
        <v>98.28</v>
      </c>
      <c r="D109" s="34">
        <v>95.7</v>
      </c>
      <c r="E109" s="34">
        <v>99.34</v>
      </c>
      <c r="F109" s="34">
        <v>107.03</v>
      </c>
      <c r="G109" s="34">
        <v>105.19</v>
      </c>
      <c r="H109" s="34">
        <v>99.61</v>
      </c>
      <c r="I109" s="34">
        <v>102.52</v>
      </c>
      <c r="J109" s="34">
        <v>104.45</v>
      </c>
      <c r="K109" s="34">
        <v>104.76</v>
      </c>
      <c r="L109" s="34">
        <v>100.96</v>
      </c>
    </row>
    <row r="110" spans="1:12" x14ac:dyDescent="0.2">
      <c r="A110" s="48" t="s">
        <v>278</v>
      </c>
      <c r="B110" s="34">
        <v>96.66</v>
      </c>
      <c r="C110" s="34">
        <v>96.87</v>
      </c>
      <c r="D110" s="34">
        <v>93.13</v>
      </c>
      <c r="E110" s="34">
        <v>96.3</v>
      </c>
      <c r="F110" s="34">
        <v>104.97</v>
      </c>
      <c r="G110" s="34">
        <v>102.95</v>
      </c>
      <c r="H110" s="34">
        <v>100.37</v>
      </c>
      <c r="I110" s="34">
        <v>101.13</v>
      </c>
      <c r="J110" s="34">
        <v>103.79</v>
      </c>
      <c r="K110" s="34">
        <v>101.65</v>
      </c>
      <c r="L110" s="34">
        <v>99.1</v>
      </c>
    </row>
    <row r="111" spans="1:12" x14ac:dyDescent="0.2">
      <c r="A111" s="48" t="s">
        <v>287</v>
      </c>
      <c r="B111" s="34">
        <v>89.71</v>
      </c>
      <c r="C111" s="34">
        <v>77.55</v>
      </c>
      <c r="D111" s="34">
        <v>69</v>
      </c>
      <c r="E111" s="34">
        <v>67.94</v>
      </c>
      <c r="F111" s="34">
        <v>80.59</v>
      </c>
      <c r="G111" s="34">
        <v>96.54</v>
      </c>
      <c r="H111" s="34">
        <v>98.12</v>
      </c>
      <c r="I111" s="34">
        <v>84.49</v>
      </c>
      <c r="J111" s="34">
        <v>83.34</v>
      </c>
      <c r="K111" s="34">
        <v>63.69</v>
      </c>
      <c r="L111" s="34">
        <v>78.36</v>
      </c>
    </row>
    <row r="112" spans="1:12" x14ac:dyDescent="0.2"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</row>
    <row r="113" spans="1:24" x14ac:dyDescent="0.2">
      <c r="A113" s="9" t="s">
        <v>169</v>
      </c>
    </row>
    <row r="114" spans="1:24" x14ac:dyDescent="0.2">
      <c r="A114" s="13" t="str">
        <f>A7</f>
        <v>1994 Q2</v>
      </c>
      <c r="B114" s="11">
        <f>LN(B7/B6)*100</f>
        <v>-2.1172851912395374</v>
      </c>
      <c r="C114" s="11">
        <f t="shared" ref="C114:L114" si="0">LN(C7/C6)*100</f>
        <v>1.0538470956883752</v>
      </c>
      <c r="D114" s="11">
        <f t="shared" si="0"/>
        <v>0.35637518516068645</v>
      </c>
      <c r="E114" s="11">
        <f t="shared" si="0"/>
        <v>0.39069486742049031</v>
      </c>
      <c r="F114" s="11">
        <f t="shared" si="0"/>
        <v>-3.4576154323609637E-2</v>
      </c>
      <c r="G114" s="11">
        <f t="shared" si="0"/>
        <v>-9.0391400893831103E-2</v>
      </c>
      <c r="H114" s="11">
        <f t="shared" si="0"/>
        <v>-0.1390002896885135</v>
      </c>
      <c r="I114" s="11">
        <f t="shared" si="0"/>
        <v>0.83731381998269938</v>
      </c>
      <c r="J114" s="11">
        <f t="shared" si="0"/>
        <v>3.2817775694451461</v>
      </c>
      <c r="K114" s="11">
        <f t="shared" si="0"/>
        <v>0.5071862097960349</v>
      </c>
      <c r="L114" s="11">
        <f t="shared" si="0"/>
        <v>0.52598743684320981</v>
      </c>
      <c r="N114" s="15">
        <f>B114*'Table Q8'!B7</f>
        <v>-0.56976144496255954</v>
      </c>
      <c r="O114" s="15">
        <f>C114*'Table Q8'!C7</f>
        <v>0.68826753819407782</v>
      </c>
      <c r="P114" s="15">
        <f>D114*'Table Q8'!D7</f>
        <v>0.24336861394623277</v>
      </c>
      <c r="Q114" s="15">
        <f>E114*'Table Q8'!E7</f>
        <v>0.24058989935753794</v>
      </c>
      <c r="R114" s="15">
        <f>F114*'Table Q8'!F7</f>
        <v>-2.9524578176930268E-2</v>
      </c>
      <c r="S114" s="15">
        <f>G114*'Table Q8'!G7</f>
        <v>-4.6479258339607955E-2</v>
      </c>
      <c r="T114" s="15">
        <f>H114*'Table Q8'!H7</f>
        <v>-7.4101054432946553E-2</v>
      </c>
      <c r="U114" s="15">
        <f>I114*'Table Q8'!I7</f>
        <v>0.45935036164250886</v>
      </c>
      <c r="V114" s="15">
        <f>J114*'Table Q8'!J7</f>
        <v>2.1922274163893576</v>
      </c>
      <c r="W114" s="15">
        <f>K114*'Table Q8'!K7</f>
        <v>0.32749013566529978</v>
      </c>
      <c r="X114" s="15">
        <f>L114*'Table Q8'!L7</f>
        <v>0.31312032115276284</v>
      </c>
    </row>
    <row r="115" spans="1:24" x14ac:dyDescent="0.2">
      <c r="A115" s="13" t="str">
        <f t="shared" ref="A115:A178" si="1">A8</f>
        <v>1994 Q3</v>
      </c>
      <c r="B115" s="11">
        <f t="shared" ref="B115:L130" si="2">LN(B8/B7)*100</f>
        <v>1.6953860219818806</v>
      </c>
      <c r="C115" s="11">
        <f t="shared" si="2"/>
        <v>1.5313839151414572</v>
      </c>
      <c r="D115" s="11">
        <f t="shared" si="2"/>
        <v>0.83069131476650204</v>
      </c>
      <c r="E115" s="11">
        <f t="shared" si="2"/>
        <v>0.85887933114833481</v>
      </c>
      <c r="F115" s="11">
        <f t="shared" si="2"/>
        <v>1.4533642555976811</v>
      </c>
      <c r="G115" s="11">
        <f t="shared" si="2"/>
        <v>1.5612699367713998</v>
      </c>
      <c r="H115" s="11">
        <f t="shared" si="2"/>
        <v>-0.50415767821742319</v>
      </c>
      <c r="I115" s="11">
        <f t="shared" si="2"/>
        <v>0.36775421297774374</v>
      </c>
      <c r="J115" s="11">
        <f t="shared" si="2"/>
        <v>5.1481955835143411</v>
      </c>
      <c r="K115" s="11">
        <f t="shared" si="2"/>
        <v>1.8793620585866995</v>
      </c>
      <c r="L115" s="11">
        <f t="shared" si="2"/>
        <v>1.2166506376000323</v>
      </c>
      <c r="N115" s="15">
        <f>B115*'Table Q8'!B8</f>
        <v>0.45894099615049505</v>
      </c>
      <c r="O115" s="15">
        <f>C115*'Table Q8'!C8</f>
        <v>1.0007593885449422</v>
      </c>
      <c r="P115" s="15">
        <f>D115*'Table Q8'!D8</f>
        <v>0.56661454580223103</v>
      </c>
      <c r="Q115" s="15">
        <f>E115*'Table Q8'!E8</f>
        <v>0.53241929737885274</v>
      </c>
      <c r="R115" s="15">
        <f>F115*'Table Q8'!F8</f>
        <v>1.2440798027916151</v>
      </c>
      <c r="S115" s="15">
        <f>G115*'Table Q8'!G8</f>
        <v>0.79952633462063383</v>
      </c>
      <c r="T115" s="15">
        <f>H115*'Table Q8'!H8</f>
        <v>-0.26271656611909922</v>
      </c>
      <c r="U115" s="15">
        <f>I115*'Table Q8'!I8</f>
        <v>0.2020809400312702</v>
      </c>
      <c r="V115" s="15">
        <f>J115*'Table Q8'!J8</f>
        <v>3.4250945217120914</v>
      </c>
      <c r="W115" s="15">
        <f>K115*'Table Q8'!K8</f>
        <v>1.2168869329348879</v>
      </c>
      <c r="X115" s="15">
        <f>L115*'Table Q8'!L8</f>
        <v>0.72463711975457923</v>
      </c>
    </row>
    <row r="116" spans="1:24" x14ac:dyDescent="0.2">
      <c r="A116" s="13" t="str">
        <f t="shared" si="1"/>
        <v>1994 Q4</v>
      </c>
      <c r="B116" s="11">
        <f t="shared" si="2"/>
        <v>-1.9311505717617565</v>
      </c>
      <c r="C116" s="11">
        <f t="shared" si="2"/>
        <v>0.9953505259831914</v>
      </c>
      <c r="D116" s="11">
        <f t="shared" si="2"/>
        <v>0.14587894636598667</v>
      </c>
      <c r="E116" s="11">
        <f t="shared" si="2"/>
        <v>1.0488384226199192</v>
      </c>
      <c r="F116" s="11">
        <f t="shared" si="2"/>
        <v>-0.14780288063914032</v>
      </c>
      <c r="G116" s="11">
        <f t="shared" si="2"/>
        <v>0.44416880343291082</v>
      </c>
      <c r="H116" s="11">
        <f t="shared" si="2"/>
        <v>1.7905199650694061</v>
      </c>
      <c r="I116" s="11">
        <f t="shared" si="2"/>
        <v>2.0082916526196692</v>
      </c>
      <c r="J116" s="11">
        <f t="shared" si="2"/>
        <v>-3.0939683534829427</v>
      </c>
      <c r="K116" s="11">
        <f t="shared" si="2"/>
        <v>0.12404384472488783</v>
      </c>
      <c r="L116" s="11">
        <f t="shared" si="2"/>
        <v>0.65186873720609673</v>
      </c>
      <c r="N116" s="15">
        <f>B116*'Table Q8'!B9</f>
        <v>-0.51291359185992258</v>
      </c>
      <c r="O116" s="15">
        <f>C116*'Table Q8'!C9</f>
        <v>0.64777412230986098</v>
      </c>
      <c r="P116" s="15">
        <f>D116*'Table Q8'!D9</f>
        <v>9.8176530904309028E-2</v>
      </c>
      <c r="Q116" s="15">
        <f>E116*'Table Q8'!E9</f>
        <v>0.6453502814380363</v>
      </c>
      <c r="R116" s="15">
        <f>F116*'Table Q8'!F9</f>
        <v>-0.12616453891357018</v>
      </c>
      <c r="S116" s="15">
        <f>G116*'Table Q8'!G9</f>
        <v>0.22639283910975466</v>
      </c>
      <c r="T116" s="15">
        <f>H116*'Table Q8'!H9</f>
        <v>0.93411426577670931</v>
      </c>
      <c r="U116" s="15">
        <f>I116*'Table Q8'!I9</f>
        <v>1.1019496297924125</v>
      </c>
      <c r="V116" s="15">
        <f>J116*'Table Q8'!J9</f>
        <v>-2.0401627322866522</v>
      </c>
      <c r="W116" s="15">
        <f>K116*'Table Q8'!K9</f>
        <v>7.9698170235740426E-2</v>
      </c>
      <c r="X116" s="15">
        <f>L116*'Table Q8'!L9</f>
        <v>0.38577591867856803</v>
      </c>
    </row>
    <row r="117" spans="1:24" x14ac:dyDescent="0.2">
      <c r="A117" s="13" t="str">
        <f t="shared" si="1"/>
        <v>1995 Q1</v>
      </c>
      <c r="B117" s="11">
        <f t="shared" si="2"/>
        <v>2.4432255900237267</v>
      </c>
      <c r="C117" s="11">
        <f t="shared" si="2"/>
        <v>-0.21609262254060796</v>
      </c>
      <c r="D117" s="11">
        <f t="shared" si="2"/>
        <v>-0.57257877086502273</v>
      </c>
      <c r="E117" s="11">
        <f t="shared" si="2"/>
        <v>0.18531392840900127</v>
      </c>
      <c r="F117" s="11">
        <f t="shared" si="2"/>
        <v>-0.93736397360296675</v>
      </c>
      <c r="G117" s="11">
        <f t="shared" si="2"/>
        <v>0.19481100644421079</v>
      </c>
      <c r="H117" s="11">
        <f t="shared" si="2"/>
        <v>-2.1892059088193956</v>
      </c>
      <c r="I117" s="11">
        <f t="shared" si="2"/>
        <v>0.56646677154660441</v>
      </c>
      <c r="J117" s="11">
        <f t="shared" si="2"/>
        <v>1.0216680612638913</v>
      </c>
      <c r="K117" s="11">
        <f t="shared" si="2"/>
        <v>3.6249573446373784</v>
      </c>
      <c r="L117" s="11">
        <f t="shared" si="2"/>
        <v>0.18372226369323791</v>
      </c>
      <c r="N117" s="15">
        <f>B117*'Table Q8'!B10</f>
        <v>0.61544852612697676</v>
      </c>
      <c r="O117" s="15">
        <f>C117*'Table Q8'!C10</f>
        <v>-0.13983353604602741</v>
      </c>
      <c r="P117" s="15">
        <f>D117*'Table Q8'!D10</f>
        <v>-0.38385680798791122</v>
      </c>
      <c r="Q117" s="15">
        <f>E117*'Table Q8'!E10</f>
        <v>0.11367156368608136</v>
      </c>
      <c r="R117" s="15">
        <f>F117*'Table Q8'!F10</f>
        <v>-0.7972280595493233</v>
      </c>
      <c r="S117" s="15">
        <f>G117*'Table Q8'!G10</f>
        <v>9.9626348695569397E-2</v>
      </c>
      <c r="T117" s="15">
        <f>H117*'Table Q8'!H10</f>
        <v>-1.1344465019502108</v>
      </c>
      <c r="U117" s="15">
        <f>I117*'Table Q8'!I10</f>
        <v>0.30889433052436338</v>
      </c>
      <c r="V117" s="15">
        <f>J117*'Table Q8'!J10</f>
        <v>0.66735357761757386</v>
      </c>
      <c r="W117" s="15">
        <f>K117*'Table Q8'!K10</f>
        <v>2.3199727005679223</v>
      </c>
      <c r="X117" s="15">
        <f>L117*'Table Q8'!L10</f>
        <v>0.10806543550436253</v>
      </c>
    </row>
    <row r="118" spans="1:24" x14ac:dyDescent="0.2">
      <c r="A118" s="13" t="str">
        <f t="shared" si="1"/>
        <v>1995 Q2</v>
      </c>
      <c r="B118" s="11">
        <f t="shared" si="2"/>
        <v>-0.65310455709970527</v>
      </c>
      <c r="C118" s="11">
        <f t="shared" si="2"/>
        <v>0.81741734488578432</v>
      </c>
      <c r="D118" s="11">
        <f t="shared" si="2"/>
        <v>-0.37946064260364332</v>
      </c>
      <c r="E118" s="11">
        <f t="shared" si="2"/>
        <v>-0.66175431603026458</v>
      </c>
      <c r="F118" s="11">
        <f t="shared" si="2"/>
        <v>0.6182753837748195</v>
      </c>
      <c r="G118" s="11">
        <f t="shared" si="2"/>
        <v>1.4403902638897046</v>
      </c>
      <c r="H118" s="11">
        <f t="shared" si="2"/>
        <v>1.4364058738105989</v>
      </c>
      <c r="I118" s="11">
        <f t="shared" si="2"/>
        <v>0.33834618743831174</v>
      </c>
      <c r="J118" s="11">
        <f t="shared" si="2"/>
        <v>2.549059240566335</v>
      </c>
      <c r="K118" s="11">
        <f t="shared" si="2"/>
        <v>0.58278310639978281</v>
      </c>
      <c r="L118" s="11">
        <f t="shared" si="2"/>
        <v>0.30545567155178649</v>
      </c>
      <c r="N118" s="15">
        <f>B118*'Table Q8'!B11</f>
        <v>-0.16229648243927677</v>
      </c>
      <c r="O118" s="15">
        <f>C118*'Table Q8'!C11</f>
        <v>0.53140301591024841</v>
      </c>
      <c r="P118" s="15">
        <f>D118*'Table Q8'!D11</f>
        <v>-0.25431452267296178</v>
      </c>
      <c r="Q118" s="15">
        <f>E118*'Table Q8'!E11</f>
        <v>-0.40730978151662789</v>
      </c>
      <c r="R118" s="15">
        <f>F118*'Table Q8'!F11</f>
        <v>0.5255340762085966</v>
      </c>
      <c r="S118" s="15">
        <f>G118*'Table Q8'!G11</f>
        <v>0.74540196156292204</v>
      </c>
      <c r="T118" s="15">
        <f>H118*'Table Q8'!H11</f>
        <v>0.7500911473038947</v>
      </c>
      <c r="U118" s="15">
        <f>I118*'Table Q8'!I11</f>
        <v>0.18575205690363317</v>
      </c>
      <c r="V118" s="15">
        <f>J118*'Table Q8'!J11</f>
        <v>1.6517903878869851</v>
      </c>
      <c r="W118" s="15">
        <f>K118*'Table Q8'!K11</f>
        <v>0.37286463147458104</v>
      </c>
      <c r="X118" s="15">
        <f>L118*'Table Q8'!L11</f>
        <v>0.18027993734986436</v>
      </c>
    </row>
    <row r="119" spans="1:24" x14ac:dyDescent="0.2">
      <c r="A119" s="13" t="str">
        <f t="shared" si="1"/>
        <v>1995 Q3</v>
      </c>
      <c r="B119" s="11">
        <f t="shared" si="2"/>
        <v>-2.9150619430451785</v>
      </c>
      <c r="C119" s="11">
        <f t="shared" si="2"/>
        <v>0.5663598299192335</v>
      </c>
      <c r="D119" s="11">
        <f t="shared" si="2"/>
        <v>1.7987845233785251</v>
      </c>
      <c r="E119" s="11">
        <f t="shared" si="2"/>
        <v>-0.7600153508214339</v>
      </c>
      <c r="F119" s="11">
        <f t="shared" si="2"/>
        <v>0.29633028294794861</v>
      </c>
      <c r="G119" s="11">
        <f t="shared" si="2"/>
        <v>0.81633106391608357</v>
      </c>
      <c r="H119" s="11">
        <f t="shared" si="2"/>
        <v>0.97437754587032388</v>
      </c>
      <c r="I119" s="11">
        <f t="shared" si="2"/>
        <v>1.0082236264174962</v>
      </c>
      <c r="J119" s="11">
        <f t="shared" si="2"/>
        <v>1.142869582362263</v>
      </c>
      <c r="K119" s="11">
        <f t="shared" si="2"/>
        <v>-1.1957097421122123</v>
      </c>
      <c r="L119" s="11">
        <f t="shared" si="2"/>
        <v>0.2315238955363412</v>
      </c>
      <c r="N119" s="15">
        <f>B119*'Table Q8'!B12</f>
        <v>-0.70865155835428295</v>
      </c>
      <c r="O119" s="15">
        <f>C119*'Table Q8'!C12</f>
        <v>0.36932324509033215</v>
      </c>
      <c r="P119" s="15">
        <f>D119*'Table Q8'!D12</f>
        <v>1.1947526804280164</v>
      </c>
      <c r="Q119" s="15">
        <f>E119*'Table Q8'!E12</f>
        <v>-0.46824545764108544</v>
      </c>
      <c r="R119" s="15">
        <f>F119*'Table Q8'!F12</f>
        <v>0.25146587810962917</v>
      </c>
      <c r="S119" s="15">
        <f>G119*'Table Q8'!G12</f>
        <v>0.42579828293862915</v>
      </c>
      <c r="T119" s="15">
        <f>H119*'Table Q8'!H12</f>
        <v>0.51739447685714202</v>
      </c>
      <c r="U119" s="15">
        <f>I119*'Table Q8'!I12</f>
        <v>0.55664026414509971</v>
      </c>
      <c r="V119" s="15">
        <f>J119*'Table Q8'!J12</f>
        <v>0.73292226316891929</v>
      </c>
      <c r="W119" s="15">
        <f>K119*'Table Q8'!K12</f>
        <v>-0.75915611526704363</v>
      </c>
      <c r="X119" s="15">
        <f>L119*'Table Q8'!L12</f>
        <v>0.13676116509331676</v>
      </c>
    </row>
    <row r="120" spans="1:24" x14ac:dyDescent="0.2">
      <c r="A120" s="13" t="str">
        <f t="shared" si="1"/>
        <v>1995 Q4</v>
      </c>
      <c r="B120" s="11">
        <f t="shared" si="2"/>
        <v>1.830573535802682</v>
      </c>
      <c r="C120" s="11">
        <f t="shared" si="2"/>
        <v>1.5751298417126252</v>
      </c>
      <c r="D120" s="11">
        <f t="shared" si="2"/>
        <v>-9.6408780665743349E-2</v>
      </c>
      <c r="E120" s="11">
        <f t="shared" si="2"/>
        <v>-0.44700697888255353</v>
      </c>
      <c r="F120" s="11">
        <f t="shared" si="2"/>
        <v>-0.44482536991847188</v>
      </c>
      <c r="G120" s="11">
        <f t="shared" si="2"/>
        <v>1.7660124638852082</v>
      </c>
      <c r="H120" s="11">
        <f t="shared" si="2"/>
        <v>1.5685775962771444</v>
      </c>
      <c r="I120" s="11">
        <f t="shared" si="2"/>
        <v>0.74033282801033096</v>
      </c>
      <c r="J120" s="11">
        <f t="shared" si="2"/>
        <v>-2.8215660772879541</v>
      </c>
      <c r="K120" s="11">
        <f t="shared" si="2"/>
        <v>0.51989719183115413</v>
      </c>
      <c r="L120" s="11">
        <f t="shared" si="2"/>
        <v>0.41297277203325156</v>
      </c>
      <c r="N120" s="15">
        <f>B120*'Table Q8'!B13</f>
        <v>0.43567650152103832</v>
      </c>
      <c r="O120" s="15">
        <f>C120*'Table Q8'!C13</f>
        <v>1.0279297347016592</v>
      </c>
      <c r="P120" s="15">
        <f>D120*'Table Q8'!D13</f>
        <v>-6.3745485776189506E-2</v>
      </c>
      <c r="Q120" s="15">
        <f>E120*'Table Q8'!E13</f>
        <v>-0.27602680945997682</v>
      </c>
      <c r="R120" s="15">
        <f>F120*'Table Q8'!F13</f>
        <v>-0.3770339835428968</v>
      </c>
      <c r="S120" s="15">
        <f>G120*'Table Q8'!G13</f>
        <v>0.92715654353973431</v>
      </c>
      <c r="T120" s="15">
        <f>H120*'Table Q8'!H13</f>
        <v>0.83369899242130219</v>
      </c>
      <c r="U120" s="15">
        <f>I120*'Table Q8'!I13</f>
        <v>0.41073665298013157</v>
      </c>
      <c r="V120" s="15">
        <f>J120*'Table Q8'!J13</f>
        <v>-1.7939517119396813</v>
      </c>
      <c r="W120" s="15">
        <f>K120*'Table Q8'!K13</f>
        <v>0.32992675793605042</v>
      </c>
      <c r="X120" s="15">
        <f>L120*'Table Q8'!L13</f>
        <v>0.24402561099444833</v>
      </c>
    </row>
    <row r="121" spans="1:24" x14ac:dyDescent="0.2">
      <c r="A121" s="13" t="str">
        <f t="shared" si="1"/>
        <v>1996 Q1</v>
      </c>
      <c r="B121" s="11">
        <f t="shared" si="2"/>
        <v>-2.4343646684874325</v>
      </c>
      <c r="C121" s="11">
        <f t="shared" si="2"/>
        <v>0.42530960650120048</v>
      </c>
      <c r="D121" s="11">
        <f t="shared" si="2"/>
        <v>-1.1520166210148997</v>
      </c>
      <c r="E121" s="11">
        <f t="shared" si="2"/>
        <v>-0.38981798816912422</v>
      </c>
      <c r="F121" s="11">
        <f t="shared" si="2"/>
        <v>0.35374031295502101</v>
      </c>
      <c r="G121" s="11">
        <f t="shared" si="2"/>
        <v>0.67750936663613059</v>
      </c>
      <c r="H121" s="11">
        <f t="shared" si="2"/>
        <v>-1.0744379165758626</v>
      </c>
      <c r="I121" s="11">
        <f t="shared" si="2"/>
        <v>0.51499102232201999</v>
      </c>
      <c r="J121" s="11">
        <f t="shared" si="2"/>
        <v>3.0759444553345507</v>
      </c>
      <c r="K121" s="11">
        <f t="shared" si="2"/>
        <v>-0.23961672806742032</v>
      </c>
      <c r="L121" s="11">
        <f t="shared" si="2"/>
        <v>-1.212194679950384E-2</v>
      </c>
      <c r="N121" s="15">
        <f>B121*'Table Q8'!B14</f>
        <v>-0.56915445949236176</v>
      </c>
      <c r="O121" s="15">
        <f>C121*'Table Q8'!C14</f>
        <v>0.27819501361243526</v>
      </c>
      <c r="P121" s="15">
        <f>D121*'Table Q8'!D14</f>
        <v>-0.75814213828990551</v>
      </c>
      <c r="Q121" s="15">
        <f>E121*'Table Q8'!E14</f>
        <v>-0.24090751668851876</v>
      </c>
      <c r="R121" s="15">
        <f>F121*'Table Q8'!F14</f>
        <v>0.29972416716678935</v>
      </c>
      <c r="S121" s="15">
        <f>G121*'Table Q8'!G14</f>
        <v>0.35867345869716755</v>
      </c>
      <c r="T121" s="15">
        <f>H121*'Table Q8'!H14</f>
        <v>-0.57815504290947173</v>
      </c>
      <c r="U121" s="15">
        <f>I121*'Table Q8'!I14</f>
        <v>0.28674700122890073</v>
      </c>
      <c r="V121" s="15">
        <f>J121*'Table Q8'!J14</f>
        <v>1.9375374124152336</v>
      </c>
      <c r="W121" s="15">
        <f>K121*'Table Q8'!K14</f>
        <v>-0.15107834704650849</v>
      </c>
      <c r="X121" s="15">
        <f>L121*'Table Q8'!L14</f>
        <v>-7.1701315319065212E-3</v>
      </c>
    </row>
    <row r="122" spans="1:24" x14ac:dyDescent="0.2">
      <c r="A122" s="13" t="str">
        <f t="shared" si="1"/>
        <v>1996 Q2</v>
      </c>
      <c r="B122" s="11">
        <f t="shared" si="2"/>
        <v>1.2864582439664314</v>
      </c>
      <c r="C122" s="11">
        <f t="shared" si="2"/>
        <v>-0.48709903011810468</v>
      </c>
      <c r="D122" s="11">
        <f t="shared" si="2"/>
        <v>0.41382727022483301</v>
      </c>
      <c r="E122" s="11">
        <f t="shared" si="2"/>
        <v>0.60180723255631663</v>
      </c>
      <c r="F122" s="11">
        <f t="shared" si="2"/>
        <v>-0.47956246281141768</v>
      </c>
      <c r="G122" s="11">
        <f t="shared" si="2"/>
        <v>2.154212050399785</v>
      </c>
      <c r="H122" s="11">
        <f t="shared" si="2"/>
        <v>-2.5600208389595758</v>
      </c>
      <c r="I122" s="11">
        <f t="shared" si="2"/>
        <v>0.53060228777804208</v>
      </c>
      <c r="J122" s="11">
        <f t="shared" si="2"/>
        <v>-0.52904992605234957</v>
      </c>
      <c r="K122" s="11">
        <f t="shared" si="2"/>
        <v>1.6653834544500614</v>
      </c>
      <c r="L122" s="11">
        <f t="shared" si="2"/>
        <v>0.19377503943929161</v>
      </c>
      <c r="N122" s="15">
        <f>B122*'Table Q8'!B15</f>
        <v>0.29910154172219533</v>
      </c>
      <c r="O122" s="15">
        <f>C122*'Table Q8'!C15</f>
        <v>-0.31583501112857909</v>
      </c>
      <c r="P122" s="15">
        <f>D122*'Table Q8'!D15</f>
        <v>0.26989814564063608</v>
      </c>
      <c r="Q122" s="15">
        <f>E122*'Table Q8'!E15</f>
        <v>0.36902819500353334</v>
      </c>
      <c r="R122" s="15">
        <f>F122*'Table Q8'!F15</f>
        <v>-0.40547006230705368</v>
      </c>
      <c r="S122" s="15">
        <f>G122*'Table Q8'!G15</f>
        <v>1.1329001173052471</v>
      </c>
      <c r="T122" s="15">
        <f>H122*'Table Q8'!H15</f>
        <v>-1.3685871405077892</v>
      </c>
      <c r="U122" s="15">
        <f>I122*'Table Q8'!I15</f>
        <v>0.29411284811536875</v>
      </c>
      <c r="V122" s="15">
        <f>J122*'Table Q8'!J15</f>
        <v>-0.33118525370877083</v>
      </c>
      <c r="W122" s="15">
        <f>K122*'Table Q8'!K15</f>
        <v>1.0335369718317082</v>
      </c>
      <c r="X122" s="15">
        <f>L122*'Table Q8'!L15</f>
        <v>0.11372657064692024</v>
      </c>
    </row>
    <row r="123" spans="1:24" x14ac:dyDescent="0.2">
      <c r="A123" s="13" t="str">
        <f t="shared" si="1"/>
        <v>1996 Q3</v>
      </c>
      <c r="B123" s="11">
        <f t="shared" si="2"/>
        <v>1.030768438782897E-2</v>
      </c>
      <c r="C123" s="11">
        <f t="shared" si="2"/>
        <v>-0.53297101868418073</v>
      </c>
      <c r="D123" s="11">
        <f t="shared" si="2"/>
        <v>-0.35286281061546854</v>
      </c>
      <c r="E123" s="11">
        <f t="shared" si="2"/>
        <v>0.18805835349622421</v>
      </c>
      <c r="F123" s="11">
        <f t="shared" si="2"/>
        <v>-0.93141592118318206</v>
      </c>
      <c r="G123" s="11">
        <f t="shared" si="2"/>
        <v>1.963092650220855</v>
      </c>
      <c r="H123" s="11">
        <f t="shared" si="2"/>
        <v>-8.6114106505662411E-2</v>
      </c>
      <c r="I123" s="11">
        <f t="shared" si="2"/>
        <v>0.96250629560486045</v>
      </c>
      <c r="J123" s="11">
        <f t="shared" si="2"/>
        <v>5.4666772658416942</v>
      </c>
      <c r="K123" s="11">
        <f t="shared" si="2"/>
        <v>2.4855648511381858</v>
      </c>
      <c r="L123" s="11">
        <f t="shared" si="2"/>
        <v>0.44667183578593678</v>
      </c>
      <c r="N123" s="15">
        <f>B123*'Table Q8'!B16</f>
        <v>2.3697366407618801E-3</v>
      </c>
      <c r="O123" s="15">
        <f>C123*'Table Q8'!C16</f>
        <v>-0.34339322733821764</v>
      </c>
      <c r="P123" s="15">
        <f>D123*'Table Q8'!D16</f>
        <v>-0.22794937565759268</v>
      </c>
      <c r="Q123" s="15">
        <f>E123*'Table Q8'!E16</f>
        <v>0.11424544974895622</v>
      </c>
      <c r="R123" s="15">
        <f>F123*'Table Q8'!F16</f>
        <v>-0.78527676314954076</v>
      </c>
      <c r="S123" s="15">
        <f>G123*'Table Q8'!G16</f>
        <v>1.0367092285816335</v>
      </c>
      <c r="T123" s="15">
        <f>H123*'Table Q8'!H16</f>
        <v>-4.5347688485881825E-2</v>
      </c>
      <c r="U123" s="15">
        <f>I123*'Table Q8'!I16</f>
        <v>0.53255473335816927</v>
      </c>
      <c r="V123" s="15">
        <f>J123*'Table Q8'!J16</f>
        <v>3.4276066456827423</v>
      </c>
      <c r="W123" s="15">
        <f>K123*'Table Q8'!K16</f>
        <v>1.5368247474587402</v>
      </c>
      <c r="X123" s="15">
        <f>L123*'Table Q8'!L16</f>
        <v>0.2604543474467797</v>
      </c>
    </row>
    <row r="124" spans="1:24" x14ac:dyDescent="0.2">
      <c r="A124" s="13" t="str">
        <f t="shared" si="1"/>
        <v>1996 Q4</v>
      </c>
      <c r="B124" s="11">
        <f t="shared" si="2"/>
        <v>-0.18570107472126599</v>
      </c>
      <c r="C124" s="11">
        <f t="shared" si="2"/>
        <v>1.0508194109952964</v>
      </c>
      <c r="D124" s="11">
        <f t="shared" si="2"/>
        <v>-0.9553042644599139</v>
      </c>
      <c r="E124" s="11">
        <f t="shared" si="2"/>
        <v>0.92338918035795048</v>
      </c>
      <c r="F124" s="11">
        <f t="shared" si="2"/>
        <v>2.0468383667533954</v>
      </c>
      <c r="G124" s="11">
        <f t="shared" si="2"/>
        <v>-1.2716180478523904</v>
      </c>
      <c r="H124" s="11">
        <f t="shared" si="2"/>
        <v>-0.55072759465267473</v>
      </c>
      <c r="I124" s="11">
        <f t="shared" si="2"/>
        <v>1.0070216371588385</v>
      </c>
      <c r="J124" s="11">
        <f t="shared" si="2"/>
        <v>-7.2106770765421047</v>
      </c>
      <c r="K124" s="11">
        <f t="shared" si="2"/>
        <v>-2.8664176327188944</v>
      </c>
      <c r="L124" s="11">
        <f t="shared" si="2"/>
        <v>8.4281505199737122E-2</v>
      </c>
      <c r="N124" s="15">
        <f>B124*'Table Q8'!B17</f>
        <v>-4.250697600369778E-2</v>
      </c>
      <c r="O124" s="15">
        <f>C124*'Table Q8'!C17</f>
        <v>0.67452097991788085</v>
      </c>
      <c r="P124" s="15">
        <f>D124*'Table Q8'!D17</f>
        <v>-0.61235003351880479</v>
      </c>
      <c r="Q124" s="15">
        <f>E124*'Table Q8'!E17</f>
        <v>0.5580964206083453</v>
      </c>
      <c r="R124" s="15">
        <f>F124*'Table Q8'!F17</f>
        <v>1.7234379048063588</v>
      </c>
      <c r="S124" s="15">
        <f>G124*'Table Q8'!G17</f>
        <v>-0.66887109317035742</v>
      </c>
      <c r="T124" s="15">
        <f>H124*'Table Q8'!H17</f>
        <v>-0.2884160413196058</v>
      </c>
      <c r="U124" s="15">
        <f>I124*'Table Q8'!I17</f>
        <v>0.55507032640195186</v>
      </c>
      <c r="V124" s="15">
        <f>J124*'Table Q8'!J17</f>
        <v>-4.4742251259943764</v>
      </c>
      <c r="W124" s="15">
        <f>K124*'Table Q8'!K17</f>
        <v>-1.7599804264894012</v>
      </c>
      <c r="X124" s="15">
        <f>L124*'Table Q8'!L17</f>
        <v>4.8900129316887482E-2</v>
      </c>
    </row>
    <row r="125" spans="1:24" x14ac:dyDescent="0.2">
      <c r="A125" s="13" t="str">
        <f t="shared" si="1"/>
        <v>1997 Q1</v>
      </c>
      <c r="B125" s="11">
        <f t="shared" si="2"/>
        <v>3.0308431971605319</v>
      </c>
      <c r="C125" s="11">
        <f t="shared" si="2"/>
        <v>-0.35110449077772882</v>
      </c>
      <c r="D125" s="11">
        <f t="shared" si="2"/>
        <v>0.8699436105358459</v>
      </c>
      <c r="E125" s="11">
        <f t="shared" si="2"/>
        <v>1.306150453748848</v>
      </c>
      <c r="F125" s="11">
        <f t="shared" si="2"/>
        <v>0.11312218400888893</v>
      </c>
      <c r="G125" s="11">
        <f t="shared" si="2"/>
        <v>6.0479844652366568</v>
      </c>
      <c r="H125" s="11">
        <f t="shared" si="2"/>
        <v>1.4299012644213012</v>
      </c>
      <c r="I125" s="11">
        <f t="shared" si="2"/>
        <v>1.2270092591814401</v>
      </c>
      <c r="J125" s="11">
        <f t="shared" si="2"/>
        <v>3.8820793131954363</v>
      </c>
      <c r="K125" s="11">
        <f t="shared" si="2"/>
        <v>7.8916221378244444E-2</v>
      </c>
      <c r="L125" s="11">
        <f t="shared" si="2"/>
        <v>1.1725427470315288</v>
      </c>
      <c r="N125" s="15">
        <f>B125*'Table Q8'!B18</f>
        <v>0.69588159806805816</v>
      </c>
      <c r="O125" s="15">
        <f>C125*'Table Q8'!C18</f>
        <v>-0.22505797858852417</v>
      </c>
      <c r="P125" s="15">
        <f>D125*'Table Q8'!D18</f>
        <v>0.55919975285244183</v>
      </c>
      <c r="Q125" s="15">
        <f>E125*'Table Q8'!E18</f>
        <v>0.78878425901892923</v>
      </c>
      <c r="R125" s="15">
        <f>F125*'Table Q8'!F18</f>
        <v>9.5124444533074698E-2</v>
      </c>
      <c r="S125" s="15">
        <f>G125*'Table Q8'!G18</f>
        <v>3.1963597898775729</v>
      </c>
      <c r="T125" s="15">
        <f>H125*'Table Q8'!H18</f>
        <v>0.74712341066012977</v>
      </c>
      <c r="U125" s="15">
        <f>I125*'Table Q8'!I18</f>
        <v>0.67865882125325461</v>
      </c>
      <c r="V125" s="15">
        <f>J125*'Table Q8'!J18</f>
        <v>2.4084420059064486</v>
      </c>
      <c r="W125" s="15">
        <f>K125*'Table Q8'!K18</f>
        <v>4.8075762063626515E-2</v>
      </c>
      <c r="X125" s="15">
        <f>L125*'Table Q8'!L18</f>
        <v>0.68019204755298979</v>
      </c>
    </row>
    <row r="126" spans="1:24" x14ac:dyDescent="0.2">
      <c r="A126" s="13" t="str">
        <f t="shared" si="1"/>
        <v>1997 Q2</v>
      </c>
      <c r="B126" s="11">
        <f t="shared" si="2"/>
        <v>-0.86528359572306712</v>
      </c>
      <c r="C126" s="11">
        <f t="shared" si="2"/>
        <v>0.60289324418354096</v>
      </c>
      <c r="D126" s="11">
        <f t="shared" si="2"/>
        <v>-0.21983399180564642</v>
      </c>
      <c r="E126" s="11">
        <f t="shared" si="2"/>
        <v>1.5044733277251037</v>
      </c>
      <c r="F126" s="11">
        <f t="shared" si="2"/>
        <v>0.58618136508816543</v>
      </c>
      <c r="G126" s="11">
        <f t="shared" si="2"/>
        <v>0.83051846188949907</v>
      </c>
      <c r="H126" s="11">
        <f t="shared" si="2"/>
        <v>1.0618065356321245</v>
      </c>
      <c r="I126" s="11">
        <f t="shared" si="2"/>
        <v>1.5259438421343745</v>
      </c>
      <c r="J126" s="11">
        <f t="shared" si="2"/>
        <v>-1.5113637810048184</v>
      </c>
      <c r="K126" s="11">
        <f t="shared" si="2"/>
        <v>3.1066438281292776</v>
      </c>
      <c r="L126" s="11">
        <f t="shared" si="2"/>
        <v>0.87636752264033846</v>
      </c>
      <c r="N126" s="15">
        <f>B126*'Table Q8'!B19</f>
        <v>-0.19927481209502237</v>
      </c>
      <c r="O126" s="15">
        <f>C126*'Table Q8'!C19</f>
        <v>0.38766035601001686</v>
      </c>
      <c r="P126" s="15">
        <f>D126*'Table Q8'!D19</f>
        <v>-0.1416830077187391</v>
      </c>
      <c r="Q126" s="15">
        <f>E126*'Table Q8'!E19</f>
        <v>0.9139675465930005</v>
      </c>
      <c r="R126" s="15">
        <f>F126*'Table Q8'!F19</f>
        <v>0.49262681922009427</v>
      </c>
      <c r="S126" s="15">
        <f>G126*'Table Q8'!G19</f>
        <v>0.4478155546508179</v>
      </c>
      <c r="T126" s="15">
        <f>H126*'Table Q8'!H19</f>
        <v>0.55967822493169284</v>
      </c>
      <c r="U126" s="15">
        <f>I126*'Table Q8'!I19</f>
        <v>0.85162925829519442</v>
      </c>
      <c r="V126" s="15">
        <f>J126*'Table Q8'!J19</f>
        <v>-0.9459625905309158</v>
      </c>
      <c r="W126" s="15">
        <f>K126*'Table Q8'!K19</f>
        <v>1.9251871802917135</v>
      </c>
      <c r="X126" s="15">
        <f>L126*'Table Q8'!L19</f>
        <v>0.5114480862129015</v>
      </c>
    </row>
    <row r="127" spans="1:24" x14ac:dyDescent="0.2">
      <c r="A127" s="13" t="str">
        <f t="shared" si="1"/>
        <v>1997 Q3</v>
      </c>
      <c r="B127" s="11">
        <f t="shared" si="2"/>
        <v>2.2086542133566573</v>
      </c>
      <c r="C127" s="11">
        <f t="shared" si="2"/>
        <v>-0.80672913427276993</v>
      </c>
      <c r="D127" s="11">
        <f t="shared" si="2"/>
        <v>2.4449877872412033E-2</v>
      </c>
      <c r="E127" s="11">
        <f t="shared" si="2"/>
        <v>0.93453362684622798</v>
      </c>
      <c r="F127" s="11">
        <f t="shared" si="2"/>
        <v>-0.83521930226625896</v>
      </c>
      <c r="G127" s="11">
        <f t="shared" si="2"/>
        <v>1.6707557532525878</v>
      </c>
      <c r="H127" s="11">
        <f t="shared" si="2"/>
        <v>-0.73143910135732948</v>
      </c>
      <c r="I127" s="11">
        <f t="shared" si="2"/>
        <v>0.36486879154913887</v>
      </c>
      <c r="J127" s="11">
        <f t="shared" si="2"/>
        <v>5.3964460076922389</v>
      </c>
      <c r="K127" s="11">
        <f t="shared" si="2"/>
        <v>-0.35750804165975658</v>
      </c>
      <c r="L127" s="11">
        <f t="shared" si="2"/>
        <v>0.44705956811403075</v>
      </c>
      <c r="N127" s="15">
        <f>B127*'Table Q8'!B20</f>
        <v>0.51837114387480743</v>
      </c>
      <c r="O127" s="15">
        <f>C127*'Table Q8'!C20</f>
        <v>-0.52090500199992762</v>
      </c>
      <c r="P127" s="15">
        <f>D127*'Table Q8'!D20</f>
        <v>1.6004890055280916E-2</v>
      </c>
      <c r="Q127" s="15">
        <f>E127*'Table Q8'!E20</f>
        <v>0.57221493971794535</v>
      </c>
      <c r="R127" s="15">
        <f>F127*'Table Q8'!F20</f>
        <v>-0.70200182355479068</v>
      </c>
      <c r="S127" s="15">
        <f>G127*'Table Q8'!G20</f>
        <v>0.91123018782396137</v>
      </c>
      <c r="T127" s="15">
        <f>H127*'Table Q8'!H20</f>
        <v>-0.3855415503254484</v>
      </c>
      <c r="U127" s="15">
        <f>I127*'Table Q8'!I20</f>
        <v>0.2052386952463906</v>
      </c>
      <c r="V127" s="15">
        <f>J127*'Table Q8'!J20</f>
        <v>3.4029988524507262</v>
      </c>
      <c r="W127" s="15">
        <f>K127*'Table Q8'!K20</f>
        <v>-0.22169073663321506</v>
      </c>
      <c r="X127" s="15">
        <f>L127*'Table Q8'!L20</f>
        <v>0.26269220222380446</v>
      </c>
    </row>
    <row r="128" spans="1:24" x14ac:dyDescent="0.2">
      <c r="A128" s="13" t="str">
        <f t="shared" si="1"/>
        <v>1997 Q4</v>
      </c>
      <c r="B128" s="11">
        <f t="shared" si="2"/>
        <v>-1.8153301219973224</v>
      </c>
      <c r="C128" s="11">
        <f t="shared" si="2"/>
        <v>-0.61401253471145856</v>
      </c>
      <c r="D128" s="11">
        <f t="shared" si="2"/>
        <v>2.2002821867827396</v>
      </c>
      <c r="E128" s="11">
        <f t="shared" si="2"/>
        <v>-0.1682463522893291</v>
      </c>
      <c r="F128" s="11">
        <f t="shared" si="2"/>
        <v>-1.6225218830296724</v>
      </c>
      <c r="G128" s="11">
        <f t="shared" si="2"/>
        <v>1.9244272566900027</v>
      </c>
      <c r="H128" s="11">
        <f t="shared" si="2"/>
        <v>-5.321130333610137E-2</v>
      </c>
      <c r="I128" s="11">
        <f t="shared" si="2"/>
        <v>0.93216625271360909</v>
      </c>
      <c r="J128" s="11">
        <f t="shared" si="2"/>
        <v>-6.3971411041373871</v>
      </c>
      <c r="K128" s="11">
        <f t="shared" si="2"/>
        <v>-0.95104173964872718</v>
      </c>
      <c r="L128" s="11">
        <f t="shared" si="2"/>
        <v>-0.25858030392991715</v>
      </c>
      <c r="N128" s="15">
        <f>B128*'Table Q8'!B21</f>
        <v>-0.4425774837429472</v>
      </c>
      <c r="O128" s="15">
        <f>C128*'Table Q8'!C21</f>
        <v>-0.40162559895476507</v>
      </c>
      <c r="P128" s="15">
        <f>D128*'Table Q8'!D21</f>
        <v>1.4829901938915666</v>
      </c>
      <c r="Q128" s="15">
        <f>E128*'Table Q8'!E21</f>
        <v>-0.10493524992285456</v>
      </c>
      <c r="R128" s="15">
        <f>F128*'Table Q8'!F21</f>
        <v>-1.3700574780302555</v>
      </c>
      <c r="S128" s="15">
        <f>G128*'Table Q8'!G21</f>
        <v>1.0767170501180565</v>
      </c>
      <c r="T128" s="15">
        <f>H128*'Table Q8'!H21</f>
        <v>-2.8303092244472319E-2</v>
      </c>
      <c r="U128" s="15">
        <f>I128*'Table Q8'!I21</f>
        <v>0.53329231317745585</v>
      </c>
      <c r="V128" s="15">
        <f>J128*'Table Q8'!J21</f>
        <v>-4.1242368698373735</v>
      </c>
      <c r="W128" s="15">
        <f>K128*'Table Q8'!K21</f>
        <v>-0.5945912956283842</v>
      </c>
      <c r="X128" s="15">
        <f>L128*'Table Q8'!L21</f>
        <v>-0.15463102175009044</v>
      </c>
    </row>
    <row r="129" spans="1:24" x14ac:dyDescent="0.2">
      <c r="A129" s="13" t="str">
        <f t="shared" si="1"/>
        <v>1998 Q1</v>
      </c>
      <c r="B129" s="11">
        <f t="shared" si="2"/>
        <v>-2.5898674265845596</v>
      </c>
      <c r="C129" s="11">
        <f t="shared" si="2"/>
        <v>0.5830920310793144</v>
      </c>
      <c r="D129" s="11">
        <f t="shared" si="2"/>
        <v>2.8177519962155939</v>
      </c>
      <c r="E129" s="11">
        <f t="shared" si="2"/>
        <v>0.25786213066279234</v>
      </c>
      <c r="F129" s="11">
        <f t="shared" si="2"/>
        <v>2.1199790988199001</v>
      </c>
      <c r="G129" s="11">
        <f t="shared" si="2"/>
        <v>-0.1626617733884777</v>
      </c>
      <c r="H129" s="11">
        <f t="shared" si="2"/>
        <v>1.7516539458506464</v>
      </c>
      <c r="I129" s="11">
        <f t="shared" si="2"/>
        <v>1.1446268302777813</v>
      </c>
      <c r="J129" s="11">
        <f t="shared" si="2"/>
        <v>0.82482792849802122</v>
      </c>
      <c r="K129" s="11">
        <f t="shared" si="2"/>
        <v>-0.33630868588487228</v>
      </c>
      <c r="L129" s="11">
        <f t="shared" si="2"/>
        <v>0.76206477013501983</v>
      </c>
      <c r="N129" s="15">
        <f>B129*'Table Q8'!B22</f>
        <v>-0.64073320133702005</v>
      </c>
      <c r="O129" s="15">
        <f>C129*'Table Q8'!C22</f>
        <v>0.38157542513830334</v>
      </c>
      <c r="P129" s="15">
        <f>D129*'Table Q8'!D22</f>
        <v>1.8769046046792073</v>
      </c>
      <c r="Q129" s="15">
        <f>E129*'Table Q8'!E22</f>
        <v>0.16100911438584753</v>
      </c>
      <c r="R129" s="15">
        <f>F129*'Table Q8'!F22</f>
        <v>1.7852343991162378</v>
      </c>
      <c r="S129" s="15">
        <f>G129*'Table Q8'!G22</f>
        <v>-9.130205340295254E-2</v>
      </c>
      <c r="T129" s="15">
        <f>H129*'Table Q8'!H22</f>
        <v>0.92627460656582183</v>
      </c>
      <c r="U129" s="15">
        <f>I129*'Table Q8'!I22</f>
        <v>0.65392530813769656</v>
      </c>
      <c r="V129" s="15">
        <f>J129*'Table Q8'!J22</f>
        <v>0.53102422036702612</v>
      </c>
      <c r="W129" s="15">
        <f>K129*'Table Q8'!K22</f>
        <v>-0.21221078079335443</v>
      </c>
      <c r="X129" s="15">
        <f>L129*'Table Q8'!L22</f>
        <v>0.45556231958671484</v>
      </c>
    </row>
    <row r="130" spans="1:24" x14ac:dyDescent="0.2">
      <c r="A130" s="13" t="str">
        <f t="shared" si="1"/>
        <v>1998 Q2</v>
      </c>
      <c r="B130" s="11">
        <f t="shared" si="2"/>
        <v>-0.58013215640865123</v>
      </c>
      <c r="C130" s="11">
        <f t="shared" si="2"/>
        <v>0.24092675746625589</v>
      </c>
      <c r="D130" s="11">
        <f t="shared" si="2"/>
        <v>-1.9605018363612934</v>
      </c>
      <c r="E130" s="11">
        <f t="shared" si="2"/>
        <v>-0.13445380176787577</v>
      </c>
      <c r="F130" s="11">
        <f t="shared" si="2"/>
        <v>2.4068014122206498</v>
      </c>
      <c r="G130" s="11">
        <f t="shared" si="2"/>
        <v>0.48719370005674695</v>
      </c>
      <c r="H130" s="11">
        <f t="shared" si="2"/>
        <v>-0.69277069341835928</v>
      </c>
      <c r="I130" s="11">
        <f t="shared" si="2"/>
        <v>1.2994866856367682</v>
      </c>
      <c r="J130" s="11">
        <f t="shared" si="2"/>
        <v>2.0902638330553014</v>
      </c>
      <c r="K130" s="11">
        <f t="shared" si="2"/>
        <v>-2.134566739072429</v>
      </c>
      <c r="L130" s="11">
        <f t="shared" si="2"/>
        <v>0.15171853292492798</v>
      </c>
      <c r="N130" s="15">
        <f>B130*'Table Q8'!B23</f>
        <v>-0.14572919768985318</v>
      </c>
      <c r="O130" s="15">
        <f>C130*'Table Q8'!C23</f>
        <v>0.15785521149189086</v>
      </c>
      <c r="P130" s="15">
        <f>D130*'Table Q8'!D23</f>
        <v>-1.2876576061220977</v>
      </c>
      <c r="Q130" s="15">
        <f>E130*'Table Q8'!E23</f>
        <v>-8.4127743766159876E-2</v>
      </c>
      <c r="R130" s="15">
        <f>F130*'Table Q8'!F23</f>
        <v>2.0219538664065677</v>
      </c>
      <c r="S130" s="15">
        <f>G130*'Table Q8'!G23</f>
        <v>0.27331566573183508</v>
      </c>
      <c r="T130" s="15">
        <f>H130*'Table Q8'!H23</f>
        <v>-0.372849187197761</v>
      </c>
      <c r="U130" s="15">
        <f>I130*'Table Q8'!I23</f>
        <v>0.73966782146444854</v>
      </c>
      <c r="V130" s="15">
        <f>J130*'Table Q8'!J23</f>
        <v>1.3459208821043087</v>
      </c>
      <c r="W130" s="15">
        <f>K130*'Table Q8'!K23</f>
        <v>-1.3669765397019835</v>
      </c>
      <c r="X130" s="15">
        <f>L130*'Table Q8'!L23</f>
        <v>9.0864229368739363E-2</v>
      </c>
    </row>
    <row r="131" spans="1:24" x14ac:dyDescent="0.2">
      <c r="A131" s="13" t="str">
        <f t="shared" si="1"/>
        <v>1998 Q3</v>
      </c>
      <c r="B131" s="11">
        <f t="shared" ref="B131:L146" si="3">LN(B24/B23)*100</f>
        <v>-2.5038126818993125</v>
      </c>
      <c r="C131" s="11">
        <f t="shared" si="3"/>
        <v>-9.8771537136706139E-2</v>
      </c>
      <c r="D131" s="11">
        <f t="shared" si="3"/>
        <v>-0.52300131099992397</v>
      </c>
      <c r="E131" s="11">
        <f t="shared" si="3"/>
        <v>1.4580925027764515</v>
      </c>
      <c r="F131" s="11">
        <f t="shared" si="3"/>
        <v>1.4319531993648809</v>
      </c>
      <c r="G131" s="11">
        <f t="shared" si="3"/>
        <v>1.5925531993366822</v>
      </c>
      <c r="H131" s="11">
        <f t="shared" si="3"/>
        <v>7.3703609548620236E-2</v>
      </c>
      <c r="I131" s="11">
        <f t="shared" si="3"/>
        <v>0.73505175593416472</v>
      </c>
      <c r="J131" s="11">
        <f t="shared" si="3"/>
        <v>5.8402611732184964</v>
      </c>
      <c r="K131" s="11">
        <f t="shared" si="3"/>
        <v>-0.66401306392776394</v>
      </c>
      <c r="L131" s="11">
        <f t="shared" si="3"/>
        <v>0.74358423247434979</v>
      </c>
      <c r="N131" s="15">
        <f>B131*'Table Q8'!B24</f>
        <v>-0.64172719037079373</v>
      </c>
      <c r="O131" s="15">
        <f>C131*'Table Q8'!C24</f>
        <v>-6.4971917128525306E-2</v>
      </c>
      <c r="P131" s="15">
        <f>D131*'Table Q8'!D24</f>
        <v>-0.3402646529365505</v>
      </c>
      <c r="Q131" s="15">
        <f>E131*'Table Q8'!E24</f>
        <v>0.91903570449999739</v>
      </c>
      <c r="R131" s="15">
        <f>F131*'Table Q8'!F24</f>
        <v>1.2028406874664999</v>
      </c>
      <c r="S131" s="15">
        <f>G131*'Table Q8'!G24</f>
        <v>0.89533340866708278</v>
      </c>
      <c r="T131" s="15">
        <f>H131*'Table Q8'!H24</f>
        <v>4.0581207417470302E-2</v>
      </c>
      <c r="U131" s="15">
        <f>I131*'Table Q8'!I24</f>
        <v>0.41897950088247388</v>
      </c>
      <c r="V131" s="15">
        <f>J131*'Table Q8'!J24</f>
        <v>3.7839052141282639</v>
      </c>
      <c r="W131" s="15">
        <f>K131*'Table Q8'!K24</f>
        <v>-0.43492855687268539</v>
      </c>
      <c r="X131" s="15">
        <f>L131*'Table Q8'!L24</f>
        <v>0.4483069337587855</v>
      </c>
    </row>
    <row r="132" spans="1:24" x14ac:dyDescent="0.2">
      <c r="A132" s="13" t="str">
        <f t="shared" si="1"/>
        <v>1998 Q4</v>
      </c>
      <c r="B132" s="11">
        <f t="shared" si="3"/>
        <v>-3.3802373203940359</v>
      </c>
      <c r="C132" s="11">
        <f t="shared" si="3"/>
        <v>-2.3054155705410828</v>
      </c>
      <c r="D132" s="11">
        <f t="shared" si="3"/>
        <v>0.41624606688925186</v>
      </c>
      <c r="E132" s="11">
        <f t="shared" si="3"/>
        <v>-1.0217769926726488</v>
      </c>
      <c r="F132" s="11">
        <f t="shared" si="3"/>
        <v>-0.19554596127902465</v>
      </c>
      <c r="G132" s="11">
        <f t="shared" si="3"/>
        <v>-0.84425537851106325</v>
      </c>
      <c r="H132" s="11">
        <f t="shared" si="3"/>
        <v>-7.3703609548620042E-2</v>
      </c>
      <c r="I132" s="11">
        <f t="shared" si="3"/>
        <v>-0.16658341350162792</v>
      </c>
      <c r="J132" s="11">
        <f t="shared" si="3"/>
        <v>-2.1918685707646275</v>
      </c>
      <c r="K132" s="11">
        <f t="shared" si="3"/>
        <v>0.54481564566934459</v>
      </c>
      <c r="L132" s="11">
        <f t="shared" si="3"/>
        <v>-0.98878255720301222</v>
      </c>
      <c r="N132" s="15">
        <f>B132*'Table Q8'!B25</f>
        <v>-0.8778476321063311</v>
      </c>
      <c r="O132" s="15">
        <f>C132*'Table Q8'!C25</f>
        <v>-1.5123526142749504</v>
      </c>
      <c r="P132" s="15">
        <f>D132*'Table Q8'!D25</f>
        <v>0.26643910741581012</v>
      </c>
      <c r="Q132" s="15">
        <f>E132*'Table Q8'!E25</f>
        <v>-0.64504781547424317</v>
      </c>
      <c r="R132" s="15">
        <f>F132*'Table Q8'!F25</f>
        <v>-0.16384796095569476</v>
      </c>
      <c r="S132" s="15">
        <f>G132*'Table Q8'!G25</f>
        <v>-0.47320513965545097</v>
      </c>
      <c r="T132" s="15">
        <f>H132*'Table Q8'!H25</f>
        <v>-4.1259280625317495E-2</v>
      </c>
      <c r="U132" s="15">
        <f>I132*'Table Q8'!I25</f>
        <v>-9.4569403844874167E-2</v>
      </c>
      <c r="V132" s="15">
        <f>J132*'Table Q8'!J25</f>
        <v>-1.4258105052823902</v>
      </c>
      <c r="W132" s="15">
        <f>K132*'Table Q8'!K25</f>
        <v>0.36181207028901174</v>
      </c>
      <c r="X132" s="15">
        <f>L132*'Table Q8'!L25</f>
        <v>-0.59633476024913668</v>
      </c>
    </row>
    <row r="133" spans="1:24" x14ac:dyDescent="0.2">
      <c r="A133" s="13" t="str">
        <f t="shared" si="1"/>
        <v>1999 Q1</v>
      </c>
      <c r="B133" s="11">
        <f t="shared" si="3"/>
        <v>-2.7255121664249229</v>
      </c>
      <c r="C133" s="11">
        <f t="shared" si="3"/>
        <v>-1.9207430930157061</v>
      </c>
      <c r="D133" s="11">
        <f t="shared" si="3"/>
        <v>0.65062038227380581</v>
      </c>
      <c r="E133" s="11">
        <f t="shared" si="3"/>
        <v>1.3527204828093664</v>
      </c>
      <c r="F133" s="11">
        <f t="shared" si="3"/>
        <v>-0.51240232035368471</v>
      </c>
      <c r="G133" s="11">
        <f t="shared" si="3"/>
        <v>0.78625914664041974</v>
      </c>
      <c r="H133" s="11">
        <f t="shared" si="3"/>
        <v>1.1936064648556213</v>
      </c>
      <c r="I133" s="11">
        <f t="shared" si="3"/>
        <v>2.1279153416700241</v>
      </c>
      <c r="J133" s="11">
        <f t="shared" si="3"/>
        <v>-0.25887588421998831</v>
      </c>
      <c r="K133" s="11">
        <f t="shared" si="3"/>
        <v>1.8122623364191608</v>
      </c>
      <c r="L133" s="11">
        <f t="shared" si="3"/>
        <v>0.39668702118176491</v>
      </c>
      <c r="N133" s="15">
        <f>B133*'Table Q8'!B26</f>
        <v>-0.72607644113559955</v>
      </c>
      <c r="O133" s="15">
        <f>C133*'Table Q8'!C26</f>
        <v>-1.2674983670810644</v>
      </c>
      <c r="P133" s="15">
        <f>D133*'Table Q8'!D26</f>
        <v>0.41444518350841431</v>
      </c>
      <c r="Q133" s="15">
        <f>E133*'Table Q8'!E26</f>
        <v>0.86019495501847609</v>
      </c>
      <c r="R133" s="15">
        <f>F133*'Table Q8'!F26</f>
        <v>-0.42913694329621094</v>
      </c>
      <c r="S133" s="15">
        <f>G133*'Table Q8'!G26</f>
        <v>0.44242802181456414</v>
      </c>
      <c r="T133" s="15">
        <f>H133*'Table Q8'!H26</f>
        <v>0.68799476634278012</v>
      </c>
      <c r="U133" s="15">
        <f>I133*'Table Q8'!I26</f>
        <v>1.2141884939569156</v>
      </c>
      <c r="V133" s="15">
        <f>J133*'Table Q8'!J26</f>
        <v>-0.17010734352095433</v>
      </c>
      <c r="W133" s="15">
        <f>K133*'Table Q8'!K26</f>
        <v>1.2174778376063922</v>
      </c>
      <c r="X133" s="15">
        <f>L133*'Table Q8'!L26</f>
        <v>0.24114604017639488</v>
      </c>
    </row>
    <row r="134" spans="1:24" x14ac:dyDescent="0.2">
      <c r="A134" s="13" t="str">
        <f t="shared" si="1"/>
        <v>1999 Q2</v>
      </c>
      <c r="B134" s="11">
        <f t="shared" si="3"/>
        <v>-1.0129262045542344</v>
      </c>
      <c r="C134" s="11">
        <f t="shared" si="3"/>
        <v>-1.1208773284341664</v>
      </c>
      <c r="D134" s="11">
        <f t="shared" si="3"/>
        <v>-0.27156283292661548</v>
      </c>
      <c r="E134" s="11">
        <f t="shared" si="3"/>
        <v>3.3034190687469316E-2</v>
      </c>
      <c r="F134" s="11">
        <f t="shared" si="3"/>
        <v>0.94643077948507159</v>
      </c>
      <c r="G134" s="11">
        <f t="shared" si="3"/>
        <v>0.59287282329756208</v>
      </c>
      <c r="H134" s="11">
        <f t="shared" si="3"/>
        <v>1.2412240446128879</v>
      </c>
      <c r="I134" s="11">
        <f t="shared" si="3"/>
        <v>1.2650184913053009</v>
      </c>
      <c r="J134" s="11">
        <f t="shared" si="3"/>
        <v>1.7618367267769233</v>
      </c>
      <c r="K134" s="11">
        <f t="shared" si="3"/>
        <v>-0.44345970678657531</v>
      </c>
      <c r="L134" s="11">
        <f t="shared" si="3"/>
        <v>0.15125955528080598</v>
      </c>
      <c r="N134" s="15">
        <f>B134*'Table Q8'!B27</f>
        <v>-0.2812896070047109</v>
      </c>
      <c r="O134" s="15">
        <f>C134*'Table Q8'!C27</f>
        <v>-0.74829770446264943</v>
      </c>
      <c r="P134" s="15">
        <f>D134*'Table Q8'!D27</f>
        <v>-0.17445196387205777</v>
      </c>
      <c r="Q134" s="15">
        <f>E134*'Table Q8'!E27</f>
        <v>2.1349997441311417E-2</v>
      </c>
      <c r="R134" s="15">
        <f>F134*'Table Q8'!F27</f>
        <v>0.79528578400130567</v>
      </c>
      <c r="S134" s="15">
        <f>G134*'Table Q8'!G27</f>
        <v>0.33888610579688649</v>
      </c>
      <c r="T134" s="15">
        <f>H134*'Table Q8'!H27</f>
        <v>0.75553307595586494</v>
      </c>
      <c r="U134" s="15">
        <f>I134*'Table Q8'!I27</f>
        <v>0.73624076193968502</v>
      </c>
      <c r="V134" s="15">
        <f>J134*'Table Q8'!J27</f>
        <v>1.1899445252651339</v>
      </c>
      <c r="W134" s="15">
        <f>K134*'Table Q8'!K27</f>
        <v>-0.30226213614572972</v>
      </c>
      <c r="X134" s="15">
        <f>L134*'Table Q8'!L27</f>
        <v>9.3644790674346973E-2</v>
      </c>
    </row>
    <row r="135" spans="1:24" x14ac:dyDescent="0.2">
      <c r="A135" s="13" t="str">
        <f t="shared" si="1"/>
        <v>1999 Q3</v>
      </c>
      <c r="B135" s="11">
        <f t="shared" si="3"/>
        <v>-0.90779135331196248</v>
      </c>
      <c r="C135" s="11">
        <f t="shared" si="3"/>
        <v>-0.51605431833313076</v>
      </c>
      <c r="D135" s="11">
        <f t="shared" si="3"/>
        <v>0.10635156098432927</v>
      </c>
      <c r="E135" s="11">
        <f t="shared" si="3"/>
        <v>-2.2021581238519078E-2</v>
      </c>
      <c r="F135" s="11">
        <f t="shared" si="3"/>
        <v>1.9726197096022704</v>
      </c>
      <c r="G135" s="11">
        <f t="shared" si="3"/>
        <v>-0.31768979788078927</v>
      </c>
      <c r="H135" s="11">
        <f t="shared" si="3"/>
        <v>2.0652852697410404</v>
      </c>
      <c r="I135" s="11">
        <f t="shared" si="3"/>
        <v>0.80257252623039621</v>
      </c>
      <c r="J135" s="11">
        <f t="shared" si="3"/>
        <v>3.626368596198124</v>
      </c>
      <c r="K135" s="11">
        <f t="shared" si="3"/>
        <v>3.8969298947054529</v>
      </c>
      <c r="L135" s="11">
        <f t="shared" si="3"/>
        <v>0.57964456288947086</v>
      </c>
      <c r="N135" s="15">
        <f>B135*'Table Q8'!B28</f>
        <v>-0.2605361184005332</v>
      </c>
      <c r="O135" s="15">
        <f>C135*'Table Q8'!C28</f>
        <v>-0.34678850191986388</v>
      </c>
      <c r="P135" s="15">
        <f>D135*'Table Q8'!D28</f>
        <v>6.843722949341588E-2</v>
      </c>
      <c r="Q135" s="15">
        <f>E135*'Table Q8'!E28</f>
        <v>-1.4371283916257549E-2</v>
      </c>
      <c r="R135" s="15">
        <f>F135*'Table Q8'!F28</f>
        <v>1.658578651833589</v>
      </c>
      <c r="S135" s="15">
        <f>G135*'Table Q8'!G28</f>
        <v>-0.18413300685170547</v>
      </c>
      <c r="T135" s="15">
        <f>H135*'Table Q8'!H28</f>
        <v>1.3184781162026802</v>
      </c>
      <c r="U135" s="15">
        <f>I135*'Table Q8'!I28</f>
        <v>0.47399933399167199</v>
      </c>
      <c r="V135" s="15">
        <f>J135*'Table Q8'!J28</f>
        <v>2.4913152255881115</v>
      </c>
      <c r="W135" s="15">
        <f>K135*'Table Q8'!K28</f>
        <v>2.6709557498311174</v>
      </c>
      <c r="X135" s="15">
        <f>L135*'Table Q8'!L28</f>
        <v>0.3632632475628314</v>
      </c>
    </row>
    <row r="136" spans="1:24" x14ac:dyDescent="0.2">
      <c r="A136" s="13" t="str">
        <f t="shared" si="1"/>
        <v>1999 Q4</v>
      </c>
      <c r="B136" s="11">
        <f t="shared" si="3"/>
        <v>-1.6175368671632557</v>
      </c>
      <c r="C136" s="11">
        <f t="shared" si="3"/>
        <v>-4.5855033393307459E-2</v>
      </c>
      <c r="D136" s="11">
        <f t="shared" si="3"/>
        <v>2.361832793218294E-2</v>
      </c>
      <c r="E136" s="11">
        <f t="shared" si="3"/>
        <v>-0.29776696939243918</v>
      </c>
      <c r="F136" s="11">
        <f t="shared" si="3"/>
        <v>1.3287129995433014</v>
      </c>
      <c r="G136" s="11">
        <f t="shared" si="3"/>
        <v>0.76363745485489698</v>
      </c>
      <c r="H136" s="11">
        <f t="shared" si="3"/>
        <v>-0.20159264966501356</v>
      </c>
      <c r="I136" s="11">
        <f t="shared" si="3"/>
        <v>1.3339883383154925</v>
      </c>
      <c r="J136" s="11">
        <f t="shared" si="3"/>
        <v>-2.756955403817408</v>
      </c>
      <c r="K136" s="11">
        <f t="shared" si="3"/>
        <v>1.6335546243571111</v>
      </c>
      <c r="L136" s="11">
        <f t="shared" si="3"/>
        <v>0.12707215941977337</v>
      </c>
      <c r="N136" s="15">
        <f>B136*'Table Q8'!B29</f>
        <v>-0.47458531682569921</v>
      </c>
      <c r="O136" s="15">
        <f>C136*'Table Q8'!C29</f>
        <v>-3.1071370627305132E-2</v>
      </c>
      <c r="P136" s="15">
        <f>D136*'Table Q8'!D29</f>
        <v>1.5222012352291904E-2</v>
      </c>
      <c r="Q136" s="15">
        <f>E136*'Table Q8'!E29</f>
        <v>-0.19634753961737439</v>
      </c>
      <c r="R136" s="15">
        <f>F136*'Table Q8'!F29</f>
        <v>1.1182448604156425</v>
      </c>
      <c r="S136" s="15">
        <f>G136*'Table Q8'!G29</f>
        <v>0.45008791589147629</v>
      </c>
      <c r="T136" s="15">
        <f>H136*'Table Q8'!H29</f>
        <v>-0.13474452703609505</v>
      </c>
      <c r="U136" s="15">
        <f>I136*'Table Q8'!I29</f>
        <v>0.79972600882013778</v>
      </c>
      <c r="V136" s="15">
        <f>J136*'Table Q8'!J29</f>
        <v>-1.931522955914476</v>
      </c>
      <c r="W136" s="15">
        <f>K136*'Table Q8'!K29</f>
        <v>1.1317266437546065</v>
      </c>
      <c r="X136" s="15">
        <f>L136*'Table Q8'!L29</f>
        <v>8.0703528447498063E-2</v>
      </c>
    </row>
    <row r="137" spans="1:24" x14ac:dyDescent="0.2">
      <c r="A137" s="13" t="str">
        <f t="shared" si="1"/>
        <v>2000 Q1</v>
      </c>
      <c r="B137" s="11">
        <f t="shared" si="3"/>
        <v>-3.5342742445659945</v>
      </c>
      <c r="C137" s="11">
        <f t="shared" si="3"/>
        <v>-2.2462431918110575</v>
      </c>
      <c r="D137" s="11">
        <f t="shared" si="3"/>
        <v>-1.0803215414618743</v>
      </c>
      <c r="E137" s="11">
        <f t="shared" si="3"/>
        <v>-1.2111932053084427</v>
      </c>
      <c r="F137" s="11">
        <f t="shared" si="3"/>
        <v>-2.7398974188114389</v>
      </c>
      <c r="G137" s="11">
        <f t="shared" si="3"/>
        <v>-0.46036622811870637</v>
      </c>
      <c r="H137" s="11">
        <f t="shared" si="3"/>
        <v>-2.6376503558093298</v>
      </c>
      <c r="I137" s="11">
        <f t="shared" si="3"/>
        <v>0.45644212400525142</v>
      </c>
      <c r="J137" s="11">
        <f t="shared" si="3"/>
        <v>0.32409102908258214</v>
      </c>
      <c r="K137" s="11">
        <f t="shared" si="3"/>
        <v>-3.8068625051819058</v>
      </c>
      <c r="L137" s="11">
        <f t="shared" si="3"/>
        <v>-1.3716360574596034</v>
      </c>
      <c r="N137" s="15">
        <f>B137*'Table Q8'!B30</f>
        <v>-1.0479123135138173</v>
      </c>
      <c r="O137" s="15">
        <f>C137*'Table Q8'!C30</f>
        <v>-1.5332856027302277</v>
      </c>
      <c r="P137" s="15">
        <f>D137*'Table Q8'!D30</f>
        <v>-0.69896803732583268</v>
      </c>
      <c r="Q137" s="15">
        <f>E137*'Table Q8'!E30</f>
        <v>-0.81016713503081739</v>
      </c>
      <c r="R137" s="15">
        <f>F137*'Table Q8'!F30</f>
        <v>-2.313295390702498</v>
      </c>
      <c r="S137" s="15">
        <f>G137*'Table Q8'!G30</f>
        <v>-0.27382583248500653</v>
      </c>
      <c r="T137" s="15">
        <f>H137*'Table Q8'!H30</f>
        <v>-1.8286829916826084</v>
      </c>
      <c r="U137" s="15">
        <f>I137*'Table Q8'!I30</f>
        <v>0.2776080998199939</v>
      </c>
      <c r="V137" s="15">
        <f>J137*'Table Q8'!J30</f>
        <v>0.23026667616317462</v>
      </c>
      <c r="W137" s="15">
        <f>K137*'Table Q8'!K30</f>
        <v>-2.6804118898985796</v>
      </c>
      <c r="X137" s="15">
        <f>L137*'Table Q8'!L30</f>
        <v>-0.8816876577350331</v>
      </c>
    </row>
    <row r="138" spans="1:24" x14ac:dyDescent="0.2">
      <c r="A138" s="13" t="str">
        <f t="shared" si="1"/>
        <v>2000 Q2</v>
      </c>
      <c r="B138" s="11">
        <f t="shared" si="3"/>
        <v>1.1720064075796786</v>
      </c>
      <c r="C138" s="11">
        <f t="shared" si="3"/>
        <v>0.14731487865702247</v>
      </c>
      <c r="D138" s="11">
        <f t="shared" si="3"/>
        <v>3.345186038315997</v>
      </c>
      <c r="E138" s="11">
        <f t="shared" si="3"/>
        <v>1.0453831855591467</v>
      </c>
      <c r="F138" s="11">
        <f t="shared" si="3"/>
        <v>-0.14006359020915155</v>
      </c>
      <c r="G138" s="11">
        <f t="shared" si="3"/>
        <v>1.1327097951191547</v>
      </c>
      <c r="H138" s="11">
        <f t="shared" si="3"/>
        <v>0.85616078187479228</v>
      </c>
      <c r="I138" s="11">
        <f t="shared" si="3"/>
        <v>0.85998497335735036</v>
      </c>
      <c r="J138" s="11">
        <f t="shared" si="3"/>
        <v>1.7992825298262392</v>
      </c>
      <c r="K138" s="11">
        <f t="shared" si="3"/>
        <v>4.0662660228865786</v>
      </c>
      <c r="L138" s="11">
        <f t="shared" si="3"/>
        <v>1.1636156426800517</v>
      </c>
      <c r="N138" s="15">
        <f>B138*'Table Q8'!B31</f>
        <v>0.33484223064551416</v>
      </c>
      <c r="O138" s="15">
        <f>C138*'Table Q8'!C31</f>
        <v>0.10046874724408933</v>
      </c>
      <c r="P138" s="15">
        <f>D138*'Table Q8'!D31</f>
        <v>2.1419226203337329</v>
      </c>
      <c r="Q138" s="15">
        <f>E138*'Table Q8'!E31</f>
        <v>0.70051127264318425</v>
      </c>
      <c r="R138" s="15">
        <f>F138*'Table Q8'!F31</f>
        <v>-0.1180175811102311</v>
      </c>
      <c r="S138" s="15">
        <f>G138*'Table Q8'!G31</f>
        <v>0.67554812180906387</v>
      </c>
      <c r="T138" s="15">
        <f>H138*'Table Q8'!H31</f>
        <v>0.60701799434922765</v>
      </c>
      <c r="U138" s="15">
        <f>I138*'Table Q8'!I31</f>
        <v>0.52304286079594042</v>
      </c>
      <c r="V138" s="15">
        <f>J138*'Table Q8'!J31</f>
        <v>1.2789300222004907</v>
      </c>
      <c r="W138" s="15">
        <f>K138*'Table Q8'!K31</f>
        <v>2.8951814082952438</v>
      </c>
      <c r="X138" s="15">
        <f>L138*'Table Q8'!L31</f>
        <v>0.74704124260059324</v>
      </c>
    </row>
    <row r="139" spans="1:24" x14ac:dyDescent="0.2">
      <c r="A139" s="13" t="str">
        <f t="shared" si="1"/>
        <v>2000 Q3</v>
      </c>
      <c r="B139" s="11">
        <f t="shared" si="3"/>
        <v>0.70620917121788995</v>
      </c>
      <c r="C139" s="11">
        <f t="shared" si="3"/>
        <v>-1.7482136706482305</v>
      </c>
      <c r="D139" s="11">
        <f t="shared" si="3"/>
        <v>6.9236097850002357E-2</v>
      </c>
      <c r="E139" s="11">
        <f t="shared" si="3"/>
        <v>-9.9618138737986764E-2</v>
      </c>
      <c r="F139" s="11">
        <f t="shared" si="3"/>
        <v>-0.19425864084246944</v>
      </c>
      <c r="G139" s="11">
        <f t="shared" si="3"/>
        <v>1.9344055348272684</v>
      </c>
      <c r="H139" s="11">
        <f t="shared" si="3"/>
        <v>-0.56651539472915469</v>
      </c>
      <c r="I139" s="11">
        <f t="shared" si="3"/>
        <v>1.3300536314594829</v>
      </c>
      <c r="J139" s="11">
        <f t="shared" si="3"/>
        <v>6.4604726573061599</v>
      </c>
      <c r="K139" s="11">
        <f t="shared" si="3"/>
        <v>-0.18521953804142402</v>
      </c>
      <c r="L139" s="11">
        <f t="shared" si="3"/>
        <v>0.2888005241863778</v>
      </c>
      <c r="N139" s="15">
        <f>B139*'Table Q8'!B32</f>
        <v>0.19519621492462477</v>
      </c>
      <c r="O139" s="15">
        <f>C139*'Table Q8'!C32</f>
        <v>-1.1957781507233898</v>
      </c>
      <c r="P139" s="15">
        <f>D139*'Table Q8'!D32</f>
        <v>4.4027234622816498E-2</v>
      </c>
      <c r="Q139" s="15">
        <f>E139*'Table Q8'!E32</f>
        <v>-6.7272129089762461E-2</v>
      </c>
      <c r="R139" s="15">
        <f>F139*'Table Q8'!F32</f>
        <v>-0.16381831182245449</v>
      </c>
      <c r="S139" s="15">
        <f>G139*'Table Q8'!G32</f>
        <v>1.1670268591612909</v>
      </c>
      <c r="T139" s="15">
        <f>H139*'Table Q8'!H32</f>
        <v>-0.41247985890229749</v>
      </c>
      <c r="U139" s="15">
        <f>I139*'Table Q8'!I32</f>
        <v>0.81425883317949532</v>
      </c>
      <c r="V139" s="15">
        <f>J139*'Table Q8'!J32</f>
        <v>4.6224681863025578</v>
      </c>
      <c r="W139" s="15">
        <f>K139*'Table Q8'!K32</f>
        <v>-0.13469164806372355</v>
      </c>
      <c r="X139" s="15">
        <f>L139*'Table Q8'!L32</f>
        <v>0.18627633810021368</v>
      </c>
    </row>
    <row r="140" spans="1:24" x14ac:dyDescent="0.2">
      <c r="A140" s="13" t="str">
        <f t="shared" si="1"/>
        <v>2000 Q4</v>
      </c>
      <c r="B140" s="11">
        <f t="shared" si="3"/>
        <v>0.1192037332712691</v>
      </c>
      <c r="C140" s="11">
        <f t="shared" si="3"/>
        <v>-1.7377407643992342</v>
      </c>
      <c r="D140" s="11">
        <f t="shared" si="3"/>
        <v>-0.88055255554172907</v>
      </c>
      <c r="E140" s="11">
        <f t="shared" si="3"/>
        <v>1.4730397162355082</v>
      </c>
      <c r="F140" s="11">
        <f t="shared" si="3"/>
        <v>2.6543156106743573</v>
      </c>
      <c r="G140" s="11">
        <f t="shared" si="3"/>
        <v>3.3551889096504284</v>
      </c>
      <c r="H140" s="11">
        <f t="shared" si="3"/>
        <v>2.6200591442194292</v>
      </c>
      <c r="I140" s="11">
        <f t="shared" si="3"/>
        <v>2.0829335342152033</v>
      </c>
      <c r="J140" s="11">
        <f t="shared" si="3"/>
        <v>-3.1780732655396422</v>
      </c>
      <c r="K140" s="11">
        <f t="shared" si="3"/>
        <v>1.0450700635646117</v>
      </c>
      <c r="L140" s="11">
        <f t="shared" si="3"/>
        <v>0.67828046442664314</v>
      </c>
      <c r="N140" s="15">
        <f>B140*'Table Q8'!B33</f>
        <v>3.2494937689747955E-2</v>
      </c>
      <c r="O140" s="15">
        <f>C140*'Table Q8'!C33</f>
        <v>-1.1957394199831131</v>
      </c>
      <c r="P140" s="15">
        <f>D140*'Table Q8'!D33</f>
        <v>-0.55871059649122701</v>
      </c>
      <c r="Q140" s="15">
        <f>E140*'Table Q8'!E33</f>
        <v>1.0069699500185934</v>
      </c>
      <c r="R140" s="15">
        <f>F140*'Table Q8'!F33</f>
        <v>2.2450201435083712</v>
      </c>
      <c r="S140" s="15">
        <f>G140*'Table Q8'!G33</f>
        <v>2.0490138671235165</v>
      </c>
      <c r="T140" s="15">
        <f>H140*'Table Q8'!H33</f>
        <v>1.955088133416538</v>
      </c>
      <c r="U140" s="15">
        <f>I140*'Table Q8'!I33</f>
        <v>1.2916270845668476</v>
      </c>
      <c r="V140" s="15">
        <f>J140*'Table Q8'!J33</f>
        <v>-2.2901195951478663</v>
      </c>
      <c r="W140" s="15">
        <f>K140*'Table Q8'!K33</f>
        <v>0.77627804321579363</v>
      </c>
      <c r="X140" s="15">
        <f>L140*'Table Q8'!L33</f>
        <v>0.44115361406308867</v>
      </c>
    </row>
    <row r="141" spans="1:24" x14ac:dyDescent="0.2">
      <c r="A141" s="13" t="str">
        <f t="shared" si="1"/>
        <v>2001 Q1</v>
      </c>
      <c r="B141" s="11">
        <f t="shared" si="3"/>
        <v>-4.1472472097991293</v>
      </c>
      <c r="C141" s="11">
        <f t="shared" si="3"/>
        <v>-0.54886023775463588</v>
      </c>
      <c r="D141" s="11">
        <f t="shared" si="3"/>
        <v>-0.82968632533657261</v>
      </c>
      <c r="E141" s="11">
        <f t="shared" si="3"/>
        <v>-1.0912860817294454E-2</v>
      </c>
      <c r="F141" s="11">
        <f t="shared" si="3"/>
        <v>0.68145150219516026</v>
      </c>
      <c r="G141" s="11">
        <f t="shared" si="3"/>
        <v>-1.238195287009568</v>
      </c>
      <c r="H141" s="11">
        <f t="shared" si="3"/>
        <v>-0.80824848969427865</v>
      </c>
      <c r="I141" s="11">
        <f t="shared" si="3"/>
        <v>0.57014408007447981</v>
      </c>
      <c r="J141" s="11">
        <f t="shared" si="3"/>
        <v>0.71501836802503793</v>
      </c>
      <c r="K141" s="11">
        <f t="shared" si="3"/>
        <v>2.3092363852112974</v>
      </c>
      <c r="L141" s="11">
        <f t="shared" si="3"/>
        <v>-0.13758314483963266</v>
      </c>
      <c r="N141" s="15">
        <f>B141*'Table Q8'!B34</f>
        <v>-1.1147800499940059</v>
      </c>
      <c r="O141" s="15">
        <f>C141*'Table Q8'!C34</f>
        <v>-0.37997594259753442</v>
      </c>
      <c r="P141" s="15">
        <f>D141*'Table Q8'!D34</f>
        <v>-0.52817831470926213</v>
      </c>
      <c r="Q141" s="15">
        <f>E141*'Table Q8'!E34</f>
        <v>-7.4643967990294076E-3</v>
      </c>
      <c r="R141" s="15">
        <f>F141*'Table Q8'!F34</f>
        <v>0.57848418021347159</v>
      </c>
      <c r="S141" s="15">
        <f>G141*'Table Q8'!G34</f>
        <v>-0.76483322878581017</v>
      </c>
      <c r="T141" s="15">
        <f>H141*'Table Q8'!H34</f>
        <v>-0.61370307822486581</v>
      </c>
      <c r="U141" s="15">
        <f>I141*'Table Q8'!I34</f>
        <v>0.35514274747839347</v>
      </c>
      <c r="V141" s="15">
        <f>J141*'Table Q8'!J34</f>
        <v>0.51660077089808998</v>
      </c>
      <c r="W141" s="15">
        <f>K141*'Table Q8'!K34</f>
        <v>1.7321582125469941</v>
      </c>
      <c r="X141" s="15">
        <f>L141*'Table Q8'!L34</f>
        <v>-8.9910585152699937E-2</v>
      </c>
    </row>
    <row r="142" spans="1:24" x14ac:dyDescent="0.2">
      <c r="A142" s="13" t="str">
        <f t="shared" si="1"/>
        <v>2001 Q2</v>
      </c>
      <c r="B142" s="11">
        <f t="shared" si="3"/>
        <v>-2.5785970550345869</v>
      </c>
      <c r="C142" s="11">
        <f t="shared" si="3"/>
        <v>-0.53787982007968893</v>
      </c>
      <c r="D142" s="11">
        <f t="shared" si="3"/>
        <v>1.8255259584387618</v>
      </c>
      <c r="E142" s="11">
        <f t="shared" si="3"/>
        <v>-0.13104730498349498</v>
      </c>
      <c r="F142" s="11">
        <f t="shared" si="3"/>
        <v>-0.45028611607703595</v>
      </c>
      <c r="G142" s="11">
        <f t="shared" si="3"/>
        <v>2.6614201694831872</v>
      </c>
      <c r="H142" s="11">
        <f t="shared" si="3"/>
        <v>0.89876898870908695</v>
      </c>
      <c r="I142" s="11">
        <f t="shared" si="3"/>
        <v>1.6028838275898991</v>
      </c>
      <c r="J142" s="11">
        <f t="shared" si="3"/>
        <v>0.38940199886836374</v>
      </c>
      <c r="K142" s="11">
        <f t="shared" si="3"/>
        <v>-2.0893218188782345</v>
      </c>
      <c r="L142" s="11">
        <f t="shared" si="3"/>
        <v>0.30929631163805971</v>
      </c>
      <c r="N142" s="15">
        <f>B142*'Table Q8'!B35</f>
        <v>-0.69544762574282804</v>
      </c>
      <c r="O142" s="15">
        <f>C142*'Table Q8'!C35</f>
        <v>-0.37544011441562286</v>
      </c>
      <c r="P142" s="15">
        <f>D142*'Table Q8'!D35</f>
        <v>1.1758212698304065</v>
      </c>
      <c r="Q142" s="15">
        <f>E142*'Table Q8'!E35</f>
        <v>-8.9505309303727076E-2</v>
      </c>
      <c r="R142" s="15">
        <f>F142*'Table Q8'!F35</f>
        <v>-0.38553497258515818</v>
      </c>
      <c r="S142" s="15">
        <f>G142*'Table Q8'!G35</f>
        <v>1.66684745214732</v>
      </c>
      <c r="T142" s="15">
        <f>H142*'Table Q8'!H35</f>
        <v>0.68207578553132608</v>
      </c>
      <c r="U142" s="15">
        <f>I142*'Table Q8'!I35</f>
        <v>1.0070919088747337</v>
      </c>
      <c r="V142" s="15">
        <f>J142*'Table Q8'!J35</f>
        <v>0.28161552558160063</v>
      </c>
      <c r="W142" s="15">
        <f>K142*'Table Q8'!K35</f>
        <v>-1.5663645676130125</v>
      </c>
      <c r="X142" s="15">
        <f>L142*'Table Q8'!L35</f>
        <v>0.20336232490202424</v>
      </c>
    </row>
    <row r="143" spans="1:24" x14ac:dyDescent="0.2">
      <c r="A143" s="13" t="str">
        <f t="shared" si="1"/>
        <v>2001 Q3</v>
      </c>
      <c r="B143" s="11">
        <f t="shared" si="3"/>
        <v>-0.10198879007454116</v>
      </c>
      <c r="C143" s="11">
        <f t="shared" si="3"/>
        <v>-2.0521524009916217</v>
      </c>
      <c r="D143" s="11">
        <f t="shared" si="3"/>
        <v>0.80330934620196359</v>
      </c>
      <c r="E143" s="11">
        <f t="shared" si="3"/>
        <v>0.82708056631775939</v>
      </c>
      <c r="F143" s="11">
        <f t="shared" si="3"/>
        <v>1.2826704871999939</v>
      </c>
      <c r="G143" s="11">
        <f t="shared" si="3"/>
        <v>-1.2880897267737299</v>
      </c>
      <c r="H143" s="11">
        <f t="shared" si="3"/>
        <v>0.351247287714062</v>
      </c>
      <c r="I143" s="11">
        <f t="shared" si="3"/>
        <v>-1.2742800965009373</v>
      </c>
      <c r="J143" s="11">
        <f t="shared" si="3"/>
        <v>1.8416726786231068</v>
      </c>
      <c r="K143" s="11">
        <f t="shared" si="3"/>
        <v>1.441837542427167</v>
      </c>
      <c r="L143" s="11">
        <f t="shared" si="3"/>
        <v>-9.1543661273413346E-2</v>
      </c>
      <c r="N143" s="15">
        <f>B143*'Table Q8'!B36</f>
        <v>-2.7434984530051575E-2</v>
      </c>
      <c r="O143" s="15">
        <f>C143*'Table Q8'!C36</f>
        <v>-1.44266313789711</v>
      </c>
      <c r="P143" s="15">
        <f>D143*'Table Q8'!D36</f>
        <v>0.52415934839678124</v>
      </c>
      <c r="Q143" s="15">
        <f>E143*'Table Q8'!E36</f>
        <v>0.56241478509607645</v>
      </c>
      <c r="R143" s="15">
        <f>F143*'Table Q8'!F36</f>
        <v>1.1061750281612748</v>
      </c>
      <c r="S143" s="15">
        <f>G143*'Table Q8'!G36</f>
        <v>-0.81059486505870815</v>
      </c>
      <c r="T143" s="15">
        <f>H143*'Table Q8'!H36</f>
        <v>0.26540245059674528</v>
      </c>
      <c r="U143" s="15">
        <f>I143*'Table Q8'!I36</f>
        <v>-0.80330617283419081</v>
      </c>
      <c r="V143" s="15">
        <f>J143*'Table Q8'!J36</f>
        <v>1.3191901396977315</v>
      </c>
      <c r="W143" s="15">
        <f>K143*'Table Q8'!K36</f>
        <v>1.0760433579133948</v>
      </c>
      <c r="X143" s="15">
        <f>L143*'Table Q8'!L36</f>
        <v>-6.0345581511434078E-2</v>
      </c>
    </row>
    <row r="144" spans="1:24" x14ac:dyDescent="0.2">
      <c r="A144" s="13" t="str">
        <f t="shared" si="1"/>
        <v>2001 Q4</v>
      </c>
      <c r="B144" s="11">
        <f t="shared" si="3"/>
        <v>0.68641428783388336</v>
      </c>
      <c r="C144" s="11">
        <f t="shared" si="3"/>
        <v>-1.7089502684586664</v>
      </c>
      <c r="D144" s="11">
        <f t="shared" si="3"/>
        <v>1.0347468525424761</v>
      </c>
      <c r="E144" s="11">
        <f t="shared" si="3"/>
        <v>-0.42356837695669403</v>
      </c>
      <c r="F144" s="11">
        <f t="shared" si="3"/>
        <v>-2.7948866886526922</v>
      </c>
      <c r="G144" s="11">
        <f t="shared" si="3"/>
        <v>0.8873411273902071</v>
      </c>
      <c r="H144" s="11">
        <f t="shared" si="3"/>
        <v>0.1201441874595793</v>
      </c>
      <c r="I144" s="11">
        <f t="shared" si="3"/>
        <v>-0.23887739038996489</v>
      </c>
      <c r="J144" s="11">
        <f t="shared" si="3"/>
        <v>-2.3838630952967983</v>
      </c>
      <c r="K144" s="11">
        <f t="shared" si="3"/>
        <v>0.21629424438211997</v>
      </c>
      <c r="L144" s="11">
        <f t="shared" si="3"/>
        <v>-0.57405438929516106</v>
      </c>
      <c r="N144" s="15">
        <f>B144*'Table Q8'!B37</f>
        <v>0.18066424055787808</v>
      </c>
      <c r="O144" s="15">
        <f>C144*'Table Q8'!C37</f>
        <v>-1.205835309424435</v>
      </c>
      <c r="P144" s="15">
        <f>D144*'Table Q8'!D37</f>
        <v>0.68148427708447468</v>
      </c>
      <c r="Q144" s="15">
        <f>E144*'Table Q8'!E37</f>
        <v>-0.28544272923111613</v>
      </c>
      <c r="R144" s="15">
        <f>F144*'Table Q8'!F37</f>
        <v>-2.4223282930552883</v>
      </c>
      <c r="S144" s="15">
        <f>G144*'Table Q8'!G37</f>
        <v>0.55902491025583045</v>
      </c>
      <c r="T144" s="15">
        <f>H144*'Table Q8'!H37</f>
        <v>8.9915909894749152E-2</v>
      </c>
      <c r="U144" s="15">
        <f>I144*'Table Q8'!I37</f>
        <v>-0.15018221533817094</v>
      </c>
      <c r="V144" s="15">
        <f>J144*'Table Q8'!J37</f>
        <v>-1.6930195702797863</v>
      </c>
      <c r="W144" s="15">
        <f>K144*'Table Q8'!K37</f>
        <v>0.16068499415147694</v>
      </c>
      <c r="X144" s="15">
        <f>L144*'Table Q8'!L37</f>
        <v>-0.37772778815621599</v>
      </c>
    </row>
    <row r="145" spans="1:24" x14ac:dyDescent="0.2">
      <c r="A145" s="13" t="str">
        <f t="shared" si="1"/>
        <v>2002 Q1</v>
      </c>
      <c r="B145" s="11">
        <f t="shared" si="3"/>
        <v>-0.76297419970157865</v>
      </c>
      <c r="C145" s="11">
        <f t="shared" si="3"/>
        <v>-1.1336746028146316</v>
      </c>
      <c r="D145" s="11">
        <f t="shared" si="3"/>
        <v>-0.70382853835098957</v>
      </c>
      <c r="E145" s="11">
        <f t="shared" si="3"/>
        <v>-0.40351218936105721</v>
      </c>
      <c r="F145" s="11">
        <f t="shared" si="3"/>
        <v>1.6275988124598906</v>
      </c>
      <c r="G145" s="11">
        <f t="shared" si="3"/>
        <v>-0.55030002639962972</v>
      </c>
      <c r="H145" s="11">
        <f t="shared" si="3"/>
        <v>-0.59210369182331513</v>
      </c>
      <c r="I145" s="11">
        <f t="shared" si="3"/>
        <v>-1.0216435015082663</v>
      </c>
      <c r="J145" s="11">
        <f t="shared" si="3"/>
        <v>-1.0417650359516728</v>
      </c>
      <c r="K145" s="11">
        <f t="shared" si="3"/>
        <v>0.14393669271652842</v>
      </c>
      <c r="L145" s="11">
        <f t="shared" si="3"/>
        <v>-0.56578870405072657</v>
      </c>
      <c r="N145" s="15">
        <f>B145*'Table Q8'!B38</f>
        <v>-0.20394300358023196</v>
      </c>
      <c r="O145" s="15">
        <f>C145*'Table Q8'!C38</f>
        <v>-0.80422876323669967</v>
      </c>
      <c r="P145" s="15">
        <f>D145*'Table Q8'!D38</f>
        <v>-0.46607525809602529</v>
      </c>
      <c r="Q145" s="15">
        <f>E145*'Table Q8'!E38</f>
        <v>-0.27329880585424404</v>
      </c>
      <c r="R145" s="15">
        <f>F145*'Table Q8'!F38</f>
        <v>1.4200799638712547</v>
      </c>
      <c r="S145" s="15">
        <f>G145*'Table Q8'!G38</f>
        <v>-0.35175177687464332</v>
      </c>
      <c r="T145" s="15">
        <f>H145*'Table Q8'!H38</f>
        <v>-0.44218303705365175</v>
      </c>
      <c r="U145" s="15">
        <f>I145*'Table Q8'!I38</f>
        <v>-0.64874362345774916</v>
      </c>
      <c r="V145" s="15">
        <f>J145*'Table Q8'!J38</f>
        <v>-0.74392441217308947</v>
      </c>
      <c r="W145" s="15">
        <f>K145*'Table Q8'!K38</f>
        <v>0.10717526139672708</v>
      </c>
      <c r="X145" s="15">
        <f>L145*'Table Q8'!L38</f>
        <v>-0.37483501643360634</v>
      </c>
    </row>
    <row r="146" spans="1:24" x14ac:dyDescent="0.2">
      <c r="A146" s="13" t="str">
        <f t="shared" si="1"/>
        <v>2002 Q2</v>
      </c>
      <c r="B146" s="11">
        <f t="shared" si="3"/>
        <v>-2.4421395862613946</v>
      </c>
      <c r="C146" s="11">
        <f t="shared" si="3"/>
        <v>-2.1938042856725888</v>
      </c>
      <c r="D146" s="11">
        <f t="shared" si="3"/>
        <v>-1.0996674388640568</v>
      </c>
      <c r="E146" s="11">
        <f t="shared" si="3"/>
        <v>7.6465130166241013E-2</v>
      </c>
      <c r="F146" s="11">
        <f t="shared" si="3"/>
        <v>-0.60988622272489701</v>
      </c>
      <c r="G146" s="11">
        <f t="shared" si="3"/>
        <v>-0.71588068275025663</v>
      </c>
      <c r="H146" s="11">
        <f t="shared" si="3"/>
        <v>-9.0629883853100682E-2</v>
      </c>
      <c r="I146" s="11">
        <f t="shared" si="3"/>
        <v>-0.36308663186647311</v>
      </c>
      <c r="J146" s="11">
        <f t="shared" si="3"/>
        <v>-0.13743345231397391</v>
      </c>
      <c r="K146" s="11">
        <f t="shared" si="3"/>
        <v>0.29920434026296688</v>
      </c>
      <c r="L146" s="11">
        <f t="shared" si="3"/>
        <v>-0.67387265578722244</v>
      </c>
      <c r="N146" s="15">
        <f>B146*'Table Q8'!B39</f>
        <v>-0.6464343484833911</v>
      </c>
      <c r="O146" s="15">
        <f>C146*'Table Q8'!C39</f>
        <v>-1.5455351192563389</v>
      </c>
      <c r="P146" s="15">
        <f>D146*'Table Q8'!D39</f>
        <v>-0.72270144082145815</v>
      </c>
      <c r="Q146" s="15">
        <f>E146*'Table Q8'!E39</f>
        <v>5.1828065226678155E-2</v>
      </c>
      <c r="R146" s="15">
        <f>F146*'Table Q8'!F39</f>
        <v>-0.53218671794974515</v>
      </c>
      <c r="S146" s="15">
        <f>G146*'Table Q8'!G39</f>
        <v>-0.4570182278677638</v>
      </c>
      <c r="T146" s="15">
        <f>H146*'Table Q8'!H39</f>
        <v>-6.5561657979333041E-2</v>
      </c>
      <c r="U146" s="15">
        <f>I146*'Table Q8'!I39</f>
        <v>-0.22968860331873089</v>
      </c>
      <c r="V146" s="15">
        <f>J146*'Table Q8'!J39</f>
        <v>-9.7564007797690075E-2</v>
      </c>
      <c r="W146" s="15">
        <f>K146*'Table Q8'!K39</f>
        <v>0.2233560400063048</v>
      </c>
      <c r="X146" s="15">
        <f>L146*'Table Q8'!L39</f>
        <v>-0.44414946742935835</v>
      </c>
    </row>
    <row r="147" spans="1:24" x14ac:dyDescent="0.2">
      <c r="A147" s="13" t="str">
        <f t="shared" si="1"/>
        <v>2002 Q3</v>
      </c>
      <c r="B147" s="11">
        <f t="shared" ref="B147:L162" si="4">LN(B40/B39)*100</f>
        <v>0.92442556624569761</v>
      </c>
      <c r="C147" s="11">
        <f t="shared" si="4"/>
        <v>-0.7092763455328468</v>
      </c>
      <c r="D147" s="11">
        <f t="shared" si="4"/>
        <v>1.1793804761658682</v>
      </c>
      <c r="E147" s="11">
        <f t="shared" si="4"/>
        <v>0.54448571846778804</v>
      </c>
      <c r="F147" s="11">
        <f t="shared" si="4"/>
        <v>2.2629882747338375</v>
      </c>
      <c r="G147" s="11">
        <f t="shared" si="4"/>
        <v>0.89069414756085319</v>
      </c>
      <c r="H147" s="11">
        <f t="shared" si="4"/>
        <v>0.64270154952131742</v>
      </c>
      <c r="I147" s="11">
        <f t="shared" si="4"/>
        <v>1.175243299319888</v>
      </c>
      <c r="J147" s="11">
        <f t="shared" si="4"/>
        <v>3.5796494578643943</v>
      </c>
      <c r="K147" s="11">
        <f t="shared" si="4"/>
        <v>1.1288813365401631</v>
      </c>
      <c r="L147" s="11">
        <f t="shared" si="4"/>
        <v>0.84741351035486268</v>
      </c>
      <c r="N147" s="15">
        <f>B147*'Table Q8'!B40</f>
        <v>0.24367857926236589</v>
      </c>
      <c r="O147" s="15">
        <f>C147*'Table Q8'!C40</f>
        <v>-0.49521674445103364</v>
      </c>
      <c r="P147" s="15">
        <f>D147*'Table Q8'!D40</f>
        <v>0.76541792903164851</v>
      </c>
      <c r="Q147" s="15">
        <f>E147*'Table Q8'!E40</f>
        <v>0.36850793425899891</v>
      </c>
      <c r="R147" s="15">
        <f>F147*'Table Q8'!F40</f>
        <v>1.9730994767404328</v>
      </c>
      <c r="S147" s="15">
        <f>G147*'Table Q8'!G40</f>
        <v>0.56657054726345868</v>
      </c>
      <c r="T147" s="15">
        <f>H147*'Table Q8'!H40</f>
        <v>0.44937692342530516</v>
      </c>
      <c r="U147" s="15">
        <f>I147*'Table Q8'!I40</f>
        <v>0.73711259733343371</v>
      </c>
      <c r="V147" s="15">
        <f>J147*'Table Q8'!J40</f>
        <v>2.524368797685971</v>
      </c>
      <c r="W147" s="15">
        <f>K147*'Table Q8'!K40</f>
        <v>0.83921038558395722</v>
      </c>
      <c r="X147" s="15">
        <f>L147*'Table Q8'!L40</f>
        <v>0.55403895307000928</v>
      </c>
    </row>
    <row r="148" spans="1:24" x14ac:dyDescent="0.2">
      <c r="A148" s="13" t="str">
        <f t="shared" si="1"/>
        <v>2002 Q4</v>
      </c>
      <c r="B148" s="11">
        <f t="shared" si="4"/>
        <v>-5.6792549022915724</v>
      </c>
      <c r="C148" s="11">
        <f t="shared" si="4"/>
        <v>-1.1576671559354057</v>
      </c>
      <c r="D148" s="11">
        <f t="shared" si="4"/>
        <v>0.55621915352742457</v>
      </c>
      <c r="E148" s="11">
        <f t="shared" si="4"/>
        <v>0.67107081581824002</v>
      </c>
      <c r="F148" s="11">
        <f t="shared" si="4"/>
        <v>1.2297756952700205</v>
      </c>
      <c r="G148" s="11">
        <f t="shared" si="4"/>
        <v>-0.91780911518902564</v>
      </c>
      <c r="H148" s="11">
        <f t="shared" si="4"/>
        <v>-1.3504185869298173</v>
      </c>
      <c r="I148" s="11">
        <f t="shared" si="4"/>
        <v>0.44836422444481966</v>
      </c>
      <c r="J148" s="11">
        <f t="shared" si="4"/>
        <v>-1.7062976701567294</v>
      </c>
      <c r="K148" s="11">
        <f t="shared" si="4"/>
        <v>-1.5360187687707085</v>
      </c>
      <c r="L148" s="11">
        <f t="shared" si="4"/>
        <v>-0.25462976720667879</v>
      </c>
      <c r="N148" s="15">
        <f>B148*'Table Q8'!B41</f>
        <v>-1.4913723373417669</v>
      </c>
      <c r="O148" s="15">
        <f>C148*'Table Q8'!C41</f>
        <v>-0.79994800475136529</v>
      </c>
      <c r="P148" s="15">
        <f>D148*'Table Q8'!D41</f>
        <v>0.35531279527331883</v>
      </c>
      <c r="Q148" s="15">
        <f>E148*'Table Q8'!E41</f>
        <v>0.45344255024838476</v>
      </c>
      <c r="R148" s="15">
        <f>F148*'Table Q8'!F41</f>
        <v>1.0713805857192418</v>
      </c>
      <c r="S148" s="15">
        <f>G148*'Table Q8'!G41</f>
        <v>-0.58033070353402083</v>
      </c>
      <c r="T148" s="15">
        <f>H148*'Table Q8'!H41</f>
        <v>-0.91018212759069694</v>
      </c>
      <c r="U148" s="15">
        <f>I148*'Table Q8'!I41</f>
        <v>0.27807549200067716</v>
      </c>
      <c r="V148" s="15">
        <f>J148*'Table Q8'!J41</f>
        <v>-1.1945789988767261</v>
      </c>
      <c r="W148" s="15">
        <f>K148*'Table Q8'!K41</f>
        <v>-1.1311242213227499</v>
      </c>
      <c r="X148" s="15">
        <f>L148*'Table Q8'!L41</f>
        <v>-0.16487277426632452</v>
      </c>
    </row>
    <row r="149" spans="1:24" x14ac:dyDescent="0.2">
      <c r="A149" s="13" t="str">
        <f t="shared" si="1"/>
        <v>2003 Q1</v>
      </c>
      <c r="B149" s="11">
        <f t="shared" si="4"/>
        <v>3.1594365418216968</v>
      </c>
      <c r="C149" s="11">
        <f t="shared" si="4"/>
        <v>-2.4976090793179293</v>
      </c>
      <c r="D149" s="11">
        <f t="shared" si="4"/>
        <v>-0.79554914411146282</v>
      </c>
      <c r="E149" s="11">
        <f t="shared" si="4"/>
        <v>-0.25923540117301663</v>
      </c>
      <c r="F149" s="11">
        <f t="shared" si="4"/>
        <v>6.1093576892584059E-2</v>
      </c>
      <c r="G149" s="11">
        <f t="shared" si="4"/>
        <v>0.31137911843787197</v>
      </c>
      <c r="H149" s="11">
        <f t="shared" si="4"/>
        <v>0.82853863889646973</v>
      </c>
      <c r="I149" s="11">
        <f t="shared" si="4"/>
        <v>0.72803233681253232</v>
      </c>
      <c r="J149" s="11">
        <f t="shared" si="4"/>
        <v>-8.4395312630165586E-2</v>
      </c>
      <c r="K149" s="11">
        <f t="shared" si="4"/>
        <v>0.11991846982095536</v>
      </c>
      <c r="L149" s="11">
        <f t="shared" si="4"/>
        <v>-0.25527978588331895</v>
      </c>
      <c r="N149" s="15">
        <f>B149*'Table Q8'!B42</f>
        <v>0.81513462778999779</v>
      </c>
      <c r="O149" s="15">
        <f>C149*'Table Q8'!C42</f>
        <v>-1.7181052856628034</v>
      </c>
      <c r="P149" s="15">
        <f>D149*'Table Q8'!D42</f>
        <v>-0.51002655628985882</v>
      </c>
      <c r="Q149" s="15">
        <f>E149*'Table Q8'!E42</f>
        <v>-0.17552829013424956</v>
      </c>
      <c r="R149" s="15">
        <f>F149*'Table Q8'!F42</f>
        <v>5.3084208961966292E-2</v>
      </c>
      <c r="S149" s="15">
        <f>G149*'Table Q8'!G42</f>
        <v>0.19626225835139069</v>
      </c>
      <c r="T149" s="15">
        <f>H149*'Table Q8'!H42</f>
        <v>0.54095287733550512</v>
      </c>
      <c r="U149" s="15">
        <f>I149*'Table Q8'!I42</f>
        <v>0.45123444235640753</v>
      </c>
      <c r="V149" s="15">
        <f>J149*'Table Q8'!J42</f>
        <v>-5.8671621340491122E-2</v>
      </c>
      <c r="W149" s="15">
        <f>K149*'Table Q8'!K42</f>
        <v>8.7504507428351128E-2</v>
      </c>
      <c r="X149" s="15">
        <f>L149*'Table Q8'!L42</f>
        <v>-0.1645533499803874</v>
      </c>
    </row>
    <row r="150" spans="1:24" x14ac:dyDescent="0.2">
      <c r="A150" s="13" t="str">
        <f t="shared" si="1"/>
        <v>2003 Q2</v>
      </c>
      <c r="B150" s="11">
        <f t="shared" si="4"/>
        <v>1.0181906145119501</v>
      </c>
      <c r="C150" s="11">
        <f t="shared" si="4"/>
        <v>-1.2725935487152331</v>
      </c>
      <c r="D150" s="11">
        <f t="shared" si="4"/>
        <v>0.96520365519930063</v>
      </c>
      <c r="E150" s="11">
        <f t="shared" si="4"/>
        <v>0.34549807635182844</v>
      </c>
      <c r="F150" s="11">
        <f t="shared" si="4"/>
        <v>-0.889530940816742</v>
      </c>
      <c r="G150" s="11">
        <f t="shared" si="4"/>
        <v>1.2893006961233289</v>
      </c>
      <c r="H150" s="11">
        <f t="shared" si="4"/>
        <v>-0.29223581033664631</v>
      </c>
      <c r="I150" s="11">
        <f t="shared" si="4"/>
        <v>0.69337151728415714</v>
      </c>
      <c r="J150" s="11">
        <f t="shared" si="4"/>
        <v>2.9286618886663485</v>
      </c>
      <c r="K150" s="11">
        <f t="shared" si="4"/>
        <v>-0.28804628653540298</v>
      </c>
      <c r="L150" s="11">
        <f t="shared" si="4"/>
        <v>0.26686794279993031</v>
      </c>
      <c r="N150" s="15">
        <f>B150*'Table Q8'!B43</f>
        <v>0.25974042576199846</v>
      </c>
      <c r="O150" s="15">
        <f>C150*'Table Q8'!C43</f>
        <v>-0.87198109957967773</v>
      </c>
      <c r="P150" s="15">
        <f>D150*'Table Q8'!D43</f>
        <v>0.622459837238029</v>
      </c>
      <c r="Q150" s="15">
        <f>E150*'Table Q8'!E43</f>
        <v>0.23452409422762113</v>
      </c>
      <c r="R150" s="15">
        <f>F150*'Table Q8'!F43</f>
        <v>-0.76855473286566511</v>
      </c>
      <c r="S150" s="15">
        <f>G150*'Table Q8'!G43</f>
        <v>0.80581293507708052</v>
      </c>
      <c r="T150" s="15">
        <f>H150*'Table Q8'!H43</f>
        <v>-0.18521905659136645</v>
      </c>
      <c r="U150" s="15">
        <f>I150*'Table Q8'!I43</f>
        <v>0.42801823761951019</v>
      </c>
      <c r="V150" s="15">
        <f>J150*'Table Q8'!J43</f>
        <v>2.0362986111897121</v>
      </c>
      <c r="W150" s="15">
        <f>K150*'Table Q8'!K43</f>
        <v>-0.20716288927626181</v>
      </c>
      <c r="X150" s="15">
        <f>L150*'Table Q8'!L43</f>
        <v>0.17122247210043529</v>
      </c>
    </row>
    <row r="151" spans="1:24" x14ac:dyDescent="0.2">
      <c r="A151" s="13" t="str">
        <f t="shared" si="1"/>
        <v>2003 Q3</v>
      </c>
      <c r="B151" s="11">
        <f t="shared" si="4"/>
        <v>1.423836999133463</v>
      </c>
      <c r="C151" s="11">
        <f t="shared" si="4"/>
        <v>-1.5875894700855198</v>
      </c>
      <c r="D151" s="11">
        <f t="shared" si="4"/>
        <v>0.79914883067048803</v>
      </c>
      <c r="E151" s="11">
        <f t="shared" si="4"/>
        <v>0.9012936548326973</v>
      </c>
      <c r="F151" s="11">
        <f t="shared" si="4"/>
        <v>-1.960135352003552</v>
      </c>
      <c r="G151" s="11">
        <f t="shared" si="4"/>
        <v>0.29313811797232708</v>
      </c>
      <c r="H151" s="11">
        <f t="shared" si="4"/>
        <v>-0.91241508896091683</v>
      </c>
      <c r="I151" s="11">
        <f t="shared" si="4"/>
        <v>0.60095453853570913</v>
      </c>
      <c r="J151" s="11">
        <f t="shared" si="4"/>
        <v>4.2853383443306923</v>
      </c>
      <c r="K151" s="11">
        <f t="shared" si="4"/>
        <v>0.65888228780128566</v>
      </c>
      <c r="L151" s="11">
        <f t="shared" si="4"/>
        <v>0.32392439244522064</v>
      </c>
      <c r="N151" s="15">
        <f>B151*'Table Q8'!B44</f>
        <v>0.35553209868362573</v>
      </c>
      <c r="O151" s="15">
        <f>C151*'Table Q8'!C44</f>
        <v>-1.0860699564855041</v>
      </c>
      <c r="P151" s="15">
        <f>D151*'Table Q8'!D44</f>
        <v>0.51880742087128084</v>
      </c>
      <c r="Q151" s="15">
        <f>E151*'Table Q8'!E44</f>
        <v>0.61441188449944972</v>
      </c>
      <c r="R151" s="15">
        <f>F151*'Table Q8'!F44</f>
        <v>-1.684736335047053</v>
      </c>
      <c r="S151" s="15">
        <f>G151*'Table Q8'!G44</f>
        <v>0.18244916462597635</v>
      </c>
      <c r="T151" s="15">
        <f>H151*'Table Q8'!H44</f>
        <v>-0.56305135139778173</v>
      </c>
      <c r="U151" s="15">
        <f>I151*'Table Q8'!I44</f>
        <v>0.37145000026892178</v>
      </c>
      <c r="V151" s="15">
        <f>J151*'Table Q8'!J44</f>
        <v>2.9920232320116895</v>
      </c>
      <c r="W151" s="15">
        <f>K151*'Table Q8'!K44</f>
        <v>0.46780642433891279</v>
      </c>
      <c r="X151" s="15">
        <f>L151*'Table Q8'!L44</f>
        <v>0.20744118092191929</v>
      </c>
    </row>
    <row r="152" spans="1:24" x14ac:dyDescent="0.2">
      <c r="A152" s="13" t="str">
        <f t="shared" si="1"/>
        <v>2003 Q4</v>
      </c>
      <c r="B152" s="11">
        <f t="shared" si="4"/>
        <v>-1.6345574774742606</v>
      </c>
      <c r="C152" s="11">
        <f t="shared" si="4"/>
        <v>-1.0725706138463293</v>
      </c>
      <c r="D152" s="11">
        <f t="shared" si="4"/>
        <v>0.24633312198709639</v>
      </c>
      <c r="E152" s="11">
        <f t="shared" si="4"/>
        <v>3.203930181729947E-2</v>
      </c>
      <c r="F152" s="11">
        <f t="shared" si="4"/>
        <v>-1.9993261301464214</v>
      </c>
      <c r="G152" s="11">
        <f t="shared" si="4"/>
        <v>-2.0838288474650004</v>
      </c>
      <c r="H152" s="11">
        <f t="shared" si="4"/>
        <v>-0.49004692249470605</v>
      </c>
      <c r="I152" s="11">
        <f t="shared" si="4"/>
        <v>-0.24873814858453891</v>
      </c>
      <c r="J152" s="11">
        <f t="shared" si="4"/>
        <v>-6.3397512215451739</v>
      </c>
      <c r="K152" s="11">
        <f t="shared" si="4"/>
        <v>1.1515530587975116</v>
      </c>
      <c r="L152" s="11">
        <f t="shared" si="4"/>
        <v>-0.78850130236247684</v>
      </c>
      <c r="N152" s="15">
        <f>B152*'Table Q8'!B45</f>
        <v>-0.40177422796317325</v>
      </c>
      <c r="O152" s="15">
        <f>C152*'Table Q8'!C45</f>
        <v>-0.73320927162535077</v>
      </c>
      <c r="P152" s="15">
        <f>D152*'Table Q8'!D45</f>
        <v>0.16166842796013137</v>
      </c>
      <c r="Q152" s="15">
        <f>E152*'Table Q8'!E45</f>
        <v>2.1988572837212627E-2</v>
      </c>
      <c r="R152" s="15">
        <f>F152*'Table Q8'!F45</f>
        <v>-1.7114231674053366</v>
      </c>
      <c r="S152" s="15">
        <f>G152*'Table Q8'!G45</f>
        <v>-1.2961415431232302</v>
      </c>
      <c r="T152" s="15">
        <f>H152*'Table Q8'!H45</f>
        <v>-0.29618435995580034</v>
      </c>
      <c r="U152" s="15">
        <f>I152*'Table Q8'!I45</f>
        <v>-0.15478974986415855</v>
      </c>
      <c r="V152" s="15">
        <f>J152*'Table Q8'!J45</f>
        <v>-4.4403617555702404</v>
      </c>
      <c r="W152" s="15">
        <f>K152*'Table Q8'!K45</f>
        <v>0.81115397461696714</v>
      </c>
      <c r="X152" s="15">
        <f>L152*'Table Q8'!L45</f>
        <v>-0.5056658852050564</v>
      </c>
    </row>
    <row r="153" spans="1:24" x14ac:dyDescent="0.2">
      <c r="A153" s="13" t="str">
        <f t="shared" si="1"/>
        <v>2004 Q1</v>
      </c>
      <c r="B153" s="11">
        <f t="shared" si="4"/>
        <v>-1.166967227957046</v>
      </c>
      <c r="C153" s="11">
        <f t="shared" si="4"/>
        <v>-0.52420465685050999</v>
      </c>
      <c r="D153" s="11">
        <f t="shared" si="4"/>
        <v>1.5204776577831365</v>
      </c>
      <c r="E153" s="11">
        <f t="shared" si="4"/>
        <v>0.22398814761740971</v>
      </c>
      <c r="F153" s="11">
        <f t="shared" si="4"/>
        <v>-3.5343209942706975</v>
      </c>
      <c r="G153" s="11">
        <f t="shared" si="4"/>
        <v>-1.2164436201391138</v>
      </c>
      <c r="H153" s="11">
        <f t="shared" si="4"/>
        <v>0.79511122253591915</v>
      </c>
      <c r="I153" s="11">
        <f t="shared" si="4"/>
        <v>1.0782561118698362</v>
      </c>
      <c r="J153" s="11">
        <f t="shared" si="4"/>
        <v>2.1855174518767972</v>
      </c>
      <c r="K153" s="11">
        <f t="shared" si="4"/>
        <v>1.045039746124335</v>
      </c>
      <c r="L153" s="11">
        <f t="shared" si="4"/>
        <v>0.20932674232645607</v>
      </c>
      <c r="N153" s="15">
        <f>B153*'Table Q8'!B46</f>
        <v>-0.28567357740388483</v>
      </c>
      <c r="O153" s="15">
        <f>C153*'Table Q8'!C46</f>
        <v>-0.35703579178088235</v>
      </c>
      <c r="P153" s="15">
        <f>D153*'Table Q8'!D46</f>
        <v>0.99971405999241225</v>
      </c>
      <c r="Q153" s="15">
        <f>E153*'Table Q8'!E46</f>
        <v>0.15403664911649265</v>
      </c>
      <c r="R153" s="15">
        <f>F153*'Table Q8'!F46</f>
        <v>-3.0267924994934257</v>
      </c>
      <c r="S153" s="15">
        <f>G153*'Table Q8'!G46</f>
        <v>-0.75018078053979154</v>
      </c>
      <c r="T153" s="15">
        <f>H153*'Table Q8'!H46</f>
        <v>0.47396579975366138</v>
      </c>
      <c r="U153" s="15">
        <f>I153*'Table Q8'!I46</f>
        <v>0.67002834791591614</v>
      </c>
      <c r="V153" s="15">
        <f>J153*'Table Q8'!J46</f>
        <v>1.5224314569773769</v>
      </c>
      <c r="W153" s="15">
        <f>K153*'Table Q8'!K46</f>
        <v>0.72515307983567601</v>
      </c>
      <c r="X153" s="15">
        <f>L153*'Table Q8'!L46</f>
        <v>0.13378072102083807</v>
      </c>
    </row>
    <row r="154" spans="1:24" x14ac:dyDescent="0.2">
      <c r="A154" s="13" t="str">
        <f t="shared" si="1"/>
        <v>2004 Q2</v>
      </c>
      <c r="B154" s="11">
        <f t="shared" si="4"/>
        <v>1.2328650886613526</v>
      </c>
      <c r="C154" s="11">
        <f t="shared" si="4"/>
        <v>-1.2810621907900011</v>
      </c>
      <c r="D154" s="11">
        <f t="shared" si="4"/>
        <v>-0.20949343347323562</v>
      </c>
      <c r="E154" s="11">
        <f t="shared" si="4"/>
        <v>0.85928497745283838</v>
      </c>
      <c r="F154" s="11">
        <f t="shared" si="4"/>
        <v>-0.23272576581397608</v>
      </c>
      <c r="G154" s="11">
        <f t="shared" si="4"/>
        <v>-0.75920027850414518</v>
      </c>
      <c r="H154" s="11">
        <f t="shared" si="4"/>
        <v>-3.3660001975656204</v>
      </c>
      <c r="I154" s="11">
        <f t="shared" si="4"/>
        <v>0.52038278750270439</v>
      </c>
      <c r="J154" s="11">
        <f t="shared" si="4"/>
        <v>1.4632028241936081</v>
      </c>
      <c r="K154" s="11">
        <f t="shared" si="4"/>
        <v>-1.4708743143820466</v>
      </c>
      <c r="L154" s="11">
        <f t="shared" si="4"/>
        <v>-5.8102378021745615E-2</v>
      </c>
      <c r="N154" s="15">
        <f>B154*'Table Q8'!B47</f>
        <v>0.2983533514560473</v>
      </c>
      <c r="O154" s="15">
        <f>C154*'Table Q8'!C47</f>
        <v>-0.8695850151082527</v>
      </c>
      <c r="P154" s="15">
        <f>D154*'Table Q8'!D47</f>
        <v>-0.13759528710522118</v>
      </c>
      <c r="Q154" s="15">
        <f>E154*'Table Q8'!E47</f>
        <v>0.59307849143794911</v>
      </c>
      <c r="R154" s="15">
        <f>F154*'Table Q8'!F47</f>
        <v>-0.20033033921267063</v>
      </c>
      <c r="S154" s="15">
        <f>G154*'Table Q8'!G47</f>
        <v>-0.46637673108509636</v>
      </c>
      <c r="T154" s="15">
        <f>H154*'Table Q8'!H47</f>
        <v>-1.9963747171761694</v>
      </c>
      <c r="U154" s="15">
        <f>I154*'Table Q8'!I47</f>
        <v>0.32680039055169835</v>
      </c>
      <c r="V154" s="15">
        <f>J154*'Table Q8'!J47</f>
        <v>1.0173649236618159</v>
      </c>
      <c r="W154" s="15">
        <f>K154*'Table Q8'!K47</f>
        <v>-1.0163741512379942</v>
      </c>
      <c r="X154" s="15">
        <f>L154*'Table Q8'!L47</f>
        <v>-3.7150660507104145E-2</v>
      </c>
    </row>
    <row r="155" spans="1:24" x14ac:dyDescent="0.2">
      <c r="A155" s="13" t="str">
        <f t="shared" si="1"/>
        <v>2004 Q3</v>
      </c>
      <c r="B155" s="11">
        <f t="shared" si="4"/>
        <v>0.94414548709186275</v>
      </c>
      <c r="C155" s="11">
        <f t="shared" si="4"/>
        <v>-0.33327809552371496</v>
      </c>
      <c r="D155" s="11">
        <f t="shared" si="4"/>
        <v>-0.95376125010963175</v>
      </c>
      <c r="E155" s="11">
        <f t="shared" si="4"/>
        <v>-0.79538040610135385</v>
      </c>
      <c r="F155" s="11">
        <f t="shared" si="4"/>
        <v>1.0485168627220547</v>
      </c>
      <c r="G155" s="11">
        <f t="shared" si="4"/>
        <v>-4.1577160878893148E-2</v>
      </c>
      <c r="H155" s="11">
        <f t="shared" si="4"/>
        <v>-0.69547171785339468</v>
      </c>
      <c r="I155" s="11">
        <f t="shared" si="4"/>
        <v>1.3034632731819851</v>
      </c>
      <c r="J155" s="11">
        <f t="shared" si="4"/>
        <v>0.99567226920681007</v>
      </c>
      <c r="K155" s="11">
        <f t="shared" si="4"/>
        <v>2.5513379186164977</v>
      </c>
      <c r="L155" s="11">
        <f t="shared" si="4"/>
        <v>0.11617101678254406</v>
      </c>
      <c r="N155" s="15">
        <f>B155*'Table Q8'!B48</f>
        <v>0.22971059700945021</v>
      </c>
      <c r="O155" s="15">
        <f>C155*'Table Q8'!C48</f>
        <v>-0.22596254876507876</v>
      </c>
      <c r="P155" s="15">
        <f>D155*'Table Q8'!D48</f>
        <v>-0.62709802194708286</v>
      </c>
      <c r="Q155" s="15">
        <f>E155*'Table Q8'!E48</f>
        <v>-0.5526303061592206</v>
      </c>
      <c r="R155" s="15">
        <f>F155*'Table Q8'!F48</f>
        <v>0.90874956492120484</v>
      </c>
      <c r="S155" s="15">
        <f>G155*'Table Q8'!G48</f>
        <v>-2.5466011038322054E-2</v>
      </c>
      <c r="T155" s="15">
        <f>H155*'Table Q8'!H48</f>
        <v>-0.41081514373600025</v>
      </c>
      <c r="U155" s="15">
        <f>I155*'Table Q8'!I48</f>
        <v>0.82861160276178791</v>
      </c>
      <c r="V155" s="15">
        <f>J155*'Table Q8'!J48</f>
        <v>0.69179309264489164</v>
      </c>
      <c r="W155" s="15">
        <f>K155*'Table Q8'!K48</f>
        <v>1.7586372273023518</v>
      </c>
      <c r="X155" s="15">
        <f>L155*'Table Q8'!L48</f>
        <v>7.4500473062645498E-2</v>
      </c>
    </row>
    <row r="156" spans="1:24" x14ac:dyDescent="0.2">
      <c r="A156" s="13" t="str">
        <f t="shared" si="1"/>
        <v>2004 Q4</v>
      </c>
      <c r="B156" s="11">
        <f t="shared" si="4"/>
        <v>0.70230487650253448</v>
      </c>
      <c r="C156" s="11">
        <f t="shared" si="4"/>
        <v>-0.15033828940315108</v>
      </c>
      <c r="D156" s="11">
        <f t="shared" si="4"/>
        <v>1.8000596462691965</v>
      </c>
      <c r="E156" s="11">
        <f t="shared" si="4"/>
        <v>0.96424588158498026</v>
      </c>
      <c r="F156" s="11">
        <f t="shared" si="4"/>
        <v>0.79829829600697788</v>
      </c>
      <c r="G156" s="11">
        <f t="shared" si="4"/>
        <v>2.1801096526166361</v>
      </c>
      <c r="H156" s="11">
        <f t="shared" si="4"/>
        <v>1.8335680533090055</v>
      </c>
      <c r="I156" s="11">
        <f t="shared" si="4"/>
        <v>2.4182255277105154</v>
      </c>
      <c r="J156" s="11">
        <f t="shared" si="4"/>
        <v>-0.23998091670832553</v>
      </c>
      <c r="K156" s="11">
        <f t="shared" si="4"/>
        <v>-2.4802394442386149</v>
      </c>
      <c r="L156" s="11">
        <f t="shared" si="4"/>
        <v>1.0050335853501506</v>
      </c>
      <c r="N156" s="15">
        <f>B156*'Table Q8'!B49</f>
        <v>0.17311815205787476</v>
      </c>
      <c r="O156" s="15">
        <f>C156*'Table Q8'!C49</f>
        <v>-0.10185419107063486</v>
      </c>
      <c r="P156" s="15">
        <f>D156*'Table Q8'!D49</f>
        <v>1.1862393068914006</v>
      </c>
      <c r="Q156" s="15">
        <f>E156*'Table Q8'!E49</f>
        <v>0.67381502205158417</v>
      </c>
      <c r="R156" s="15">
        <f>F156*'Table Q8'!F49</f>
        <v>0.69627577377728611</v>
      </c>
      <c r="S156" s="15">
        <f>G156*'Table Q8'!G49</f>
        <v>1.3327010306445495</v>
      </c>
      <c r="T156" s="15">
        <f>H156*'Table Q8'!H49</f>
        <v>1.0763044472923862</v>
      </c>
      <c r="U156" s="15">
        <f>I156*'Table Q8'!I49</f>
        <v>1.5493570956041274</v>
      </c>
      <c r="V156" s="15">
        <f>J156*'Table Q8'!J49</f>
        <v>-0.16697872184565291</v>
      </c>
      <c r="W156" s="15">
        <f>K156*'Table Q8'!K49</f>
        <v>-1.6987159953590272</v>
      </c>
      <c r="X156" s="15">
        <f>L156*'Table Q8'!L49</f>
        <v>0.64593508530454191</v>
      </c>
    </row>
    <row r="157" spans="1:24" x14ac:dyDescent="0.2">
      <c r="A157" s="13" t="str">
        <f t="shared" si="1"/>
        <v>2005 Q1</v>
      </c>
      <c r="B157" s="11">
        <f t="shared" si="4"/>
        <v>2.3060207087697879</v>
      </c>
      <c r="C157" s="11">
        <f t="shared" si="4"/>
        <v>-1.8474522656825456</v>
      </c>
      <c r="D157" s="11">
        <f t="shared" si="4"/>
        <v>0</v>
      </c>
      <c r="E157" s="11">
        <f t="shared" si="4"/>
        <v>8.4325924676475081E-2</v>
      </c>
      <c r="F157" s="11">
        <f t="shared" si="4"/>
        <v>-0.43663424898813619</v>
      </c>
      <c r="G157" s="11">
        <f t="shared" si="4"/>
        <v>1.3873210585802931</v>
      </c>
      <c r="H157" s="11">
        <f t="shared" si="4"/>
        <v>1.3406408898490563</v>
      </c>
      <c r="I157" s="11">
        <f t="shared" si="4"/>
        <v>-1.3891783032681843E-2</v>
      </c>
      <c r="J157" s="11">
        <f t="shared" si="4"/>
        <v>2.0923254964882734</v>
      </c>
      <c r="K157" s="11">
        <f t="shared" si="4"/>
        <v>-0.46304624142258283</v>
      </c>
      <c r="L157" s="11">
        <f t="shared" si="4"/>
        <v>2.2985863795019112E-2</v>
      </c>
      <c r="N157" s="15">
        <f>B157*'Table Q8'!B50</f>
        <v>0.56220784879807428</v>
      </c>
      <c r="O157" s="15">
        <f>C157*'Table Q8'!C50</f>
        <v>-1.2501709481873786</v>
      </c>
      <c r="P157" s="15">
        <f>D157*'Table Q8'!D50</f>
        <v>0</v>
      </c>
      <c r="Q157" s="15">
        <f>E157*'Table Q8'!E50</f>
        <v>5.9188366530417855E-2</v>
      </c>
      <c r="R157" s="15">
        <f>F157*'Table Q8'!F50</f>
        <v>-0.38157467019073221</v>
      </c>
      <c r="S157" s="15">
        <f>G157*'Table Q8'!G50</f>
        <v>0.84751443468670107</v>
      </c>
      <c r="T157" s="15">
        <f>H157*'Table Q8'!H50</f>
        <v>0.78802871505327521</v>
      </c>
      <c r="U157" s="15">
        <f>I157*'Table Q8'!I50</f>
        <v>-8.9685351258993965E-3</v>
      </c>
      <c r="V157" s="15">
        <f>J157*'Table Q8'!J50</f>
        <v>1.4650463126410891</v>
      </c>
      <c r="W157" s="15">
        <f>K157*'Table Q8'!K50</f>
        <v>-0.31778863548831859</v>
      </c>
      <c r="X157" s="15">
        <f>L157*'Table Q8'!L50</f>
        <v>1.4796000524853803E-2</v>
      </c>
    </row>
    <row r="158" spans="1:24" x14ac:dyDescent="0.2">
      <c r="A158" s="13" t="str">
        <f t="shared" si="1"/>
        <v>2005 Q2</v>
      </c>
      <c r="B158" s="11">
        <f t="shared" si="4"/>
        <v>-1.2360781782819434</v>
      </c>
      <c r="C158" s="11">
        <f t="shared" si="4"/>
        <v>-1.501207690529095</v>
      </c>
      <c r="D158" s="11">
        <f t="shared" si="4"/>
        <v>1.2831842008977157</v>
      </c>
      <c r="E158" s="11">
        <f t="shared" si="4"/>
        <v>-2.054465787996206</v>
      </c>
      <c r="F158" s="11">
        <f t="shared" si="4"/>
        <v>0</v>
      </c>
      <c r="G158" s="11">
        <f t="shared" si="4"/>
        <v>0.70643412746689394</v>
      </c>
      <c r="H158" s="11">
        <f t="shared" si="4"/>
        <v>0.82632451821185882</v>
      </c>
      <c r="I158" s="11">
        <f t="shared" si="4"/>
        <v>1.8717859992295378</v>
      </c>
      <c r="J158" s="11">
        <f t="shared" si="4"/>
        <v>2.6470085034498907</v>
      </c>
      <c r="K158" s="11">
        <f t="shared" si="4"/>
        <v>1.8628220814267378</v>
      </c>
      <c r="L158" s="11">
        <f t="shared" si="4"/>
        <v>1.1490950888831139E-2</v>
      </c>
      <c r="N158" s="15">
        <f>B158*'Table Q8'!B51</f>
        <v>-0.3013558598651378</v>
      </c>
      <c r="O158" s="15">
        <f>C158*'Table Q8'!C51</f>
        <v>-1.0128648287999804</v>
      </c>
      <c r="P158" s="15">
        <f>D158*'Table Q8'!D51</f>
        <v>0.84497679629114575</v>
      </c>
      <c r="Q158" s="15">
        <f>E158*'Table Q8'!E51</f>
        <v>-1.4455221284341306</v>
      </c>
      <c r="R158" s="15">
        <f>F158*'Table Q8'!F51</f>
        <v>0</v>
      </c>
      <c r="S158" s="15">
        <f>G158*'Table Q8'!G51</f>
        <v>0.43050095727832521</v>
      </c>
      <c r="T158" s="15">
        <f>H158*'Table Q8'!H51</f>
        <v>0.47348394893539508</v>
      </c>
      <c r="U158" s="15">
        <f>I158*'Table Q8'!I51</f>
        <v>1.2009378971056714</v>
      </c>
      <c r="V158" s="15">
        <f>J158*'Table Q8'!J51</f>
        <v>1.8558176617687183</v>
      </c>
      <c r="W158" s="15">
        <f>K158*'Table Q8'!K51</f>
        <v>1.2728663282388899</v>
      </c>
      <c r="X158" s="15">
        <f>L158*'Table Q8'!L51</f>
        <v>7.3576558541185782E-3</v>
      </c>
    </row>
    <row r="159" spans="1:24" x14ac:dyDescent="0.2">
      <c r="A159" s="13" t="str">
        <f t="shared" si="1"/>
        <v>2005 Q3</v>
      </c>
      <c r="B159" s="11">
        <f t="shared" si="4"/>
        <v>-2.9406230216675255</v>
      </c>
      <c r="C159" s="11">
        <f t="shared" si="4"/>
        <v>-0.85062573483207449</v>
      </c>
      <c r="D159" s="11">
        <f t="shared" si="4"/>
        <v>1.0319343427848924</v>
      </c>
      <c r="E159" s="11">
        <f t="shared" si="4"/>
        <v>0.62185254535395718</v>
      </c>
      <c r="F159" s="11">
        <f t="shared" si="4"/>
        <v>0.66510630615951516</v>
      </c>
      <c r="G159" s="11">
        <f t="shared" si="4"/>
        <v>0.75422123987219014</v>
      </c>
      <c r="H159" s="11">
        <f t="shared" si="4"/>
        <v>0.40555667469724432</v>
      </c>
      <c r="I159" s="11">
        <f t="shared" si="4"/>
        <v>2.1181230316611575</v>
      </c>
      <c r="J159" s="11">
        <f t="shared" si="4"/>
        <v>2.7126437239089234</v>
      </c>
      <c r="K159" s="11">
        <f t="shared" si="4"/>
        <v>-0.56225988584286812</v>
      </c>
      <c r="L159" s="11">
        <f t="shared" si="4"/>
        <v>0.68705182663368081</v>
      </c>
      <c r="N159" s="15">
        <f>B159*'Table Q8'!B52</f>
        <v>-0.72162888951721083</v>
      </c>
      <c r="O159" s="15">
        <f>C159*'Table Q8'!C52</f>
        <v>-0.57536324704041519</v>
      </c>
      <c r="P159" s="15">
        <f>D159*'Table Q8'!D52</f>
        <v>0.68375969552926963</v>
      </c>
      <c r="Q159" s="15">
        <f>E159*'Table Q8'!E52</f>
        <v>0.43952537905617695</v>
      </c>
      <c r="R159" s="15">
        <f>F159*'Table Q8'!F52</f>
        <v>0.578908528881242</v>
      </c>
      <c r="S159" s="15">
        <f>G159*'Table Q8'!G52</f>
        <v>0.46150797667779314</v>
      </c>
      <c r="T159" s="15">
        <f>H159*'Table Q8'!H52</f>
        <v>0.22816618518466966</v>
      </c>
      <c r="U159" s="15">
        <f>I159*'Table Q8'!I52</f>
        <v>1.3589877371137986</v>
      </c>
      <c r="V159" s="15">
        <f>J159*'Table Q8'!J52</f>
        <v>1.9162115265692636</v>
      </c>
      <c r="W159" s="15">
        <f>K159*'Table Q8'!K52</f>
        <v>-0.38391105005351034</v>
      </c>
      <c r="X159" s="15">
        <f>L159*'Table Q8'!L52</f>
        <v>0.43998798977620918</v>
      </c>
    </row>
    <row r="160" spans="1:24" x14ac:dyDescent="0.2">
      <c r="A160" s="13" t="str">
        <f t="shared" si="1"/>
        <v>2005 Q4</v>
      </c>
      <c r="B160" s="11">
        <f t="shared" si="4"/>
        <v>3.7451736867982968</v>
      </c>
      <c r="C160" s="11">
        <f t="shared" si="4"/>
        <v>-2.2211383762714276</v>
      </c>
      <c r="D160" s="11">
        <f t="shared" si="4"/>
        <v>0.11756534245691659</v>
      </c>
      <c r="E160" s="11">
        <f t="shared" si="4"/>
        <v>-0.63260812482117423</v>
      </c>
      <c r="F160" s="11">
        <f t="shared" si="4"/>
        <v>0.39045602751367292</v>
      </c>
      <c r="G160" s="11">
        <f t="shared" si="4"/>
        <v>-0.30365063928148095</v>
      </c>
      <c r="H160" s="11">
        <f t="shared" si="4"/>
        <v>-1.2626173234722693</v>
      </c>
      <c r="I160" s="11">
        <f t="shared" si="4"/>
        <v>1.1415042983490542</v>
      </c>
      <c r="J160" s="11">
        <f t="shared" si="4"/>
        <v>-1.4375809120306895</v>
      </c>
      <c r="K160" s="11">
        <f t="shared" si="4"/>
        <v>1.6311674722681888</v>
      </c>
      <c r="L160" s="11">
        <f t="shared" si="4"/>
        <v>-0.17132092591921211</v>
      </c>
      <c r="N160" s="15">
        <f>B160*'Table Q8'!B53</f>
        <v>0.9175675532655827</v>
      </c>
      <c r="O160" s="15">
        <f>C160*'Table Q8'!C53</f>
        <v>-1.4979357209574509</v>
      </c>
      <c r="P160" s="15">
        <f>D160*'Table Q8'!D53</f>
        <v>7.7840013240724482E-2</v>
      </c>
      <c r="Q160" s="15">
        <f>E160*'Table Q8'!E53</f>
        <v>-0.44693764018615961</v>
      </c>
      <c r="R160" s="15">
        <f>F160*'Table Q8'!F53</f>
        <v>0.33864251266260853</v>
      </c>
      <c r="S160" s="15">
        <f>G160*'Table Q8'!G53</f>
        <v>-0.18510542970599081</v>
      </c>
      <c r="T160" s="15">
        <f>H160*'Table Q8'!H53</f>
        <v>-0.69090419940402581</v>
      </c>
      <c r="U160" s="15">
        <f>I160*'Table Q8'!I53</f>
        <v>0.72953539707488058</v>
      </c>
      <c r="V160" s="15">
        <f>J160*'Table Q8'!J53</f>
        <v>-1.0196761409033681</v>
      </c>
      <c r="W160" s="15">
        <f>K160*'Table Q8'!K53</f>
        <v>1.1093569978895952</v>
      </c>
      <c r="X160" s="15">
        <f>L160*'Table Q8'!L53</f>
        <v>-0.10908003353276235</v>
      </c>
    </row>
    <row r="161" spans="1:24" x14ac:dyDescent="0.2">
      <c r="A161" s="13" t="str">
        <f t="shared" si="1"/>
        <v>2006 Q1</v>
      </c>
      <c r="B161" s="11">
        <f t="shared" si="4"/>
        <v>-8.9075529208417867E-2</v>
      </c>
      <c r="C161" s="11">
        <f t="shared" si="4"/>
        <v>-0.24093171874196934</v>
      </c>
      <c r="D161" s="11">
        <f t="shared" si="4"/>
        <v>6.4068341753736768E-2</v>
      </c>
      <c r="E161" s="11">
        <f t="shared" si="4"/>
        <v>-0.24769815044518509</v>
      </c>
      <c r="F161" s="11">
        <f t="shared" si="4"/>
        <v>-0.31441452691836363</v>
      </c>
      <c r="G161" s="11">
        <f t="shared" si="4"/>
        <v>0.15854145215404608</v>
      </c>
      <c r="H161" s="11">
        <f t="shared" si="4"/>
        <v>-0.66827987361398922</v>
      </c>
      <c r="I161" s="11">
        <f t="shared" si="4"/>
        <v>0.71015553582598179</v>
      </c>
      <c r="J161" s="11">
        <f t="shared" si="4"/>
        <v>3.1475282357641903</v>
      </c>
      <c r="K161" s="11">
        <f t="shared" si="4"/>
        <v>1.9795829222753698</v>
      </c>
      <c r="L161" s="11">
        <f t="shared" si="4"/>
        <v>0.27397277411202692</v>
      </c>
      <c r="N161" s="15">
        <f>B161*'Table Q8'!B54</f>
        <v>-2.1672076256408067E-2</v>
      </c>
      <c r="O161" s="15">
        <f>C161*'Table Q8'!C54</f>
        <v>-0.16209886036959695</v>
      </c>
      <c r="P161" s="15">
        <f>D161*'Table Q8'!D54</f>
        <v>4.2355580733395376E-2</v>
      </c>
      <c r="Q161" s="15">
        <f>E161*'Table Q8'!E54</f>
        <v>-0.1754445999603246</v>
      </c>
      <c r="R161" s="15">
        <f>F161*'Table Q8'!F54</f>
        <v>-0.27184279997361721</v>
      </c>
      <c r="S161" s="15">
        <f>G161*'Table Q8'!G54</f>
        <v>9.6409057054875416E-2</v>
      </c>
      <c r="T161" s="15">
        <f>H161*'Table Q8'!H54</f>
        <v>-0.36808855438658522</v>
      </c>
      <c r="U161" s="15">
        <f>I161*'Table Q8'!I54</f>
        <v>0.4529372007498112</v>
      </c>
      <c r="V161" s="15">
        <f>J161*'Table Q8'!J54</f>
        <v>2.2325417776275405</v>
      </c>
      <c r="W161" s="15">
        <f>K161*'Table Q8'!K54</f>
        <v>1.3461163871472515</v>
      </c>
      <c r="X161" s="15">
        <f>L161*'Table Q8'!L54</f>
        <v>0.17419188978042671</v>
      </c>
    </row>
    <row r="162" spans="1:24" x14ac:dyDescent="0.2">
      <c r="A162" s="13" t="str">
        <f t="shared" si="1"/>
        <v>2006 Q2</v>
      </c>
      <c r="B162" s="11">
        <f t="shared" si="4"/>
        <v>-1.307040647076245</v>
      </c>
      <c r="C162" s="11">
        <f t="shared" si="4"/>
        <v>-0.15199609524698127</v>
      </c>
      <c r="D162" s="11">
        <f t="shared" si="4"/>
        <v>-0.67477362012022324</v>
      </c>
      <c r="E162" s="11">
        <f t="shared" si="4"/>
        <v>-0.3240093557134755</v>
      </c>
      <c r="F162" s="11">
        <f t="shared" si="4"/>
        <v>1.5408957430537256</v>
      </c>
      <c r="G162" s="11">
        <f t="shared" si="4"/>
        <v>1.2202473787965233</v>
      </c>
      <c r="H162" s="11">
        <f t="shared" si="4"/>
        <v>-0.66239116131500664</v>
      </c>
      <c r="I162" s="11">
        <f t="shared" si="4"/>
        <v>0.17021280705303626</v>
      </c>
      <c r="J162" s="11">
        <f t="shared" si="4"/>
        <v>2.7817604010939432</v>
      </c>
      <c r="K162" s="11">
        <f t="shared" si="4"/>
        <v>1.4621787889152871</v>
      </c>
      <c r="L162" s="11">
        <f t="shared" si="4"/>
        <v>0.19361090268664008</v>
      </c>
      <c r="N162" s="15">
        <f>B162*'Table Q8'!B55</f>
        <v>-0.31813369349835802</v>
      </c>
      <c r="O162" s="15">
        <f>C162*'Table Q8'!C55</f>
        <v>-0.10246056780599008</v>
      </c>
      <c r="P162" s="15">
        <f>D162*'Table Q8'!D55</f>
        <v>-0.44791472903580415</v>
      </c>
      <c r="Q162" s="15">
        <f>E162*'Table Q8'!E55</f>
        <v>-0.23037065191228107</v>
      </c>
      <c r="R162" s="15">
        <f>F162*'Table Q8'!F55</f>
        <v>1.3311798324241135</v>
      </c>
      <c r="S162" s="15">
        <f>G162*'Table Q8'!G55</f>
        <v>0.74044610945373035</v>
      </c>
      <c r="T162" s="15">
        <f>H162*'Table Q8'!H55</f>
        <v>-0.37570826669787177</v>
      </c>
      <c r="U162" s="15">
        <f>I162*'Table Q8'!I55</f>
        <v>0.10917449444381745</v>
      </c>
      <c r="V162" s="15">
        <f>J162*'Table Q8'!J55</f>
        <v>1.9800570534986688</v>
      </c>
      <c r="W162" s="15">
        <f>K162*'Table Q8'!K55</f>
        <v>0.99735215191911741</v>
      </c>
      <c r="X162" s="15">
        <f>L162*'Table Q8'!L55</f>
        <v>0.12363992245568835</v>
      </c>
    </row>
    <row r="163" spans="1:24" x14ac:dyDescent="0.2">
      <c r="A163" s="13" t="str">
        <f t="shared" si="1"/>
        <v>2006 Q3</v>
      </c>
      <c r="B163" s="11">
        <f t="shared" ref="B163:L178" si="5">LN(B56/B55)*100</f>
        <v>2.2194788618196672</v>
      </c>
      <c r="C163" s="11">
        <f t="shared" si="5"/>
        <v>-0.38549512080905474</v>
      </c>
      <c r="D163" s="11">
        <f t="shared" si="5"/>
        <v>1.1752272014901703</v>
      </c>
      <c r="E163" s="11">
        <f t="shared" si="5"/>
        <v>0.20532778597561427</v>
      </c>
      <c r="F163" s="11">
        <f t="shared" si="5"/>
        <v>-0.58984566960463647</v>
      </c>
      <c r="G163" s="11">
        <f t="shared" si="5"/>
        <v>0.46838493124264374</v>
      </c>
      <c r="H163" s="11">
        <f t="shared" si="5"/>
        <v>2.2689747063507926</v>
      </c>
      <c r="I163" s="11">
        <f t="shared" si="5"/>
        <v>-0.60359716125927221</v>
      </c>
      <c r="J163" s="11">
        <f t="shared" si="5"/>
        <v>0.75055227364274646</v>
      </c>
      <c r="K163" s="11">
        <f t="shared" si="5"/>
        <v>0.22306500438321661</v>
      </c>
      <c r="L163" s="11">
        <f t="shared" si="5"/>
        <v>0.23865003655799108</v>
      </c>
      <c r="N163" s="15">
        <f>B163*'Table Q8'!B56</f>
        <v>0.53489440569853974</v>
      </c>
      <c r="O163" s="15">
        <f>C163*'Table Q8'!C56</f>
        <v>-0.25855157752663299</v>
      </c>
      <c r="P163" s="15">
        <f>D163*'Table Q8'!D56</f>
        <v>0.77894058914768483</v>
      </c>
      <c r="Q163" s="15">
        <f>E163*'Table Q8'!E56</f>
        <v>0.14609071972164955</v>
      </c>
      <c r="R163" s="15">
        <f>F163*'Table Q8'!F56</f>
        <v>-0.50850595176615709</v>
      </c>
      <c r="S163" s="15">
        <f>G163*'Table Q8'!G56</f>
        <v>0.280984120252462</v>
      </c>
      <c r="T163" s="15">
        <f>H163*'Table Q8'!H56</f>
        <v>1.3128287650945687</v>
      </c>
      <c r="U163" s="15">
        <f>I163*'Table Q8'!I56</f>
        <v>-0.38781117610908239</v>
      </c>
      <c r="V163" s="15">
        <f>J163*'Table Q8'!J56</f>
        <v>0.53386783224208556</v>
      </c>
      <c r="W163" s="15">
        <f>K163*'Table Q8'!K56</f>
        <v>0.15201880048716213</v>
      </c>
      <c r="X163" s="15">
        <f>L163*'Table Q8'!L56</f>
        <v>0.1522348583203425</v>
      </c>
    </row>
    <row r="164" spans="1:24" x14ac:dyDescent="0.2">
      <c r="A164" s="13" t="str">
        <f t="shared" si="1"/>
        <v>2006 Q4</v>
      </c>
      <c r="B164" s="11">
        <f t="shared" si="5"/>
        <v>1.0416107225248958</v>
      </c>
      <c r="C164" s="11">
        <f t="shared" si="5"/>
        <v>0.13464388731316568</v>
      </c>
      <c r="D164" s="11">
        <f t="shared" si="5"/>
        <v>0.74074412778615972</v>
      </c>
      <c r="E164" s="11">
        <f t="shared" si="5"/>
        <v>0.67782281142387124</v>
      </c>
      <c r="F164" s="11">
        <f t="shared" si="5"/>
        <v>-0.92933454676223137</v>
      </c>
      <c r="G164" s="11">
        <f t="shared" si="5"/>
        <v>1.2127616064581161</v>
      </c>
      <c r="H164" s="11">
        <f t="shared" si="5"/>
        <v>0.29395388862341909</v>
      </c>
      <c r="I164" s="11">
        <f t="shared" si="5"/>
        <v>1.5670208349993255</v>
      </c>
      <c r="J164" s="11">
        <f t="shared" si="5"/>
        <v>-1.3350574661595722</v>
      </c>
      <c r="K164" s="11">
        <f t="shared" si="5"/>
        <v>-2.8820438535492086</v>
      </c>
      <c r="L164" s="11">
        <f t="shared" si="5"/>
        <v>0.39648876636605546</v>
      </c>
      <c r="N164" s="15">
        <f>B164*'Table Q8'!B57</f>
        <v>0.25373637200706461</v>
      </c>
      <c r="O164" s="15">
        <f>C164*'Table Q8'!C57</f>
        <v>9.0898088325118157E-2</v>
      </c>
      <c r="P164" s="15">
        <f>D164*'Table Q8'!D57</f>
        <v>0.49578004472727671</v>
      </c>
      <c r="Q164" s="15">
        <f>E164*'Table Q8'!E57</f>
        <v>0.48769351281947537</v>
      </c>
      <c r="R164" s="15">
        <f>F164*'Table Q8'!F57</f>
        <v>-0.80294504840256786</v>
      </c>
      <c r="S164" s="15">
        <f>G164*'Table Q8'!G57</f>
        <v>0.73214418181876473</v>
      </c>
      <c r="T164" s="15">
        <f>H164*'Table Q8'!H57</f>
        <v>0.17684265939584892</v>
      </c>
      <c r="U164" s="15">
        <f>I164*'Table Q8'!I57</f>
        <v>1.0209140740020606</v>
      </c>
      <c r="V164" s="15">
        <f>J164*'Table Q8'!J57</f>
        <v>-0.95750321472964517</v>
      </c>
      <c r="W164" s="15">
        <f>K164*'Table Q8'!K57</f>
        <v>-1.9828461712418552</v>
      </c>
      <c r="X164" s="15">
        <f>L164*'Table Q8'!L57</f>
        <v>0.25597314756592537</v>
      </c>
    </row>
    <row r="165" spans="1:24" x14ac:dyDescent="0.2">
      <c r="A165" s="13" t="str">
        <f t="shared" si="1"/>
        <v>2007 Q1</v>
      </c>
      <c r="B165" s="11">
        <f t="shared" si="5"/>
        <v>-5.7951854770228062</v>
      </c>
      <c r="C165" s="11">
        <f t="shared" si="5"/>
        <v>-0.2784641368223838</v>
      </c>
      <c r="D165" s="11">
        <f t="shared" si="5"/>
        <v>0.9130566659149365</v>
      </c>
      <c r="E165" s="11">
        <f t="shared" si="5"/>
        <v>0.12858981626160765</v>
      </c>
      <c r="F165" s="11">
        <f t="shared" si="5"/>
        <v>-0.83947072432912673</v>
      </c>
      <c r="G165" s="11">
        <f t="shared" si="5"/>
        <v>-0.75948102720835287</v>
      </c>
      <c r="H165" s="11">
        <f t="shared" si="5"/>
        <v>0.59539002260921958</v>
      </c>
      <c r="I165" s="11">
        <f t="shared" si="5"/>
        <v>1.568357124688937</v>
      </c>
      <c r="J165" s="11">
        <f t="shared" si="5"/>
        <v>0.27129309135892232</v>
      </c>
      <c r="K165" s="11">
        <f t="shared" si="5"/>
        <v>1.2760797518146694</v>
      </c>
      <c r="L165" s="11">
        <f t="shared" si="5"/>
        <v>0.2371408711113186</v>
      </c>
      <c r="N165" s="15">
        <f>B165*'Table Q8'!B58</f>
        <v>-1.4117071822027556</v>
      </c>
      <c r="O165" s="15">
        <f>C165*'Table Q8'!C58</f>
        <v>-0.18774052104565117</v>
      </c>
      <c r="P165" s="15">
        <f>D165*'Table Q8'!D58</f>
        <v>0.60763921116639019</v>
      </c>
      <c r="Q165" s="15">
        <f>E165*'Table Q8'!E58</f>
        <v>9.2288911130955803E-2</v>
      </c>
      <c r="R165" s="15">
        <f>F165*'Table Q8'!F58</f>
        <v>-0.72261639950251233</v>
      </c>
      <c r="S165" s="15">
        <f>G165*'Table Q8'!G58</f>
        <v>-0.45424560237331585</v>
      </c>
      <c r="T165" s="15">
        <f>H165*'Table Q8'!H58</f>
        <v>0.36306883578710208</v>
      </c>
      <c r="U165" s="15">
        <f>I165*'Table Q8'!I58</f>
        <v>1.0202163096101535</v>
      </c>
      <c r="V165" s="15">
        <f>J165*'Table Q8'!J58</f>
        <v>0.19443575857693962</v>
      </c>
      <c r="W165" s="15">
        <f>K165*'Table Q8'!K58</f>
        <v>0.87398702201786704</v>
      </c>
      <c r="X165" s="15">
        <f>L165*'Table Q8'!L58</f>
        <v>0.15271872099568917</v>
      </c>
    </row>
    <row r="166" spans="1:24" x14ac:dyDescent="0.2">
      <c r="A166" s="13" t="str">
        <f t="shared" si="1"/>
        <v>2007 Q2</v>
      </c>
      <c r="B166" s="11">
        <f t="shared" si="5"/>
        <v>5.7077565074869501</v>
      </c>
      <c r="C166" s="11">
        <f t="shared" si="5"/>
        <v>-1.358470447340612</v>
      </c>
      <c r="D166" s="11">
        <f t="shared" si="5"/>
        <v>1.8630222132843568</v>
      </c>
      <c r="E166" s="11">
        <f t="shared" si="5"/>
        <v>0.76808570485428718</v>
      </c>
      <c r="F166" s="11">
        <f t="shared" si="5"/>
        <v>-1.1451347333913209</v>
      </c>
      <c r="G166" s="11">
        <f t="shared" si="5"/>
        <v>0.5926324997639556</v>
      </c>
      <c r="H166" s="11">
        <f t="shared" si="5"/>
        <v>1.9034906274723533</v>
      </c>
      <c r="I166" s="11">
        <f t="shared" si="5"/>
        <v>0.71174677688637333</v>
      </c>
      <c r="J166" s="11">
        <f t="shared" si="5"/>
        <v>1.8087253012199651</v>
      </c>
      <c r="K166" s="11">
        <f t="shared" si="5"/>
        <v>1.1817142748264624</v>
      </c>
      <c r="L166" s="11">
        <f t="shared" si="5"/>
        <v>0.75285483968401723</v>
      </c>
      <c r="N166" s="15">
        <f>B166*'Table Q8'!B59</f>
        <v>1.4520532555046801</v>
      </c>
      <c r="O166" s="15">
        <f>C166*'Table Q8'!C59</f>
        <v>-0.92457498646002045</v>
      </c>
      <c r="P166" s="15">
        <f>D166*'Table Q8'!D59</f>
        <v>1.2443125362526219</v>
      </c>
      <c r="Q166" s="15">
        <f>E166*'Table Q8'!E59</f>
        <v>0.55586362460304761</v>
      </c>
      <c r="R166" s="15">
        <f>F166*'Table Q8'!F59</f>
        <v>-0.98664808628996215</v>
      </c>
      <c r="S166" s="15">
        <f>G166*'Table Q8'!G59</f>
        <v>0.35765371360754722</v>
      </c>
      <c r="T166" s="15">
        <f>H166*'Table Q8'!H59</f>
        <v>1.1476144993030819</v>
      </c>
      <c r="U166" s="15">
        <f>I166*'Table Q8'!I59</f>
        <v>0.46946817403425184</v>
      </c>
      <c r="V166" s="15">
        <f>J166*'Table Q8'!J59</f>
        <v>1.300473491577155</v>
      </c>
      <c r="W166" s="15">
        <f>K166*'Table Q8'!K59</f>
        <v>0.81006513539353997</v>
      </c>
      <c r="X166" s="15">
        <f>L166*'Table Q8'!L59</f>
        <v>0.4884522199869904</v>
      </c>
    </row>
    <row r="167" spans="1:24" x14ac:dyDescent="0.2">
      <c r="A167" s="13" t="str">
        <f t="shared" si="1"/>
        <v>2007 Q3</v>
      </c>
      <c r="B167" s="11">
        <f t="shared" si="5"/>
        <v>0.47369821811027213</v>
      </c>
      <c r="C167" s="11">
        <f t="shared" si="5"/>
        <v>-0.45695564799393068</v>
      </c>
      <c r="D167" s="11">
        <f t="shared" si="5"/>
        <v>-0.89612795186761041</v>
      </c>
      <c r="E167" s="11">
        <f t="shared" si="5"/>
        <v>-0.50072016405362307</v>
      </c>
      <c r="F167" s="11">
        <f t="shared" si="5"/>
        <v>-1.2592800276151661</v>
      </c>
      <c r="G167" s="11">
        <f t="shared" si="5"/>
        <v>0.66573027847660138</v>
      </c>
      <c r="H167" s="11">
        <f t="shared" si="5"/>
        <v>0.19723872272043541</v>
      </c>
      <c r="I167" s="11">
        <f t="shared" si="5"/>
        <v>1.9440005186663365</v>
      </c>
      <c r="J167" s="11">
        <f t="shared" si="5"/>
        <v>4.0883608642231533</v>
      </c>
      <c r="K167" s="11">
        <f t="shared" si="5"/>
        <v>-1.1477564953389023</v>
      </c>
      <c r="L167" s="11">
        <f t="shared" si="5"/>
        <v>0.29063288957393607</v>
      </c>
      <c r="N167" s="15">
        <f>B167*'Table Q8'!B60</f>
        <v>0.12396682367945822</v>
      </c>
      <c r="O167" s="15">
        <f>C167*'Table Q8'!C60</f>
        <v>-0.31324309669983946</v>
      </c>
      <c r="P167" s="15">
        <f>D167*'Table Q8'!D60</f>
        <v>-0.6005849533416725</v>
      </c>
      <c r="Q167" s="15">
        <f>E167*'Table Q8'!E60</f>
        <v>-0.36387334321776788</v>
      </c>
      <c r="R167" s="15">
        <f>F167*'Table Q8'!F60</f>
        <v>-1.0844919597821809</v>
      </c>
      <c r="S167" s="15">
        <f>G167*'Table Q8'!G60</f>
        <v>0.4059623238150315</v>
      </c>
      <c r="T167" s="15">
        <f>H167*'Table Q8'!H60</f>
        <v>0.11710062967912251</v>
      </c>
      <c r="U167" s="15">
        <f>I167*'Table Q8'!I60</f>
        <v>1.2945099453799136</v>
      </c>
      <c r="V167" s="15">
        <f>J167*'Table Q8'!J60</f>
        <v>2.9522053800555388</v>
      </c>
      <c r="W167" s="15">
        <f>K167*'Table Q8'!K60</f>
        <v>-0.78747573145202099</v>
      </c>
      <c r="X167" s="15">
        <f>L167*'Table Q8'!L60</f>
        <v>0.18943451742429154</v>
      </c>
    </row>
    <row r="168" spans="1:24" x14ac:dyDescent="0.2">
      <c r="A168" s="13" t="str">
        <f t="shared" si="1"/>
        <v>2007 Q4</v>
      </c>
      <c r="B168" s="11">
        <f t="shared" si="5"/>
        <v>-2.7101929777791156</v>
      </c>
      <c r="C168" s="11">
        <f t="shared" si="5"/>
        <v>-1.4299796230904529</v>
      </c>
      <c r="D168" s="11">
        <f t="shared" si="5"/>
        <v>0.27896902939849649</v>
      </c>
      <c r="E168" s="11">
        <f t="shared" si="5"/>
        <v>5.3387433866416402E-2</v>
      </c>
      <c r="F168" s="11">
        <f t="shared" si="5"/>
        <v>1.3035670079670043</v>
      </c>
      <c r="G168" s="11">
        <f t="shared" si="5"/>
        <v>0.2676013065540323</v>
      </c>
      <c r="H168" s="11">
        <f t="shared" si="5"/>
        <v>0.40312723587601973</v>
      </c>
      <c r="I168" s="11">
        <f t="shared" si="5"/>
        <v>0.76714060950841745</v>
      </c>
      <c r="J168" s="11">
        <f t="shared" si="5"/>
        <v>-5.4844210476343553</v>
      </c>
      <c r="K168" s="11">
        <f t="shared" si="5"/>
        <v>1.8723569568469087</v>
      </c>
      <c r="L168" s="11">
        <f t="shared" si="5"/>
        <v>-0.21230244300185522</v>
      </c>
      <c r="N168" s="15">
        <f>B168*'Table Q8'!B61</f>
        <v>-0.71223871456035148</v>
      </c>
      <c r="O168" s="15">
        <f>C168*'Table Q8'!C61</f>
        <v>-0.97796306423156065</v>
      </c>
      <c r="P168" s="15">
        <f>D168*'Table Q8'!D61</f>
        <v>0.18517964171472195</v>
      </c>
      <c r="Q168" s="15">
        <f>E168*'Table Q8'!E61</f>
        <v>3.8561743481712568E-2</v>
      </c>
      <c r="R168" s="15">
        <f>F168*'Table Q8'!F61</f>
        <v>1.116114072221349</v>
      </c>
      <c r="S168" s="15">
        <f>G168*'Table Q8'!G61</f>
        <v>0.16235371268633139</v>
      </c>
      <c r="T168" s="15">
        <f>H168*'Table Q8'!H61</f>
        <v>0.22921814631910481</v>
      </c>
      <c r="U168" s="15">
        <f>I168*'Table Q8'!I61</f>
        <v>0.50961150689644175</v>
      </c>
      <c r="V168" s="15">
        <f>J168*'Table Q8'!J61</f>
        <v>-3.9317814490490695</v>
      </c>
      <c r="W168" s="15">
        <f>K168*'Table Q8'!K61</f>
        <v>1.2720793164817898</v>
      </c>
      <c r="X168" s="15">
        <f>L168*'Table Q8'!L61</f>
        <v>-0.13714737817919848</v>
      </c>
    </row>
    <row r="169" spans="1:24" x14ac:dyDescent="0.2">
      <c r="A169" s="13" t="str">
        <f t="shared" si="1"/>
        <v>2008 Q1</v>
      </c>
      <c r="B169" s="11">
        <f t="shared" si="5"/>
        <v>1.5594610802754694</v>
      </c>
      <c r="C169" s="11">
        <f t="shared" si="5"/>
        <v>1.026124094838454</v>
      </c>
      <c r="D169" s="11">
        <f t="shared" si="5"/>
        <v>-0.4239266029280323</v>
      </c>
      <c r="E169" s="11">
        <f t="shared" si="5"/>
        <v>2.2169175625001345</v>
      </c>
      <c r="F169" s="11">
        <f t="shared" si="5"/>
        <v>2.8804086035980561</v>
      </c>
      <c r="G169" s="11">
        <f t="shared" si="5"/>
        <v>0.76065275476709382</v>
      </c>
      <c r="H169" s="11">
        <f t="shared" si="5"/>
        <v>1.8279556136595578</v>
      </c>
      <c r="I169" s="11">
        <f t="shared" si="5"/>
        <v>0.90798169813833562</v>
      </c>
      <c r="J169" s="11">
        <f t="shared" si="5"/>
        <v>1.508026605185391</v>
      </c>
      <c r="K169" s="11">
        <f t="shared" si="5"/>
        <v>-0.5122505633281591</v>
      </c>
      <c r="L169" s="11">
        <f t="shared" si="5"/>
        <v>1.2671059828344176</v>
      </c>
      <c r="N169" s="15">
        <f>B169*'Table Q8'!B62</f>
        <v>0.42152232999845934</v>
      </c>
      <c r="O169" s="15">
        <f>C169*'Table Q8'!C62</f>
        <v>0.70925697435233948</v>
      </c>
      <c r="P169" s="15">
        <f>D169*'Table Q8'!D62</f>
        <v>-0.28288622213387593</v>
      </c>
      <c r="Q169" s="15">
        <f>E169*'Table Q8'!E62</f>
        <v>1.6165762865750979</v>
      </c>
      <c r="R169" s="15">
        <f>F169*'Table Q8'!F62</f>
        <v>2.4800318076979262</v>
      </c>
      <c r="S169" s="15">
        <f>G169*'Table Q8'!G62</f>
        <v>0.46574768174389153</v>
      </c>
      <c r="T169" s="15">
        <f>H169*'Table Q8'!H62</f>
        <v>1.0596658692384457</v>
      </c>
      <c r="U169" s="15">
        <f>I169*'Table Q8'!I62</f>
        <v>0.60925571945082324</v>
      </c>
      <c r="V169" s="15">
        <f>J169*'Table Q8'!J62</f>
        <v>1.0877395903202227</v>
      </c>
      <c r="W169" s="15">
        <f>K169*'Table Q8'!K62</f>
        <v>-0.35017448509112953</v>
      </c>
      <c r="X169" s="15">
        <f>L169*'Table Q8'!L62</f>
        <v>0.82627981140632367</v>
      </c>
    </row>
    <row r="170" spans="1:24" x14ac:dyDescent="0.2">
      <c r="A170" s="13" t="str">
        <f t="shared" si="1"/>
        <v>2008 Q2</v>
      </c>
      <c r="B170" s="11">
        <f t="shared" si="5"/>
        <v>3.2915616898255902</v>
      </c>
      <c r="C170" s="11">
        <f t="shared" si="5"/>
        <v>-1.6132372859142989</v>
      </c>
      <c r="D170" s="11">
        <f t="shared" si="5"/>
        <v>-0.58194074653357752</v>
      </c>
      <c r="E170" s="11">
        <f t="shared" si="5"/>
        <v>-0.73352524224701809</v>
      </c>
      <c r="F170" s="11">
        <f t="shared" si="5"/>
        <v>-0.57164584293048193</v>
      </c>
      <c r="G170" s="11">
        <f t="shared" si="5"/>
        <v>-2.6361091375694383</v>
      </c>
      <c r="H170" s="11">
        <f t="shared" si="5"/>
        <v>-1.8279556136595481</v>
      </c>
      <c r="I170" s="11">
        <f t="shared" si="5"/>
        <v>-1.0930412784341779</v>
      </c>
      <c r="J170" s="11">
        <f t="shared" si="5"/>
        <v>-0.39243217847270878</v>
      </c>
      <c r="K170" s="11">
        <f t="shared" si="5"/>
        <v>0.49003327818900139</v>
      </c>
      <c r="L170" s="11">
        <f t="shared" si="5"/>
        <v>-0.8318131475095325</v>
      </c>
      <c r="N170" s="15">
        <f>B170*'Table Q8'!B63</f>
        <v>0.85975591338244406</v>
      </c>
      <c r="O170" s="15">
        <f>C170*'Table Q8'!C63</f>
        <v>-1.1168441730384693</v>
      </c>
      <c r="P170" s="15">
        <f>D170*'Table Q8'!D63</f>
        <v>-0.38512838605592165</v>
      </c>
      <c r="Q170" s="15">
        <f>E170*'Table Q8'!E63</f>
        <v>-0.5326860309197845</v>
      </c>
      <c r="R170" s="15">
        <f>F170*'Table Q8'!F63</f>
        <v>-0.49373051453905725</v>
      </c>
      <c r="S170" s="15">
        <f>G170*'Table Q8'!G63</f>
        <v>-1.6090810175723853</v>
      </c>
      <c r="T170" s="15">
        <f>H170*'Table Q8'!H63</f>
        <v>-1.0360852418222317</v>
      </c>
      <c r="U170" s="15">
        <f>I170*'Table Q8'!I63</f>
        <v>-0.72545149649676377</v>
      </c>
      <c r="V170" s="15">
        <f>J170*'Table Q8'!J63</f>
        <v>-0.2799218729045832</v>
      </c>
      <c r="W170" s="15">
        <f>K170*'Table Q8'!K63</f>
        <v>0.33807395862259204</v>
      </c>
      <c r="X170" s="15">
        <f>L170*'Table Q8'!L63</f>
        <v>-0.53834946906816938</v>
      </c>
    </row>
    <row r="171" spans="1:24" x14ac:dyDescent="0.2">
      <c r="A171" s="13" t="str">
        <f t="shared" si="1"/>
        <v>2008 Q3</v>
      </c>
      <c r="B171" s="11">
        <f t="shared" si="5"/>
        <v>-1.6569878956227455</v>
      </c>
      <c r="C171" s="11">
        <f t="shared" si="5"/>
        <v>-1.3266412755045003</v>
      </c>
      <c r="D171" s="11">
        <f t="shared" si="5"/>
        <v>0.40563787483657482</v>
      </c>
      <c r="E171" s="11">
        <f t="shared" si="5"/>
        <v>-0.92984609096757975</v>
      </c>
      <c r="F171" s="11">
        <f t="shared" si="5"/>
        <v>-2.486028484019569</v>
      </c>
      <c r="G171" s="11">
        <f t="shared" si="5"/>
        <v>2.5930247779155827E-2</v>
      </c>
      <c r="H171" s="11">
        <f t="shared" si="5"/>
        <v>0.67478618960668779</v>
      </c>
      <c r="I171" s="11">
        <f t="shared" si="5"/>
        <v>0.88517912619420314</v>
      </c>
      <c r="J171" s="11">
        <f t="shared" si="5"/>
        <v>2.8381499356635151</v>
      </c>
      <c r="K171" s="11">
        <f t="shared" si="5"/>
        <v>0.15541743803324443</v>
      </c>
      <c r="L171" s="11">
        <f t="shared" si="5"/>
        <v>-0.17835251634470406</v>
      </c>
      <c r="N171" s="15">
        <f>B171*'Table Q8'!B64</f>
        <v>-0.42004643154036597</v>
      </c>
      <c r="O171" s="15">
        <f>C171*'Table Q8'!C64</f>
        <v>-0.92042371694502223</v>
      </c>
      <c r="P171" s="15">
        <f>D171*'Table Q8'!D64</f>
        <v>0.26524660635563629</v>
      </c>
      <c r="Q171" s="15">
        <f>E171*'Table Q8'!E64</f>
        <v>-0.673115585251431</v>
      </c>
      <c r="R171" s="15">
        <f>F171*'Table Q8'!F64</f>
        <v>-2.1531492700093486</v>
      </c>
      <c r="S171" s="15">
        <f>G171*'Table Q8'!G64</f>
        <v>1.571373015416843E-2</v>
      </c>
      <c r="T171" s="15">
        <f>H171*'Table Q8'!H64</f>
        <v>0.37383154904210508</v>
      </c>
      <c r="U171" s="15">
        <f>I171*'Table Q8'!I64</f>
        <v>0.58103157843387487</v>
      </c>
      <c r="V171" s="15">
        <f>J171*'Table Q8'!J64</f>
        <v>1.9858535099837615</v>
      </c>
      <c r="W171" s="15">
        <f>K171*'Table Q8'!K64</f>
        <v>0.10843474651579463</v>
      </c>
      <c r="X171" s="15">
        <f>L171*'Table Q8'!L64</f>
        <v>-0.11446664499003108</v>
      </c>
    </row>
    <row r="172" spans="1:24" x14ac:dyDescent="0.2">
      <c r="A172" s="13" t="str">
        <f t="shared" si="1"/>
        <v>2008 Q4</v>
      </c>
      <c r="B172" s="11">
        <f t="shared" si="5"/>
        <v>4.6193679764871867</v>
      </c>
      <c r="C172" s="11">
        <f t="shared" si="5"/>
        <v>-2.4157616495391889</v>
      </c>
      <c r="D172" s="11">
        <f t="shared" si="5"/>
        <v>-1.2534110197939339</v>
      </c>
      <c r="E172" s="11">
        <f t="shared" si="5"/>
        <v>-0.93857344290882649</v>
      </c>
      <c r="F172" s="11">
        <f t="shared" si="5"/>
        <v>-0.47796456245499575</v>
      </c>
      <c r="G172" s="11">
        <f t="shared" si="5"/>
        <v>-2.0165669594594529</v>
      </c>
      <c r="H172" s="11">
        <f t="shared" si="5"/>
        <v>0.38910554929667218</v>
      </c>
      <c r="I172" s="11">
        <f t="shared" si="5"/>
        <v>-2.5035388589614316</v>
      </c>
      <c r="J172" s="11">
        <f t="shared" si="5"/>
        <v>-0.32813811231776457</v>
      </c>
      <c r="K172" s="11">
        <f t="shared" si="5"/>
        <v>1.2347196879459514</v>
      </c>
      <c r="L172" s="11">
        <f t="shared" si="5"/>
        <v>-1.0994052849053275</v>
      </c>
      <c r="N172" s="15">
        <f>B172*'Table Q8'!B65</f>
        <v>1.1557658677170941</v>
      </c>
      <c r="O172" s="15">
        <f>C172*'Table Q8'!C65</f>
        <v>-1.6857184790484461</v>
      </c>
      <c r="P172" s="15">
        <f>D172*'Table Q8'!D65</f>
        <v>-0.81496784507001585</v>
      </c>
      <c r="Q172" s="15">
        <f>E172*'Table Q8'!E65</f>
        <v>-0.68140431955180802</v>
      </c>
      <c r="R172" s="15">
        <f>F172*'Table Q8'!F65</f>
        <v>-0.41621154098581031</v>
      </c>
      <c r="S172" s="15">
        <f>G172*'Table Q8'!G65</f>
        <v>-1.2218379207364825</v>
      </c>
      <c r="T172" s="15">
        <f>H172*'Table Q8'!H65</f>
        <v>0.21591466930472336</v>
      </c>
      <c r="U172" s="15">
        <f>I172*'Table Q8'!I65</f>
        <v>-1.6338094593582302</v>
      </c>
      <c r="V172" s="15">
        <f>J172*'Table Q8'!J65</f>
        <v>-0.22864663666301835</v>
      </c>
      <c r="W172" s="15">
        <f>K172*'Table Q8'!K65</f>
        <v>0.87850305797354444</v>
      </c>
      <c r="X172" s="15">
        <f>L172*'Table Q8'!L65</f>
        <v>-0.7055983118522392</v>
      </c>
    </row>
    <row r="173" spans="1:24" x14ac:dyDescent="0.2">
      <c r="A173" s="13" t="str">
        <f t="shared" si="1"/>
        <v>2009 Q1</v>
      </c>
      <c r="B173" s="11">
        <f t="shared" si="5"/>
        <v>6.0082258350092443</v>
      </c>
      <c r="C173" s="11">
        <f t="shared" si="5"/>
        <v>-4.1505486991036609</v>
      </c>
      <c r="D173" s="11">
        <f t="shared" si="5"/>
        <v>-0.86562347750199586</v>
      </c>
      <c r="E173" s="11">
        <f t="shared" si="5"/>
        <v>-2.4186418396510598</v>
      </c>
      <c r="F173" s="11">
        <f t="shared" si="5"/>
        <v>-1.2444804369414615</v>
      </c>
      <c r="G173" s="11">
        <f t="shared" si="5"/>
        <v>3.7387532071620413</v>
      </c>
      <c r="H173" s="11">
        <f t="shared" si="5"/>
        <v>-1.6050452216752213</v>
      </c>
      <c r="I173" s="11">
        <f t="shared" si="5"/>
        <v>-4.754846551686331</v>
      </c>
      <c r="J173" s="11">
        <f t="shared" si="5"/>
        <v>-6.6091813057532329</v>
      </c>
      <c r="K173" s="11">
        <f t="shared" si="5"/>
        <v>-5.6108430008569652</v>
      </c>
      <c r="L173" s="11">
        <f t="shared" si="5"/>
        <v>-2.6287227927529431</v>
      </c>
      <c r="N173" s="15">
        <f>B173*'Table Q8'!B66</f>
        <v>1.5008548135853093</v>
      </c>
      <c r="O173" s="15">
        <f>C173*'Table Q8'!C66</f>
        <v>-2.9037238698929211</v>
      </c>
      <c r="P173" s="15">
        <f>D173*'Table Q8'!D66</f>
        <v>-0.56854150002331094</v>
      </c>
      <c r="Q173" s="15">
        <f>E173*'Table Q8'!E66</f>
        <v>-1.7554502472187392</v>
      </c>
      <c r="R173" s="15">
        <f>F173*'Table Q8'!F66</f>
        <v>-1.0876759018868374</v>
      </c>
      <c r="S173" s="15">
        <f>G173*'Table Q8'!G66</f>
        <v>2.2675538201437782</v>
      </c>
      <c r="T173" s="15">
        <f>H173*'Table Q8'!H66</f>
        <v>-0.84922942678835966</v>
      </c>
      <c r="U173" s="15">
        <f>I173*'Table Q8'!I66</f>
        <v>-3.0849444427340917</v>
      </c>
      <c r="V173" s="15">
        <f>J173*'Table Q8'!J66</f>
        <v>-4.5332374576161421</v>
      </c>
      <c r="W173" s="15">
        <f>K173*'Table Q8'!K66</f>
        <v>-4.022413347314358</v>
      </c>
      <c r="X173" s="15">
        <f>L173*'Table Q8'!L66</f>
        <v>-1.6787023754520294</v>
      </c>
    </row>
    <row r="174" spans="1:24" x14ac:dyDescent="0.2">
      <c r="A174" s="13" t="str">
        <f t="shared" si="1"/>
        <v>2009 Q2</v>
      </c>
      <c r="B174" s="11">
        <f t="shared" si="5"/>
        <v>-3.1655367517862363</v>
      </c>
      <c r="C174" s="11">
        <f t="shared" si="5"/>
        <v>-0.29374546318098887</v>
      </c>
      <c r="D174" s="11">
        <f t="shared" si="5"/>
        <v>-2.1215839150272466</v>
      </c>
      <c r="E174" s="11">
        <f t="shared" si="5"/>
        <v>-1.0484011494216321</v>
      </c>
      <c r="F174" s="11">
        <f t="shared" si="5"/>
        <v>2.2533022513729408</v>
      </c>
      <c r="G174" s="11">
        <f t="shared" si="5"/>
        <v>8.9154944452241938E-2</v>
      </c>
      <c r="H174" s="11">
        <f t="shared" si="5"/>
        <v>-0.55401803756153556</v>
      </c>
      <c r="I174" s="11">
        <f t="shared" si="5"/>
        <v>0.27600727254386226</v>
      </c>
      <c r="J174" s="11">
        <f t="shared" si="5"/>
        <v>2.5423874048917692</v>
      </c>
      <c r="K174" s="11">
        <f t="shared" si="5"/>
        <v>-2.3806459969345628</v>
      </c>
      <c r="L174" s="11">
        <f t="shared" si="5"/>
        <v>-0.42940935245520639</v>
      </c>
      <c r="N174" s="15">
        <f>B174*'Table Q8'!B67</f>
        <v>-0.80626221067995429</v>
      </c>
      <c r="O174" s="15">
        <f>C174*'Table Q8'!C67</f>
        <v>-0.20526932967087502</v>
      </c>
      <c r="P174" s="15">
        <f>D174*'Table Q8'!D67</f>
        <v>-1.4235828069832825</v>
      </c>
      <c r="Q174" s="15">
        <f>E174*'Table Q8'!E67</f>
        <v>-0.76323603677894813</v>
      </c>
      <c r="R174" s="15">
        <f>F174*'Table Q8'!F67</f>
        <v>1.9763714046792065</v>
      </c>
      <c r="S174" s="15">
        <f>G174*'Table Q8'!G67</f>
        <v>5.3698023043585313E-2</v>
      </c>
      <c r="T174" s="15">
        <f>H174*'Table Q8'!H67</f>
        <v>-0.2961780428803969</v>
      </c>
      <c r="U174" s="15">
        <f>I174*'Table Q8'!I67</f>
        <v>0.17772108279099291</v>
      </c>
      <c r="V174" s="15">
        <f>J174*'Table Q8'!J67</f>
        <v>1.7326370164337406</v>
      </c>
      <c r="W174" s="15">
        <f>K174*'Table Q8'!K67</f>
        <v>-1.728587058374186</v>
      </c>
      <c r="X174" s="15">
        <f>L174*'Table Q8'!L67</f>
        <v>-0.27447845808936794</v>
      </c>
    </row>
    <row r="175" spans="1:24" x14ac:dyDescent="0.2">
      <c r="A175" s="13" t="str">
        <f t="shared" si="1"/>
        <v>2009 Q3</v>
      </c>
      <c r="B175" s="11">
        <f t="shared" si="5"/>
        <v>0.74383818391386058</v>
      </c>
      <c r="C175" s="11">
        <f t="shared" si="5"/>
        <v>-0.87621548876920397</v>
      </c>
      <c r="D175" s="11">
        <f t="shared" si="5"/>
        <v>-2.0348585270977786</v>
      </c>
      <c r="E175" s="11">
        <f t="shared" si="5"/>
        <v>0.11087704872464156</v>
      </c>
      <c r="F175" s="11">
        <f t="shared" si="5"/>
        <v>2.128088166947455</v>
      </c>
      <c r="G175" s="11">
        <f t="shared" si="5"/>
        <v>-1.6170783582850425</v>
      </c>
      <c r="H175" s="11">
        <f t="shared" si="5"/>
        <v>-2.8170876966696334</v>
      </c>
      <c r="I175" s="11">
        <f t="shared" si="5"/>
        <v>-0.39452970690968092</v>
      </c>
      <c r="J175" s="11">
        <f t="shared" si="5"/>
        <v>4.9937361976414643</v>
      </c>
      <c r="K175" s="11">
        <f t="shared" si="5"/>
        <v>1.168085961275559</v>
      </c>
      <c r="L175" s="11">
        <f t="shared" si="5"/>
        <v>-4.6533272128648162E-2</v>
      </c>
      <c r="N175" s="15">
        <f>B175*'Table Q8'!B68</f>
        <v>0.19317477636242958</v>
      </c>
      <c r="O175" s="15">
        <f>C175*'Table Q8'!C68</f>
        <v>-0.61072219567213515</v>
      </c>
      <c r="P175" s="15">
        <f>D175*'Table Q8'!D68</f>
        <v>-1.3873665437752654</v>
      </c>
      <c r="Q175" s="15">
        <f>E175*'Table Q8'!E68</f>
        <v>8.0962420978733268E-2</v>
      </c>
      <c r="R175" s="15">
        <f>F175*'Table Q8'!F68</f>
        <v>1.8735688221805393</v>
      </c>
      <c r="S175" s="15">
        <f>G175*'Table Q8'!G68</f>
        <v>-0.9668511504186269</v>
      </c>
      <c r="T175" s="15">
        <f>H175*'Table Q8'!H68</f>
        <v>-1.5209456474319352</v>
      </c>
      <c r="U175" s="15">
        <f>I175*'Table Q8'!I68</f>
        <v>-0.25151268815492156</v>
      </c>
      <c r="V175" s="15">
        <f>J175*'Table Q8'!J68</f>
        <v>3.38425502114162</v>
      </c>
      <c r="W175" s="15">
        <f>K175*'Table Q8'!K68</f>
        <v>0.85585658382660212</v>
      </c>
      <c r="X175" s="15">
        <f>L175*'Table Q8'!L68</f>
        <v>-2.9725454235780449E-2</v>
      </c>
    </row>
    <row r="176" spans="1:24" x14ac:dyDescent="0.2">
      <c r="A176" s="13" t="str">
        <f t="shared" si="1"/>
        <v>2009 Q4</v>
      </c>
      <c r="B176" s="11">
        <f t="shared" si="5"/>
        <v>1.043448278701635</v>
      </c>
      <c r="C176" s="11">
        <f t="shared" si="5"/>
        <v>-0.37935145713310747</v>
      </c>
      <c r="D176" s="11">
        <f t="shared" si="5"/>
        <v>-1.4696323290197006</v>
      </c>
      <c r="E176" s="11">
        <f t="shared" si="5"/>
        <v>-0.81224368669010649</v>
      </c>
      <c r="F176" s="11">
        <f t="shared" si="5"/>
        <v>-0.60652195030907907</v>
      </c>
      <c r="G176" s="11">
        <f t="shared" si="5"/>
        <v>-0.27207375726140937</v>
      </c>
      <c r="H176" s="11">
        <f t="shared" si="5"/>
        <v>-1.6668767458385323</v>
      </c>
      <c r="I176" s="11">
        <f t="shared" si="5"/>
        <v>1.5299415782190113</v>
      </c>
      <c r="J176" s="11">
        <f t="shared" si="5"/>
        <v>-0.5988041844622557</v>
      </c>
      <c r="K176" s="11">
        <f t="shared" si="5"/>
        <v>-1.9783859143856897</v>
      </c>
      <c r="L176" s="11">
        <f t="shared" si="5"/>
        <v>-0.33801535767200841</v>
      </c>
      <c r="N176" s="15">
        <f>B176*'Table Q8'!B69</f>
        <v>0.27609641454445261</v>
      </c>
      <c r="O176" s="15">
        <f>C176*'Table Q8'!C69</f>
        <v>-0.26512873339032877</v>
      </c>
      <c r="P176" s="15">
        <f>D176*'Table Q8'!D69</f>
        <v>-1.0227171377648097</v>
      </c>
      <c r="Q176" s="15">
        <f>E176*'Table Q8'!E69</f>
        <v>-0.59553707108118603</v>
      </c>
      <c r="R176" s="15">
        <f>F176*'Table Q8'!F69</f>
        <v>-0.53677192602353496</v>
      </c>
      <c r="S176" s="15">
        <f>G176*'Table Q8'!G69</f>
        <v>-0.16204712982489541</v>
      </c>
      <c r="T176" s="15">
        <f>H176*'Table Q8'!H69</f>
        <v>-0.90444732229198754</v>
      </c>
      <c r="U176" s="15">
        <f>I176*'Table Q8'!I69</f>
        <v>0.96982996643303132</v>
      </c>
      <c r="V176" s="15">
        <f>J176*'Table Q8'!J69</f>
        <v>-0.40335449865377543</v>
      </c>
      <c r="W176" s="15">
        <f>K176*'Table Q8'!K69</f>
        <v>-1.4657861239683574</v>
      </c>
      <c r="X176" s="15">
        <f>L176*'Table Q8'!L69</f>
        <v>-0.21646503505315418</v>
      </c>
    </row>
    <row r="177" spans="1:24" x14ac:dyDescent="0.2">
      <c r="A177" s="13" t="str">
        <f t="shared" si="1"/>
        <v>2010 Q1</v>
      </c>
      <c r="B177" s="11">
        <f t="shared" si="5"/>
        <v>2.2645844762396643</v>
      </c>
      <c r="C177" s="11">
        <f t="shared" si="5"/>
        <v>3.0811893634624915E-2</v>
      </c>
      <c r="D177" s="11">
        <f t="shared" si="5"/>
        <v>-2.0967504694951753</v>
      </c>
      <c r="E177" s="11">
        <f t="shared" si="5"/>
        <v>-0.72882533750852641</v>
      </c>
      <c r="F177" s="11">
        <f t="shared" si="5"/>
        <v>-2.3967726008804688</v>
      </c>
      <c r="G177" s="11">
        <f t="shared" si="5"/>
        <v>-0.52029253687217314</v>
      </c>
      <c r="H177" s="11">
        <f t="shared" si="5"/>
        <v>-0.43672732406928394</v>
      </c>
      <c r="I177" s="11">
        <f t="shared" si="5"/>
        <v>0.67253228138095567</v>
      </c>
      <c r="J177" s="11">
        <f t="shared" si="5"/>
        <v>-1.6793237042912992</v>
      </c>
      <c r="K177" s="11">
        <f t="shared" si="5"/>
        <v>-1.0947477755185044</v>
      </c>
      <c r="L177" s="11">
        <f t="shared" si="5"/>
        <v>-0.52677909348589158</v>
      </c>
      <c r="N177" s="15">
        <f>B177*'Table Q8'!B70</f>
        <v>0.61098489168946135</v>
      </c>
      <c r="O177" s="15">
        <f>C177*'Table Q8'!C70</f>
        <v>2.1380372993066228E-2</v>
      </c>
      <c r="P177" s="15">
        <f>D177*'Table Q8'!D70</f>
        <v>-1.4641608528484811</v>
      </c>
      <c r="Q177" s="15">
        <f>E177*'Table Q8'!E70</f>
        <v>-0.53422897239374989</v>
      </c>
      <c r="R177" s="15">
        <f>F177*'Table Q8'!F70</f>
        <v>-2.1134740794563975</v>
      </c>
      <c r="S177" s="15">
        <f>G177*'Table Q8'!G70</f>
        <v>-0.30738883078407991</v>
      </c>
      <c r="T177" s="15">
        <f>H177*'Table Q8'!H70</f>
        <v>-0.23443522756039165</v>
      </c>
      <c r="U177" s="15">
        <f>I177*'Table Q8'!I70</f>
        <v>0.42288829853234494</v>
      </c>
      <c r="V177" s="15">
        <f>J177*'Table Q8'!J70</f>
        <v>-1.1243072200230249</v>
      </c>
      <c r="W177" s="15">
        <f>K177*'Table Q8'!K70</f>
        <v>-0.82182715508174131</v>
      </c>
      <c r="X177" s="15">
        <f>L177*'Table Q8'!L70</f>
        <v>-0.336453807009439</v>
      </c>
    </row>
    <row r="178" spans="1:24" x14ac:dyDescent="0.2">
      <c r="A178" s="13" t="str">
        <f t="shared" si="1"/>
        <v>2010 Q2</v>
      </c>
      <c r="B178" s="11">
        <f t="shared" si="5"/>
        <v>5.1800555957926173</v>
      </c>
      <c r="C178" s="11">
        <f t="shared" si="5"/>
        <v>5.133206826951911E-2</v>
      </c>
      <c r="D178" s="11">
        <f t="shared" si="5"/>
        <v>1.0255331447959124</v>
      </c>
      <c r="E178" s="11">
        <f t="shared" si="5"/>
        <v>1.0968212922425393</v>
      </c>
      <c r="F178" s="11">
        <f t="shared" si="5"/>
        <v>-1.1977531672157746</v>
      </c>
      <c r="G178" s="11">
        <f t="shared" si="5"/>
        <v>0.23446669592540548</v>
      </c>
      <c r="H178" s="11">
        <f t="shared" si="5"/>
        <v>1.6331112310412843</v>
      </c>
      <c r="I178" s="11">
        <f t="shared" si="5"/>
        <v>0.77041983529877944</v>
      </c>
      <c r="J178" s="11">
        <f t="shared" si="5"/>
        <v>1.364879532426305</v>
      </c>
      <c r="K178" s="11">
        <f t="shared" si="5"/>
        <v>1.0349069503230603</v>
      </c>
      <c r="L178" s="11">
        <f t="shared" si="5"/>
        <v>0.89969643510825226</v>
      </c>
      <c r="N178" s="15">
        <f>B178*'Table Q8'!B71</f>
        <v>1.4151911887705431</v>
      </c>
      <c r="O178" s="15">
        <f>C178*'Table Q8'!C71</f>
        <v>3.5249731280678771E-2</v>
      </c>
      <c r="P178" s="15">
        <f>D178*'Table Q8'!D71</f>
        <v>0.71130978923044486</v>
      </c>
      <c r="Q178" s="15">
        <f>E178*'Table Q8'!E71</f>
        <v>0.80210541101696897</v>
      </c>
      <c r="R178" s="15">
        <f>F178*'Table Q8'!F71</f>
        <v>-1.0450396383957634</v>
      </c>
      <c r="S178" s="15">
        <f>G178*'Table Q8'!G71</f>
        <v>0.13810088390006381</v>
      </c>
      <c r="T178" s="15">
        <f>H178*'Table Q8'!H71</f>
        <v>0.89494495461062384</v>
      </c>
      <c r="U178" s="15">
        <f>I178*'Table Q8'!I71</f>
        <v>0.48189760697938649</v>
      </c>
      <c r="V178" s="15">
        <f>J178*'Table Q8'!J71</f>
        <v>0.91487875058535229</v>
      </c>
      <c r="W178" s="15">
        <f>K178*'Table Q8'!K71</f>
        <v>0.77483483370687534</v>
      </c>
      <c r="X178" s="15">
        <f>L178*'Table Q8'!L71</f>
        <v>0.57400632559906495</v>
      </c>
    </row>
    <row r="179" spans="1:24" x14ac:dyDescent="0.2">
      <c r="A179" s="13" t="str">
        <f t="shared" ref="A179:A218" si="6">A72</f>
        <v>2010 Q3</v>
      </c>
      <c r="B179" s="11">
        <f t="shared" ref="B179:L194" si="7">LN(B72/B71)*100</f>
        <v>0.93819097415571728</v>
      </c>
      <c r="C179" s="11">
        <f t="shared" si="7"/>
        <v>0.24602780221358067</v>
      </c>
      <c r="D179" s="11">
        <f t="shared" si="7"/>
        <v>-0.15883824533074981</v>
      </c>
      <c r="E179" s="11">
        <f t="shared" si="7"/>
        <v>0.8534271803781458</v>
      </c>
      <c r="F179" s="11">
        <f t="shared" si="7"/>
        <v>-0.19162492478177978</v>
      </c>
      <c r="G179" s="11">
        <f t="shared" si="7"/>
        <v>3.4525868849073613</v>
      </c>
      <c r="H179" s="11">
        <f t="shared" si="7"/>
        <v>-2.0506510889059394E-2</v>
      </c>
      <c r="I179" s="11">
        <f t="shared" si="7"/>
        <v>-0.35879074881061807</v>
      </c>
      <c r="J179" s="11">
        <f t="shared" si="7"/>
        <v>2.4214913287981532</v>
      </c>
      <c r="K179" s="11">
        <f t="shared" si="7"/>
        <v>2.6113612402016098</v>
      </c>
      <c r="L179" s="11">
        <f t="shared" si="7"/>
        <v>0.64927764322947956</v>
      </c>
      <c r="N179" s="15">
        <f>B179*'Table Q8'!B72</f>
        <v>0.25922216615922467</v>
      </c>
      <c r="O179" s="15">
        <f>C179*'Table Q8'!C72</f>
        <v>0.16761874164811252</v>
      </c>
      <c r="P179" s="15">
        <f>D179*'Table Q8'!D72</f>
        <v>-0.10959838927821736</v>
      </c>
      <c r="Q179" s="15">
        <f>E179*'Table Q8'!E72</f>
        <v>0.6242819824466137</v>
      </c>
      <c r="R179" s="15">
        <f>F179*'Table Q8'!F72</f>
        <v>-0.16552561002650137</v>
      </c>
      <c r="S179" s="15">
        <f>G179*'Table Q8'!G72</f>
        <v>2.0387525555377968</v>
      </c>
      <c r="T179" s="15">
        <f>H179*'Table Q8'!H72</f>
        <v>-1.1377012241250151E-2</v>
      </c>
      <c r="U179" s="15">
        <f>I179*'Table Q8'!I72</f>
        <v>-0.22334724113460977</v>
      </c>
      <c r="V179" s="15">
        <f>J179*'Table Q8'!J72</f>
        <v>1.6260314272879599</v>
      </c>
      <c r="W179" s="15">
        <f>K179*'Table Q8'!K72</f>
        <v>1.956431841159046</v>
      </c>
      <c r="X179" s="15">
        <f>L179*'Table Q8'!L72</f>
        <v>0.41449884743769971</v>
      </c>
    </row>
    <row r="180" spans="1:24" x14ac:dyDescent="0.2">
      <c r="A180" s="13" t="str">
        <f t="shared" si="6"/>
        <v>2010 Q4</v>
      </c>
      <c r="B180" s="11">
        <f t="shared" si="7"/>
        <v>1.6464664998242233</v>
      </c>
      <c r="C180" s="11">
        <f t="shared" si="7"/>
        <v>2.4575236861789076</v>
      </c>
      <c r="D180" s="11">
        <f t="shared" si="7"/>
        <v>-0.66074516991949128</v>
      </c>
      <c r="E180" s="11">
        <f t="shared" si="7"/>
        <v>0.1433692001848616</v>
      </c>
      <c r="F180" s="11">
        <f t="shared" si="7"/>
        <v>-0.73608848297328466</v>
      </c>
      <c r="G180" s="11">
        <f t="shared" si="7"/>
        <v>1.7690756618243553</v>
      </c>
      <c r="H180" s="11">
        <f t="shared" si="7"/>
        <v>2.5012695814741979</v>
      </c>
      <c r="I180" s="11">
        <f t="shared" si="7"/>
        <v>0.11546604657039095</v>
      </c>
      <c r="J180" s="11">
        <f t="shared" si="7"/>
        <v>-0.41518843543638001</v>
      </c>
      <c r="K180" s="11">
        <f t="shared" si="7"/>
        <v>-1.6700376376778872</v>
      </c>
      <c r="L180" s="11">
        <f t="shared" si="7"/>
        <v>0.4381925830721175</v>
      </c>
      <c r="N180" s="15">
        <f>B180*'Table Q8'!B73</f>
        <v>0.46265708645060682</v>
      </c>
      <c r="O180" s="15">
        <f>C180*'Table Q8'!C73</f>
        <v>1.6544049455356407</v>
      </c>
      <c r="P180" s="15">
        <f>D180*'Table Q8'!D73</f>
        <v>-0.45036390781712526</v>
      </c>
      <c r="Q180" s="15">
        <f>E180*'Table Q8'!E73</f>
        <v>0.1045161469347641</v>
      </c>
      <c r="R180" s="15">
        <f>F180*'Table Q8'!F73</f>
        <v>-0.62876678215577975</v>
      </c>
      <c r="S180" s="15">
        <f>G180*'Table Q8'!G73</f>
        <v>1.0423393799469101</v>
      </c>
      <c r="T180" s="15">
        <f>H180*'Table Q8'!H73</f>
        <v>1.4014613464999932</v>
      </c>
      <c r="U180" s="15">
        <f>I180*'Table Q8'!I73</f>
        <v>7.1415749803786802E-2</v>
      </c>
      <c r="V180" s="15">
        <f>J180*'Table Q8'!J73</f>
        <v>-0.27705524296669637</v>
      </c>
      <c r="W180" s="15">
        <f>K180*'Table Q8'!K73</f>
        <v>-1.2421739949048125</v>
      </c>
      <c r="X180" s="15">
        <f>L180*'Table Q8'!L73</f>
        <v>0.27873430209217392</v>
      </c>
    </row>
    <row r="181" spans="1:24" x14ac:dyDescent="0.2">
      <c r="A181" s="13" t="str">
        <f t="shared" si="6"/>
        <v>2011 Q1</v>
      </c>
      <c r="B181" s="11">
        <f t="shared" si="7"/>
        <v>0.31589163681093241</v>
      </c>
      <c r="C181" s="11">
        <f t="shared" si="7"/>
        <v>-0.94349791541850725</v>
      </c>
      <c r="D181" s="11">
        <f t="shared" si="7"/>
        <v>-2.0905074978679656</v>
      </c>
      <c r="E181" s="11">
        <f t="shared" si="7"/>
        <v>0.24215752064628565</v>
      </c>
      <c r="F181" s="11">
        <f t="shared" si="7"/>
        <v>-0.54707225570049867</v>
      </c>
      <c r="G181" s="11">
        <f t="shared" si="7"/>
        <v>9.8741059614741444E-2</v>
      </c>
      <c r="H181" s="11">
        <f t="shared" si="7"/>
        <v>1.7645184216082295</v>
      </c>
      <c r="I181" s="11">
        <f t="shared" si="7"/>
        <v>0.74093338453236124</v>
      </c>
      <c r="J181" s="11">
        <f t="shared" si="7"/>
        <v>1.7428765522552416</v>
      </c>
      <c r="K181" s="11">
        <f t="shared" si="7"/>
        <v>1.8215439891341338</v>
      </c>
      <c r="L181" s="11">
        <f t="shared" si="7"/>
        <v>0.17244356747829093</v>
      </c>
      <c r="N181" s="15">
        <f>B181*'Table Q8'!B74</f>
        <v>8.9586868199580436E-2</v>
      </c>
      <c r="O181" s="15">
        <f>C181*'Table Q8'!C74</f>
        <v>-0.63148315478960693</v>
      </c>
      <c r="P181" s="15">
        <f>D181*'Table Q8'!D74</f>
        <v>-1.4182002865536278</v>
      </c>
      <c r="Q181" s="15">
        <f>E181*'Table Q8'!E74</f>
        <v>0.17708979484862869</v>
      </c>
      <c r="R181" s="15">
        <f>F181*'Table Q8'!F74</f>
        <v>-0.46375315115731275</v>
      </c>
      <c r="S181" s="15">
        <f>G181*'Table Q8'!G74</f>
        <v>5.8306595702504828E-2</v>
      </c>
      <c r="T181" s="15">
        <f>H181*'Table Q8'!H74</f>
        <v>1.007540018738299</v>
      </c>
      <c r="U181" s="15">
        <f>I181*'Table Q8'!I74</f>
        <v>0.45693361824110718</v>
      </c>
      <c r="V181" s="15">
        <f>J181*'Table Q8'!J74</f>
        <v>1.1699930295289438</v>
      </c>
      <c r="W181" s="15">
        <f>K181*'Table Q8'!K74</f>
        <v>1.3514034855386139</v>
      </c>
      <c r="X181" s="15">
        <f>L181*'Table Q8'!L74</f>
        <v>0.10976033069993217</v>
      </c>
    </row>
    <row r="182" spans="1:24" x14ac:dyDescent="0.2">
      <c r="A182" s="13" t="str">
        <f t="shared" si="6"/>
        <v>2011 Q2</v>
      </c>
      <c r="B182" s="11">
        <f t="shared" si="7"/>
        <v>-4.0381219427083019</v>
      </c>
      <c r="C182" s="11">
        <f t="shared" si="7"/>
        <v>-2.3055188270269165</v>
      </c>
      <c r="D182" s="11">
        <f t="shared" si="7"/>
        <v>-0.94987521579078982</v>
      </c>
      <c r="E182" s="11">
        <f t="shared" si="7"/>
        <v>-1.0832426029254212</v>
      </c>
      <c r="F182" s="11">
        <f t="shared" si="7"/>
        <v>-0.64205678029228053</v>
      </c>
      <c r="G182" s="11">
        <f t="shared" si="7"/>
        <v>1.5545940110172181</v>
      </c>
      <c r="H182" s="11">
        <f t="shared" si="7"/>
        <v>-1.2060248985179105</v>
      </c>
      <c r="I182" s="11">
        <f t="shared" si="7"/>
        <v>-0.19109503235445582</v>
      </c>
      <c r="J182" s="11">
        <f t="shared" si="7"/>
        <v>0.89286307443013979</v>
      </c>
      <c r="K182" s="11">
        <f t="shared" si="7"/>
        <v>0.48791918358228453</v>
      </c>
      <c r="L182" s="11">
        <f t="shared" si="7"/>
        <v>-0.78413685915964915</v>
      </c>
      <c r="N182" s="15">
        <f>B182*'Table Q8'!B75</f>
        <v>-1.1427885097864494</v>
      </c>
      <c r="O182" s="15">
        <f>C182*'Table Q8'!C75</f>
        <v>-1.5453892697561422</v>
      </c>
      <c r="P182" s="15">
        <f>D182*'Table Q8'!D75</f>
        <v>-0.63964597031351789</v>
      </c>
      <c r="Q182" s="15">
        <f>E182*'Table Q8'!E75</f>
        <v>-0.79813314983545036</v>
      </c>
      <c r="R182" s="15">
        <f>F182*'Table Q8'!F75</f>
        <v>-0.54093283739624631</v>
      </c>
      <c r="S182" s="15">
        <f>G182*'Table Q8'!G75</f>
        <v>0.92591619296185512</v>
      </c>
      <c r="T182" s="15">
        <f>H182*'Table Q8'!H75</f>
        <v>-0.67223827843388329</v>
      </c>
      <c r="U182" s="15">
        <f>I182*'Table Q8'!I75</f>
        <v>-0.1173896783753422</v>
      </c>
      <c r="V182" s="15">
        <f>J182*'Table Q8'!J75</f>
        <v>0.59643253371933347</v>
      </c>
      <c r="W182" s="15">
        <f>K182*'Table Q8'!K75</f>
        <v>0.35842543225954621</v>
      </c>
      <c r="X182" s="15">
        <f>L182*'Table Q8'!L75</f>
        <v>-0.4979269055663772</v>
      </c>
    </row>
    <row r="183" spans="1:24" x14ac:dyDescent="0.2">
      <c r="A183" s="13" t="str">
        <f t="shared" si="6"/>
        <v>2011 Q3</v>
      </c>
      <c r="B183" s="11">
        <f t="shared" si="7"/>
        <v>2.0965128465044871</v>
      </c>
      <c r="C183" s="11">
        <f t="shared" si="7"/>
        <v>-0.74580830472039583</v>
      </c>
      <c r="D183" s="11">
        <f t="shared" si="7"/>
        <v>2.8458857700157587</v>
      </c>
      <c r="E183" s="11">
        <f t="shared" si="7"/>
        <v>-0.76979238839011832</v>
      </c>
      <c r="F183" s="11">
        <f t="shared" si="7"/>
        <v>-0.49582113683629425</v>
      </c>
      <c r="G183" s="11">
        <f t="shared" si="7"/>
        <v>0.78640535943872869</v>
      </c>
      <c r="H183" s="11">
        <f t="shared" si="7"/>
        <v>0.58505794331759375</v>
      </c>
      <c r="I183" s="11">
        <f t="shared" si="7"/>
        <v>2.6302403447703853</v>
      </c>
      <c r="J183" s="11">
        <f t="shared" si="7"/>
        <v>3.3548548200814912</v>
      </c>
      <c r="K183" s="11">
        <f t="shared" si="7"/>
        <v>3.4511710451740849</v>
      </c>
      <c r="L183" s="11">
        <f t="shared" si="7"/>
        <v>1.0708836290161328</v>
      </c>
      <c r="N183" s="15">
        <f>B183*'Table Q8'!B76</f>
        <v>0.59708685868447797</v>
      </c>
      <c r="O183" s="15">
        <f>C183*'Table Q8'!C76</f>
        <v>-0.50036279163691355</v>
      </c>
      <c r="P183" s="15">
        <f>D183*'Table Q8'!D76</f>
        <v>1.9095893516805742</v>
      </c>
      <c r="Q183" s="15">
        <f>E183*'Table Q8'!E76</f>
        <v>-0.57133991066314582</v>
      </c>
      <c r="R183" s="15">
        <f>F183*'Table Q8'!F76</f>
        <v>-0.41510145575934559</v>
      </c>
      <c r="S183" s="15">
        <f>G183*'Table Q8'!G76</f>
        <v>0.47184321566323717</v>
      </c>
      <c r="T183" s="15">
        <f>H183*'Table Q8'!H76</f>
        <v>0.31850554434209805</v>
      </c>
      <c r="U183" s="15">
        <f>I183*'Table Q8'!I76</f>
        <v>1.6123373313442462</v>
      </c>
      <c r="V183" s="15">
        <f>J183*'Table Q8'!J76</f>
        <v>2.2410430198144362</v>
      </c>
      <c r="W183" s="15">
        <f>K183*'Table Q8'!K76</f>
        <v>2.5086562327370423</v>
      </c>
      <c r="X183" s="15">
        <f>L183*'Table Q8'!L76</f>
        <v>0.67904730915912981</v>
      </c>
    </row>
    <row r="184" spans="1:24" x14ac:dyDescent="0.2">
      <c r="A184" s="13" t="str">
        <f t="shared" si="6"/>
        <v>2011 Q4</v>
      </c>
      <c r="B184" s="11">
        <f t="shared" si="7"/>
        <v>-0.48874427866437004</v>
      </c>
      <c r="C184" s="11">
        <f t="shared" si="7"/>
        <v>-0.41675409350533177</v>
      </c>
      <c r="D184" s="11">
        <f t="shared" si="7"/>
        <v>-2.6105084693950209</v>
      </c>
      <c r="E184" s="11">
        <f t="shared" si="7"/>
        <v>1.3791787958223822</v>
      </c>
      <c r="F184" s="11">
        <f t="shared" si="7"/>
        <v>1.6281029198627912</v>
      </c>
      <c r="G184" s="11">
        <f t="shared" si="7"/>
        <v>2.0634043538737696</v>
      </c>
      <c r="H184" s="11">
        <f t="shared" si="7"/>
        <v>-8.9025180220694944E-2</v>
      </c>
      <c r="I184" s="11">
        <f t="shared" si="7"/>
        <v>0.27288530950346362</v>
      </c>
      <c r="J184" s="11">
        <f t="shared" si="7"/>
        <v>-4.2477178945116281</v>
      </c>
      <c r="K184" s="11">
        <f t="shared" si="7"/>
        <v>-4.6754619741540724</v>
      </c>
      <c r="L184" s="11">
        <f t="shared" si="7"/>
        <v>-0.22933159919156662</v>
      </c>
      <c r="N184" s="15">
        <f>B184*'Table Q8'!B77</f>
        <v>-0.1398786125537427</v>
      </c>
      <c r="O184" s="15">
        <f>C184*'Table Q8'!C77</f>
        <v>-0.27976702297012923</v>
      </c>
      <c r="P184" s="15">
        <f>D184*'Table Q8'!D77</f>
        <v>-1.7503459287293615</v>
      </c>
      <c r="Q184" s="15">
        <f>E184*'Table Q8'!E77</f>
        <v>1.0323153286730531</v>
      </c>
      <c r="R184" s="15">
        <f>F184*'Table Q8'!F77</f>
        <v>1.3550700602018011</v>
      </c>
      <c r="S184" s="15">
        <f>G184*'Table Q8'!G77</f>
        <v>1.2475342723520813</v>
      </c>
      <c r="T184" s="15">
        <f>H184*'Table Q8'!H77</f>
        <v>-4.7165540480924188E-2</v>
      </c>
      <c r="U184" s="15">
        <f>I184*'Table Q8'!I77</f>
        <v>0.16725140619467285</v>
      </c>
      <c r="V184" s="15">
        <f>J184*'Table Q8'!J77</f>
        <v>-2.8277058023763906</v>
      </c>
      <c r="W184" s="15">
        <f>K184*'Table Q8'!K77</f>
        <v>-3.3724107219573325</v>
      </c>
      <c r="X184" s="15">
        <f>L184*'Table Q8'!L77</f>
        <v>-0.14532743440769577</v>
      </c>
    </row>
    <row r="185" spans="1:24" x14ac:dyDescent="0.2">
      <c r="A185" s="13" t="str">
        <f t="shared" si="6"/>
        <v>2012 Q1</v>
      </c>
      <c r="B185" s="11">
        <f t="shared" si="7"/>
        <v>-1.0689684687455472</v>
      </c>
      <c r="C185" s="11">
        <f t="shared" si="7"/>
        <v>0.54144238896164898</v>
      </c>
      <c r="D185" s="11">
        <f t="shared" si="7"/>
        <v>1.0523951198559798</v>
      </c>
      <c r="E185" s="11">
        <f t="shared" si="7"/>
        <v>1.0329762180924127</v>
      </c>
      <c r="F185" s="11">
        <f t="shared" si="7"/>
        <v>0.31792918797647463</v>
      </c>
      <c r="G185" s="11">
        <f t="shared" si="7"/>
        <v>-0.93696943554176881</v>
      </c>
      <c r="H185" s="11">
        <f t="shared" si="7"/>
        <v>0.22735145462360354</v>
      </c>
      <c r="I185" s="11">
        <f t="shared" si="7"/>
        <v>2.5076232913662158</v>
      </c>
      <c r="J185" s="11">
        <f t="shared" si="7"/>
        <v>-2.1732739886754144</v>
      </c>
      <c r="K185" s="11">
        <f t="shared" si="7"/>
        <v>-1.4415941489180395</v>
      </c>
      <c r="L185" s="11">
        <f t="shared" si="7"/>
        <v>0.67502115473367452</v>
      </c>
      <c r="N185" s="15">
        <f>B185*'Table Q8'!B78</f>
        <v>-0.30625946629559925</v>
      </c>
      <c r="O185" s="15">
        <f>C185*'Table Q8'!C78</f>
        <v>0.36341613147105878</v>
      </c>
      <c r="P185" s="15">
        <f>D185*'Table Q8'!D78</f>
        <v>0.70194754494393852</v>
      </c>
      <c r="Q185" s="15">
        <f>E185*'Table Q8'!E78</f>
        <v>0.77607503265282962</v>
      </c>
      <c r="R185" s="15">
        <f>F185*'Table Q8'!F78</f>
        <v>0.2638494331016763</v>
      </c>
      <c r="S185" s="15">
        <f>G185*'Table Q8'!G78</f>
        <v>-0.57023959847072048</v>
      </c>
      <c r="T185" s="15">
        <f>H185*'Table Q8'!H78</f>
        <v>0.11872292960444576</v>
      </c>
      <c r="U185" s="15">
        <f>I185*'Table Q8'!I78</f>
        <v>1.5283963960877085</v>
      </c>
      <c r="V185" s="15">
        <f>J185*'Table Q8'!J78</f>
        <v>-1.4467484942612232</v>
      </c>
      <c r="W185" s="15">
        <f>K185*'Table Q8'!K78</f>
        <v>-1.0354970771678278</v>
      </c>
      <c r="X185" s="15">
        <f>L185*'Table Q8'!L78</f>
        <v>0.4268158761381024</v>
      </c>
    </row>
    <row r="186" spans="1:24" x14ac:dyDescent="0.2">
      <c r="A186" s="13" t="str">
        <f t="shared" si="6"/>
        <v>2012 Q2</v>
      </c>
      <c r="B186" s="11">
        <f t="shared" si="7"/>
        <v>2.9381817699607864</v>
      </c>
      <c r="C186" s="11">
        <f t="shared" si="7"/>
        <v>1.4228510998369392</v>
      </c>
      <c r="D186" s="11">
        <f t="shared" si="7"/>
        <v>-1.3113406506117491</v>
      </c>
      <c r="E186" s="11">
        <f t="shared" si="7"/>
        <v>-0.41630209115546085</v>
      </c>
      <c r="F186" s="11">
        <f t="shared" si="7"/>
        <v>0.22647501470376166</v>
      </c>
      <c r="G186" s="11">
        <f t="shared" si="7"/>
        <v>-1.8278527172615622</v>
      </c>
      <c r="H186" s="11">
        <f t="shared" si="7"/>
        <v>0.96296312559872288</v>
      </c>
      <c r="I186" s="11">
        <f t="shared" si="7"/>
        <v>1.4273105874885492</v>
      </c>
      <c r="J186" s="11">
        <f t="shared" si="7"/>
        <v>5.0848391551034418</v>
      </c>
      <c r="K186" s="11">
        <f t="shared" si="7"/>
        <v>-0.75264676423419175</v>
      </c>
      <c r="L186" s="11">
        <f t="shared" si="7"/>
        <v>0.62517964352687672</v>
      </c>
      <c r="N186" s="15">
        <f>B186*'Table Q8'!B79</f>
        <v>0.85412944052760065</v>
      </c>
      <c r="O186" s="15">
        <f>C186*'Table Q8'!C79</f>
        <v>0.9525988113408308</v>
      </c>
      <c r="P186" s="15">
        <f>D186*'Table Q8'!D79</f>
        <v>-0.87400854363273073</v>
      </c>
      <c r="Q186" s="15">
        <f>E186*'Table Q8'!E79</f>
        <v>-0.31305917254890658</v>
      </c>
      <c r="R186" s="15">
        <f>F186*'Table Q8'!F79</f>
        <v>0.18820073721882594</v>
      </c>
      <c r="S186" s="15">
        <f>G186*'Table Q8'!G79</f>
        <v>-1.110420525736399</v>
      </c>
      <c r="T186" s="15">
        <f>H186*'Table Q8'!H79</f>
        <v>0.50141489949925511</v>
      </c>
      <c r="U186" s="15">
        <f>I186*'Table Q8'!I79</f>
        <v>0.86466475390056308</v>
      </c>
      <c r="V186" s="15">
        <f>J186*'Table Q8'!J79</f>
        <v>3.3875198451299129</v>
      </c>
      <c r="W186" s="15">
        <f>K186*'Table Q8'!K79</f>
        <v>-0.54175514089577126</v>
      </c>
      <c r="X186" s="15">
        <f>L186*'Table Q8'!L79</f>
        <v>0.39492598081592806</v>
      </c>
    </row>
    <row r="187" spans="1:24" x14ac:dyDescent="0.2">
      <c r="A187" s="13" t="str">
        <f t="shared" si="6"/>
        <v>2012 Q3</v>
      </c>
      <c r="B187" s="11">
        <f t="shared" si="7"/>
        <v>0.5000775844769576</v>
      </c>
      <c r="C187" s="11">
        <f t="shared" si="7"/>
        <v>0.78519752826851708</v>
      </c>
      <c r="D187" s="11">
        <f t="shared" si="7"/>
        <v>4.7130906964122338E-2</v>
      </c>
      <c r="E187" s="11">
        <f t="shared" si="7"/>
        <v>1.8598611035436394</v>
      </c>
      <c r="F187" s="11">
        <f t="shared" si="7"/>
        <v>1.1247447329513554</v>
      </c>
      <c r="G187" s="11">
        <f t="shared" si="7"/>
        <v>1.0142564610007458</v>
      </c>
      <c r="H187" s="11">
        <f t="shared" si="7"/>
        <v>0.97314897996499761</v>
      </c>
      <c r="I187" s="11">
        <f t="shared" si="7"/>
        <v>1.1250044639583483</v>
      </c>
      <c r="J187" s="11">
        <f t="shared" si="7"/>
        <v>1.8530800595849586</v>
      </c>
      <c r="K187" s="11">
        <f t="shared" si="7"/>
        <v>1.4760415583120674</v>
      </c>
      <c r="L187" s="11">
        <f t="shared" si="7"/>
        <v>1.2051731158550887</v>
      </c>
      <c r="N187" s="15">
        <f>B187*'Table Q8'!B80</f>
        <v>0.1460226546672716</v>
      </c>
      <c r="O187" s="15">
        <f>C187*'Table Q8'!C80</f>
        <v>0.52325563283813981</v>
      </c>
      <c r="P187" s="15">
        <f>D187*'Table Q8'!D80</f>
        <v>3.1252504407909526E-2</v>
      </c>
      <c r="Q187" s="15">
        <f>E187*'Table Q8'!E80</f>
        <v>1.3974996332026905</v>
      </c>
      <c r="R187" s="15">
        <f>F187*'Table Q8'!F80</f>
        <v>0.93387555176951043</v>
      </c>
      <c r="S187" s="15">
        <f>G187*'Table Q8'!G80</f>
        <v>0.61403086148985153</v>
      </c>
      <c r="T187" s="15">
        <f>H187*'Table Q8'!H80</f>
        <v>0.50506432060183382</v>
      </c>
      <c r="U187" s="15">
        <f>I187*'Table Q8'!I80</f>
        <v>0.67612768283896729</v>
      </c>
      <c r="V187" s="15">
        <f>J187*'Table Q8'!J80</f>
        <v>1.2373015557848768</v>
      </c>
      <c r="W187" s="15">
        <f>K187*'Table Q8'!K80</f>
        <v>1.0648163801663255</v>
      </c>
      <c r="X187" s="15">
        <f>L187*'Table Q8'!L80</f>
        <v>0.75889751105394943</v>
      </c>
    </row>
    <row r="188" spans="1:24" x14ac:dyDescent="0.2">
      <c r="A188" s="13" t="str">
        <f t="shared" si="6"/>
        <v>2012 Q4</v>
      </c>
      <c r="B188" s="11">
        <f t="shared" si="7"/>
        <v>-8.118863529992117</v>
      </c>
      <c r="C188" s="11">
        <f t="shared" si="7"/>
        <v>-0.9388782101210944</v>
      </c>
      <c r="D188" s="11">
        <f t="shared" si="7"/>
        <v>1.8556872581076509</v>
      </c>
      <c r="E188" s="11">
        <f t="shared" si="7"/>
        <v>0.75147965024863639</v>
      </c>
      <c r="F188" s="11">
        <f t="shared" si="7"/>
        <v>1.0569158852575815</v>
      </c>
      <c r="G188" s="11">
        <f t="shared" si="7"/>
        <v>-0.54207203747190846</v>
      </c>
      <c r="H188" s="11">
        <f t="shared" si="7"/>
        <v>-1.1395302270578993</v>
      </c>
      <c r="I188" s="11">
        <f t="shared" si="7"/>
        <v>-0.42482952730731172</v>
      </c>
      <c r="J188" s="11">
        <f t="shared" si="7"/>
        <v>2.7412569179719926</v>
      </c>
      <c r="K188" s="11">
        <f t="shared" si="7"/>
        <v>2.4741605144953946</v>
      </c>
      <c r="L188" s="11">
        <f t="shared" si="7"/>
        <v>0.13425824348320517</v>
      </c>
      <c r="N188" s="15">
        <f>B188*'Table Q8'!B81</f>
        <v>-2.3528466509917156</v>
      </c>
      <c r="O188" s="15">
        <f>C188*'Table Q8'!C81</f>
        <v>-0.62228847766826134</v>
      </c>
      <c r="P188" s="15">
        <f>D188*'Table Q8'!D81</f>
        <v>1.221970059463888</v>
      </c>
      <c r="Q188" s="15">
        <f>E188*'Table Q8'!E81</f>
        <v>0.56323399786135298</v>
      </c>
      <c r="R188" s="15">
        <f>F188*'Table Q8'!F81</f>
        <v>0.87607757729000924</v>
      </c>
      <c r="S188" s="15">
        <f>G188*'Table Q8'!G81</f>
        <v>-0.3274115106330327</v>
      </c>
      <c r="T188" s="15">
        <f>H188*'Table Q8'!H81</f>
        <v>-0.58822550320728761</v>
      </c>
      <c r="U188" s="15">
        <f>I188*'Table Q8'!I81</f>
        <v>-0.25239122217327387</v>
      </c>
      <c r="V188" s="15">
        <f>J188*'Table Q8'!J81</f>
        <v>1.8382868891920181</v>
      </c>
      <c r="W188" s="15">
        <f>K188*'Table Q8'!K81</f>
        <v>1.7883232198772712</v>
      </c>
      <c r="X188" s="15">
        <f>L188*'Table Q8'!L81</f>
        <v>8.4126215366576371E-2</v>
      </c>
    </row>
    <row r="189" spans="1:24" x14ac:dyDescent="0.2">
      <c r="A189" s="13" t="str">
        <f t="shared" si="6"/>
        <v>2013 Q1</v>
      </c>
      <c r="B189" s="11">
        <f t="shared" si="7"/>
        <v>0.41868725772743387</v>
      </c>
      <c r="C189" s="11">
        <f t="shared" si="7"/>
        <v>0.39907957800924004</v>
      </c>
      <c r="D189" s="11">
        <f t="shared" si="7"/>
        <v>-0.66129366809878298</v>
      </c>
      <c r="E189" s="11">
        <f t="shared" si="7"/>
        <v>0.30968042262058748</v>
      </c>
      <c r="F189" s="11">
        <f t="shared" si="7"/>
        <v>-0.41031385539454263</v>
      </c>
      <c r="G189" s="11">
        <f t="shared" si="7"/>
        <v>3.8505023248814814</v>
      </c>
      <c r="H189" s="11">
        <f t="shared" si="7"/>
        <v>-1.1130378388021065</v>
      </c>
      <c r="I189" s="11">
        <f t="shared" si="7"/>
        <v>0.84786188555521957</v>
      </c>
      <c r="J189" s="11">
        <f t="shared" si="7"/>
        <v>-1.6780159303411264</v>
      </c>
      <c r="K189" s="11">
        <f t="shared" si="7"/>
        <v>-1.7911620987104069</v>
      </c>
      <c r="L189" s="11">
        <f t="shared" si="7"/>
        <v>0.18989114893390699</v>
      </c>
      <c r="N189" s="15">
        <f>B189*'Table Q8'!B82</f>
        <v>0.12271723523991088</v>
      </c>
      <c r="O189" s="15">
        <f>C189*'Table Q8'!C82</f>
        <v>0.26403104881091322</v>
      </c>
      <c r="P189" s="15">
        <f>D189*'Table Q8'!D82</f>
        <v>-0.4334779994387522</v>
      </c>
      <c r="Q189" s="15">
        <f>E189*'Table Q8'!E82</f>
        <v>0.23241515717675088</v>
      </c>
      <c r="R189" s="15">
        <f>F189*'Table Q8'!F82</f>
        <v>-0.34092978244732547</v>
      </c>
      <c r="S189" s="15">
        <f>G189*'Table Q8'!G82</f>
        <v>2.3253183539959266</v>
      </c>
      <c r="T189" s="15">
        <f>H189*'Table Q8'!H82</f>
        <v>-0.56998667725055874</v>
      </c>
      <c r="U189" s="15">
        <f>I189*'Table Q8'!I82</f>
        <v>0.50252773956857866</v>
      </c>
      <c r="V189" s="15">
        <f>J189*'Table Q8'!J82</f>
        <v>-1.1256130860728275</v>
      </c>
      <c r="W189" s="15">
        <f>K189*'Table Q8'!K82</f>
        <v>-1.2889202462320088</v>
      </c>
      <c r="X189" s="15">
        <f>L189*'Table Q8'!L82</f>
        <v>0.11887185923262578</v>
      </c>
    </row>
    <row r="190" spans="1:24" x14ac:dyDescent="0.2">
      <c r="A190" s="13" t="str">
        <f t="shared" si="6"/>
        <v>2013 Q2</v>
      </c>
      <c r="B190" s="11">
        <f t="shared" si="7"/>
        <v>0.77761741168467668</v>
      </c>
      <c r="C190" s="11">
        <f t="shared" si="7"/>
        <v>0.12247398958958697</v>
      </c>
      <c r="D190" s="11">
        <f t="shared" si="7"/>
        <v>1.0882256037148703</v>
      </c>
      <c r="E190" s="11">
        <f t="shared" si="7"/>
        <v>0.48925858072729478</v>
      </c>
      <c r="F190" s="11">
        <f t="shared" si="7"/>
        <v>-1.3762454981463885</v>
      </c>
      <c r="G190" s="11">
        <f t="shared" si="7"/>
        <v>1.1621825801907395E-2</v>
      </c>
      <c r="H190" s="11">
        <f t="shared" si="7"/>
        <v>-0.9054337763160577</v>
      </c>
      <c r="I190" s="11">
        <f t="shared" si="7"/>
        <v>0.86398669380558968</v>
      </c>
      <c r="J190" s="11">
        <f t="shared" si="7"/>
        <v>2.7368708302305271</v>
      </c>
      <c r="K190" s="11">
        <f t="shared" si="7"/>
        <v>1.3984612013443425</v>
      </c>
      <c r="L190" s="11">
        <f t="shared" si="7"/>
        <v>0.58970963663740972</v>
      </c>
      <c r="N190" s="15">
        <f>B190*'Table Q8'!B83</f>
        <v>0.23064132430567508</v>
      </c>
      <c r="O190" s="15">
        <f>C190*'Table Q8'!C83</f>
        <v>8.1004296714552823E-2</v>
      </c>
      <c r="P190" s="15">
        <f>D190*'Table Q8'!D83</f>
        <v>0.70854369057875211</v>
      </c>
      <c r="Q190" s="15">
        <f>E190*'Table Q8'!E83</f>
        <v>0.36733534241005295</v>
      </c>
      <c r="R190" s="15">
        <f>F190*'Table Q8'!F83</f>
        <v>-1.1486144927529758</v>
      </c>
      <c r="S190" s="15">
        <f>G190*'Table Q8'!G83</f>
        <v>7.0509617140172166E-3</v>
      </c>
      <c r="T190" s="15">
        <f>H190*'Table Q8'!H83</f>
        <v>-0.46992012990803395</v>
      </c>
      <c r="U190" s="15">
        <f>I190*'Table Q8'!I83</f>
        <v>0.51640484688760091</v>
      </c>
      <c r="V190" s="15">
        <f>J190*'Table Q8'!J83</f>
        <v>1.837261388333753</v>
      </c>
      <c r="W190" s="15">
        <f>K190*'Table Q8'!K83</f>
        <v>1.0001794512014737</v>
      </c>
      <c r="X190" s="15">
        <f>L190*'Table Q8'!L83</f>
        <v>0.37039662277195706</v>
      </c>
    </row>
    <row r="191" spans="1:24" x14ac:dyDescent="0.2">
      <c r="A191" s="13" t="str">
        <f t="shared" si="6"/>
        <v>2013 Q3</v>
      </c>
      <c r="B191" s="11">
        <f t="shared" si="7"/>
        <v>3.999249937326284</v>
      </c>
      <c r="C191" s="11">
        <f t="shared" si="7"/>
        <v>1.347469858336019</v>
      </c>
      <c r="D191" s="11">
        <f t="shared" si="7"/>
        <v>2.1077396628419964</v>
      </c>
      <c r="E191" s="11">
        <f t="shared" si="7"/>
        <v>0.8767816163872989</v>
      </c>
      <c r="F191" s="11">
        <f t="shared" si="7"/>
        <v>1.2873071932288316</v>
      </c>
      <c r="G191" s="11">
        <f t="shared" si="7"/>
        <v>1.9905161602539652</v>
      </c>
      <c r="H191" s="11">
        <f t="shared" si="7"/>
        <v>0.14981276210219918</v>
      </c>
      <c r="I191" s="11">
        <f t="shared" si="7"/>
        <v>0.97177997510856462</v>
      </c>
      <c r="J191" s="11">
        <f t="shared" si="7"/>
        <v>1.5019807742285467</v>
      </c>
      <c r="K191" s="11">
        <f t="shared" si="7"/>
        <v>1.5730274406780167</v>
      </c>
      <c r="L191" s="11">
        <f t="shared" si="7"/>
        <v>1.3115303441085258</v>
      </c>
      <c r="N191" s="15">
        <f>B191*'Table Q8'!B84</f>
        <v>1.2001749061916178</v>
      </c>
      <c r="O191" s="15">
        <f>C191*'Table Q8'!C84</f>
        <v>0.89498947990678379</v>
      </c>
      <c r="P191" s="15">
        <f>D191*'Table Q8'!D84</f>
        <v>1.3677122672181716</v>
      </c>
      <c r="Q191" s="15">
        <f>E191*'Table Q8'!E84</f>
        <v>0.66012887897799732</v>
      </c>
      <c r="R191" s="15">
        <f>F191*'Table Q8'!F84</f>
        <v>1.0809518501542499</v>
      </c>
      <c r="S191" s="15">
        <f>G191*'Table Q8'!G84</f>
        <v>1.2164044255311981</v>
      </c>
      <c r="T191" s="15">
        <f>H191*'Table Q8'!H84</f>
        <v>7.8247205645978632E-2</v>
      </c>
      <c r="U191" s="15">
        <f>I191*'Table Q8'!I84</f>
        <v>0.58637203698050788</v>
      </c>
      <c r="V191" s="15">
        <f>J191*'Table Q8'!J84</f>
        <v>1.0094812783590064</v>
      </c>
      <c r="W191" s="15">
        <f>K191*'Table Q8'!K84</f>
        <v>1.121411262459358</v>
      </c>
      <c r="X191" s="15">
        <f>L191*'Table Q8'!L84</f>
        <v>0.82836256533894492</v>
      </c>
    </row>
    <row r="192" spans="1:24" x14ac:dyDescent="0.2">
      <c r="A192" s="13" t="str">
        <f t="shared" si="6"/>
        <v>2013 Q4</v>
      </c>
      <c r="B192" s="11">
        <f t="shared" si="7"/>
        <v>-0.58873172570361476</v>
      </c>
      <c r="C192" s="11">
        <f t="shared" si="7"/>
        <v>-0.84891869088888328</v>
      </c>
      <c r="D192" s="11">
        <f t="shared" si="7"/>
        <v>0.23647328175137811</v>
      </c>
      <c r="E192" s="11">
        <f t="shared" si="7"/>
        <v>0.19963232266949008</v>
      </c>
      <c r="F192" s="11">
        <f t="shared" si="7"/>
        <v>-0.21154603446739911</v>
      </c>
      <c r="G192" s="11">
        <f t="shared" si="7"/>
        <v>1.2340943490295959</v>
      </c>
      <c r="H192" s="11">
        <f t="shared" si="7"/>
        <v>-0.59056274936901076</v>
      </c>
      <c r="I192" s="11">
        <f t="shared" si="7"/>
        <v>0.40213761322183111</v>
      </c>
      <c r="J192" s="11">
        <f t="shared" si="7"/>
        <v>1.2444605048083965</v>
      </c>
      <c r="K192" s="11">
        <f t="shared" si="7"/>
        <v>4.9776993869586637</v>
      </c>
      <c r="L192" s="11">
        <f t="shared" si="7"/>
        <v>0.39340013582217714</v>
      </c>
      <c r="N192" s="15">
        <f>B192*'Table Q8'!B85</f>
        <v>-0.17991641537502467</v>
      </c>
      <c r="O192" s="15">
        <f>C192*'Table Q8'!C85</f>
        <v>-0.56614387495379626</v>
      </c>
      <c r="P192" s="15">
        <f>D192*'Table Q8'!D85</f>
        <v>0.15290362398044108</v>
      </c>
      <c r="Q192" s="15">
        <f>E192*'Table Q8'!E85</f>
        <v>0.15082221977679974</v>
      </c>
      <c r="R192" s="15">
        <f>F192*'Table Q8'!F85</f>
        <v>-0.17871408991805876</v>
      </c>
      <c r="S192" s="15">
        <f>G192*'Table Q8'!G85</f>
        <v>0.75761052086926894</v>
      </c>
      <c r="T192" s="15">
        <f>H192*'Table Q8'!H85</f>
        <v>-0.31081317499291033</v>
      </c>
      <c r="U192" s="15">
        <f>I192*'Table Q8'!I85</f>
        <v>0.24486159269077296</v>
      </c>
      <c r="V192" s="15">
        <f>J192*'Table Q8'!J85</f>
        <v>0.84038417889711015</v>
      </c>
      <c r="W192" s="15">
        <f>K192*'Table Q8'!K85</f>
        <v>3.5411353438823934</v>
      </c>
      <c r="X192" s="15">
        <f>L192*'Table Q8'!L85</f>
        <v>0.24992710628782913</v>
      </c>
    </row>
    <row r="193" spans="1:24" x14ac:dyDescent="0.2">
      <c r="A193" s="13" t="str">
        <f t="shared" si="6"/>
        <v>2014 Q1</v>
      </c>
      <c r="B193" s="11">
        <f t="shared" si="7"/>
        <v>4.8066880429865986</v>
      </c>
      <c r="C193" s="11">
        <f t="shared" si="7"/>
        <v>-0.21336050766039236</v>
      </c>
      <c r="D193" s="11">
        <f t="shared" si="7"/>
        <v>3.1442864801632142</v>
      </c>
      <c r="E193" s="11">
        <f t="shared" si="7"/>
        <v>0.16780287104745428</v>
      </c>
      <c r="F193" s="11">
        <f t="shared" si="7"/>
        <v>0.95397284760603462</v>
      </c>
      <c r="G193" s="11">
        <f t="shared" si="7"/>
        <v>1.6405702476074226</v>
      </c>
      <c r="H193" s="11">
        <f t="shared" si="7"/>
        <v>1.2569997909669663</v>
      </c>
      <c r="I193" s="11">
        <f t="shared" si="7"/>
        <v>1.2194578149641504</v>
      </c>
      <c r="J193" s="11">
        <f t="shared" si="7"/>
        <v>2.4893689790330868</v>
      </c>
      <c r="K193" s="11">
        <f t="shared" si="7"/>
        <v>0.93856884038918931</v>
      </c>
      <c r="L193" s="11">
        <f t="shared" si="7"/>
        <v>1.1925553303278584</v>
      </c>
      <c r="N193" s="15">
        <f>B193*'Table Q8'!B86</f>
        <v>1.4718078787624966</v>
      </c>
      <c r="O193" s="15">
        <f>C193*'Table Q8'!C86</f>
        <v>-0.14184206549262882</v>
      </c>
      <c r="P193" s="15">
        <f>D193*'Table Q8'!D86</f>
        <v>2.0158020624326367</v>
      </c>
      <c r="Q193" s="15">
        <f>E193*'Table Q8'!E86</f>
        <v>0.12628844075031409</v>
      </c>
      <c r="R193" s="15">
        <f>F193*'Table Q8'!F86</f>
        <v>0.80582086437281741</v>
      </c>
      <c r="S193" s="15">
        <f>G193*'Table Q8'!G86</f>
        <v>1.0064898469071539</v>
      </c>
      <c r="T193" s="15">
        <f>H193*'Table Q8'!H86</f>
        <v>0.66683838910797566</v>
      </c>
      <c r="U193" s="15">
        <f>I193*'Table Q8'!I86</f>
        <v>0.7426498093131676</v>
      </c>
      <c r="V193" s="15">
        <f>J193*'Table Q8'!J86</f>
        <v>1.6870453570907229</v>
      </c>
      <c r="W193" s="15">
        <f>K193*'Table Q8'!K86</f>
        <v>0.65972003790956113</v>
      </c>
      <c r="X193" s="15">
        <f>L193*'Table Q8'!L86</f>
        <v>0.75643784602696063</v>
      </c>
    </row>
    <row r="194" spans="1:24" x14ac:dyDescent="0.2">
      <c r="A194" s="13" t="str">
        <f t="shared" si="6"/>
        <v>2014 Q2</v>
      </c>
      <c r="B194" s="11">
        <f t="shared" si="7"/>
        <v>0.98000784337964031</v>
      </c>
      <c r="C194" s="11">
        <f t="shared" si="7"/>
        <v>0.58817733708871545</v>
      </c>
      <c r="D194" s="11">
        <f t="shared" si="7"/>
        <v>0.59766545741267973</v>
      </c>
      <c r="E194" s="11">
        <f t="shared" si="7"/>
        <v>0.92829871313483503</v>
      </c>
      <c r="F194" s="11">
        <f t="shared" si="7"/>
        <v>-0.19891707299369721</v>
      </c>
      <c r="G194" s="11">
        <f t="shared" si="7"/>
        <v>1.4614841747226095</v>
      </c>
      <c r="H194" s="11">
        <f t="shared" si="7"/>
        <v>-1.9829466652334472E-2</v>
      </c>
      <c r="I194" s="11">
        <f t="shared" si="7"/>
        <v>2.062853417550798</v>
      </c>
      <c r="J194" s="11">
        <f t="shared" si="7"/>
        <v>2.8094280896037143</v>
      </c>
      <c r="K194" s="11">
        <f t="shared" si="7"/>
        <v>1.8511166871219096</v>
      </c>
      <c r="L194" s="11">
        <f t="shared" si="7"/>
        <v>1.2104480714698411</v>
      </c>
      <c r="N194" s="15">
        <f>B194*'Table Q8'!B87</f>
        <v>0.29821638674042455</v>
      </c>
      <c r="O194" s="15">
        <f>C194*'Table Q8'!C87</f>
        <v>0.38790295381000783</v>
      </c>
      <c r="P194" s="15">
        <f>D194*'Table Q8'!D87</f>
        <v>0.37724643671888342</v>
      </c>
      <c r="Q194" s="15">
        <f>E194*'Table Q8'!E87</f>
        <v>0.69223235038464648</v>
      </c>
      <c r="R194" s="15">
        <f>F194*'Table Q8'!F87</f>
        <v>-0.16713012472930439</v>
      </c>
      <c r="S194" s="15">
        <f>G194*'Table Q8'!G87</f>
        <v>0.89121304974584725</v>
      </c>
      <c r="T194" s="15">
        <f>H194*'Table Q8'!H87</f>
        <v>-1.0360896325844761E-2</v>
      </c>
      <c r="U194" s="15">
        <f>I194*'Table Q8'!I87</f>
        <v>1.245963464200682</v>
      </c>
      <c r="V194" s="15">
        <f>J194*'Table Q8'!J87</f>
        <v>1.9264248410412668</v>
      </c>
      <c r="W194" s="15">
        <f>K194*'Table Q8'!K87</f>
        <v>1.2833791991816199</v>
      </c>
      <c r="X194" s="15">
        <f>L194*'Table Q8'!L87</f>
        <v>0.76185601618311793</v>
      </c>
    </row>
    <row r="195" spans="1:24" x14ac:dyDescent="0.2">
      <c r="A195" s="13" t="str">
        <f t="shared" si="6"/>
        <v>2014 Q3</v>
      </c>
      <c r="B195" s="11">
        <f t="shared" ref="B195:L206" si="8">LN(B88/B87)*100</f>
        <v>0.42699037119896721</v>
      </c>
      <c r="C195" s="11">
        <f t="shared" si="8"/>
        <v>-0.21256144447506981</v>
      </c>
      <c r="D195" s="11">
        <f t="shared" si="8"/>
        <v>-8.6711473024691829E-2</v>
      </c>
      <c r="E195" s="11">
        <f t="shared" si="8"/>
        <v>1.0020227426825536</v>
      </c>
      <c r="F195" s="11">
        <f t="shared" si="8"/>
        <v>-0.76620218269388263</v>
      </c>
      <c r="G195" s="11">
        <f t="shared" si="8"/>
        <v>0.78235757089695679</v>
      </c>
      <c r="H195" s="11">
        <f t="shared" si="8"/>
        <v>0.1882213642014981</v>
      </c>
      <c r="I195" s="11">
        <f t="shared" si="8"/>
        <v>1.0815688701868891</v>
      </c>
      <c r="J195" s="11">
        <f t="shared" si="8"/>
        <v>2.3187524454926454</v>
      </c>
      <c r="K195" s="11">
        <f t="shared" si="8"/>
        <v>-0.20047487590022767</v>
      </c>
      <c r="L195" s="11">
        <f t="shared" si="8"/>
        <v>0.6368096238920693</v>
      </c>
      <c r="N195" s="15">
        <f>B195*'Table Q8'!B88</f>
        <v>0.12954887862176664</v>
      </c>
      <c r="O195" s="15">
        <f>C195*'Table Q8'!C88</f>
        <v>-0.13899392854224815</v>
      </c>
      <c r="P195" s="15">
        <f>D195*'Table Q8'!D88</f>
        <v>-5.4142643756617571E-2</v>
      </c>
      <c r="Q195" s="15">
        <f>E195*'Table Q8'!E88</f>
        <v>0.74089561593948017</v>
      </c>
      <c r="R195" s="15">
        <f>F195*'Table Q8'!F88</f>
        <v>-0.64062164495035523</v>
      </c>
      <c r="S195" s="15">
        <f>G195*'Table Q8'!G88</f>
        <v>0.47348280190683822</v>
      </c>
      <c r="T195" s="15">
        <f>H195*'Table Q8'!H88</f>
        <v>9.8364484931702897E-2</v>
      </c>
      <c r="U195" s="15">
        <f>I195*'Table Q8'!I88</f>
        <v>0.64915763588617081</v>
      </c>
      <c r="V195" s="15">
        <f>J195*'Table Q8'!J88</f>
        <v>1.6147792030410784</v>
      </c>
      <c r="W195" s="15">
        <f>K195*'Table Q8'!K88</f>
        <v>-0.1370245776778056</v>
      </c>
      <c r="X195" s="15">
        <f>L195*'Table Q8'!L88</f>
        <v>0.39857914359404617</v>
      </c>
    </row>
    <row r="196" spans="1:24" x14ac:dyDescent="0.2">
      <c r="A196" s="13" t="str">
        <f t="shared" si="6"/>
        <v>2014 Q4</v>
      </c>
      <c r="B196" s="11">
        <f t="shared" si="8"/>
        <v>-8.9219336773304125E-2</v>
      </c>
      <c r="C196" s="11">
        <f t="shared" si="8"/>
        <v>0.70678807959984269</v>
      </c>
      <c r="D196" s="11">
        <f t="shared" si="8"/>
        <v>1.357048289209783</v>
      </c>
      <c r="E196" s="11">
        <f t="shared" si="8"/>
        <v>8.2194600332844911E-2</v>
      </c>
      <c r="F196" s="11">
        <f t="shared" si="8"/>
        <v>-0.80582417024213215</v>
      </c>
      <c r="G196" s="11">
        <f t="shared" si="8"/>
        <v>0.95869749195283804</v>
      </c>
      <c r="H196" s="11">
        <f t="shared" si="8"/>
        <v>-1.0646337063146427</v>
      </c>
      <c r="I196" s="11">
        <f t="shared" si="8"/>
        <v>2.0426611996526138</v>
      </c>
      <c r="J196" s="11">
        <f t="shared" si="8"/>
        <v>-2.1831677851162912E-2</v>
      </c>
      <c r="K196" s="11">
        <f t="shared" si="8"/>
        <v>-0.80594285659968734</v>
      </c>
      <c r="L196" s="11">
        <f t="shared" si="8"/>
        <v>0.59071901732861143</v>
      </c>
      <c r="N196" s="15">
        <f>B196*'Table Q8'!B89</f>
        <v>-2.6988849373924498E-2</v>
      </c>
      <c r="O196" s="15">
        <f>C196*'Table Q8'!C89</f>
        <v>0.45835206962049796</v>
      </c>
      <c r="P196" s="15">
        <f>D196*'Table Q8'!D89</f>
        <v>0.83933436687625085</v>
      </c>
      <c r="Q196" s="15">
        <f>E196*'Table Q8'!E89</f>
        <v>6.0330836644308161E-2</v>
      </c>
      <c r="R196" s="15">
        <f>F196*'Table Q8'!F89</f>
        <v>-0.67109036897764762</v>
      </c>
      <c r="S196" s="15">
        <f>G196*'Table Q8'!G89</f>
        <v>0.57771110865078024</v>
      </c>
      <c r="T196" s="15">
        <f>H196*'Table Q8'!H89</f>
        <v>-0.55925208592708175</v>
      </c>
      <c r="U196" s="15">
        <f>I196*'Table Q8'!I89</f>
        <v>1.2235540585919156</v>
      </c>
      <c r="V196" s="15">
        <f>J196*'Table Q8'!J89</f>
        <v>-1.540443189178055E-2</v>
      </c>
      <c r="W196" s="15">
        <f>K196*'Table Q8'!K89</f>
        <v>-0.54231894820592963</v>
      </c>
      <c r="X196" s="15">
        <f>L196*'Table Q8'!L89</f>
        <v>0.36831330730438927</v>
      </c>
    </row>
    <row r="197" spans="1:24" x14ac:dyDescent="0.2">
      <c r="A197" s="13" t="str">
        <f t="shared" si="6"/>
        <v>2015 Q1</v>
      </c>
      <c r="B197" s="11">
        <f t="shared" si="8"/>
        <v>-6.1983026923020521</v>
      </c>
      <c r="C197" s="11">
        <f t="shared" si="8"/>
        <v>0.57186009868373111</v>
      </c>
      <c r="D197" s="11">
        <f t="shared" si="8"/>
        <v>0.11760304985080072</v>
      </c>
      <c r="E197" s="11">
        <f t="shared" si="8"/>
        <v>0.58368912835064024</v>
      </c>
      <c r="F197" s="11">
        <f t="shared" si="8"/>
        <v>1.6162643540998178</v>
      </c>
      <c r="G197" s="11">
        <f t="shared" si="8"/>
        <v>0.20348065923098371</v>
      </c>
      <c r="H197" s="11">
        <f t="shared" si="8"/>
        <v>-1.5118207719378614</v>
      </c>
      <c r="I197" s="11">
        <f t="shared" si="8"/>
        <v>1.1761067887877952</v>
      </c>
      <c r="J197" s="11">
        <f t="shared" si="8"/>
        <v>0.72877899103798449</v>
      </c>
      <c r="K197" s="11">
        <f t="shared" si="8"/>
        <v>1.8043222281664952</v>
      </c>
      <c r="L197" s="11">
        <f t="shared" si="8"/>
        <v>0.44076049946913953</v>
      </c>
      <c r="N197" s="15">
        <f>B197*'Table Q8'!B90</f>
        <v>-1.914655701652104</v>
      </c>
      <c r="O197" s="15">
        <f>C197*'Table Q8'!C90</f>
        <v>0.36965036778916377</v>
      </c>
      <c r="P197" s="15">
        <f>D197*'Table Q8'!D90</f>
        <v>7.2325875658242444E-2</v>
      </c>
      <c r="Q197" s="15">
        <f>E197*'Table Q8'!E90</f>
        <v>0.42731881086550372</v>
      </c>
      <c r="R197" s="15">
        <f>F197*'Table Q8'!F90</f>
        <v>1.3457017012235084</v>
      </c>
      <c r="S197" s="15">
        <f>G197*'Table Q8'!G90</f>
        <v>0.12275988171405246</v>
      </c>
      <c r="T197" s="15">
        <f>H197*'Table Q8'!H90</f>
        <v>-0.80066028081829133</v>
      </c>
      <c r="U197" s="15">
        <f>I197*'Table Q8'!I90</f>
        <v>0.70178292086967742</v>
      </c>
      <c r="V197" s="15">
        <f>J197*'Table Q8'!J90</f>
        <v>0.51597552565489302</v>
      </c>
      <c r="W197" s="15">
        <f>K197*'Table Q8'!K90</f>
        <v>1.206189409529302</v>
      </c>
      <c r="X197" s="15">
        <f>L197*'Table Q8'!L90</f>
        <v>0.27481417141900855</v>
      </c>
    </row>
    <row r="198" spans="1:24" x14ac:dyDescent="0.2">
      <c r="A198" s="13" t="str">
        <f t="shared" si="6"/>
        <v>2015 Q2</v>
      </c>
      <c r="B198" s="11">
        <f t="shared" si="8"/>
        <v>-0.23241083776369931</v>
      </c>
      <c r="C198" s="11">
        <f t="shared" si="8"/>
        <v>-0.36079413761990542</v>
      </c>
      <c r="D198" s="11">
        <f t="shared" si="8"/>
        <v>-1.8331330656371527</v>
      </c>
      <c r="E198" s="11">
        <f t="shared" si="8"/>
        <v>7.1446800691716036E-2</v>
      </c>
      <c r="F198" s="11">
        <f t="shared" si="8"/>
        <v>2.7375066757683899</v>
      </c>
      <c r="G198" s="11">
        <f t="shared" si="8"/>
        <v>0.26710844451028337</v>
      </c>
      <c r="H198" s="11">
        <f t="shared" si="8"/>
        <v>-0.77480253034589652</v>
      </c>
      <c r="I198" s="11">
        <f t="shared" si="8"/>
        <v>0.13808489102595031</v>
      </c>
      <c r="J198" s="11">
        <f t="shared" si="8"/>
        <v>1.6232552070975939</v>
      </c>
      <c r="K198" s="11">
        <f t="shared" si="8"/>
        <v>-0.40865567427893307</v>
      </c>
      <c r="L198" s="11">
        <f t="shared" si="8"/>
        <v>6.2807497092422393E-2</v>
      </c>
      <c r="N198" s="15">
        <f>B198*'Table Q8'!B91</f>
        <v>-7.38136820737509E-2</v>
      </c>
      <c r="O198" s="15">
        <f>C198*'Table Q8'!C91</f>
        <v>-0.23108864514554942</v>
      </c>
      <c r="P198" s="15">
        <f>D198*'Table Q8'!D91</f>
        <v>-1.1284767152062314</v>
      </c>
      <c r="Q198" s="15">
        <f>E198*'Table Q8'!E91</f>
        <v>5.2220466625575251E-2</v>
      </c>
      <c r="R198" s="15">
        <f>F198*'Table Q8'!F91</f>
        <v>2.2756892995662628</v>
      </c>
      <c r="S198" s="15">
        <f>G198*'Table Q8'!G91</f>
        <v>0.1608259944396416</v>
      </c>
      <c r="T198" s="15">
        <f>H198*'Table Q8'!H91</f>
        <v>-0.42056281347175262</v>
      </c>
      <c r="U198" s="15">
        <f>I198*'Table Q8'!I91</f>
        <v>8.1773872465567762E-2</v>
      </c>
      <c r="V198" s="15">
        <f>J198*'Table Q8'!J91</f>
        <v>1.1369279470511549</v>
      </c>
      <c r="W198" s="15">
        <f>K198*'Table Q8'!K91</f>
        <v>-0.27179688896291837</v>
      </c>
      <c r="X198" s="15">
        <f>L198*'Table Q8'!L91</f>
        <v>3.9141632187997634E-2</v>
      </c>
    </row>
    <row r="199" spans="1:24" x14ac:dyDescent="0.2">
      <c r="A199" s="13" t="str">
        <f t="shared" si="6"/>
        <v>2015 Q3</v>
      </c>
      <c r="B199" s="11">
        <f t="shared" si="8"/>
        <v>-1.4488375306902375</v>
      </c>
      <c r="C199" s="11">
        <f t="shared" si="8"/>
        <v>-0.69518188388031921</v>
      </c>
      <c r="D199" s="11">
        <f t="shared" si="8"/>
        <v>1.351152804143763</v>
      </c>
      <c r="E199" s="11">
        <f t="shared" si="8"/>
        <v>-0.38846910435085075</v>
      </c>
      <c r="F199" s="11">
        <f t="shared" si="8"/>
        <v>2.1183398955718831</v>
      </c>
      <c r="G199" s="11">
        <f t="shared" si="8"/>
        <v>-1.7002454131823936</v>
      </c>
      <c r="H199" s="11">
        <f t="shared" si="8"/>
        <v>-0.64685270978511578</v>
      </c>
      <c r="I199" s="11">
        <f t="shared" si="8"/>
        <v>1.1608403888958188</v>
      </c>
      <c r="J199" s="11">
        <f t="shared" si="8"/>
        <v>2.308402896809596</v>
      </c>
      <c r="K199" s="11">
        <f t="shared" si="8"/>
        <v>-0.76943726116972444</v>
      </c>
      <c r="L199" s="11">
        <f t="shared" si="8"/>
        <v>0.30301470340446363</v>
      </c>
      <c r="N199" s="15">
        <f>B199*'Table Q8'!B92</f>
        <v>-0.4779715013747094</v>
      </c>
      <c r="O199" s="15">
        <f>C199*'Table Q8'!C92</f>
        <v>-0.44352604191564365</v>
      </c>
      <c r="P199" s="15">
        <f>D199*'Table Q8'!D92</f>
        <v>0.83622847048457494</v>
      </c>
      <c r="Q199" s="15">
        <f>E199*'Table Q8'!E92</f>
        <v>-0.28447592511612796</v>
      </c>
      <c r="R199" s="15">
        <f>F199*'Table Q8'!F92</f>
        <v>1.7652126349800503</v>
      </c>
      <c r="S199" s="15">
        <f>G199*'Table Q8'!G92</f>
        <v>-1.030008671305894</v>
      </c>
      <c r="T199" s="15">
        <f>H199*'Table Q8'!H92</f>
        <v>-0.36139660895694414</v>
      </c>
      <c r="U199" s="15">
        <f>I199*'Table Q8'!I92</f>
        <v>0.68536016560409141</v>
      </c>
      <c r="V199" s="15">
        <f>J199*'Table Q8'!J92</f>
        <v>1.6018007700961785</v>
      </c>
      <c r="W199" s="15">
        <f>K199*'Table Q8'!K92</f>
        <v>-0.51221438476068548</v>
      </c>
      <c r="X199" s="15">
        <f>L199*'Table Q8'!L92</f>
        <v>0.18971750580153468</v>
      </c>
    </row>
    <row r="200" spans="1:24" x14ac:dyDescent="0.2">
      <c r="A200" s="13" t="str">
        <f t="shared" si="6"/>
        <v>2015 Q4</v>
      </c>
      <c r="B200" s="11">
        <f t="shared" si="8"/>
        <v>2.5846158563887172</v>
      </c>
      <c r="C200" s="11">
        <f t="shared" si="8"/>
        <v>2.3382360234899235</v>
      </c>
      <c r="D200" s="11">
        <f t="shared" si="8"/>
        <v>2.5650584903377709</v>
      </c>
      <c r="E200" s="11">
        <f t="shared" si="8"/>
        <v>1.3429848810994702</v>
      </c>
      <c r="F200" s="11">
        <f t="shared" si="8"/>
        <v>3.5490766401494747</v>
      </c>
      <c r="G200" s="11">
        <f t="shared" si="8"/>
        <v>1.7642454153669287</v>
      </c>
      <c r="H200" s="11">
        <f t="shared" si="8"/>
        <v>2.8434084553171779</v>
      </c>
      <c r="I200" s="11">
        <f t="shared" si="8"/>
        <v>2.0047412498388075</v>
      </c>
      <c r="J200" s="11">
        <f t="shared" si="8"/>
        <v>-0.91066730781917282</v>
      </c>
      <c r="K200" s="11">
        <f t="shared" si="8"/>
        <v>0.64336033755616218</v>
      </c>
      <c r="L200" s="11">
        <f t="shared" si="8"/>
        <v>1.7888084896037639</v>
      </c>
      <c r="N200" s="15">
        <f>B200*'Table Q8'!B93</f>
        <v>0.87618477531577521</v>
      </c>
      <c r="O200" s="15">
        <f>C200*'Table Q8'!C93</f>
        <v>1.4845460513137525</v>
      </c>
      <c r="P200" s="15">
        <f>D200*'Table Q8'!D93</f>
        <v>1.5885407230661814</v>
      </c>
      <c r="Q200" s="15">
        <f>E200*'Table Q8'!E93</f>
        <v>0.98306493296481223</v>
      </c>
      <c r="R200" s="15">
        <f>F200*'Table Q8'!F93</f>
        <v>2.9606397332126919</v>
      </c>
      <c r="S200" s="15">
        <f>G200*'Table Q8'!G93</f>
        <v>1.0716026652938726</v>
      </c>
      <c r="T200" s="15">
        <f>H200*'Table Q8'!H93</f>
        <v>1.6287043632056795</v>
      </c>
      <c r="U200" s="15">
        <f>I200*'Table Q8'!I93</f>
        <v>1.1731745794056703</v>
      </c>
      <c r="V200" s="15">
        <f>J200*'Table Q8'!J93</f>
        <v>-0.62608377412568128</v>
      </c>
      <c r="W200" s="15">
        <f>K200*'Table Q8'!K93</f>
        <v>0.42558286329340128</v>
      </c>
      <c r="X200" s="15">
        <f>L200*'Table Q8'!L93</f>
        <v>1.1212251612836392</v>
      </c>
    </row>
    <row r="201" spans="1:24" x14ac:dyDescent="0.2">
      <c r="A201" s="13" t="str">
        <f t="shared" si="6"/>
        <v>2016 Q1</v>
      </c>
      <c r="B201" s="11">
        <f t="shared" si="8"/>
        <v>0.33406440922577268</v>
      </c>
      <c r="C201" s="11">
        <f t="shared" si="8"/>
        <v>-1.7133599728676272</v>
      </c>
      <c r="D201" s="11">
        <f t="shared" si="8"/>
        <v>-1.4546477642200166</v>
      </c>
      <c r="E201" s="11">
        <f t="shared" si="8"/>
        <v>0.1111055111516993</v>
      </c>
      <c r="F201" s="11">
        <f t="shared" si="8"/>
        <v>-2.0022230547190425</v>
      </c>
      <c r="G201" s="11">
        <f t="shared" si="8"/>
        <v>0.36189501977214444</v>
      </c>
      <c r="H201" s="11">
        <f t="shared" si="8"/>
        <v>0.82756342484806666</v>
      </c>
      <c r="I201" s="11">
        <f t="shared" si="8"/>
        <v>-0.42252858244827846</v>
      </c>
      <c r="J201" s="11">
        <f t="shared" si="8"/>
        <v>-1.5471326928634554</v>
      </c>
      <c r="K201" s="11">
        <f t="shared" si="8"/>
        <v>-0.69627879145554394</v>
      </c>
      <c r="L201" s="11">
        <f t="shared" si="8"/>
        <v>-0.60646739822397921</v>
      </c>
      <c r="N201" s="15">
        <f>B201*'Table Q8'!B94</f>
        <v>0.11488475033274322</v>
      </c>
      <c r="O201" s="15">
        <f>C201*'Table Q8'!C94</f>
        <v>-1.0789027749147448</v>
      </c>
      <c r="P201" s="15">
        <f>D201*'Table Q8'!D94</f>
        <v>-0.89868138873512626</v>
      </c>
      <c r="Q201" s="15">
        <f>E201*'Table Q8'!E94</f>
        <v>8.1184796998546679E-2</v>
      </c>
      <c r="R201" s="15">
        <f>F201*'Table Q8'!F94</f>
        <v>-1.6668506930536029</v>
      </c>
      <c r="S201" s="15">
        <f>G201*'Table Q8'!G94</f>
        <v>0.2182588864245803</v>
      </c>
      <c r="T201" s="15">
        <f>H201*'Table Q8'!H94</f>
        <v>0.47369730438303337</v>
      </c>
      <c r="U201" s="15">
        <f>I201*'Table Q8'!I94</f>
        <v>-0.24658768071681531</v>
      </c>
      <c r="V201" s="15">
        <f>J201*'Table Q8'!J94</f>
        <v>-1.0625707334586212</v>
      </c>
      <c r="W201" s="15">
        <f>K201*'Table Q8'!K94</f>
        <v>-0.46017065327296902</v>
      </c>
      <c r="X201" s="15">
        <f>L201*'Table Q8'!L94</f>
        <v>-0.37928471084927656</v>
      </c>
    </row>
    <row r="202" spans="1:24" x14ac:dyDescent="0.2">
      <c r="A202" s="13" t="str">
        <f t="shared" si="6"/>
        <v>2016 Q2</v>
      </c>
      <c r="B202" s="11">
        <f t="shared" si="8"/>
        <v>-2.6186693259216924</v>
      </c>
      <c r="C202" s="11">
        <f t="shared" si="8"/>
        <v>-0.27164360986773645</v>
      </c>
      <c r="D202" s="11">
        <f t="shared" si="8"/>
        <v>2.8368469581504083</v>
      </c>
      <c r="E202" s="11">
        <f t="shared" si="8"/>
        <v>-0.2830572047612861</v>
      </c>
      <c r="F202" s="11">
        <f t="shared" si="8"/>
        <v>2.973399124978827</v>
      </c>
      <c r="G202" s="11">
        <f t="shared" si="8"/>
        <v>0.87798733991331146</v>
      </c>
      <c r="H202" s="11">
        <f t="shared" si="8"/>
        <v>-1.1384185260060307</v>
      </c>
      <c r="I202" s="11">
        <f t="shared" si="8"/>
        <v>2.4685055943860155</v>
      </c>
      <c r="J202" s="11">
        <f t="shared" si="8"/>
        <v>-3.9647972292445002</v>
      </c>
      <c r="K202" s="11">
        <f t="shared" si="8"/>
        <v>1.2728305222104912</v>
      </c>
      <c r="L202" s="11">
        <f t="shared" si="8"/>
        <v>0.5962188714407316</v>
      </c>
      <c r="N202" s="15">
        <f>B202*'Table Q8'!B95</f>
        <v>-0.90841638916223511</v>
      </c>
      <c r="O202" s="15">
        <f>C202*'Table Q8'!C95</f>
        <v>-0.17162443271443589</v>
      </c>
      <c r="P202" s="15">
        <f>D202*'Table Q8'!D95</f>
        <v>1.7526040507453222</v>
      </c>
      <c r="Q202" s="15">
        <f>E202*'Table Q8'!E95</f>
        <v>-0.2073677082081182</v>
      </c>
      <c r="R202" s="15">
        <f>F202*'Table Q8'!F95</f>
        <v>2.4821935895323248</v>
      </c>
      <c r="S202" s="15">
        <f>G202*'Table Q8'!G95</f>
        <v>0.52863617736180479</v>
      </c>
      <c r="T202" s="15">
        <f>H202*'Table Q8'!H95</f>
        <v>-0.64787398315003208</v>
      </c>
      <c r="U202" s="15">
        <f>I202*'Table Q8'!I95</f>
        <v>1.4475316805479594</v>
      </c>
      <c r="V202" s="15">
        <f>J202*'Table Q8'!J95</f>
        <v>-2.7523622365415323</v>
      </c>
      <c r="W202" s="15">
        <f>K202*'Table Q8'!K95</f>
        <v>0.85305101598547117</v>
      </c>
      <c r="X202" s="15">
        <f>L202*'Table Q8'!L95</f>
        <v>0.37424658560334723</v>
      </c>
    </row>
    <row r="203" spans="1:24" x14ac:dyDescent="0.2">
      <c r="A203" s="13" t="str">
        <f t="shared" si="6"/>
        <v>2016 Q3</v>
      </c>
      <c r="B203" s="11">
        <f t="shared" si="8"/>
        <v>-0.21420164557199081</v>
      </c>
      <c r="C203" s="11">
        <f t="shared" si="8"/>
        <v>-0.5657723719858837</v>
      </c>
      <c r="D203" s="11">
        <f t="shared" si="8"/>
        <v>-1.5183319967750215</v>
      </c>
      <c r="E203" s="11">
        <f t="shared" si="8"/>
        <v>0.67598501875023675</v>
      </c>
      <c r="F203" s="11">
        <f t="shared" si="8"/>
        <v>0.92194259594140637</v>
      </c>
      <c r="G203" s="11">
        <f t="shared" si="8"/>
        <v>3.0493962015044085</v>
      </c>
      <c r="H203" s="11">
        <f t="shared" si="8"/>
        <v>2.6462076229231681</v>
      </c>
      <c r="I203" s="11">
        <f t="shared" si="8"/>
        <v>-1.4921862416800322</v>
      </c>
      <c r="J203" s="11">
        <f t="shared" si="8"/>
        <v>5.3961952571825975</v>
      </c>
      <c r="K203" s="11">
        <f t="shared" si="8"/>
        <v>-0.21974581123255635</v>
      </c>
      <c r="L203" s="11">
        <f t="shared" si="8"/>
        <v>0.34786202461214022</v>
      </c>
      <c r="N203" s="15">
        <f>B203*'Table Q8'!B96</f>
        <v>-7.4949155785639585E-2</v>
      </c>
      <c r="O203" s="15">
        <f>C203*'Table Q8'!C96</f>
        <v>-0.35836022041585874</v>
      </c>
      <c r="P203" s="15">
        <f>D203*'Table Q8'!D96</f>
        <v>-0.93665900881051078</v>
      </c>
      <c r="Q203" s="15">
        <f>E203*'Table Q8'!E96</f>
        <v>0.49664619327579895</v>
      </c>
      <c r="R203" s="15">
        <f>F203*'Table Q8'!F96</f>
        <v>0.77175814706255119</v>
      </c>
      <c r="S203" s="15">
        <f>G203*'Table Q8'!G96</f>
        <v>1.8314673586235477</v>
      </c>
      <c r="T203" s="15">
        <f>H203*'Table Q8'!H96</f>
        <v>1.4956365484761747</v>
      </c>
      <c r="U203" s="15">
        <f>I203*'Table Q8'!I96</f>
        <v>-0.87889769634953896</v>
      </c>
      <c r="V203" s="15">
        <f>J203*'Table Q8'!J96</f>
        <v>3.7794951581306915</v>
      </c>
      <c r="W203" s="15">
        <f>K203*'Table Q8'!K96</f>
        <v>-0.14861409213657786</v>
      </c>
      <c r="X203" s="15">
        <f>L203*'Table Q8'!L96</f>
        <v>0.21897914449334224</v>
      </c>
    </row>
    <row r="204" spans="1:24" x14ac:dyDescent="0.2">
      <c r="A204" s="13" t="str">
        <f t="shared" si="6"/>
        <v>2016 Q4</v>
      </c>
      <c r="B204" s="11">
        <f t="shared" si="8"/>
        <v>5.2016738010598571</v>
      </c>
      <c r="C204" s="11">
        <f t="shared" si="8"/>
        <v>0.28328630843041075</v>
      </c>
      <c r="D204" s="11">
        <f t="shared" si="8"/>
        <v>1.4357300302817755</v>
      </c>
      <c r="E204" s="11">
        <f t="shared" si="8"/>
        <v>-0.27186242389933846</v>
      </c>
      <c r="F204" s="11">
        <f t="shared" si="8"/>
        <v>-0.23968851982538791</v>
      </c>
      <c r="G204" s="11">
        <f t="shared" si="8"/>
        <v>9.1897693708986664E-2</v>
      </c>
      <c r="H204" s="11">
        <f t="shared" si="8"/>
        <v>-2.0554083277436237</v>
      </c>
      <c r="I204" s="11">
        <f t="shared" si="8"/>
        <v>1.0478757056371837</v>
      </c>
      <c r="J204" s="11">
        <f t="shared" si="8"/>
        <v>-0.78207965739708762</v>
      </c>
      <c r="K204" s="11">
        <f t="shared" si="8"/>
        <v>-0.50409684567746293</v>
      </c>
      <c r="L204" s="11">
        <f t="shared" si="8"/>
        <v>0.33647750328524328</v>
      </c>
      <c r="N204" s="15">
        <f>B204*'Table Q8'!B97</f>
        <v>1.8460740319961433</v>
      </c>
      <c r="O204" s="15">
        <f>C204*'Table Q8'!C97</f>
        <v>0.17949020502150825</v>
      </c>
      <c r="P204" s="15">
        <f>D204*'Table Q8'!D97</f>
        <v>0.88670686670202459</v>
      </c>
      <c r="Q204" s="15">
        <f>E204*'Table Q8'!E97</f>
        <v>-0.20028104768664265</v>
      </c>
      <c r="R204" s="15">
        <f>F204*'Table Q8'!F97</f>
        <v>-0.20090691731764013</v>
      </c>
      <c r="S204" s="15">
        <f>G204*'Table Q8'!G97</f>
        <v>5.4927251529861332E-2</v>
      </c>
      <c r="T204" s="15">
        <f>H204*'Table Q8'!H97</f>
        <v>-1.1500009593725575</v>
      </c>
      <c r="U204" s="15">
        <f>I204*'Table Q8'!I97</f>
        <v>0.61793230361424722</v>
      </c>
      <c r="V204" s="15">
        <f>J204*'Table Q8'!J97</f>
        <v>-0.55277390184826147</v>
      </c>
      <c r="W204" s="15">
        <f>K204*'Table Q8'!K97</f>
        <v>-0.34470142307424911</v>
      </c>
      <c r="X204" s="15">
        <f>L204*'Table Q8'!L97</f>
        <v>0.21221636132200294</v>
      </c>
    </row>
    <row r="205" spans="1:24" x14ac:dyDescent="0.2">
      <c r="A205" s="13" t="str">
        <f t="shared" si="6"/>
        <v>2017 Q1</v>
      </c>
      <c r="B205" s="11">
        <f t="shared" si="8"/>
        <v>2.8298095337200548</v>
      </c>
      <c r="C205" s="11">
        <f t="shared" si="8"/>
        <v>-0.51658762640293421</v>
      </c>
      <c r="D205" s="11">
        <f t="shared" si="8"/>
        <v>2.0043620188055806</v>
      </c>
      <c r="E205" s="11">
        <f t="shared" si="8"/>
        <v>0.71331994830704637</v>
      </c>
      <c r="F205" s="11">
        <f t="shared" si="8"/>
        <v>-1.7246153835303875</v>
      </c>
      <c r="G205" s="11">
        <f t="shared" si="8"/>
        <v>2.5991188071563269</v>
      </c>
      <c r="H205" s="11">
        <f t="shared" si="8"/>
        <v>-2.2005531141359538</v>
      </c>
      <c r="I205" s="11">
        <f t="shared" si="8"/>
        <v>-0.26347806081423153</v>
      </c>
      <c r="J205" s="11">
        <f t="shared" si="8"/>
        <v>3.6769230822379386</v>
      </c>
      <c r="K205" s="11">
        <f t="shared" si="8"/>
        <v>2.7928106338409928</v>
      </c>
      <c r="L205" s="11">
        <f t="shared" si="8"/>
        <v>0.7201207649742446</v>
      </c>
      <c r="N205" s="15">
        <f>B205*'Table Q8'!B98</f>
        <v>0.9932631463357392</v>
      </c>
      <c r="O205" s="15">
        <f>C205*'Table Q8'!C98</f>
        <v>-0.32658669741193502</v>
      </c>
      <c r="P205" s="15">
        <f>D205*'Table Q8'!D98</f>
        <v>1.2338852587767155</v>
      </c>
      <c r="Q205" s="15">
        <f>E205*'Table Q8'!E98</f>
        <v>0.52464682197983259</v>
      </c>
      <c r="R205" s="15">
        <f>F205*'Table Q8'!F98</f>
        <v>-1.4448827683217587</v>
      </c>
      <c r="S205" s="15">
        <f>G205*'Table Q8'!G98</f>
        <v>1.5472554259001616</v>
      </c>
      <c r="T205" s="15">
        <f>H205*'Table Q8'!H98</f>
        <v>-1.2252679739508989</v>
      </c>
      <c r="U205" s="15">
        <f>I205*'Table Q8'!I98</f>
        <v>-0.15558379491080374</v>
      </c>
      <c r="V205" s="15">
        <f>J205*'Table Q8'!J98</f>
        <v>2.6021584652997891</v>
      </c>
      <c r="W205" s="15">
        <f>K205*'Table Q8'!K98</f>
        <v>1.9169852190684575</v>
      </c>
      <c r="X205" s="15">
        <f>L205*'Table Q8'!L98</f>
        <v>0.45353205778077926</v>
      </c>
    </row>
    <row r="206" spans="1:24" x14ac:dyDescent="0.2">
      <c r="A206" s="13" t="str">
        <f t="shared" si="6"/>
        <v>2017 Q2</v>
      </c>
      <c r="B206" s="11">
        <f t="shared" si="8"/>
        <v>-2.5756797908527909</v>
      </c>
      <c r="C206" s="11">
        <f t="shared" si="8"/>
        <v>1.6717408460000742</v>
      </c>
      <c r="D206" s="11">
        <f t="shared" si="8"/>
        <v>2.5884621092847633</v>
      </c>
      <c r="E206" s="11">
        <f t="shared" si="8"/>
        <v>0.82748091920332689</v>
      </c>
      <c r="F206" s="11">
        <f t="shared" si="8"/>
        <v>-0.9814022747812533</v>
      </c>
      <c r="G206" s="11">
        <f t="shared" si="8"/>
        <v>2.2225322345366556</v>
      </c>
      <c r="H206" s="11">
        <f t="shared" si="8"/>
        <v>0.22428391499914724</v>
      </c>
      <c r="I206" s="11">
        <f t="shared" si="8"/>
        <v>-0.36596564175303986</v>
      </c>
      <c r="J206" s="11">
        <f t="shared" si="8"/>
        <v>-0.84215348294952863</v>
      </c>
      <c r="K206" s="11">
        <f t="shared" si="8"/>
        <v>1.493854313304225</v>
      </c>
      <c r="L206" s="11">
        <f t="shared" si="8"/>
        <v>0.55429721159723333</v>
      </c>
      <c r="N206" s="15">
        <f>B206*'Table Q8'!B99</f>
        <v>-0.90354847063115906</v>
      </c>
      <c r="O206" s="15">
        <f>C206*'Table Q8'!C99</f>
        <v>1.0588806518564469</v>
      </c>
      <c r="P206" s="15">
        <f>D206*'Table Q8'!D99</f>
        <v>1.5981165062724128</v>
      </c>
      <c r="Q206" s="15">
        <f>E206*'Table Q8'!E99</f>
        <v>0.61092916264781616</v>
      </c>
      <c r="R206" s="15">
        <f>F206*'Table Q8'!F99</f>
        <v>-0.822218825811734</v>
      </c>
      <c r="S206" s="15">
        <f>G206*'Table Q8'!G99</f>
        <v>1.3312968084874566</v>
      </c>
      <c r="T206" s="15">
        <f>H206*'Table Q8'!H99</f>
        <v>0.12615970218702033</v>
      </c>
      <c r="U206" s="15">
        <f>I206*'Table Q8'!I99</f>
        <v>-0.21745678432965626</v>
      </c>
      <c r="V206" s="15">
        <f>J206*'Table Q8'!J99</f>
        <v>-0.59733946545610073</v>
      </c>
      <c r="W206" s="15">
        <f>K206*'Table Q8'!K99</f>
        <v>1.0220951211627507</v>
      </c>
      <c r="X206" s="15">
        <f>L206*'Table Q8'!L99</f>
        <v>0.35042669717177088</v>
      </c>
    </row>
    <row r="207" spans="1:24" x14ac:dyDescent="0.2">
      <c r="A207" s="13" t="str">
        <f t="shared" si="6"/>
        <v>2017 Q3</v>
      </c>
      <c r="B207" s="11">
        <f t="shared" ref="B207:L207" si="9">LN(B100/B99)*100</f>
        <v>-1.2463129960186259</v>
      </c>
      <c r="C207" s="11">
        <f t="shared" si="9"/>
        <v>0.11977244669671341</v>
      </c>
      <c r="D207" s="11">
        <f t="shared" si="9"/>
        <v>-0.76256868666367428</v>
      </c>
      <c r="E207" s="11">
        <f t="shared" si="9"/>
        <v>-0.84750494810484456</v>
      </c>
      <c r="F207" s="11">
        <f t="shared" si="9"/>
        <v>-1.1884602240784146</v>
      </c>
      <c r="G207" s="11">
        <f t="shared" si="9"/>
        <v>-2.8209780660607016</v>
      </c>
      <c r="H207" s="11">
        <f t="shared" si="9"/>
        <v>-0.12227431725189546</v>
      </c>
      <c r="I207" s="11">
        <f t="shared" si="9"/>
        <v>-1.9539905929006218</v>
      </c>
      <c r="J207" s="11">
        <f t="shared" si="9"/>
        <v>-5.1580957454559109E-2</v>
      </c>
      <c r="K207" s="11">
        <f t="shared" si="9"/>
        <v>5.5139027047083315</v>
      </c>
      <c r="L207" s="11">
        <f t="shared" si="9"/>
        <v>-0.71612591081644017</v>
      </c>
      <c r="N207" s="15">
        <f>B207*'Table Q8'!B100</f>
        <v>-0.43234597831886129</v>
      </c>
      <c r="O207" s="15">
        <f>C207*'Table Q8'!C100</f>
        <v>7.5708163556992544E-2</v>
      </c>
      <c r="P207" s="15">
        <f>D207*'Table Q8'!D100</f>
        <v>-0.47103867775215164</v>
      </c>
      <c r="Q207" s="15">
        <f>E207*'Table Q8'!E100</f>
        <v>-0.62545865170137527</v>
      </c>
      <c r="R207" s="15">
        <f>F207*'Table Q8'!F100</f>
        <v>-0.99260197915029191</v>
      </c>
      <c r="S207" s="15">
        <f>G207*'Table Q8'!G100</f>
        <v>-1.689201665957148</v>
      </c>
      <c r="T207" s="15">
        <f>H207*'Table Q8'!H100</f>
        <v>-6.8791530885916385E-2</v>
      </c>
      <c r="U207" s="15">
        <f>I207*'Table Q8'!I100</f>
        <v>-1.1649691914873506</v>
      </c>
      <c r="V207" s="15">
        <f>J207*'Table Q8'!J100</f>
        <v>-3.667921884593698E-2</v>
      </c>
      <c r="W207" s="15">
        <f>K207*'Table Q8'!K100</f>
        <v>3.7615844251520238</v>
      </c>
      <c r="X207" s="15">
        <f>L207*'Table Q8'!L100</f>
        <v>-0.45259157563599017</v>
      </c>
    </row>
    <row r="208" spans="1:24" x14ac:dyDescent="0.2">
      <c r="A208" s="13" t="str">
        <f t="shared" si="6"/>
        <v>2017 Q4</v>
      </c>
      <c r="B208" s="11">
        <f t="shared" ref="B208:L208" si="10">LN(B101/B100)*100</f>
        <v>2.1860460774125463</v>
      </c>
      <c r="C208" s="11">
        <f t="shared" si="10"/>
        <v>-9.9755598865783682E-3</v>
      </c>
      <c r="D208" s="11">
        <f t="shared" si="10"/>
        <v>-2.6799911413543684</v>
      </c>
      <c r="E208" s="11">
        <f t="shared" si="10"/>
        <v>0.75810836901985434</v>
      </c>
      <c r="F208" s="11">
        <f t="shared" si="10"/>
        <v>0.44603569617365268</v>
      </c>
      <c r="G208" s="11">
        <f t="shared" si="10"/>
        <v>-1.3698844358161915</v>
      </c>
      <c r="H208" s="11">
        <f t="shared" si="10"/>
        <v>0.31557006897727746</v>
      </c>
      <c r="I208" s="11">
        <f t="shared" si="10"/>
        <v>1.0537287581705068</v>
      </c>
      <c r="J208" s="11">
        <f t="shared" si="10"/>
        <v>-1.8328119004300074</v>
      </c>
      <c r="K208" s="11">
        <f t="shared" si="10"/>
        <v>-2.9743049836465154</v>
      </c>
      <c r="L208" s="11">
        <f t="shared" si="10"/>
        <v>-0.10127608724668702</v>
      </c>
      <c r="N208" s="15">
        <f>B208*'Table Q8'!B101</f>
        <v>0.74303706171252448</v>
      </c>
      <c r="O208" s="15">
        <f>C208*'Table Q8'!C101</f>
        <v>-6.2875953965103454E-3</v>
      </c>
      <c r="P208" s="15">
        <f>D208*'Table Q8'!D101</f>
        <v>-1.6511425421884263</v>
      </c>
      <c r="Q208" s="15">
        <f>E208*'Table Q8'!E101</f>
        <v>0.55842262462002479</v>
      </c>
      <c r="R208" s="15">
        <f>F208*'Table Q8'!F101</f>
        <v>0.37168154562150479</v>
      </c>
      <c r="S208" s="15">
        <f>G208*'Table Q8'!G101</f>
        <v>-0.81946486950524566</v>
      </c>
      <c r="T208" s="15">
        <f>H208*'Table Q8'!H101</f>
        <v>0.1767192386272754</v>
      </c>
      <c r="U208" s="15">
        <f>I208*'Table Q8'!I101</f>
        <v>0.62981367875851191</v>
      </c>
      <c r="V208" s="15">
        <f>J208*'Table Q8'!J101</f>
        <v>-1.2937819205135421</v>
      </c>
      <c r="W208" s="15">
        <f>K208*'Table Q8'!K101</f>
        <v>-2.0207428058894426</v>
      </c>
      <c r="X208" s="15">
        <f>L208*'Table Q8'!L101</f>
        <v>-6.3854573009036159E-2</v>
      </c>
    </row>
    <row r="209" spans="1:24" x14ac:dyDescent="0.2">
      <c r="A209" s="13" t="str">
        <f t="shared" si="6"/>
        <v>2018 Q1</v>
      </c>
      <c r="B209" s="11">
        <f t="shared" ref="B209:L209" si="11">LN(B102/B101)*100</f>
        <v>-0.12076080767150865</v>
      </c>
      <c r="C209" s="11">
        <f t="shared" si="11"/>
        <v>0.17940800187465936</v>
      </c>
      <c r="D209" s="11">
        <f t="shared" si="11"/>
        <v>-5.106991582322775E-2</v>
      </c>
      <c r="E209" s="11">
        <f t="shared" si="11"/>
        <v>-1.6734695861009372</v>
      </c>
      <c r="F209" s="11">
        <f t="shared" si="11"/>
        <v>2.3323479502405804</v>
      </c>
      <c r="G209" s="11">
        <f t="shared" si="11"/>
        <v>1.5997121662581886</v>
      </c>
      <c r="H209" s="11">
        <f t="shared" si="11"/>
        <v>1.7130608353253474</v>
      </c>
      <c r="I209" s="11">
        <f t="shared" si="11"/>
        <v>1.6308586917851593</v>
      </c>
      <c r="J209" s="11">
        <f t="shared" si="11"/>
        <v>3.7339321177877376</v>
      </c>
      <c r="K209" s="11">
        <f t="shared" si="11"/>
        <v>0.39258073778781194</v>
      </c>
      <c r="L209" s="11">
        <f t="shared" si="11"/>
        <v>0.58597864177145664</v>
      </c>
      <c r="N209" s="15">
        <f>B209*'Table Q8'!B102</f>
        <v>-4.0913761639107128E-2</v>
      </c>
      <c r="O209" s="15">
        <f>C209*'Table Q8'!C102</f>
        <v>0.11345762038553457</v>
      </c>
      <c r="P209" s="15">
        <f>D209*'Table Q8'!D102</f>
        <v>-3.1642919844071915E-2</v>
      </c>
      <c r="Q209" s="15">
        <f>E209*'Table Q8'!E102</f>
        <v>-1.2378654528388633</v>
      </c>
      <c r="R209" s="15">
        <f>F209*'Table Q8'!F102</f>
        <v>1.9416796685752833</v>
      </c>
      <c r="S209" s="15">
        <f>G209*'Table Q8'!G102</f>
        <v>0.96382658017055867</v>
      </c>
      <c r="T209" s="15">
        <f>H209*'Table Q8'!H102</f>
        <v>0.9701063510447443</v>
      </c>
      <c r="U209" s="15">
        <f>I209*'Table Q8'!I102</f>
        <v>0.98210310419302282</v>
      </c>
      <c r="V209" s="15">
        <f>J209*'Table Q8'!J102</f>
        <v>2.6615468135590992</v>
      </c>
      <c r="W209" s="15">
        <f>K209*'Table Q8'!K102</f>
        <v>0.26683712747437577</v>
      </c>
      <c r="X209" s="15">
        <f>L209*'Table Q8'!L102</f>
        <v>0.37139326315474924</v>
      </c>
    </row>
    <row r="210" spans="1:24" x14ac:dyDescent="0.2">
      <c r="A210" s="13" t="str">
        <f t="shared" si="6"/>
        <v>2018 Q2</v>
      </c>
      <c r="B210" s="11">
        <f t="shared" ref="B210:L215" si="12">LN(B103/B102)*100</f>
        <v>3.0152041192031276</v>
      </c>
      <c r="C210" s="11">
        <f t="shared" si="12"/>
        <v>-0.17940800187465908</v>
      </c>
      <c r="D210" s="11">
        <f t="shared" si="12"/>
        <v>2.3425950076293502</v>
      </c>
      <c r="E210" s="11">
        <f t="shared" si="12"/>
        <v>0.84524552331858471</v>
      </c>
      <c r="F210" s="11">
        <f t="shared" si="12"/>
        <v>-0.38496653763293714</v>
      </c>
      <c r="G210" s="11">
        <f t="shared" si="12"/>
        <v>-1.4071998214788897</v>
      </c>
      <c r="H210" s="11">
        <f t="shared" si="12"/>
        <v>-1.2162787521546865</v>
      </c>
      <c r="I210" s="11">
        <f t="shared" si="12"/>
        <v>-3.0335204236872013E-2</v>
      </c>
      <c r="J210" s="11">
        <f t="shared" si="12"/>
        <v>-0.60932452156058781</v>
      </c>
      <c r="K210" s="11">
        <f t="shared" si="12"/>
        <v>8.8118672172791651E-2</v>
      </c>
      <c r="L210" s="11">
        <f t="shared" si="12"/>
        <v>0.311793061240625</v>
      </c>
      <c r="N210" s="15">
        <f>B210*'Table Q8'!B103</f>
        <v>1.0109979411688086</v>
      </c>
      <c r="O210" s="15">
        <f>C210*'Table Q8'!C103</f>
        <v>-0.1139779035909709</v>
      </c>
      <c r="P210" s="15">
        <f>D210*'Table Q8'!D103</f>
        <v>1.4589681707515594</v>
      </c>
      <c r="Q210" s="15">
        <f>E210*'Table Q8'!E103</f>
        <v>0.62573526091274823</v>
      </c>
      <c r="R210" s="15">
        <f>F210*'Table Q8'!F103</f>
        <v>-0.31917575635146817</v>
      </c>
      <c r="S210" s="15">
        <f>G210*'Table Q8'!G103</f>
        <v>-0.84544565274451688</v>
      </c>
      <c r="T210" s="15">
        <f>H210*'Table Q8'!H103</f>
        <v>-0.68257563570921009</v>
      </c>
      <c r="U210" s="15">
        <f>I210*'Table Q8'!I103</f>
        <v>-1.8289094634410138E-2</v>
      </c>
      <c r="V210" s="15">
        <f>J210*'Table Q8'!J103</f>
        <v>-0.43469211368132338</v>
      </c>
      <c r="W210" s="15">
        <f>K210*'Table Q8'!K103</f>
        <v>5.9718024131500902E-2</v>
      </c>
      <c r="X210" s="15">
        <f>L210*'Table Q8'!L103</f>
        <v>0.19758326290818407</v>
      </c>
    </row>
    <row r="211" spans="1:24" x14ac:dyDescent="0.2">
      <c r="A211" s="13" t="str">
        <f t="shared" si="6"/>
        <v>2018 Q3</v>
      </c>
      <c r="B211" s="11">
        <f t="shared" si="12"/>
        <v>-2.0631500271941139</v>
      </c>
      <c r="C211" s="11">
        <f t="shared" si="12"/>
        <v>-0.5401633620020152</v>
      </c>
      <c r="D211" s="11">
        <f t="shared" si="12"/>
        <v>0.46796520905675809</v>
      </c>
      <c r="E211" s="11">
        <f t="shared" si="12"/>
        <v>1.402938288339155</v>
      </c>
      <c r="F211" s="11">
        <f t="shared" si="12"/>
        <v>2.0693857491481467</v>
      </c>
      <c r="G211" s="11">
        <f t="shared" si="12"/>
        <v>0.95704150615937034</v>
      </c>
      <c r="H211" s="11">
        <f t="shared" si="12"/>
        <v>1.0362787035546657</v>
      </c>
      <c r="I211" s="11">
        <f t="shared" si="12"/>
        <v>2.0322036767056817</v>
      </c>
      <c r="J211" s="11">
        <f t="shared" si="12"/>
        <v>4.3064563139041567</v>
      </c>
      <c r="K211" s="11">
        <f t="shared" si="12"/>
        <v>-3.0202971310224189</v>
      </c>
      <c r="L211" s="11">
        <f t="shared" si="12"/>
        <v>1.1184458510479931</v>
      </c>
      <c r="N211" s="15">
        <f>B211*'Table Q8'!B104</f>
        <v>-0.68558475403660402</v>
      </c>
      <c r="O211" s="15">
        <f>C211*'Table Q8'!C104</f>
        <v>-0.34430012694008449</v>
      </c>
      <c r="P211" s="15">
        <f>D211*'Table Q8'!D104</f>
        <v>0.29224427305594547</v>
      </c>
      <c r="Q211" s="15">
        <f>E211*'Table Q8'!E104</f>
        <v>1.0401384469746495</v>
      </c>
      <c r="R211" s="15">
        <f>F211*'Table Q8'!F104</f>
        <v>1.708277935921795</v>
      </c>
      <c r="S211" s="15">
        <f>G211*'Table Q8'!G104</f>
        <v>0.57527764935239745</v>
      </c>
      <c r="T211" s="15">
        <f>H211*'Table Q8'!H104</f>
        <v>0.58176686417558932</v>
      </c>
      <c r="U211" s="15">
        <f>I211*'Table Q8'!I104</f>
        <v>1.2296864447746079</v>
      </c>
      <c r="V211" s="15">
        <f>J211*'Table Q8'!J104</f>
        <v>3.0829920751239857</v>
      </c>
      <c r="W211" s="15">
        <f>K211*'Table Q8'!K104</f>
        <v>-2.0420228902842577</v>
      </c>
      <c r="X211" s="15">
        <f>L211*'Table Q8'!L104</f>
        <v>0.70965389248995159</v>
      </c>
    </row>
    <row r="212" spans="1:24" x14ac:dyDescent="0.2">
      <c r="A212" s="13" t="str">
        <f t="shared" si="6"/>
        <v>2018 Q4</v>
      </c>
      <c r="B212" s="11">
        <f t="shared" si="12"/>
        <v>-2.1575592445068845</v>
      </c>
      <c r="C212" s="11">
        <f t="shared" si="12"/>
        <v>-5.0163030898888392E-2</v>
      </c>
      <c r="D212" s="11">
        <f t="shared" si="12"/>
        <v>0.60411176545341272</v>
      </c>
      <c r="E212" s="11">
        <f t="shared" si="12"/>
        <v>-1.162746019139141</v>
      </c>
      <c r="F212" s="11">
        <f t="shared" si="12"/>
        <v>1.4313456943395115</v>
      </c>
      <c r="G212" s="11">
        <f t="shared" si="12"/>
        <v>1.5420889580729402</v>
      </c>
      <c r="H212" s="11">
        <f t="shared" si="12"/>
        <v>1.2137037169151761</v>
      </c>
      <c r="I212" s="11">
        <f t="shared" si="12"/>
        <v>0.41534869837888844</v>
      </c>
      <c r="J212" s="11">
        <f t="shared" si="12"/>
        <v>-1.8314808898229749</v>
      </c>
      <c r="K212" s="11">
        <f t="shared" si="12"/>
        <v>-2.4816182863556033</v>
      </c>
      <c r="L212" s="11">
        <f t="shared" si="12"/>
        <v>-0.23861614026180725</v>
      </c>
      <c r="N212" s="15">
        <f>B212*'Table Q8'!B105</f>
        <v>-0.71221030661172258</v>
      </c>
      <c r="O212" s="15">
        <f>C212*'Table Q8'!C105</f>
        <v>-3.2109356078378462E-2</v>
      </c>
      <c r="P212" s="15">
        <f>D212*'Table Q8'!D105</f>
        <v>0.37992588929365129</v>
      </c>
      <c r="Q212" s="15">
        <f>E212*'Table Q8'!E105</f>
        <v>-0.86554813664717645</v>
      </c>
      <c r="R212" s="15">
        <f>F212*'Table Q8'!F105</f>
        <v>1.1787131792885877</v>
      </c>
      <c r="S212" s="15">
        <f>G212*'Table Q8'!G105</f>
        <v>0.93527695307123826</v>
      </c>
      <c r="T212" s="15">
        <f>H212*'Table Q8'!H105</f>
        <v>0.69290345198687397</v>
      </c>
      <c r="U212" s="15">
        <f>I212*'Table Q8'!I105</f>
        <v>0.25419340340787971</v>
      </c>
      <c r="V212" s="15">
        <f>J212*'Table Q8'!J105</f>
        <v>-1.328006793210639</v>
      </c>
      <c r="W212" s="15">
        <f>K212*'Table Q8'!K105</f>
        <v>-1.6736033723182189</v>
      </c>
      <c r="X212" s="15">
        <f>L212*'Table Q8'!L105</f>
        <v>-0.15240412878521631</v>
      </c>
    </row>
    <row r="213" spans="1:24" x14ac:dyDescent="0.2">
      <c r="A213" s="13" t="str">
        <f t="shared" si="6"/>
        <v>2019 Q1</v>
      </c>
      <c r="B213" s="11">
        <f t="shared" si="12"/>
        <v>0.47786171966613439</v>
      </c>
      <c r="C213" s="11">
        <f t="shared" si="12"/>
        <v>2.0953052933008269</v>
      </c>
      <c r="D213" s="11">
        <f t="shared" si="12"/>
        <v>0.81617051715804889</v>
      </c>
      <c r="E213" s="11">
        <f t="shared" si="12"/>
        <v>0.8758017763438718</v>
      </c>
      <c r="F213" s="11">
        <f t="shared" si="12"/>
        <v>2.6596026292859913</v>
      </c>
      <c r="G213" s="11">
        <f t="shared" si="12"/>
        <v>1.1289571632618669</v>
      </c>
      <c r="H213" s="11">
        <f t="shared" si="12"/>
        <v>-0.87397517274003866</v>
      </c>
      <c r="I213" s="11">
        <f t="shared" si="12"/>
        <v>-9.8692326751757178E-3</v>
      </c>
      <c r="J213" s="11">
        <f t="shared" si="12"/>
        <v>0.85098475154850051</v>
      </c>
      <c r="K213" s="11">
        <f t="shared" si="12"/>
        <v>7.1327028687301066</v>
      </c>
      <c r="L213" s="11">
        <f t="shared" si="12"/>
        <v>1.1382317175891372</v>
      </c>
      <c r="N213" s="15">
        <f>B213*'Table Q8'!B106</f>
        <v>0.15678643022245869</v>
      </c>
      <c r="O213" s="15">
        <f>C213*'Table Q8'!C106</f>
        <v>1.3447669372404707</v>
      </c>
      <c r="P213" s="15">
        <f>D213*'Table Q8'!D106</f>
        <v>0.51492197927501304</v>
      </c>
      <c r="Q213" s="15">
        <f>E213*'Table Q8'!E106</f>
        <v>0.65212200266564702</v>
      </c>
      <c r="R213" s="15">
        <f>F213*'Table Q8'!F106</f>
        <v>2.1824699175920843</v>
      </c>
      <c r="S213" s="15">
        <f>G213*'Table Q8'!G106</f>
        <v>0.68234170947547246</v>
      </c>
      <c r="T213" s="15">
        <f>H213*'Table Q8'!H106</f>
        <v>-0.49327158749447786</v>
      </c>
      <c r="U213" s="15">
        <f>I213*'Table Q8'!I106</f>
        <v>-6.0370096274049868E-3</v>
      </c>
      <c r="V213" s="15">
        <f>J213*'Table Q8'!J106</f>
        <v>0.61338980891615913</v>
      </c>
      <c r="W213" s="15">
        <f>K213*'Table Q8'!K106</f>
        <v>4.8124346255322026</v>
      </c>
      <c r="X213" s="15">
        <f>L213*'Table Q8'!L106</f>
        <v>0.72596418947835173</v>
      </c>
    </row>
    <row r="214" spans="1:24" x14ac:dyDescent="0.2">
      <c r="A214" s="13" t="s">
        <v>274</v>
      </c>
      <c r="B214" s="11">
        <f t="shared" si="12"/>
        <v>-1.3582031611310232</v>
      </c>
      <c r="C214" s="11">
        <f t="shared" si="12"/>
        <v>-1.086859824359814</v>
      </c>
      <c r="D214" s="11">
        <f t="shared" si="12"/>
        <v>-2.7502353888242093</v>
      </c>
      <c r="E214" s="11">
        <f t="shared" si="12"/>
        <v>0.75025031083417226</v>
      </c>
      <c r="F214" s="11">
        <f t="shared" si="12"/>
        <v>1.6845292812005359</v>
      </c>
      <c r="G214" s="11">
        <f t="shared" si="12"/>
        <v>-0.80368951657385401</v>
      </c>
      <c r="H214" s="11">
        <f t="shared" si="12"/>
        <v>-2.4026998748950379</v>
      </c>
      <c r="I214" s="11">
        <f t="shared" si="12"/>
        <v>0.64928904935352783</v>
      </c>
      <c r="J214" s="11">
        <f t="shared" si="12"/>
        <v>2.7886188807800951</v>
      </c>
      <c r="K214" s="11">
        <f t="shared" si="12"/>
        <v>0.82462831854715579</v>
      </c>
      <c r="L214" s="11">
        <f t="shared" si="12"/>
        <v>0.11802893078669625</v>
      </c>
      <c r="N214" s="15">
        <f>B214*'Table Q8'!B107</f>
        <v>-0.451330910443839</v>
      </c>
      <c r="O214" s="15">
        <f>C214*'Table Q8'!C107</f>
        <v>-0.70211144653643986</v>
      </c>
      <c r="P214" s="15">
        <f>D214*'Table Q8'!D107</f>
        <v>-1.7469495189811377</v>
      </c>
      <c r="Q214" s="15">
        <f>E214*'Table Q8'!E107</f>
        <v>0.56118723250396085</v>
      </c>
      <c r="R214" s="15">
        <f>F214*'Table Q8'!F107</f>
        <v>1.3860306925718009</v>
      </c>
      <c r="S214" s="15">
        <f>G214*'Table Q8'!G107</f>
        <v>-0.48944691559347708</v>
      </c>
      <c r="T214" s="15">
        <f>H214*'Table Q8'!H107</f>
        <v>-1.3676167687902556</v>
      </c>
      <c r="U214" s="15">
        <f>I214*'Table Q8'!I107</f>
        <v>0.39996205440177313</v>
      </c>
      <c r="V214" s="15">
        <f>J214*'Table Q8'!J107</f>
        <v>2.0248161693344269</v>
      </c>
      <c r="W214" s="15">
        <f>K214*'Table Q8'!K107</f>
        <v>0.55687150351489434</v>
      </c>
      <c r="X214" s="15">
        <f>L214*'Table Q8'!L107</f>
        <v>7.5762770671980326E-2</v>
      </c>
    </row>
    <row r="215" spans="1:24" x14ac:dyDescent="0.2">
      <c r="A215" s="13" t="str">
        <f t="shared" si="6"/>
        <v>2019 Q3</v>
      </c>
      <c r="B215" s="11">
        <f t="shared" si="12"/>
        <v>1.3683456632949949</v>
      </c>
      <c r="C215" s="11">
        <f t="shared" si="12"/>
        <v>-0.17897986283252981</v>
      </c>
      <c r="D215" s="11">
        <f t="shared" si="12"/>
        <v>-2.1880484163825327</v>
      </c>
      <c r="E215" s="11">
        <f t="shared" si="12"/>
        <v>-9.8352594128971928E-3</v>
      </c>
      <c r="F215" s="11">
        <f t="shared" si="12"/>
        <v>-0.7346741154245211</v>
      </c>
      <c r="G215" s="11">
        <f t="shared" si="12"/>
        <v>1.5137746946698758</v>
      </c>
      <c r="H215" s="11">
        <f t="shared" si="12"/>
        <v>-0.96509989332114998</v>
      </c>
      <c r="I215" s="11">
        <f t="shared" si="12"/>
        <v>0.45981590578991144</v>
      </c>
      <c r="J215" s="11">
        <f t="shared" si="12"/>
        <v>2.5356136111390715</v>
      </c>
      <c r="K215" s="11">
        <f t="shared" si="12"/>
        <v>-2.0062401294263501</v>
      </c>
      <c r="L215" s="11">
        <f t="shared" si="12"/>
        <v>2.9485478615513015E-2</v>
      </c>
      <c r="N215" s="15">
        <f>B215*'Table Q8'!B108</f>
        <v>0.45538543674457427</v>
      </c>
      <c r="O215" s="15">
        <f>C215*'Table Q8'!C108</f>
        <v>-0.11571048132123052</v>
      </c>
      <c r="P215" s="15">
        <f>D215*'Table Q8'!D108</f>
        <v>-1.3909423782943762</v>
      </c>
      <c r="Q215" s="15">
        <f>E215*'Table Q8'!E108</f>
        <v>-7.3597246186709693E-3</v>
      </c>
      <c r="R215" s="15">
        <f>F215*'Table Q8'!F108</f>
        <v>-0.60522453628672046</v>
      </c>
      <c r="S215" s="15">
        <f>G215*'Table Q8'!G108</f>
        <v>0.92279705387075628</v>
      </c>
      <c r="T215" s="15">
        <f>H215*'Table Q8'!H108</f>
        <v>-0.55010693919305542</v>
      </c>
      <c r="U215" s="15">
        <f>I215*'Table Q8'!I108</f>
        <v>0.28352248751005943</v>
      </c>
      <c r="V215" s="15">
        <f>J215*'Table Q8'!J108</f>
        <v>1.8454195861870162</v>
      </c>
      <c r="W215" s="15">
        <f>K215*'Table Q8'!K108</f>
        <v>-1.3554158314404421</v>
      </c>
      <c r="X215" s="15">
        <f>L215*'Table Q8'!L108</f>
        <v>1.894736855832866E-2</v>
      </c>
    </row>
    <row r="216" spans="1:24" x14ac:dyDescent="0.2">
      <c r="A216" s="13" t="str">
        <f t="shared" si="6"/>
        <v>2019 Q4</v>
      </c>
      <c r="B216" s="11">
        <f t="shared" ref="B216:L216" si="13">LN(B109/B108)*100</f>
        <v>-2.5786009319413132</v>
      </c>
      <c r="C216" s="11">
        <f t="shared" si="13"/>
        <v>-2.2138155066910215</v>
      </c>
      <c r="D216" s="11">
        <f t="shared" si="13"/>
        <v>-1.5449527056470573</v>
      </c>
      <c r="E216" s="11">
        <f t="shared" si="13"/>
        <v>-2.3183964607865173</v>
      </c>
      <c r="F216" s="11">
        <f t="shared" si="13"/>
        <v>1.174770335845047</v>
      </c>
      <c r="G216" s="11">
        <f t="shared" si="13"/>
        <v>1.9390125638898112</v>
      </c>
      <c r="H216" s="11">
        <f t="shared" si="13"/>
        <v>2.7273492652557576</v>
      </c>
      <c r="I216" s="11">
        <f t="shared" si="13"/>
        <v>6.8302681096156004E-2</v>
      </c>
      <c r="J216" s="11">
        <f t="shared" si="13"/>
        <v>-2.449410837734352</v>
      </c>
      <c r="K216" s="11">
        <f t="shared" si="13"/>
        <v>2.0444299332130282</v>
      </c>
      <c r="L216" s="11">
        <f t="shared" si="13"/>
        <v>-0.78927007989091535</v>
      </c>
      <c r="N216" s="15">
        <f>B216*'Table Q8'!B109</f>
        <v>-0.85970555070923371</v>
      </c>
      <c r="O216" s="15">
        <f>C216*'Table Q8'!C109</f>
        <v>-1.4345524483357819</v>
      </c>
      <c r="P216" s="15">
        <f>D216*'Table Q8'!D109</f>
        <v>-0.98444386403830486</v>
      </c>
      <c r="Q216" s="15">
        <f>E216*'Table Q8'!E109</f>
        <v>-1.7385655059438094</v>
      </c>
      <c r="R216" s="15">
        <f>F216*'Table Q8'!F109</f>
        <v>0.9674233715683962</v>
      </c>
      <c r="S216" s="15">
        <f>G216*'Table Q8'!G109</f>
        <v>1.1851244790494526</v>
      </c>
      <c r="T216" s="15">
        <f>H216*'Table Q8'!H109</f>
        <v>1.5594983098732422</v>
      </c>
      <c r="U216" s="15">
        <f>I216*'Table Q8'!I109</f>
        <v>4.2217887185534028E-2</v>
      </c>
      <c r="V216" s="15">
        <f>J216*'Table Q8'!J109</f>
        <v>-1.7755779162736318</v>
      </c>
      <c r="W216" s="15">
        <f>K216*'Table Q8'!K109</f>
        <v>1.3848968367585053</v>
      </c>
      <c r="X216" s="15">
        <f>L216*'Table Q8'!L109</f>
        <v>-0.50813207743377131</v>
      </c>
    </row>
    <row r="217" spans="1:24" x14ac:dyDescent="0.2">
      <c r="A217" s="13" t="str">
        <f t="shared" si="6"/>
        <v>2020 Q1</v>
      </c>
      <c r="B217" s="11">
        <f t="shared" ref="B217:L218" si="14">LN(B110/B109)*100</f>
        <v>0.59144141277614293</v>
      </c>
      <c r="C217" s="11">
        <f t="shared" si="14"/>
        <v>-1.4450674214684776</v>
      </c>
      <c r="D217" s="11">
        <f t="shared" si="14"/>
        <v>-2.7221931925342209</v>
      </c>
      <c r="E217" s="11">
        <f t="shared" si="14"/>
        <v>-3.1079990875124639</v>
      </c>
      <c r="F217" s="11">
        <f t="shared" si="14"/>
        <v>-1.9434573948577949</v>
      </c>
      <c r="G217" s="11">
        <f t="shared" si="14"/>
        <v>-2.1524805277384225</v>
      </c>
      <c r="H217" s="11">
        <f t="shared" si="14"/>
        <v>0.76007966686347517</v>
      </c>
      <c r="I217" s="11">
        <f t="shared" si="14"/>
        <v>-1.3651083581791266</v>
      </c>
      <c r="J217" s="11">
        <f t="shared" si="14"/>
        <v>-0.63388610253771782</v>
      </c>
      <c r="K217" s="11">
        <f t="shared" si="14"/>
        <v>-3.0136479565155549</v>
      </c>
      <c r="L217" s="11">
        <f t="shared" si="14"/>
        <v>-1.8594957456960752</v>
      </c>
      <c r="N217" s="15">
        <f>B217*'Table Q8'!B110</f>
        <v>0.19961147681194824</v>
      </c>
      <c r="O217" s="15">
        <f>C217*'Table Q8'!C110</f>
        <v>-0.94102790486027255</v>
      </c>
      <c r="P217" s="15">
        <f>D217*'Table Q8'!D110</f>
        <v>-1.7435647398181684</v>
      </c>
      <c r="Q217" s="15">
        <f>E217*'Table Q8'!E110</f>
        <v>-2.3384585134443778</v>
      </c>
      <c r="R217" s="15">
        <f>F217*'Table Q8'!F110</f>
        <v>-1.6051014624130528</v>
      </c>
      <c r="S217" s="15">
        <f>G217*'Table Q8'!G110</f>
        <v>-1.3244212687174512</v>
      </c>
      <c r="T217" s="15">
        <f>H217*'Table Q8'!H110</f>
        <v>0.43734984031324364</v>
      </c>
      <c r="U217" s="15">
        <f>I217*'Table Q8'!I110</f>
        <v>-0.84868786627996307</v>
      </c>
      <c r="V217" s="15">
        <f>J217*'Table Q8'!J110</f>
        <v>-0.46711066896004427</v>
      </c>
      <c r="W217" s="15">
        <f>K217*'Table Q8'!K110</f>
        <v>-2.0550065415479568</v>
      </c>
      <c r="X217" s="15">
        <f>L217*'Table Q8'!L110</f>
        <v>-1.2047672936364873</v>
      </c>
    </row>
    <row r="218" spans="1:24" x14ac:dyDescent="0.2">
      <c r="A218" s="13" t="str">
        <f t="shared" si="6"/>
        <v>2020 Q2</v>
      </c>
      <c r="B218" s="11">
        <f t="shared" si="14"/>
        <v>-7.4617420845745865</v>
      </c>
      <c r="C218" s="11">
        <f t="shared" si="14"/>
        <v>-22.244698381574576</v>
      </c>
      <c r="D218" s="11">
        <f t="shared" si="14"/>
        <v>-29.988986193630701</v>
      </c>
      <c r="E218" s="11">
        <f t="shared" si="14"/>
        <v>-34.884335607164211</v>
      </c>
      <c r="F218" s="11">
        <f t="shared" si="14"/>
        <v>-26.43000227112864</v>
      </c>
      <c r="G218" s="11">
        <f t="shared" si="14"/>
        <v>-6.428600324145159</v>
      </c>
      <c r="H218" s="11">
        <f t="shared" si="14"/>
        <v>-2.2672138435420357</v>
      </c>
      <c r="I218" s="11">
        <f t="shared" si="14"/>
        <v>-17.977363374932555</v>
      </c>
      <c r="J218" s="11">
        <f t="shared" si="14"/>
        <v>-21.944100098289024</v>
      </c>
      <c r="K218" s="11">
        <f t="shared" si="14"/>
        <v>-46.75079756910813</v>
      </c>
      <c r="L218" s="11">
        <f t="shared" si="14"/>
        <v>-23.481584825960223</v>
      </c>
      <c r="N218" s="15">
        <f>B218*'Table Q8'!B111</f>
        <v>-2.5504234445075937</v>
      </c>
      <c r="O218" s="15">
        <f>C218*'Table Q8'!C111</f>
        <v>-14.574726379607663</v>
      </c>
      <c r="P218" s="15">
        <f>D218*'Table Q8'!D111</f>
        <v>-19.330900500414348</v>
      </c>
      <c r="Q218" s="15">
        <f>E218*'Table Q8'!E111</f>
        <v>-26.341161816969695</v>
      </c>
      <c r="R218" s="15">
        <f>F218*'Table Q8'!F111</f>
        <v>-21.915757883219868</v>
      </c>
      <c r="S218" s="15">
        <f>G218*'Table Q8'!G111</f>
        <v>-3.9889465011320717</v>
      </c>
      <c r="T218" s="15">
        <f>H218*'Table Q8'!H111</f>
        <v>-1.3154374720230892</v>
      </c>
      <c r="U218" s="15">
        <f>I218*'Table Q8'!I111</f>
        <v>-11.259222681720258</v>
      </c>
      <c r="V218" s="15">
        <f>J218*'Table Q8'!J111</f>
        <v>-16.302271963018917</v>
      </c>
      <c r="W218" s="15">
        <f>K218*'Table Q8'!K111</f>
        <v>-32.398302715391935</v>
      </c>
      <c r="X218" s="15">
        <f>L218*'Table Q8'!L111</f>
        <v>-15.32408225742164</v>
      </c>
    </row>
    <row r="220" spans="1:24" x14ac:dyDescent="0.2">
      <c r="A220" s="9" t="s">
        <v>170</v>
      </c>
    </row>
    <row r="221" spans="1:24" x14ac:dyDescent="0.2">
      <c r="A221" s="13" t="str">
        <f>A10</f>
        <v>1995 Q1</v>
      </c>
      <c r="B221" s="15">
        <f>LN(B10/B6)*100</f>
        <v>9.0175849004302949E-2</v>
      </c>
      <c r="C221" s="15">
        <f t="shared" ref="C221:L221" si="15">LN(C10/C6)*100</f>
        <v>3.3644889142724157</v>
      </c>
      <c r="D221" s="15">
        <f t="shared" si="15"/>
        <v>0.76036667542813896</v>
      </c>
      <c r="E221" s="15">
        <f t="shared" si="15"/>
        <v>2.4837265495977343</v>
      </c>
      <c r="F221" s="15">
        <f t="shared" si="15"/>
        <v>0.33362124703195434</v>
      </c>
      <c r="G221" s="15">
        <f t="shared" si="15"/>
        <v>2.1098583457546916</v>
      </c>
      <c r="H221" s="15">
        <f t="shared" si="15"/>
        <v>-1.0418439116559179</v>
      </c>
      <c r="I221" s="15">
        <f t="shared" si="15"/>
        <v>3.7798264571267186</v>
      </c>
      <c r="J221" s="15">
        <f t="shared" si="15"/>
        <v>6.3576728607404265</v>
      </c>
      <c r="K221" s="15">
        <f t="shared" si="15"/>
        <v>6.1355494577450154</v>
      </c>
      <c r="L221" s="15">
        <f t="shared" si="15"/>
        <v>2.5782290753425721</v>
      </c>
      <c r="N221" s="15">
        <f>B221*'Table Q8'!B10</f>
        <v>2.2715296364183915E-2</v>
      </c>
      <c r="O221" s="15">
        <f>C221*'Table Q8'!C10</f>
        <v>2.1771607764256804</v>
      </c>
      <c r="P221" s="15">
        <f>D221*'Table Q8'!D10</f>
        <v>0.50974981920702434</v>
      </c>
      <c r="Q221" s="15">
        <f>E221*'Table Q8'!E10</f>
        <v>1.5235178655232502</v>
      </c>
      <c r="R221" s="15">
        <f>F221*'Table Q8'!F10</f>
        <v>0.28374487060067716</v>
      </c>
      <c r="S221" s="15">
        <f>G221*'Table Q8'!G10</f>
        <v>1.0789815580189492</v>
      </c>
      <c r="T221" s="15">
        <f>H221*'Table Q8'!H10</f>
        <v>-0.53988351502009668</v>
      </c>
      <c r="U221" s="15">
        <f>I221*'Table Q8'!I10</f>
        <v>2.0611393670711995</v>
      </c>
      <c r="V221" s="15">
        <f>J221*'Table Q8'!J10</f>
        <v>4.152831912635647</v>
      </c>
      <c r="W221" s="15">
        <f>K221*'Table Q8'!K10</f>
        <v>3.9267516529568098</v>
      </c>
      <c r="X221" s="15">
        <f>L221*'Table Q8'!L10</f>
        <v>1.5165143421165008</v>
      </c>
    </row>
    <row r="222" spans="1:24" x14ac:dyDescent="0.2">
      <c r="A222" s="13" t="str">
        <f t="shared" ref="A222:A285" si="16">A11</f>
        <v>1995 Q2</v>
      </c>
      <c r="B222" s="15">
        <f t="shared" ref="B222:L237" si="17">LN(B11/B7)*100</f>
        <v>1.5543564831441554</v>
      </c>
      <c r="C222" s="15">
        <f t="shared" si="17"/>
        <v>3.128059163469834</v>
      </c>
      <c r="D222" s="15">
        <f t="shared" si="17"/>
        <v>2.4530847663817783E-2</v>
      </c>
      <c r="E222" s="15">
        <f t="shared" si="17"/>
        <v>1.4312773661469906</v>
      </c>
      <c r="F222" s="15">
        <f t="shared" si="17"/>
        <v>0.98647278513038317</v>
      </c>
      <c r="G222" s="15">
        <f t="shared" si="17"/>
        <v>3.6406400105382248</v>
      </c>
      <c r="H222" s="15">
        <f t="shared" si="17"/>
        <v>0.53356225184318484</v>
      </c>
      <c r="I222" s="15">
        <f t="shared" si="17"/>
        <v>3.280858824582336</v>
      </c>
      <c r="J222" s="15">
        <f t="shared" si="17"/>
        <v>5.624954531861615</v>
      </c>
      <c r="K222" s="15">
        <f t="shared" si="17"/>
        <v>6.2111463543487693</v>
      </c>
      <c r="L222" s="15">
        <f t="shared" si="17"/>
        <v>2.3576973100511687</v>
      </c>
      <c r="N222" s="15">
        <f>B222*'Table Q8'!B11</f>
        <v>0.3862575860613226</v>
      </c>
      <c r="O222" s="15">
        <f>C222*'Table Q8'!C11</f>
        <v>2.0335512621717391</v>
      </c>
      <c r="P222" s="15">
        <f>D222*'Table Q8'!D11</f>
        <v>1.644057410429068E-2</v>
      </c>
      <c r="Q222" s="15">
        <f>E222*'Table Q8'!E11</f>
        <v>0.88095121886347283</v>
      </c>
      <c r="R222" s="15">
        <f>F222*'Table Q8'!F11</f>
        <v>0.83850186736082566</v>
      </c>
      <c r="S222" s="15">
        <f>G222*'Table Q8'!G11</f>
        <v>1.8840312054535313</v>
      </c>
      <c r="T222" s="15">
        <f>H222*'Table Q8'!H11</f>
        <v>0.27862620791251114</v>
      </c>
      <c r="U222" s="15">
        <f>I222*'Table Q8'!I11</f>
        <v>1.8011914946957026</v>
      </c>
      <c r="V222" s="15">
        <f>J222*'Table Q8'!J11</f>
        <v>3.6449705366463268</v>
      </c>
      <c r="W222" s="15">
        <f>K222*'Table Q8'!K11</f>
        <v>3.9738914375123429</v>
      </c>
      <c r="X222" s="15">
        <f>L222*'Table Q8'!L11</f>
        <v>1.3915129523921996</v>
      </c>
    </row>
    <row r="223" spans="1:24" x14ac:dyDescent="0.2">
      <c r="A223" s="13" t="str">
        <f t="shared" si="16"/>
        <v>1995 Q3</v>
      </c>
      <c r="B223" s="15">
        <f t="shared" si="17"/>
        <v>-3.0560914818829112</v>
      </c>
      <c r="C223" s="15">
        <f t="shared" si="17"/>
        <v>2.1630350782475913</v>
      </c>
      <c r="D223" s="15">
        <f t="shared" si="17"/>
        <v>0.99262405627583339</v>
      </c>
      <c r="E223" s="15">
        <f t="shared" si="17"/>
        <v>-0.18761731582278518</v>
      </c>
      <c r="F223" s="15">
        <f t="shared" si="17"/>
        <v>-0.1705611875193489</v>
      </c>
      <c r="G223" s="15">
        <f t="shared" si="17"/>
        <v>2.8957011376829147</v>
      </c>
      <c r="H223" s="15">
        <f t="shared" si="17"/>
        <v>2.0120974759309385</v>
      </c>
      <c r="I223" s="15">
        <f t="shared" si="17"/>
        <v>3.9213282380220704</v>
      </c>
      <c r="J223" s="15">
        <f t="shared" si="17"/>
        <v>1.6196285307095482</v>
      </c>
      <c r="K223" s="15">
        <f t="shared" si="17"/>
        <v>3.1360745536498493</v>
      </c>
      <c r="L223" s="15">
        <f t="shared" si="17"/>
        <v>1.3725705679874824</v>
      </c>
      <c r="N223" s="15">
        <f>B223*'Table Q8'!B12</f>
        <v>-0.74293583924573581</v>
      </c>
      <c r="O223" s="15">
        <f>C223*'Table Q8'!C12</f>
        <v>1.4105151745252544</v>
      </c>
      <c r="P223" s="15">
        <f>D223*'Table Q8'!D12</f>
        <v>0.65930089817840853</v>
      </c>
      <c r="Q223" s="15">
        <f>E223*'Table Q8'!E12</f>
        <v>-0.11559102827841794</v>
      </c>
      <c r="R223" s="15">
        <f>F223*'Table Q8'!F12</f>
        <v>-0.14473822372891948</v>
      </c>
      <c r="S223" s="15">
        <f>G223*'Table Q8'!G12</f>
        <v>1.5103977134154081</v>
      </c>
      <c r="T223" s="15">
        <f>H223*'Table Q8'!H12</f>
        <v>1.0684237597193285</v>
      </c>
      <c r="U223" s="15">
        <f>I223*'Table Q8'!I12</f>
        <v>2.1649653202119854</v>
      </c>
      <c r="V223" s="15">
        <f>J223*'Table Q8'!J12</f>
        <v>1.0386677767440331</v>
      </c>
      <c r="W223" s="15">
        <f>K223*'Table Q8'!K12</f>
        <v>1.9910937341122894</v>
      </c>
      <c r="X223" s="15">
        <f>L223*'Table Q8'!L12</f>
        <v>0.8107774345102059</v>
      </c>
    </row>
    <row r="224" spans="1:24" x14ac:dyDescent="0.2">
      <c r="A224" s="13" t="str">
        <f t="shared" si="16"/>
        <v>1995 Q4</v>
      </c>
      <c r="B224" s="15">
        <f t="shared" si="17"/>
        <v>0.70563262568152696</v>
      </c>
      <c r="C224" s="15">
        <f t="shared" si="17"/>
        <v>2.7428143939770373</v>
      </c>
      <c r="D224" s="15">
        <f t="shared" si="17"/>
        <v>0.75033632924411142</v>
      </c>
      <c r="E224" s="15">
        <f t="shared" si="17"/>
        <v>-1.683462717325257</v>
      </c>
      <c r="F224" s="15">
        <f t="shared" si="17"/>
        <v>-0.46758367679866664</v>
      </c>
      <c r="G224" s="15">
        <f t="shared" si="17"/>
        <v>4.2175447981352265</v>
      </c>
      <c r="H224" s="15">
        <f t="shared" si="17"/>
        <v>1.7901551071386861</v>
      </c>
      <c r="I224" s="15">
        <f t="shared" si="17"/>
        <v>2.6533694134127326</v>
      </c>
      <c r="J224" s="15">
        <f t="shared" si="17"/>
        <v>1.8920308069045357</v>
      </c>
      <c r="K224" s="15">
        <f t="shared" si="17"/>
        <v>3.5319279007561337</v>
      </c>
      <c r="L224" s="15">
        <f t="shared" si="17"/>
        <v>1.1336746028146263</v>
      </c>
      <c r="N224" s="15">
        <f>B224*'Table Q8'!B13</f>
        <v>0.16794056491220341</v>
      </c>
      <c r="O224" s="15">
        <f>C224*'Table Q8'!C13</f>
        <v>1.7899606735094145</v>
      </c>
      <c r="P224" s="15">
        <f>D224*'Table Q8'!D13</f>
        <v>0.49612238089620647</v>
      </c>
      <c r="Q224" s="15">
        <f>E224*'Table Q8'!E13</f>
        <v>-1.0395382279483463</v>
      </c>
      <c r="R224" s="15">
        <f>F224*'Table Q8'!F13</f>
        <v>-0.39632392445454984</v>
      </c>
      <c r="S224" s="15">
        <f>G224*'Table Q8'!G13</f>
        <v>2.2142110190209938</v>
      </c>
      <c r="T224" s="15">
        <f>H224*'Table Q8'!H13</f>
        <v>0.95146743944421164</v>
      </c>
      <c r="U224" s="15">
        <f>I224*'Table Q8'!I13</f>
        <v>1.4720893505613839</v>
      </c>
      <c r="V224" s="15">
        <f>J224*'Table Q8'!J13</f>
        <v>1.2029531870299039</v>
      </c>
      <c r="W224" s="15">
        <f>K224*'Table Q8'!K13</f>
        <v>2.2413614458198428</v>
      </c>
      <c r="X224" s="15">
        <f>L224*'Table Q8'!L13</f>
        <v>0.66988832280316268</v>
      </c>
    </row>
    <row r="225" spans="1:24" x14ac:dyDescent="0.2">
      <c r="A225" s="13" t="str">
        <f t="shared" si="16"/>
        <v>1996 Q1</v>
      </c>
      <c r="B225" s="15">
        <f t="shared" si="17"/>
        <v>-4.1719576328296304</v>
      </c>
      <c r="C225" s="15">
        <f t="shared" si="17"/>
        <v>3.3842166230188329</v>
      </c>
      <c r="D225" s="15">
        <f t="shared" si="17"/>
        <v>0.17089847909424022</v>
      </c>
      <c r="E225" s="15">
        <f t="shared" si="17"/>
        <v>-2.2585946339033742</v>
      </c>
      <c r="F225" s="15">
        <f t="shared" si="17"/>
        <v>0.82352060975932562</v>
      </c>
      <c r="G225" s="15">
        <f t="shared" si="17"/>
        <v>4.700243158327126</v>
      </c>
      <c r="H225" s="15">
        <f t="shared" si="17"/>
        <v>2.9049230993822137</v>
      </c>
      <c r="I225" s="15">
        <f t="shared" si="17"/>
        <v>2.6018936641881667</v>
      </c>
      <c r="J225" s="15">
        <f t="shared" si="17"/>
        <v>3.9463072009752027</v>
      </c>
      <c r="K225" s="15">
        <f t="shared" si="17"/>
        <v>-0.33264617194868157</v>
      </c>
      <c r="L225" s="15">
        <f t="shared" si="17"/>
        <v>0.93783039232188914</v>
      </c>
      <c r="N225" s="15">
        <f>B225*'Table Q8'!B14</f>
        <v>-0.97540369455556764</v>
      </c>
      <c r="O225" s="15">
        <f>C225*'Table Q8'!C14</f>
        <v>2.2136160931166184</v>
      </c>
      <c r="P225" s="15">
        <f>D225*'Table Q8'!D14</f>
        <v>0.11246828909191948</v>
      </c>
      <c r="Q225" s="15">
        <f>E225*'Table Q8'!E14</f>
        <v>-1.3958114837522853</v>
      </c>
      <c r="R225" s="15">
        <f>F225*'Table Q8'!F14</f>
        <v>0.69776901264907665</v>
      </c>
      <c r="S225" s="15">
        <f>G225*'Table Q8'!G14</f>
        <v>2.4883087280183802</v>
      </c>
      <c r="T225" s="15">
        <f>H225*'Table Q8'!H14</f>
        <v>1.5631391197775693</v>
      </c>
      <c r="U225" s="15">
        <f>I225*'Table Q8'!I14</f>
        <v>1.4487343922199711</v>
      </c>
      <c r="V225" s="15">
        <f>J225*'Table Q8'!J14</f>
        <v>2.4857789058942803</v>
      </c>
      <c r="W225" s="15">
        <f>K225*'Table Q8'!K14</f>
        <v>-0.20973341141364371</v>
      </c>
      <c r="X225" s="15">
        <f>L225*'Table Q8'!L14</f>
        <v>0.5547266770583974</v>
      </c>
    </row>
    <row r="226" spans="1:24" x14ac:dyDescent="0.2">
      <c r="A226" s="13" t="str">
        <f t="shared" si="16"/>
        <v>1996 Q2</v>
      </c>
      <c r="B226" s="15">
        <f t="shared" si="17"/>
        <v>-2.2323948317634956</v>
      </c>
      <c r="C226" s="15">
        <f t="shared" si="17"/>
        <v>2.0797002480149351</v>
      </c>
      <c r="D226" s="15">
        <f t="shared" si="17"/>
        <v>0.96418639192271294</v>
      </c>
      <c r="E226" s="15">
        <f t="shared" si="17"/>
        <v>-0.99503308531679791</v>
      </c>
      <c r="F226" s="15">
        <f t="shared" si="17"/>
        <v>-0.27431723682692</v>
      </c>
      <c r="G226" s="15">
        <f t="shared" si="17"/>
        <v>5.4140649448371958</v>
      </c>
      <c r="H226" s="15">
        <f t="shared" si="17"/>
        <v>-1.0915036133879685</v>
      </c>
      <c r="I226" s="15">
        <f t="shared" si="17"/>
        <v>2.7941497645278859</v>
      </c>
      <c r="J226" s="15">
        <f t="shared" si="17"/>
        <v>0.86819803435652998</v>
      </c>
      <c r="K226" s="15">
        <f t="shared" si="17"/>
        <v>0.74995417610158677</v>
      </c>
      <c r="L226" s="15">
        <f t="shared" si="17"/>
        <v>0.82614976020940856</v>
      </c>
      <c r="N226" s="15">
        <f>B226*'Table Q8'!B15</f>
        <v>-0.51903179838501279</v>
      </c>
      <c r="O226" s="15">
        <f>C226*'Table Q8'!C15</f>
        <v>1.3484776408128838</v>
      </c>
      <c r="P226" s="15">
        <f>D226*'Table Q8'!D15</f>
        <v>0.6288423648119934</v>
      </c>
      <c r="Q226" s="15">
        <f>E226*'Table Q8'!E15</f>
        <v>-0.61015428791626047</v>
      </c>
      <c r="R226" s="15">
        <f>F226*'Table Q8'!F15</f>
        <v>-0.23193522373716086</v>
      </c>
      <c r="S226" s="15">
        <f>G226*'Table Q8'!G15</f>
        <v>2.8472567544898815</v>
      </c>
      <c r="T226" s="15">
        <f>H226*'Table Q8'!H15</f>
        <v>-0.58351783171720795</v>
      </c>
      <c r="U226" s="15">
        <f>I226*'Table Q8'!I15</f>
        <v>1.5487972144778073</v>
      </c>
      <c r="V226" s="15">
        <f>J226*'Table Q8'!J15</f>
        <v>0.54349196950718781</v>
      </c>
      <c r="W226" s="15">
        <f>K226*'Table Q8'!K15</f>
        <v>0.46542156168864479</v>
      </c>
      <c r="X226" s="15">
        <f>L226*'Table Q8'!L15</f>
        <v>0.48486729426690184</v>
      </c>
    </row>
    <row r="227" spans="1:24" x14ac:dyDescent="0.2">
      <c r="A227" s="13" t="str">
        <f t="shared" si="16"/>
        <v>1996 Q3</v>
      </c>
      <c r="B227" s="15">
        <f t="shared" si="17"/>
        <v>0.69297479566951525</v>
      </c>
      <c r="C227" s="15">
        <f t="shared" si="17"/>
        <v>0.98036939941154211</v>
      </c>
      <c r="D227" s="15">
        <f t="shared" si="17"/>
        <v>-1.1874609420712741</v>
      </c>
      <c r="E227" s="15">
        <f t="shared" si="17"/>
        <v>-4.6959380999139946E-2</v>
      </c>
      <c r="F227" s="15">
        <f t="shared" si="17"/>
        <v>-1.5020634409580411</v>
      </c>
      <c r="G227" s="15">
        <f t="shared" si="17"/>
        <v>6.5608265311419807</v>
      </c>
      <c r="H227" s="15">
        <f t="shared" si="17"/>
        <v>-2.1519952657639605</v>
      </c>
      <c r="I227" s="15">
        <f t="shared" si="17"/>
        <v>2.7484324337152568</v>
      </c>
      <c r="J227" s="15">
        <f t="shared" si="17"/>
        <v>5.1920057178359613</v>
      </c>
      <c r="K227" s="15">
        <f t="shared" si="17"/>
        <v>4.4312287693520069</v>
      </c>
      <c r="L227" s="15">
        <f t="shared" si="17"/>
        <v>1.0412977004589947</v>
      </c>
      <c r="N227" s="15">
        <f>B227*'Table Q8'!B16</f>
        <v>0.15931490552442154</v>
      </c>
      <c r="O227" s="15">
        <f>C227*'Table Q8'!C16</f>
        <v>0.63165200404085653</v>
      </c>
      <c r="P227" s="15">
        <f>D227*'Table Q8'!D16</f>
        <v>-0.76709976857804307</v>
      </c>
      <c r="Q227" s="15">
        <f>E227*'Table Q8'!E16</f>
        <v>-2.8527823956977519E-2</v>
      </c>
      <c r="R227" s="15">
        <f>F227*'Table Q8'!F16</f>
        <v>-1.2663896870717244</v>
      </c>
      <c r="S227" s="15">
        <f>G227*'Table Q8'!G16</f>
        <v>3.4647724910960802</v>
      </c>
      <c r="T227" s="15">
        <f>H227*'Table Q8'!H16</f>
        <v>-1.1332407069513015</v>
      </c>
      <c r="U227" s="15">
        <f>I227*'Table Q8'!I16</f>
        <v>1.5207076655746516</v>
      </c>
      <c r="V227" s="15">
        <f>J227*'Table Q8'!J16</f>
        <v>3.255387585083148</v>
      </c>
      <c r="W227" s="15">
        <f>K227*'Table Q8'!K16</f>
        <v>2.7398287480903458</v>
      </c>
      <c r="X227" s="15">
        <f>L227*'Table Q8'!L16</f>
        <v>0.60718068913763978</v>
      </c>
    </row>
    <row r="228" spans="1:24" x14ac:dyDescent="0.2">
      <c r="A228" s="13" t="str">
        <f t="shared" si="16"/>
        <v>1996 Q4</v>
      </c>
      <c r="B228" s="15">
        <f t="shared" si="17"/>
        <v>-1.3232998148544426</v>
      </c>
      <c r="C228" s="15">
        <f t="shared" si="17"/>
        <v>0.45605896869420348</v>
      </c>
      <c r="D228" s="15">
        <f t="shared" si="17"/>
        <v>-2.046356425865445</v>
      </c>
      <c r="E228" s="15">
        <f t="shared" si="17"/>
        <v>1.3234367782413763</v>
      </c>
      <c r="F228" s="15">
        <f t="shared" si="17"/>
        <v>0.98960029571381125</v>
      </c>
      <c r="G228" s="15">
        <f t="shared" si="17"/>
        <v>3.5231960194043781</v>
      </c>
      <c r="H228" s="15">
        <f t="shared" si="17"/>
        <v>-4.2713004566937727</v>
      </c>
      <c r="I228" s="15">
        <f t="shared" si="17"/>
        <v>3.0151212428637475</v>
      </c>
      <c r="J228" s="15">
        <f t="shared" si="17"/>
        <v>0.80289471858181505</v>
      </c>
      <c r="K228" s="15">
        <f t="shared" si="17"/>
        <v>1.0449139448019393</v>
      </c>
      <c r="L228" s="15">
        <f t="shared" si="17"/>
        <v>0.71260643362546527</v>
      </c>
      <c r="N228" s="15">
        <f>B228*'Table Q8'!B17</f>
        <v>-0.30290332762018191</v>
      </c>
      <c r="O228" s="15">
        <f>C228*'Table Q8'!C17</f>
        <v>0.29274425200480925</v>
      </c>
      <c r="P228" s="15">
        <f>D228*'Table Q8'!D17</f>
        <v>-1.3117144689797502</v>
      </c>
      <c r="Q228" s="15">
        <f>E228*'Table Q8'!E17</f>
        <v>0.79988518876908787</v>
      </c>
      <c r="R228" s="15">
        <f>F228*'Table Q8'!F17</f>
        <v>0.83324344899102909</v>
      </c>
      <c r="S228" s="15">
        <f>G228*'Table Q8'!G17</f>
        <v>1.8532011062067029</v>
      </c>
      <c r="T228" s="15">
        <f>H228*'Table Q8'!H17</f>
        <v>-2.2368800491705292</v>
      </c>
      <c r="U228" s="15">
        <f>I228*'Table Q8'!I17</f>
        <v>1.6619348290664977</v>
      </c>
      <c r="V228" s="15">
        <f>J228*'Table Q8'!J17</f>
        <v>0.49819617288001627</v>
      </c>
      <c r="W228" s="15">
        <f>K228*'Table Q8'!K17</f>
        <v>0.64157716210839077</v>
      </c>
      <c r="X228" s="15">
        <f>L228*'Table Q8'!L17</f>
        <v>0.41345425278949499</v>
      </c>
    </row>
    <row r="229" spans="1:24" x14ac:dyDescent="0.2">
      <c r="A229" s="13" t="str">
        <f t="shared" si="16"/>
        <v>1997 Q1</v>
      </c>
      <c r="B229" s="15">
        <f t="shared" si="17"/>
        <v>4.1419080507935204</v>
      </c>
      <c r="C229" s="15">
        <f t="shared" si="17"/>
        <v>-0.32035512858471271</v>
      </c>
      <c r="D229" s="15">
        <f t="shared" si="17"/>
        <v>-2.4396194314703776E-2</v>
      </c>
      <c r="E229" s="15">
        <f t="shared" si="17"/>
        <v>3.0194052201593302</v>
      </c>
      <c r="F229" s="15">
        <f t="shared" si="17"/>
        <v>0.74898216676769147</v>
      </c>
      <c r="G229" s="15">
        <f t="shared" si="17"/>
        <v>8.8936711180049013</v>
      </c>
      <c r="H229" s="15">
        <f t="shared" si="17"/>
        <v>-1.7669612756966022</v>
      </c>
      <c r="I229" s="15">
        <f t="shared" si="17"/>
        <v>3.7271394797231601</v>
      </c>
      <c r="J229" s="15">
        <f t="shared" si="17"/>
        <v>1.6090295764426807</v>
      </c>
      <c r="K229" s="15">
        <f t="shared" si="17"/>
        <v>1.3634468942476312</v>
      </c>
      <c r="L229" s="15">
        <f t="shared" si="17"/>
        <v>1.8972711274565166</v>
      </c>
      <c r="N229" s="15">
        <f>B229*'Table Q8'!B18</f>
        <v>0.95098208846219223</v>
      </c>
      <c r="O229" s="15">
        <f>C229*'Table Q8'!C18</f>
        <v>-0.20534763742280085</v>
      </c>
      <c r="P229" s="15">
        <f>D229*'Table Q8'!D18</f>
        <v>-1.5681873705491588E-2</v>
      </c>
      <c r="Q229" s="15">
        <f>E229*'Table Q8'!E18</f>
        <v>1.8234188124542194</v>
      </c>
      <c r="R229" s="15">
        <f>F229*'Table Q8'!F18</f>
        <v>0.62981910403495178</v>
      </c>
      <c r="S229" s="15">
        <f>G229*'Table Q8'!G18</f>
        <v>4.7003051858655898</v>
      </c>
      <c r="T229" s="15">
        <f>H229*'Table Q8'!H18</f>
        <v>-0.92323726655147464</v>
      </c>
      <c r="U229" s="15">
        <f>I229*'Table Q8'!I18</f>
        <v>2.0614808462348799</v>
      </c>
      <c r="V229" s="15">
        <f>J229*'Table Q8'!J18</f>
        <v>0.99824194922503906</v>
      </c>
      <c r="W229" s="15">
        <f>K229*'Table Q8'!K18</f>
        <v>0.8306118479756569</v>
      </c>
      <c r="X229" s="15">
        <f>L229*'Table Q8'!L18</f>
        <v>1.1006069810375252</v>
      </c>
    </row>
    <row r="230" spans="1:24" x14ac:dyDescent="0.2">
      <c r="A230" s="13" t="str">
        <f t="shared" si="16"/>
        <v>1997 Q2</v>
      </c>
      <c r="B230" s="15">
        <f t="shared" si="17"/>
        <v>1.9901662111040097</v>
      </c>
      <c r="C230" s="15">
        <f t="shared" si="17"/>
        <v>0.76963714571693365</v>
      </c>
      <c r="D230" s="15">
        <f t="shared" si="17"/>
        <v>-0.65805745634517943</v>
      </c>
      <c r="E230" s="15">
        <f t="shared" si="17"/>
        <v>3.9220713153281328</v>
      </c>
      <c r="F230" s="15">
        <f t="shared" si="17"/>
        <v>1.8147259946672767</v>
      </c>
      <c r="G230" s="15">
        <f t="shared" si="17"/>
        <v>7.5699775294946221</v>
      </c>
      <c r="H230" s="15">
        <f t="shared" si="17"/>
        <v>1.8548660988950989</v>
      </c>
      <c r="I230" s="15">
        <f t="shared" si="17"/>
        <v>4.7224810340794985</v>
      </c>
      <c r="J230" s="15">
        <f t="shared" si="17"/>
        <v>0.62671572149020938</v>
      </c>
      <c r="K230" s="15">
        <f t="shared" si="17"/>
        <v>2.8047072679268417</v>
      </c>
      <c r="L230" s="15">
        <f t="shared" si="17"/>
        <v>2.5798636106575441</v>
      </c>
      <c r="N230" s="15">
        <f>B230*'Table Q8'!B19</f>
        <v>0.45833527841725347</v>
      </c>
      <c r="O230" s="15">
        <f>C230*'Table Q8'!C19</f>
        <v>0.49487668469598833</v>
      </c>
      <c r="P230" s="15">
        <f>D230*'Table Q8'!D19</f>
        <v>-0.42411803061446812</v>
      </c>
      <c r="Q230" s="15">
        <f>E230*'Table Q8'!E19</f>
        <v>2.3826583240618406</v>
      </c>
      <c r="R230" s="15">
        <f>F230*'Table Q8'!F19</f>
        <v>1.5250957259183795</v>
      </c>
      <c r="S230" s="15">
        <f>G230*'Table Q8'!G19</f>
        <v>4.0817318839035002</v>
      </c>
      <c r="T230" s="15">
        <f>H230*'Table Q8'!H19</f>
        <v>0.9776999207276067</v>
      </c>
      <c r="U230" s="15">
        <f>I230*'Table Q8'!I19</f>
        <v>2.6356166651197683</v>
      </c>
      <c r="V230" s="15">
        <f>J230*'Table Q8'!J19</f>
        <v>0.39226137008072204</v>
      </c>
      <c r="W230" s="15">
        <f>K230*'Table Q8'!K19</f>
        <v>1.7380770939342638</v>
      </c>
      <c r="X230" s="15">
        <f>L230*'Table Q8'!L19</f>
        <v>1.5056084031797428</v>
      </c>
    </row>
    <row r="231" spans="1:24" x14ac:dyDescent="0.2">
      <c r="A231" s="13" t="str">
        <f t="shared" si="16"/>
        <v>1997 Q3</v>
      </c>
      <c r="B231" s="15">
        <f t="shared" si="17"/>
        <v>4.1885127400728566</v>
      </c>
      <c r="C231" s="15">
        <f t="shared" si="17"/>
        <v>0.49587903012834639</v>
      </c>
      <c r="D231" s="15">
        <f t="shared" si="17"/>
        <v>-0.28074476785730951</v>
      </c>
      <c r="E231" s="15">
        <f t="shared" si="17"/>
        <v>4.6685465886781472</v>
      </c>
      <c r="F231" s="15">
        <f t="shared" si="17"/>
        <v>1.910922613584205</v>
      </c>
      <c r="G231" s="15">
        <f t="shared" si="17"/>
        <v>7.2776406325263441</v>
      </c>
      <c r="H231" s="15">
        <f t="shared" si="17"/>
        <v>1.2095411040434323</v>
      </c>
      <c r="I231" s="15">
        <f t="shared" si="17"/>
        <v>4.1248435300237665</v>
      </c>
      <c r="J231" s="15">
        <f t="shared" si="17"/>
        <v>0.55648446334075063</v>
      </c>
      <c r="K231" s="15">
        <f t="shared" si="17"/>
        <v>-3.836562487111362E-2</v>
      </c>
      <c r="L231" s="15">
        <f t="shared" si="17"/>
        <v>2.5802513429856502</v>
      </c>
      <c r="N231" s="15">
        <f>B231*'Table Q8'!B20</f>
        <v>0.98304394009509943</v>
      </c>
      <c r="O231" s="15">
        <f>C231*'Table Q8'!C20</f>
        <v>0.32018908975387328</v>
      </c>
      <c r="P231" s="15">
        <f>D231*'Table Q8'!D20</f>
        <v>-0.18377552503939479</v>
      </c>
      <c r="Q231" s="15">
        <f>E231*'Table Q8'!E20</f>
        <v>2.8585510762476294</v>
      </c>
      <c r="R231" s="15">
        <f>F231*'Table Q8'!F20</f>
        <v>1.6061304567175243</v>
      </c>
      <c r="S231" s="15">
        <f>G231*'Table Q8'!G20</f>
        <v>3.9692252009798681</v>
      </c>
      <c r="T231" s="15">
        <f>H231*'Table Q8'!H20</f>
        <v>0.63754911594129315</v>
      </c>
      <c r="U231" s="15">
        <f>I231*'Table Q8'!I20</f>
        <v>2.3202244856383687</v>
      </c>
      <c r="V231" s="15">
        <f>J231*'Table Q8'!J20</f>
        <v>0.35091910258267739</v>
      </c>
      <c r="W231" s="15">
        <f>K231*'Table Q8'!K20</f>
        <v>-2.3790523982577555E-2</v>
      </c>
      <c r="X231" s="15">
        <f>L231*'Table Q8'!L20</f>
        <v>1.5161556891383681</v>
      </c>
    </row>
    <row r="232" spans="1:24" x14ac:dyDescent="0.2">
      <c r="A232" s="13" t="str">
        <f t="shared" si="16"/>
        <v>1997 Q4</v>
      </c>
      <c r="B232" s="15">
        <f t="shared" si="17"/>
        <v>2.5588836927968068</v>
      </c>
      <c r="C232" s="15">
        <f t="shared" si="17"/>
        <v>-1.1689529155784097</v>
      </c>
      <c r="D232" s="15">
        <f t="shared" si="17"/>
        <v>2.8748416833853634</v>
      </c>
      <c r="E232" s="15">
        <f t="shared" si="17"/>
        <v>3.5769110560308661</v>
      </c>
      <c r="F232" s="15">
        <f t="shared" si="17"/>
        <v>-1.7584376361988761</v>
      </c>
      <c r="G232" s="15">
        <f t="shared" si="17"/>
        <v>10.473685937068728</v>
      </c>
      <c r="H232" s="15">
        <f t="shared" si="17"/>
        <v>1.7070573953600094</v>
      </c>
      <c r="I232" s="15">
        <f t="shared" si="17"/>
        <v>4.0499881455785323</v>
      </c>
      <c r="J232" s="15">
        <f t="shared" si="17"/>
        <v>1.3700204357454755</v>
      </c>
      <c r="K232" s="15">
        <f t="shared" si="17"/>
        <v>1.8770102681990468</v>
      </c>
      <c r="L232" s="15">
        <f t="shared" si="17"/>
        <v>2.2373895338559997</v>
      </c>
      <c r="N232" s="15">
        <f>B232*'Table Q8'!B21</f>
        <v>0.62385584430386143</v>
      </c>
      <c r="O232" s="15">
        <f>C232*'Table Q8'!C21</f>
        <v>-0.76461210207983787</v>
      </c>
      <c r="P232" s="15">
        <f>D232*'Table Q8'!D21</f>
        <v>1.937643294601735</v>
      </c>
      <c r="Q232" s="15">
        <f>E232*'Table Q8'!E21</f>
        <v>2.2309194256464515</v>
      </c>
      <c r="R232" s="15">
        <f>F232*'Table Q8'!F21</f>
        <v>-1.484824740006331</v>
      </c>
      <c r="S232" s="15">
        <f>G232*'Table Q8'!G21</f>
        <v>5.8600272817899537</v>
      </c>
      <c r="T232" s="15">
        <f>H232*'Table Q8'!H21</f>
        <v>0.90798382859198912</v>
      </c>
      <c r="U232" s="15">
        <f>I232*'Table Q8'!I21</f>
        <v>2.3169982180854785</v>
      </c>
      <c r="V232" s="15">
        <f>J232*'Table Q8'!J21</f>
        <v>0.8832521749251081</v>
      </c>
      <c r="W232" s="15">
        <f>K232*'Table Q8'!K21</f>
        <v>1.173506819678044</v>
      </c>
      <c r="X232" s="15">
        <f>L232*'Table Q8'!L21</f>
        <v>1.3379589412458879</v>
      </c>
    </row>
    <row r="233" spans="1:24" x14ac:dyDescent="0.2">
      <c r="A233" s="13" t="str">
        <f t="shared" si="16"/>
        <v>1998 Q1</v>
      </c>
      <c r="B233" s="15">
        <f t="shared" si="17"/>
        <v>-3.0618269309482962</v>
      </c>
      <c r="C233" s="15">
        <f t="shared" si="17"/>
        <v>-0.23475639372135979</v>
      </c>
      <c r="D233" s="15">
        <f t="shared" si="17"/>
        <v>4.8226500690650997</v>
      </c>
      <c r="E233" s="15">
        <f t="shared" si="17"/>
        <v>2.5286227329448052</v>
      </c>
      <c r="F233" s="15">
        <f t="shared" si="17"/>
        <v>0.24841927861212493</v>
      </c>
      <c r="G233" s="15">
        <f t="shared" si="17"/>
        <v>4.2630396984435999</v>
      </c>
      <c r="H233" s="15">
        <f t="shared" si="17"/>
        <v>2.0288100767893522</v>
      </c>
      <c r="I233" s="15">
        <f t="shared" si="17"/>
        <v>3.9676057166748815</v>
      </c>
      <c r="J233" s="15">
        <f t="shared" si="17"/>
        <v>-1.6872309489519468</v>
      </c>
      <c r="K233" s="15">
        <f t="shared" si="17"/>
        <v>1.4617853609359153</v>
      </c>
      <c r="L233" s="15">
        <f t="shared" si="17"/>
        <v>1.8269115569594767</v>
      </c>
      <c r="N233" s="15">
        <f>B233*'Table Q8'!B22</f>
        <v>-0.75749598271660845</v>
      </c>
      <c r="O233" s="15">
        <f>C233*'Table Q8'!C22</f>
        <v>-0.15362458405125784</v>
      </c>
      <c r="P233" s="15">
        <f>D233*'Table Q8'!D22</f>
        <v>3.2123672110042629</v>
      </c>
      <c r="Q233" s="15">
        <f>E233*'Table Q8'!E22</f>
        <v>1.5788720344507363</v>
      </c>
      <c r="R233" s="15">
        <f>F233*'Table Q8'!F22</f>
        <v>0.20919387451927038</v>
      </c>
      <c r="S233" s="15">
        <f>G233*'Table Q8'!G22</f>
        <v>2.3928441827363929</v>
      </c>
      <c r="T233" s="15">
        <f>H233*'Table Q8'!H22</f>
        <v>1.0728347686062096</v>
      </c>
      <c r="U233" s="15">
        <f>I233*'Table Q8'!I22</f>
        <v>2.26669314593636</v>
      </c>
      <c r="V233" s="15">
        <f>J233*'Table Q8'!J22</f>
        <v>-1.0862392849352633</v>
      </c>
      <c r="W233" s="15">
        <f>K233*'Table Q8'!K22</f>
        <v>0.92238656275056252</v>
      </c>
      <c r="X233" s="15">
        <f>L233*'Table Q8'!L22</f>
        <v>1.0921277287503752</v>
      </c>
    </row>
    <row r="234" spans="1:24" x14ac:dyDescent="0.2">
      <c r="A234" s="13" t="str">
        <f t="shared" si="16"/>
        <v>1998 Q2</v>
      </c>
      <c r="B234" s="15">
        <f t="shared" si="17"/>
        <v>-2.7766754916338785</v>
      </c>
      <c r="C234" s="15">
        <f t="shared" si="17"/>
        <v>-0.59672288043864474</v>
      </c>
      <c r="D234" s="15">
        <f t="shared" si="17"/>
        <v>3.0819822245094373</v>
      </c>
      <c r="E234" s="15">
        <f t="shared" si="17"/>
        <v>0.8896956034518223</v>
      </c>
      <c r="F234" s="15">
        <f t="shared" si="17"/>
        <v>2.0690393257446247</v>
      </c>
      <c r="G234" s="15">
        <f t="shared" si="17"/>
        <v>3.9197149366108346</v>
      </c>
      <c r="H234" s="15">
        <f t="shared" si="17"/>
        <v>0.27423284773887502</v>
      </c>
      <c r="I234" s="15">
        <f t="shared" si="17"/>
        <v>3.7411485601773014</v>
      </c>
      <c r="J234" s="15">
        <f t="shared" si="17"/>
        <v>1.9143966651081916</v>
      </c>
      <c r="K234" s="15">
        <f t="shared" si="17"/>
        <v>-3.7794252062657887</v>
      </c>
      <c r="L234" s="15">
        <f t="shared" si="17"/>
        <v>1.1022625672440711</v>
      </c>
      <c r="N234" s="15">
        <f>B234*'Table Q8'!B23</f>
        <v>-0.6975008834984302</v>
      </c>
      <c r="O234" s="15">
        <f>C234*'Table Q8'!C23</f>
        <v>-0.39097283126340004</v>
      </c>
      <c r="P234" s="15">
        <f>D234*'Table Q8'!D23</f>
        <v>2.0242459250577984</v>
      </c>
      <c r="Q234" s="15">
        <f>E234*'Table Q8'!E23</f>
        <v>0.55668253907980525</v>
      </c>
      <c r="R234" s="15">
        <f>F234*'Table Q8'!F23</f>
        <v>1.738199937558059</v>
      </c>
      <c r="S234" s="15">
        <f>G234*'Table Q8'!G23</f>
        <v>2.1989600794386783</v>
      </c>
      <c r="T234" s="15">
        <f>H234*'Table Q8'!H23</f>
        <v>0.14759211865306254</v>
      </c>
      <c r="U234" s="15">
        <f>I234*'Table Q8'!I23</f>
        <v>2.1294617604529202</v>
      </c>
      <c r="V234" s="15">
        <f>J234*'Table Q8'!J23</f>
        <v>1.2326800126631647</v>
      </c>
      <c r="W234" s="15">
        <f>K234*'Table Q8'!K23</f>
        <v>-2.4203439020926112</v>
      </c>
      <c r="X234" s="15">
        <f>L234*'Table Q8'!L23</f>
        <v>0.66014505152247416</v>
      </c>
    </row>
    <row r="235" spans="1:24" x14ac:dyDescent="0.2">
      <c r="A235" s="13" t="str">
        <f t="shared" si="16"/>
        <v>1998 Q3</v>
      </c>
      <c r="B235" s="15">
        <f t="shared" si="17"/>
        <v>-7.4891423868898519</v>
      </c>
      <c r="C235" s="15">
        <f t="shared" si="17"/>
        <v>0.11123471669742066</v>
      </c>
      <c r="D235" s="15">
        <f t="shared" si="17"/>
        <v>2.5345310356371238</v>
      </c>
      <c r="E235" s="15">
        <f t="shared" si="17"/>
        <v>1.4132544793820403</v>
      </c>
      <c r="F235" s="15">
        <f t="shared" si="17"/>
        <v>4.3362118273757533</v>
      </c>
      <c r="G235" s="15">
        <f t="shared" si="17"/>
        <v>3.8415123826949191</v>
      </c>
      <c r="H235" s="15">
        <f t="shared" si="17"/>
        <v>1.0793755586448246</v>
      </c>
      <c r="I235" s="15">
        <f t="shared" si="17"/>
        <v>4.1113315245623205</v>
      </c>
      <c r="J235" s="15">
        <f t="shared" si="17"/>
        <v>2.3582118306344388</v>
      </c>
      <c r="K235" s="15">
        <f t="shared" si="17"/>
        <v>-4.0859302285337931</v>
      </c>
      <c r="L235" s="15">
        <f t="shared" si="17"/>
        <v>1.3987872316043755</v>
      </c>
      <c r="N235" s="15">
        <f>B235*'Table Q8'!B24</f>
        <v>-1.9194671937598689</v>
      </c>
      <c r="O235" s="15">
        <f>C235*'Table Q8'!C24</f>
        <v>7.3170196643563321E-2</v>
      </c>
      <c r="P235" s="15">
        <f>D235*'Table Q8'!D24</f>
        <v>1.6489658917855126</v>
      </c>
      <c r="Q235" s="15">
        <f>E235*'Table Q8'!E24</f>
        <v>0.89077429835449995</v>
      </c>
      <c r="R235" s="15">
        <f>F235*'Table Q8'!F24</f>
        <v>3.6424179349956325</v>
      </c>
      <c r="S235" s="15">
        <f>G235*'Table Q8'!G24</f>
        <v>2.1596982615510836</v>
      </c>
      <c r="T235" s="15">
        <f>H235*'Table Q8'!H24</f>
        <v>0.59430418258984041</v>
      </c>
      <c r="U235" s="15">
        <f>I235*'Table Q8'!I24</f>
        <v>2.3434589690005225</v>
      </c>
      <c r="V235" s="15">
        <f>J235*'Table Q8'!J24</f>
        <v>1.527885445068053</v>
      </c>
      <c r="W235" s="15">
        <f>K235*'Table Q8'!K24</f>
        <v>-2.6762842996896348</v>
      </c>
      <c r="X235" s="15">
        <f>L235*'Table Q8'!L24</f>
        <v>0.84332882193427794</v>
      </c>
    </row>
    <row r="236" spans="1:24" x14ac:dyDescent="0.2">
      <c r="A236" s="13" t="str">
        <f t="shared" si="16"/>
        <v>1998 Q4</v>
      </c>
      <c r="B236" s="15">
        <f t="shared" si="17"/>
        <v>-9.0540495852865686</v>
      </c>
      <c r="C236" s="15">
        <f t="shared" si="17"/>
        <v>-1.580168319132206</v>
      </c>
      <c r="D236" s="15">
        <f t="shared" si="17"/>
        <v>0.75049491574362315</v>
      </c>
      <c r="E236" s="15">
        <f t="shared" si="17"/>
        <v>0.55972383899872535</v>
      </c>
      <c r="F236" s="15">
        <f t="shared" si="17"/>
        <v>5.7631877491264136</v>
      </c>
      <c r="G236" s="15">
        <f t="shared" si="17"/>
        <v>1.0728297474938573</v>
      </c>
      <c r="H236" s="15">
        <f t="shared" si="17"/>
        <v>1.0588832524322831</v>
      </c>
      <c r="I236" s="15">
        <f t="shared" si="17"/>
        <v>3.0125818583470783</v>
      </c>
      <c r="J236" s="15">
        <f t="shared" si="17"/>
        <v>6.5634843640071896</v>
      </c>
      <c r="K236" s="15">
        <f t="shared" si="17"/>
        <v>-2.5900728432157241</v>
      </c>
      <c r="L236" s="15">
        <f t="shared" si="17"/>
        <v>0.6685849783312704</v>
      </c>
      <c r="N236" s="15">
        <f>B236*'Table Q8'!B25</f>
        <v>-2.3513366772989217</v>
      </c>
      <c r="O236" s="15">
        <f>C236*'Table Q8'!C25</f>
        <v>-1.0365904173507272</v>
      </c>
      <c r="P236" s="15">
        <f>D236*'Table Q8'!D25</f>
        <v>0.48039179556749317</v>
      </c>
      <c r="Q236" s="15">
        <f>E236*'Table Q8'!E25</f>
        <v>0.35335365955989528</v>
      </c>
      <c r="R236" s="15">
        <f>F236*'Table Q8'!F25</f>
        <v>4.8289750149930217</v>
      </c>
      <c r="S236" s="15">
        <f>G236*'Table Q8'!G25</f>
        <v>0.60132107347030705</v>
      </c>
      <c r="T236" s="15">
        <f>H236*'Table Q8'!H25</f>
        <v>0.59276284471159202</v>
      </c>
      <c r="U236" s="15">
        <f>I236*'Table Q8'!I25</f>
        <v>1.7102427209836362</v>
      </c>
      <c r="V236" s="15">
        <f>J236*'Table Q8'!J25</f>
        <v>4.2695465787866764</v>
      </c>
      <c r="W236" s="15">
        <f>K236*'Table Q8'!K25</f>
        <v>-1.7200673751795623</v>
      </c>
      <c r="X236" s="15">
        <f>L236*'Table Q8'!L25</f>
        <v>0.40322360043158917</v>
      </c>
    </row>
    <row r="237" spans="1:24" x14ac:dyDescent="0.2">
      <c r="A237" s="13" t="str">
        <f t="shared" si="16"/>
        <v>1999 Q1</v>
      </c>
      <c r="B237" s="15">
        <f t="shared" si="17"/>
        <v>-9.1896943251269292</v>
      </c>
      <c r="C237" s="15">
        <f t="shared" si="17"/>
        <v>-4.0840034432272398</v>
      </c>
      <c r="D237" s="15">
        <f t="shared" si="17"/>
        <v>-1.4166366981981555</v>
      </c>
      <c r="E237" s="15">
        <f t="shared" si="17"/>
        <v>1.6545821911452818</v>
      </c>
      <c r="F237" s="15">
        <f t="shared" si="17"/>
        <v>3.1308063299528137</v>
      </c>
      <c r="G237" s="15">
        <f t="shared" si="17"/>
        <v>2.0217506675227734</v>
      </c>
      <c r="H237" s="15">
        <f t="shared" si="17"/>
        <v>0.50083577143725788</v>
      </c>
      <c r="I237" s="15">
        <f t="shared" si="17"/>
        <v>3.9958703697393356</v>
      </c>
      <c r="J237" s="15">
        <f t="shared" si="17"/>
        <v>5.4797805512891804</v>
      </c>
      <c r="K237" s="15">
        <f t="shared" si="17"/>
        <v>-0.44150182091168311</v>
      </c>
      <c r="L237" s="15">
        <f t="shared" si="17"/>
        <v>0.30320722937800743</v>
      </c>
      <c r="N237" s="15">
        <f>B237*'Table Q8'!B26</f>
        <v>-2.4481345682138143</v>
      </c>
      <c r="O237" s="15">
        <f>C237*'Table Q8'!C26</f>
        <v>-2.6950338721856557</v>
      </c>
      <c r="P237" s="15">
        <f>D237*'Table Q8'!D26</f>
        <v>-0.90239757675222509</v>
      </c>
      <c r="Q237" s="15">
        <f>E237*'Table Q8'!E26</f>
        <v>1.0521488153492848</v>
      </c>
      <c r="R237" s="15">
        <f>F237*'Table Q8'!F26</f>
        <v>2.6220503013354817</v>
      </c>
      <c r="S237" s="15">
        <f>G237*'Table Q8'!G26</f>
        <v>1.1376391006150646</v>
      </c>
      <c r="T237" s="15">
        <f>H237*'Table Q8'!H26</f>
        <v>0.28868173865643543</v>
      </c>
      <c r="U237" s="15">
        <f>I237*'Table Q8'!I26</f>
        <v>2.280043632973265</v>
      </c>
      <c r="V237" s="15">
        <f>J237*'Table Q8'!J26</f>
        <v>3.6007638002521207</v>
      </c>
      <c r="W237" s="15">
        <f>K237*'Table Q8'!K26</f>
        <v>-0.29660092328846871</v>
      </c>
      <c r="X237" s="15">
        <f>L237*'Table Q8'!L26</f>
        <v>0.18431967473889072</v>
      </c>
    </row>
    <row r="238" spans="1:24" x14ac:dyDescent="0.2">
      <c r="A238" s="13" t="str">
        <f t="shared" si="16"/>
        <v>1999 Q2</v>
      </c>
      <c r="B238" s="15">
        <f t="shared" ref="B238:L253" si="18">LN(B27/B23)*100</f>
        <v>-9.6224883732725068</v>
      </c>
      <c r="C238" s="15">
        <f t="shared" si="18"/>
        <v>-5.4458075291276611</v>
      </c>
      <c r="D238" s="15">
        <f t="shared" si="18"/>
        <v>0.27230230523652049</v>
      </c>
      <c r="E238" s="15">
        <f t="shared" si="18"/>
        <v>1.8220701836006215</v>
      </c>
      <c r="F238" s="15">
        <f t="shared" si="18"/>
        <v>1.6704356972172367</v>
      </c>
      <c r="G238" s="15">
        <f t="shared" si="18"/>
        <v>2.1274297907635895</v>
      </c>
      <c r="H238" s="15">
        <f t="shared" si="18"/>
        <v>2.4348305094685037</v>
      </c>
      <c r="I238" s="15">
        <f t="shared" si="18"/>
        <v>3.9614021754078492</v>
      </c>
      <c r="J238" s="15">
        <f t="shared" si="18"/>
        <v>5.1513534450107956</v>
      </c>
      <c r="K238" s="15">
        <f t="shared" si="18"/>
        <v>1.2496052113741642</v>
      </c>
      <c r="L238" s="15">
        <f t="shared" si="18"/>
        <v>0.3027482517338867</v>
      </c>
      <c r="N238" s="15">
        <f>B238*'Table Q8'!B27</f>
        <v>-2.6721650212577752</v>
      </c>
      <c r="O238" s="15">
        <f>C238*'Table Q8'!C27</f>
        <v>-3.6356211064456265</v>
      </c>
      <c r="P238" s="15">
        <f>D238*'Table Q8'!D27</f>
        <v>0.17492700088394075</v>
      </c>
      <c r="Q238" s="15">
        <f>E238*'Table Q8'!E27</f>
        <v>1.1776039596610817</v>
      </c>
      <c r="R238" s="15">
        <f>F238*'Table Q8'!F27</f>
        <v>1.4036671163716441</v>
      </c>
      <c r="S238" s="15">
        <f>G238*'Table Q8'!G27</f>
        <v>1.2160388684004677</v>
      </c>
      <c r="T238" s="15">
        <f>H238*'Table Q8'!H27</f>
        <v>1.4820813311134782</v>
      </c>
      <c r="U238" s="15">
        <f>I238*'Table Q8'!I27</f>
        <v>2.3055360660873681</v>
      </c>
      <c r="V238" s="15">
        <f>J238*'Table Q8'!J27</f>
        <v>3.4792241167602915</v>
      </c>
      <c r="W238" s="15">
        <f>K238*'Table Q8'!K27</f>
        <v>0.8517309120726303</v>
      </c>
      <c r="X238" s="15">
        <f>L238*'Table Q8'!L27</f>
        <v>0.18743144264844924</v>
      </c>
    </row>
    <row r="239" spans="1:24" x14ac:dyDescent="0.2">
      <c r="A239" s="13" t="str">
        <f t="shared" si="16"/>
        <v>1999 Q3</v>
      </c>
      <c r="B239" s="15">
        <f t="shared" si="18"/>
        <v>-8.0264670446851678</v>
      </c>
      <c r="C239" s="15">
        <f t="shared" si="18"/>
        <v>-5.8630903103240861</v>
      </c>
      <c r="D239" s="15">
        <f t="shared" si="18"/>
        <v>0.90165517722079025</v>
      </c>
      <c r="E239" s="15">
        <f t="shared" si="18"/>
        <v>0.34195609958564832</v>
      </c>
      <c r="F239" s="15">
        <f t="shared" si="18"/>
        <v>2.2111022074546449</v>
      </c>
      <c r="G239" s="15">
        <f t="shared" si="18"/>
        <v>0.217186793546119</v>
      </c>
      <c r="H239" s="15">
        <f t="shared" si="18"/>
        <v>4.4264121696609138</v>
      </c>
      <c r="I239" s="15">
        <f t="shared" si="18"/>
        <v>4.02892294570408</v>
      </c>
      <c r="J239" s="15">
        <f t="shared" si="18"/>
        <v>2.9374608679904317</v>
      </c>
      <c r="K239" s="15">
        <f t="shared" si="18"/>
        <v>5.8105481700073822</v>
      </c>
      <c r="L239" s="15">
        <f t="shared" si="18"/>
        <v>0.13880858214902156</v>
      </c>
      <c r="N239" s="15">
        <f>B239*'Table Q8'!B28</f>
        <v>-2.3035960418246431</v>
      </c>
      <c r="O239" s="15">
        <f>C239*'Table Q8'!C28</f>
        <v>-3.9399966885377862</v>
      </c>
      <c r="P239" s="15">
        <f>D239*'Table Q8'!D28</f>
        <v>0.58021510654157848</v>
      </c>
      <c r="Q239" s="15">
        <f>E239*'Table Q8'!E28</f>
        <v>0.22316055058959408</v>
      </c>
      <c r="R239" s="15">
        <f>F239*'Table Q8'!F28</f>
        <v>1.8590947360278653</v>
      </c>
      <c r="S239" s="15">
        <f>G239*'Table Q8'!G28</f>
        <v>0.12588146553933058</v>
      </c>
      <c r="T239" s="15">
        <f>H239*'Table Q8'!H28</f>
        <v>2.8258215291115274</v>
      </c>
      <c r="U239" s="15">
        <f>I239*'Table Q8'!I28</f>
        <v>2.3794818917328295</v>
      </c>
      <c r="V239" s="15">
        <f>J239*'Table Q8'!J28</f>
        <v>2.0180356163094268</v>
      </c>
      <c r="W239" s="15">
        <f>K239*'Table Q8'!K28</f>
        <v>3.98254971572306</v>
      </c>
      <c r="X239" s="15">
        <f>L239*'Table Q8'!L28</f>
        <v>8.6991338432791818E-2</v>
      </c>
    </row>
    <row r="240" spans="1:24" x14ac:dyDescent="0.2">
      <c r="A240" s="13" t="str">
        <f t="shared" si="16"/>
        <v>1999 Q4</v>
      </c>
      <c r="B240" s="15">
        <f t="shared" si="18"/>
        <v>-6.2637665914543881</v>
      </c>
      <c r="C240" s="15">
        <f t="shared" si="18"/>
        <v>-3.6035297731763132</v>
      </c>
      <c r="D240" s="15">
        <f t="shared" si="18"/>
        <v>0.50902743826370944</v>
      </c>
      <c r="E240" s="15">
        <f t="shared" si="18"/>
        <v>1.0659661228658617</v>
      </c>
      <c r="F240" s="15">
        <f t="shared" si="18"/>
        <v>3.7353611682769809</v>
      </c>
      <c r="G240" s="15">
        <f t="shared" si="18"/>
        <v>1.8250796269120937</v>
      </c>
      <c r="H240" s="15">
        <f t="shared" si="18"/>
        <v>4.2985231295445185</v>
      </c>
      <c r="I240" s="15">
        <f t="shared" si="18"/>
        <v>5.5294946975212085</v>
      </c>
      <c r="J240" s="15">
        <f t="shared" si="18"/>
        <v>2.3723740349376419</v>
      </c>
      <c r="K240" s="15">
        <f t="shared" si="18"/>
        <v>6.8992871486951417</v>
      </c>
      <c r="L240" s="15">
        <f t="shared" si="18"/>
        <v>1.254663298771808</v>
      </c>
      <c r="N240" s="15">
        <f>B240*'Table Q8'!B29</f>
        <v>-1.8377891179327175</v>
      </c>
      <c r="O240" s="15">
        <f>C240*'Table Q8'!C29</f>
        <v>-2.4417517743042696</v>
      </c>
      <c r="P240" s="15">
        <f>D240*'Table Q8'!D29</f>
        <v>0.32806818396096071</v>
      </c>
      <c r="Q240" s="15">
        <f>E240*'Table Q8'!E29</f>
        <v>0.70289806141774913</v>
      </c>
      <c r="R240" s="15">
        <f>F240*'Table Q8'!F29</f>
        <v>3.1436799592219073</v>
      </c>
      <c r="S240" s="15">
        <f>G240*'Table Q8'!G29</f>
        <v>1.0757019321019881</v>
      </c>
      <c r="T240" s="15">
        <f>H240*'Table Q8'!H29</f>
        <v>2.8731328597875563</v>
      </c>
      <c r="U240" s="15">
        <f>I240*'Table Q8'!I29</f>
        <v>3.3149320711639647</v>
      </c>
      <c r="V240" s="15">
        <f>J240*'Table Q8'!J29</f>
        <v>1.6620852488773119</v>
      </c>
      <c r="W240" s="15">
        <f>K240*'Table Q8'!K29</f>
        <v>4.779826136615994</v>
      </c>
      <c r="X240" s="15">
        <f>L240*'Table Q8'!L29</f>
        <v>0.7968366610499753</v>
      </c>
    </row>
    <row r="241" spans="1:24" x14ac:dyDescent="0.2">
      <c r="A241" s="13" t="str">
        <f t="shared" si="16"/>
        <v>2000 Q1</v>
      </c>
      <c r="B241" s="15">
        <f t="shared" si="18"/>
        <v>-7.0725286695954503</v>
      </c>
      <c r="C241" s="15">
        <f t="shared" si="18"/>
        <v>-3.9290298719716636</v>
      </c>
      <c r="D241" s="15">
        <f t="shared" si="18"/>
        <v>-1.221914485471989</v>
      </c>
      <c r="E241" s="15">
        <f t="shared" si="18"/>
        <v>-1.4979475652519363</v>
      </c>
      <c r="F241" s="15">
        <f t="shared" si="18"/>
        <v>1.5078660698192228</v>
      </c>
      <c r="G241" s="15">
        <f t="shared" si="18"/>
        <v>0.57845425215296364</v>
      </c>
      <c r="H241" s="15">
        <f t="shared" si="18"/>
        <v>0.46726630887956044</v>
      </c>
      <c r="I241" s="15">
        <f t="shared" si="18"/>
        <v>3.8580214798564376</v>
      </c>
      <c r="J241" s="15">
        <f t="shared" si="18"/>
        <v>2.9553409482402277</v>
      </c>
      <c r="K241" s="15">
        <f t="shared" si="18"/>
        <v>1.2801623070940804</v>
      </c>
      <c r="L241" s="15">
        <f t="shared" si="18"/>
        <v>-0.51365977986955669</v>
      </c>
      <c r="N241" s="15">
        <f>B241*'Table Q8'!B30</f>
        <v>-2.0970047505350511</v>
      </c>
      <c r="O241" s="15">
        <f>C241*'Table Q8'!C30</f>
        <v>-2.6819557906078577</v>
      </c>
      <c r="P241" s="15">
        <f>D241*'Table Q8'!D30</f>
        <v>-0.79057867210037691</v>
      </c>
      <c r="Q241" s="15">
        <f>E241*'Table Q8'!E30</f>
        <v>-1.0019771263970203</v>
      </c>
      <c r="R241" s="15">
        <f>F241*'Table Q8'!F30</f>
        <v>1.2730913227483698</v>
      </c>
      <c r="S241" s="15">
        <f>G241*'Table Q8'!G30</f>
        <v>0.34406458918058275</v>
      </c>
      <c r="T241" s="15">
        <f>H241*'Table Q8'!H30</f>
        <v>0.32395573194619925</v>
      </c>
      <c r="U241" s="15">
        <f>I241*'Table Q8'!I30</f>
        <v>2.346448664048685</v>
      </c>
      <c r="V241" s="15">
        <f>J241*'Table Q8'!J30</f>
        <v>2.0997697437246821</v>
      </c>
      <c r="W241" s="15">
        <f>K241*'Table Q8'!K30</f>
        <v>0.90136228042494193</v>
      </c>
      <c r="X241" s="15">
        <f>L241*'Table Q8'!L30</f>
        <v>-0.33018050650015107</v>
      </c>
    </row>
    <row r="242" spans="1:24" x14ac:dyDescent="0.2">
      <c r="A242" s="13" t="str">
        <f t="shared" si="16"/>
        <v>2000 Q2</v>
      </c>
      <c r="B242" s="15">
        <f t="shared" si="18"/>
        <v>-4.8875960574615256</v>
      </c>
      <c r="C242" s="15">
        <f t="shared" si="18"/>
        <v>-2.6608376648804795</v>
      </c>
      <c r="D242" s="15">
        <f t="shared" si="18"/>
        <v>2.3948343857706433</v>
      </c>
      <c r="E242" s="15">
        <f t="shared" si="18"/>
        <v>-0.485598570380259</v>
      </c>
      <c r="F242" s="15">
        <f t="shared" si="18"/>
        <v>0.42137170012499792</v>
      </c>
      <c r="G242" s="15">
        <f t="shared" si="18"/>
        <v>1.1182912239745748</v>
      </c>
      <c r="H242" s="15">
        <f t="shared" si="18"/>
        <v>8.2203046141487962E-2</v>
      </c>
      <c r="I242" s="15">
        <f t="shared" si="18"/>
        <v>3.4529879619084958</v>
      </c>
      <c r="J242" s="15">
        <f t="shared" si="18"/>
        <v>2.9927867512895299</v>
      </c>
      <c r="K242" s="15">
        <f t="shared" si="18"/>
        <v>5.7898880367672305</v>
      </c>
      <c r="L242" s="15">
        <f t="shared" si="18"/>
        <v>0.49869630752969446</v>
      </c>
      <c r="N242" s="15">
        <f>B242*'Table Q8'!B31</f>
        <v>-1.3963861936167579</v>
      </c>
      <c r="O242" s="15">
        <f>C242*'Table Q8'!C31</f>
        <v>-1.8146912874484871</v>
      </c>
      <c r="P242" s="15">
        <f>D242*'Table Q8'!D31</f>
        <v>1.5334124572089429</v>
      </c>
      <c r="Q242" s="15">
        <f>E242*'Table Q8'!E31</f>
        <v>-0.32539960201181156</v>
      </c>
      <c r="R242" s="15">
        <f>F242*'Table Q8'!F31</f>
        <v>0.35504779452532326</v>
      </c>
      <c r="S242" s="15">
        <f>G242*'Table Q8'!G31</f>
        <v>0.66694888597843649</v>
      </c>
      <c r="T242" s="15">
        <f>H242*'Table Q8'!H31</f>
        <v>5.8281959714314963E-2</v>
      </c>
      <c r="U242" s="15">
        <f>I242*'Table Q8'!I31</f>
        <v>2.100107278432747</v>
      </c>
      <c r="V242" s="15">
        <f>J242*'Table Q8'!J31</f>
        <v>2.1272728228165976</v>
      </c>
      <c r="W242" s="15">
        <f>K242*'Table Q8'!K31</f>
        <v>4.1224002821782681</v>
      </c>
      <c r="X242" s="15">
        <f>L242*'Table Q8'!L31</f>
        <v>0.32016302943406383</v>
      </c>
    </row>
    <row r="243" spans="1:24" x14ac:dyDescent="0.2">
      <c r="A243" s="13" t="str">
        <f t="shared" si="16"/>
        <v>2000 Q3</v>
      </c>
      <c r="B243" s="15">
        <f t="shared" si="18"/>
        <v>-3.2735955329316808</v>
      </c>
      <c r="C243" s="15">
        <f t="shared" si="18"/>
        <v>-3.8929970171955741</v>
      </c>
      <c r="D243" s="15">
        <f t="shared" si="18"/>
        <v>2.3577189226363111</v>
      </c>
      <c r="E243" s="15">
        <f t="shared" si="18"/>
        <v>-0.56319512787973169</v>
      </c>
      <c r="F243" s="15">
        <f t="shared" si="18"/>
        <v>-1.7455066503197529</v>
      </c>
      <c r="G243" s="15">
        <f t="shared" si="18"/>
        <v>3.3703865566826261</v>
      </c>
      <c r="H243" s="15">
        <f t="shared" si="18"/>
        <v>-2.5495976183287086</v>
      </c>
      <c r="I243" s="15">
        <f t="shared" si="18"/>
        <v>3.9804690671375971</v>
      </c>
      <c r="J243" s="15">
        <f t="shared" si="18"/>
        <v>5.8268908123975827</v>
      </c>
      <c r="K243" s="15">
        <f t="shared" si="18"/>
        <v>1.7077386040203566</v>
      </c>
      <c r="L243" s="15">
        <f t="shared" si="18"/>
        <v>0.20785226882659813</v>
      </c>
      <c r="N243" s="15">
        <f>B243*'Table Q8'!B32</f>
        <v>-0.90482180530231648</v>
      </c>
      <c r="O243" s="15">
        <f>C243*'Table Q8'!C32</f>
        <v>-2.6628099597617729</v>
      </c>
      <c r="P243" s="15">
        <f>D243*'Table Q8'!D32</f>
        <v>1.4992734629044302</v>
      </c>
      <c r="Q243" s="15">
        <f>E243*'Table Q8'!E32</f>
        <v>-0.3803256698571828</v>
      </c>
      <c r="R243" s="15">
        <f>F243*'Table Q8'!F32</f>
        <v>-1.4719857582146478</v>
      </c>
      <c r="S243" s="15">
        <f>G243*'Table Q8'!G32</f>
        <v>2.0333542096466282</v>
      </c>
      <c r="T243" s="15">
        <f>H243*'Table Q8'!H32</f>
        <v>-1.8563620259051326</v>
      </c>
      <c r="U243" s="15">
        <f>I243*'Table Q8'!I32</f>
        <v>2.4368431629016367</v>
      </c>
      <c r="V243" s="15">
        <f>J243*'Table Q8'!J32</f>
        <v>4.1691403762704704</v>
      </c>
      <c r="W243" s="15">
        <f>K243*'Table Q8'!K32</f>
        <v>1.2418675128436032</v>
      </c>
      <c r="X243" s="15">
        <f>L243*'Table Q8'!L32</f>
        <v>0.13406471339315579</v>
      </c>
    </row>
    <row r="244" spans="1:24" x14ac:dyDescent="0.2">
      <c r="A244" s="13" t="str">
        <f t="shared" si="16"/>
        <v>2000 Q4</v>
      </c>
      <c r="B244" s="15">
        <f t="shared" si="18"/>
        <v>-1.536854932497159</v>
      </c>
      <c r="C244" s="15">
        <f t="shared" si="18"/>
        <v>-5.5848827482015082</v>
      </c>
      <c r="D244" s="15">
        <f t="shared" si="18"/>
        <v>1.4535480391624118</v>
      </c>
      <c r="E244" s="15">
        <f t="shared" si="18"/>
        <v>1.2076115577482212</v>
      </c>
      <c r="F244" s="15">
        <f t="shared" si="18"/>
        <v>-0.41990403918869962</v>
      </c>
      <c r="G244" s="15">
        <f t="shared" si="18"/>
        <v>5.9619380114781277</v>
      </c>
      <c r="H244" s="15">
        <f t="shared" si="18"/>
        <v>0.27205417555573386</v>
      </c>
      <c r="I244" s="15">
        <f t="shared" si="18"/>
        <v>4.7294142630373113</v>
      </c>
      <c r="J244" s="15">
        <f t="shared" si="18"/>
        <v>5.4057729506753525</v>
      </c>
      <c r="K244" s="15">
        <f t="shared" si="18"/>
        <v>1.119254043227849</v>
      </c>
      <c r="L244" s="15">
        <f t="shared" si="18"/>
        <v>0.75906057383348224</v>
      </c>
      <c r="N244" s="15">
        <f>B244*'Table Q8'!B33</f>
        <v>-0.41894665459872554</v>
      </c>
      <c r="O244" s="15">
        <f>C244*'Table Q8'!C33</f>
        <v>-3.842957819037458</v>
      </c>
      <c r="P244" s="15">
        <f>D244*'Table Q8'!D33</f>
        <v>0.92227623084855026</v>
      </c>
      <c r="Q244" s="15">
        <f>E244*'Table Q8'!E33</f>
        <v>0.82552326087668393</v>
      </c>
      <c r="R244" s="15">
        <f>F244*'Table Q8'!F33</f>
        <v>-0.35515483634580214</v>
      </c>
      <c r="S244" s="15">
        <f>G244*'Table Q8'!G33</f>
        <v>3.6409555436096928</v>
      </c>
      <c r="T244" s="15">
        <f>H244*'Table Q8'!H33</f>
        <v>0.20300682579968859</v>
      </c>
      <c r="U244" s="15">
        <f>I244*'Table Q8'!I33</f>
        <v>2.9327097845094365</v>
      </c>
      <c r="V244" s="15">
        <f>J244*'Table Q8'!J33</f>
        <v>3.895399988256659</v>
      </c>
      <c r="W244" s="15">
        <f>K244*'Table Q8'!K33</f>
        <v>0.83138190330964634</v>
      </c>
      <c r="X244" s="15">
        <f>L244*'Table Q8'!L33</f>
        <v>0.49369299722129684</v>
      </c>
    </row>
    <row r="245" spans="1:24" x14ac:dyDescent="0.2">
      <c r="A245" s="13" t="str">
        <f t="shared" si="16"/>
        <v>2001 Q1</v>
      </c>
      <c r="B245" s="15">
        <f t="shared" si="18"/>
        <v>-2.1498278977302894</v>
      </c>
      <c r="C245" s="15">
        <f t="shared" si="18"/>
        <v>-3.88749979414508</v>
      </c>
      <c r="D245" s="15">
        <f t="shared" si="18"/>
        <v>1.7041832552877223</v>
      </c>
      <c r="E245" s="15">
        <f t="shared" si="18"/>
        <v>2.4078919022393572</v>
      </c>
      <c r="F245" s="15">
        <f t="shared" si="18"/>
        <v>3.0014448818179065</v>
      </c>
      <c r="G245" s="15">
        <f t="shared" si="18"/>
        <v>5.1841089525872626</v>
      </c>
      <c r="H245" s="15">
        <f t="shared" si="18"/>
        <v>2.1014560416707906</v>
      </c>
      <c r="I245" s="15">
        <f t="shared" si="18"/>
        <v>4.8431162191065402</v>
      </c>
      <c r="J245" s="15">
        <f t="shared" si="18"/>
        <v>5.7967002896178057</v>
      </c>
      <c r="K245" s="15">
        <f t="shared" si="18"/>
        <v>7.2353529336210514</v>
      </c>
      <c r="L245" s="15">
        <f t="shared" si="18"/>
        <v>1.9931134864534386</v>
      </c>
      <c r="N245" s="15">
        <f>B245*'Table Q8'!B34</f>
        <v>-0.57787373890990179</v>
      </c>
      <c r="O245" s="15">
        <f>C245*'Table Q8'!C34</f>
        <v>-2.6913161074866387</v>
      </c>
      <c r="P245" s="15">
        <f>D245*'Table Q8'!D34</f>
        <v>1.0848830603161641</v>
      </c>
      <c r="Q245" s="15">
        <f>E245*'Table Q8'!E34</f>
        <v>1.6469980611317205</v>
      </c>
      <c r="R245" s="15">
        <f>F245*'Table Q8'!F34</f>
        <v>2.5479265601752208</v>
      </c>
      <c r="S245" s="15">
        <f>G245*'Table Q8'!G34</f>
        <v>3.2022241000131522</v>
      </c>
      <c r="T245" s="15">
        <f>H245*'Table Q8'!H34</f>
        <v>1.5956355724406313</v>
      </c>
      <c r="U245" s="15">
        <f>I245*'Table Q8'!I34</f>
        <v>3.0167770928814641</v>
      </c>
      <c r="V245" s="15">
        <f>J245*'Table Q8'!J34</f>
        <v>4.188115959248865</v>
      </c>
      <c r="W245" s="15">
        <f>K245*'Table Q8'!K34</f>
        <v>5.4272382355091509</v>
      </c>
      <c r="X245" s="15">
        <f>L245*'Table Q8'!L34</f>
        <v>1.302499663397322</v>
      </c>
    </row>
    <row r="246" spans="1:24" x14ac:dyDescent="0.2">
      <c r="A246" s="13" t="str">
        <f t="shared" si="16"/>
        <v>2001 Q2</v>
      </c>
      <c r="B246" s="15">
        <f t="shared" si="18"/>
        <v>-5.9004313603445535</v>
      </c>
      <c r="C246" s="15">
        <f t="shared" si="18"/>
        <v>-4.5726944928817925</v>
      </c>
      <c r="D246" s="15">
        <f t="shared" si="18"/>
        <v>0.18452317541045113</v>
      </c>
      <c r="E246" s="15">
        <f t="shared" si="18"/>
        <v>1.23146141169673</v>
      </c>
      <c r="F246" s="15">
        <f t="shared" si="18"/>
        <v>2.6912223559500141</v>
      </c>
      <c r="G246" s="15">
        <f t="shared" si="18"/>
        <v>6.7128193269513012</v>
      </c>
      <c r="H246" s="15">
        <f t="shared" si="18"/>
        <v>2.1440642485050834</v>
      </c>
      <c r="I246" s="15">
        <f t="shared" si="18"/>
        <v>5.5860150733390723</v>
      </c>
      <c r="J246" s="15">
        <f t="shared" si="18"/>
        <v>4.3868197586599278</v>
      </c>
      <c r="K246" s="15">
        <f t="shared" si="18"/>
        <v>1.0797650918562398</v>
      </c>
      <c r="L246" s="15">
        <f t="shared" si="18"/>
        <v>1.1387941554114596</v>
      </c>
      <c r="N246" s="15">
        <f>B246*'Table Q8'!B35</f>
        <v>-1.591346337884926</v>
      </c>
      <c r="O246" s="15">
        <f>C246*'Table Q8'!C35</f>
        <v>-3.191740756031491</v>
      </c>
      <c r="P246" s="15">
        <f>D246*'Table Q8'!D35</f>
        <v>0.11885137728187158</v>
      </c>
      <c r="Q246" s="15">
        <f>E246*'Table Q8'!E35</f>
        <v>0.84108814418886657</v>
      </c>
      <c r="R246" s="15">
        <f>F246*'Table Q8'!F35</f>
        <v>2.304224581164402</v>
      </c>
      <c r="S246" s="15">
        <f>G246*'Table Q8'!G35</f>
        <v>4.2042387444695999</v>
      </c>
      <c r="T246" s="15">
        <f>H246*'Table Q8'!H35</f>
        <v>1.6271303581905079</v>
      </c>
      <c r="U246" s="15">
        <f>I246*'Table Q8'!I35</f>
        <v>3.5096932705789388</v>
      </c>
      <c r="V246" s="15">
        <f>J246*'Table Q8'!J35</f>
        <v>3.1725480494628595</v>
      </c>
      <c r="W246" s="15">
        <f>K246*'Table Q8'!K35</f>
        <v>0.80949988936462303</v>
      </c>
      <c r="X246" s="15">
        <f>L246*'Table Q8'!L35</f>
        <v>0.74875715718303459</v>
      </c>
    </row>
    <row r="247" spans="1:24" x14ac:dyDescent="0.2">
      <c r="A247" s="13" t="str">
        <f t="shared" si="16"/>
        <v>2001 Q3</v>
      </c>
      <c r="B247" s="15">
        <f t="shared" si="18"/>
        <v>-6.7086293216369803</v>
      </c>
      <c r="C247" s="15">
        <f t="shared" si="18"/>
        <v>-4.8766332232251912</v>
      </c>
      <c r="D247" s="15">
        <f t="shared" si="18"/>
        <v>0.91859642376240136</v>
      </c>
      <c r="E247" s="15">
        <f t="shared" si="18"/>
        <v>2.15816011675247</v>
      </c>
      <c r="F247" s="15">
        <f t="shared" si="18"/>
        <v>4.1681514839924896</v>
      </c>
      <c r="G247" s="15">
        <f t="shared" si="18"/>
        <v>3.4903240653503018</v>
      </c>
      <c r="H247" s="15">
        <f t="shared" si="18"/>
        <v>3.061826930948286</v>
      </c>
      <c r="I247" s="15">
        <f t="shared" si="18"/>
        <v>2.9816813453786564</v>
      </c>
      <c r="J247" s="15">
        <f t="shared" si="18"/>
        <v>-0.23198022002312804</v>
      </c>
      <c r="K247" s="15">
        <f t="shared" si="18"/>
        <v>2.7068221723248396</v>
      </c>
      <c r="L247" s="15">
        <f t="shared" si="18"/>
        <v>0.75844996995164804</v>
      </c>
      <c r="N247" s="15">
        <f>B247*'Table Q8'!B36</f>
        <v>-1.8046212875203478</v>
      </c>
      <c r="O247" s="15">
        <f>C247*'Table Q8'!C36</f>
        <v>-3.4282731559273092</v>
      </c>
      <c r="P247" s="15">
        <f>D247*'Table Q8'!D36</f>
        <v>0.59938416650496684</v>
      </c>
      <c r="Q247" s="15">
        <f>E247*'Table Q8'!E36</f>
        <v>1.4675488793916798</v>
      </c>
      <c r="R247" s="15">
        <f>F247*'Table Q8'!F36</f>
        <v>3.5946138397951231</v>
      </c>
      <c r="S247" s="15">
        <f>G247*'Table Q8'!G36</f>
        <v>2.196460934324945</v>
      </c>
      <c r="T247" s="15">
        <f>H247*'Table Q8'!H36</f>
        <v>2.3135164290245251</v>
      </c>
      <c r="U247" s="15">
        <f>I247*'Table Q8'!I36</f>
        <v>1.8796519201267048</v>
      </c>
      <c r="V247" s="15">
        <f>J247*'Table Q8'!J36</f>
        <v>-0.16616743160256664</v>
      </c>
      <c r="W247" s="15">
        <f>K247*'Table Q8'!K36</f>
        <v>2.0201013872060276</v>
      </c>
      <c r="X247" s="15">
        <f>L247*'Table Q8'!L36</f>
        <v>0.49997022019212639</v>
      </c>
    </row>
    <row r="248" spans="1:24" x14ac:dyDescent="0.2">
      <c r="A248" s="13" t="str">
        <f t="shared" si="16"/>
        <v>2001 Q4</v>
      </c>
      <c r="B248" s="15">
        <f t="shared" si="18"/>
        <v>-6.1414187670743807</v>
      </c>
      <c r="C248" s="15">
        <f t="shared" si="18"/>
        <v>-4.8478427272846156</v>
      </c>
      <c r="D248" s="15">
        <f t="shared" si="18"/>
        <v>2.8338958318466152</v>
      </c>
      <c r="E248" s="15">
        <f t="shared" si="18"/>
        <v>0.2615520235602774</v>
      </c>
      <c r="F248" s="15">
        <f t="shared" si="18"/>
        <v>-1.2810508153345632</v>
      </c>
      <c r="G248" s="15">
        <f t="shared" si="18"/>
        <v>1.0224762830900904</v>
      </c>
      <c r="H248" s="15">
        <f t="shared" si="18"/>
        <v>0.56191197418844985</v>
      </c>
      <c r="I248" s="15">
        <f t="shared" si="18"/>
        <v>0.65987042077347025</v>
      </c>
      <c r="J248" s="15">
        <f t="shared" si="18"/>
        <v>0.56222995021970557</v>
      </c>
      <c r="K248" s="15">
        <f t="shared" si="18"/>
        <v>1.8780463531423475</v>
      </c>
      <c r="L248" s="15">
        <f t="shared" si="18"/>
        <v>-0.49388488377015366</v>
      </c>
      <c r="N248" s="15">
        <f>B248*'Table Q8'!B37</f>
        <v>-1.616421419493977</v>
      </c>
      <c r="O248" s="15">
        <f>C248*'Table Q8'!C37</f>
        <v>-3.4206378283720249</v>
      </c>
      <c r="P248" s="15">
        <f>D248*'Table Q8'!D37</f>
        <v>1.8664037948541807</v>
      </c>
      <c r="Q248" s="15">
        <f>E248*'Table Q8'!E37</f>
        <v>0.17625990867727095</v>
      </c>
      <c r="R248" s="15">
        <f>F248*'Table Q8'!F37</f>
        <v>-1.110286741650466</v>
      </c>
      <c r="S248" s="15">
        <f>G248*'Table Q8'!G37</f>
        <v>0.64416005834675694</v>
      </c>
      <c r="T248" s="15">
        <f>H248*'Table Q8'!H37</f>
        <v>0.42053492148263583</v>
      </c>
      <c r="U248" s="15">
        <f>I248*'Table Q8'!I37</f>
        <v>0.41486053354028074</v>
      </c>
      <c r="V248" s="15">
        <f>J248*'Table Q8'!J37</f>
        <v>0.39929571064603492</v>
      </c>
      <c r="W248" s="15">
        <f>K248*'Table Q8'!K37</f>
        <v>1.39520063574945</v>
      </c>
      <c r="X248" s="15">
        <f>L248*'Table Q8'!L37</f>
        <v>-0.32497625352076115</v>
      </c>
    </row>
    <row r="249" spans="1:24" x14ac:dyDescent="0.2">
      <c r="A249" s="13" t="str">
        <f t="shared" si="16"/>
        <v>2002 Q1</v>
      </c>
      <c r="B249" s="15">
        <f t="shared" si="18"/>
        <v>-2.7571457569768301</v>
      </c>
      <c r="C249" s="15">
        <f t="shared" si="18"/>
        <v>-5.4326570923446118</v>
      </c>
      <c r="D249" s="15">
        <f t="shared" si="18"/>
        <v>2.9597536188322011</v>
      </c>
      <c r="E249" s="15">
        <f t="shared" si="18"/>
        <v>-0.13104730498349498</v>
      </c>
      <c r="F249" s="15">
        <f t="shared" si="18"/>
        <v>-0.33490350506983574</v>
      </c>
      <c r="G249" s="15">
        <f t="shared" si="18"/>
        <v>1.7103715437000269</v>
      </c>
      <c r="H249" s="15">
        <f t="shared" si="18"/>
        <v>0.77805677205940726</v>
      </c>
      <c r="I249" s="15">
        <f t="shared" si="18"/>
        <v>-0.93191716080928189</v>
      </c>
      <c r="J249" s="15">
        <f t="shared" si="18"/>
        <v>-1.1945534537569982</v>
      </c>
      <c r="K249" s="15">
        <f t="shared" si="18"/>
        <v>-0.28725333935240271</v>
      </c>
      <c r="L249" s="15">
        <f t="shared" si="18"/>
        <v>-0.92209044298125353</v>
      </c>
      <c r="N249" s="15">
        <f>B249*'Table Q8'!B38</f>
        <v>-0.73698506083990667</v>
      </c>
      <c r="O249" s="15">
        <f>C249*'Table Q8'!C38</f>
        <v>-3.8539269413092678</v>
      </c>
      <c r="P249" s="15">
        <f>D249*'Table Q8'!D38</f>
        <v>1.9599488463906836</v>
      </c>
      <c r="Q249" s="15">
        <f>E249*'Table Q8'!E38</f>
        <v>-8.8758339665321151E-2</v>
      </c>
      <c r="R249" s="15">
        <f>F249*'Table Q8'!F38</f>
        <v>-0.29220330817343171</v>
      </c>
      <c r="S249" s="15">
        <f>G249*'Table Q8'!G38</f>
        <v>1.0932694907330571</v>
      </c>
      <c r="T249" s="15">
        <f>H249*'Table Q8'!H38</f>
        <v>0.58105279737396531</v>
      </c>
      <c r="U249" s="15">
        <f>I249*'Table Q8'!I38</f>
        <v>-0.59176739711389403</v>
      </c>
      <c r="V249" s="15">
        <f>J249*'Table Q8'!J38</f>
        <v>-0.85303062132787233</v>
      </c>
      <c r="W249" s="15">
        <f>K249*'Table Q8'!K38</f>
        <v>-0.21388883648179907</v>
      </c>
      <c r="X249" s="15">
        <f>L249*'Table Q8'!L38</f>
        <v>-0.61088491847508042</v>
      </c>
    </row>
    <row r="250" spans="1:24" x14ac:dyDescent="0.2">
      <c r="A250" s="13" t="str">
        <f t="shared" si="16"/>
        <v>2002 Q2</v>
      </c>
      <c r="B250" s="15">
        <f t="shared" si="18"/>
        <v>-2.6206882882036293</v>
      </c>
      <c r="C250" s="15">
        <f t="shared" si="18"/>
        <v>-7.0885815579375135</v>
      </c>
      <c r="D250" s="15">
        <f t="shared" si="18"/>
        <v>3.4560221529382623E-2</v>
      </c>
      <c r="E250" s="15">
        <f t="shared" si="18"/>
        <v>7.6465130166241013E-2</v>
      </c>
      <c r="F250" s="15">
        <f t="shared" si="18"/>
        <v>-0.49450361171768487</v>
      </c>
      <c r="G250" s="15">
        <f t="shared" si="18"/>
        <v>-1.6669293085334185</v>
      </c>
      <c r="H250" s="15">
        <f t="shared" si="18"/>
        <v>-0.21134210050277469</v>
      </c>
      <c r="I250" s="15">
        <f t="shared" si="18"/>
        <v>-2.8978876202656494</v>
      </c>
      <c r="J250" s="15">
        <f t="shared" si="18"/>
        <v>-1.7213889049393434</v>
      </c>
      <c r="K250" s="15">
        <f t="shared" si="18"/>
        <v>2.10127281978879</v>
      </c>
      <c r="L250" s="15">
        <f t="shared" si="18"/>
        <v>-1.905259410406527</v>
      </c>
      <c r="N250" s="15">
        <f>B250*'Table Q8'!B39</f>
        <v>-0.6936961898875007</v>
      </c>
      <c r="O250" s="15">
        <f>C250*'Table Q8'!C39</f>
        <v>-4.9939057075669782</v>
      </c>
      <c r="P250" s="15">
        <f>D250*'Table Q8'!D39</f>
        <v>2.2712977589110259E-2</v>
      </c>
      <c r="Q250" s="15">
        <f>E250*'Table Q8'!E39</f>
        <v>5.1828065226678155E-2</v>
      </c>
      <c r="R250" s="15">
        <f>F250*'Table Q8'!F39</f>
        <v>-0.43150385158485183</v>
      </c>
      <c r="S250" s="15">
        <f>G250*'Table Q8'!G39</f>
        <v>-1.0641676705677343</v>
      </c>
      <c r="T250" s="15">
        <f>H250*'Table Q8'!H39</f>
        <v>-0.15288487550370722</v>
      </c>
      <c r="U250" s="15">
        <f>I250*'Table Q8'!I39</f>
        <v>-1.8332037085800499</v>
      </c>
      <c r="V250" s="15">
        <f>J250*'Table Q8'!J39</f>
        <v>-1.2220139836164399</v>
      </c>
      <c r="W250" s="15">
        <f>K250*'Table Q8'!K39</f>
        <v>1.5686001599723318</v>
      </c>
      <c r="X250" s="15">
        <f>L250*'Table Q8'!L39</f>
        <v>-1.255756477398942</v>
      </c>
    </row>
    <row r="251" spans="1:24" x14ac:dyDescent="0.2">
      <c r="A251" s="13" t="str">
        <f t="shared" si="16"/>
        <v>2002 Q3</v>
      </c>
      <c r="B251" s="15">
        <f t="shared" si="18"/>
        <v>-1.5942739318833969</v>
      </c>
      <c r="C251" s="15">
        <f t="shared" si="18"/>
        <v>-5.7457055024787316</v>
      </c>
      <c r="D251" s="15">
        <f t="shared" si="18"/>
        <v>0.41063135149330104</v>
      </c>
      <c r="E251" s="15">
        <f t="shared" si="18"/>
        <v>-0.20612971768372404</v>
      </c>
      <c r="F251" s="15">
        <f t="shared" si="18"/>
        <v>0.485814175816143</v>
      </c>
      <c r="G251" s="15">
        <f t="shared" si="18"/>
        <v>0.51185456580116862</v>
      </c>
      <c r="H251" s="15">
        <f t="shared" si="18"/>
        <v>8.0112161304466717E-2</v>
      </c>
      <c r="I251" s="15">
        <f t="shared" si="18"/>
        <v>-0.44836422444480706</v>
      </c>
      <c r="J251" s="15">
        <f t="shared" si="18"/>
        <v>1.6587874301955529E-2</v>
      </c>
      <c r="K251" s="15">
        <f t="shared" si="18"/>
        <v>1.7883166139017976</v>
      </c>
      <c r="L251" s="15">
        <f t="shared" si="18"/>
        <v>-0.96630223877825672</v>
      </c>
      <c r="N251" s="15">
        <f>B251*'Table Q8'!B40</f>
        <v>-0.42025060844446344</v>
      </c>
      <c r="O251" s="15">
        <f>C251*'Table Q8'!C40</f>
        <v>-4.0116515818306508</v>
      </c>
      <c r="P251" s="15">
        <f>D251*'Table Q8'!D40</f>
        <v>0.26649974711915236</v>
      </c>
      <c r="Q251" s="15">
        <f>E251*'Table Q8'!E40</f>
        <v>-0.13950859292834442</v>
      </c>
      <c r="R251" s="15">
        <f>F251*'Table Q8'!F40</f>
        <v>0.42358137989409511</v>
      </c>
      <c r="S251" s="15">
        <f>G251*'Table Q8'!G40</f>
        <v>0.32559068930612334</v>
      </c>
      <c r="T251" s="15">
        <f>H251*'Table Q8'!H40</f>
        <v>5.6014423184083131E-2</v>
      </c>
      <c r="U251" s="15">
        <f>I251*'Table Q8'!I40</f>
        <v>-0.28121404157178298</v>
      </c>
      <c r="V251" s="15">
        <f>J251*'Table Q8'!J40</f>
        <v>1.169776895773904E-2</v>
      </c>
      <c r="W251" s="15">
        <f>K251*'Table Q8'!K40</f>
        <v>1.3294345707745963</v>
      </c>
      <c r="X251" s="15">
        <f>L251*'Table Q8'!L40</f>
        <v>-0.63176840371322429</v>
      </c>
    </row>
    <row r="252" spans="1:24" x14ac:dyDescent="0.2">
      <c r="A252" s="13" t="str">
        <f t="shared" si="16"/>
        <v>2002 Q4</v>
      </c>
      <c r="B252" s="15">
        <f t="shared" si="18"/>
        <v>-7.9599431220088483</v>
      </c>
      <c r="C252" s="15">
        <f t="shared" si="18"/>
        <v>-5.19442238995547</v>
      </c>
      <c r="D252" s="15">
        <f t="shared" si="18"/>
        <v>-6.7896347521734499E-2</v>
      </c>
      <c r="E252" s="15">
        <f t="shared" si="18"/>
        <v>0.88850947509121325</v>
      </c>
      <c r="F252" s="15">
        <f t="shared" si="18"/>
        <v>4.5104765597388834</v>
      </c>
      <c r="G252" s="15">
        <f t="shared" si="18"/>
        <v>-1.2932956767780632</v>
      </c>
      <c r="H252" s="15">
        <f t="shared" si="18"/>
        <v>-1.3904506130849235</v>
      </c>
      <c r="I252" s="15">
        <f t="shared" si="18"/>
        <v>0.23887739038996633</v>
      </c>
      <c r="J252" s="15">
        <f t="shared" si="18"/>
        <v>0.69415329944201876</v>
      </c>
      <c r="K252" s="15">
        <f t="shared" si="18"/>
        <v>3.6003600748952362E-2</v>
      </c>
      <c r="L252" s="15">
        <f t="shared" si="18"/>
        <v>-0.64687761668976551</v>
      </c>
      <c r="N252" s="15">
        <f>B252*'Table Q8'!B41</f>
        <v>-2.0902810638395235</v>
      </c>
      <c r="O252" s="15">
        <f>C252*'Table Q8'!C41</f>
        <v>-3.5893458714592295</v>
      </c>
      <c r="P252" s="15">
        <f>D252*'Table Q8'!D41</f>
        <v>-4.3372186796884003E-2</v>
      </c>
      <c r="Q252" s="15">
        <f>E252*'Table Q8'!E41</f>
        <v>0.60036585231913275</v>
      </c>
      <c r="R252" s="15">
        <f>F252*'Table Q8'!F41</f>
        <v>3.929527178844515</v>
      </c>
      <c r="S252" s="15">
        <f>G252*'Table Q8'!G41</f>
        <v>-0.81775085642676937</v>
      </c>
      <c r="T252" s="15">
        <f>H252*'Table Q8'!H41</f>
        <v>-0.93716371321923853</v>
      </c>
      <c r="U252" s="15">
        <f>I252*'Table Q8'!I41</f>
        <v>0.14815175751985712</v>
      </c>
      <c r="V252" s="15">
        <f>J252*'Table Q8'!J41</f>
        <v>0.48597672493935729</v>
      </c>
      <c r="W252" s="15">
        <f>K252*'Table Q8'!K41</f>
        <v>2.651305159152852E-2</v>
      </c>
      <c r="X252" s="15">
        <f>L252*'Table Q8'!L41</f>
        <v>-0.41885325680662316</v>
      </c>
    </row>
    <row r="253" spans="1:24" x14ac:dyDescent="0.2">
      <c r="A253" s="13" t="str">
        <f t="shared" si="16"/>
        <v>2003 Q1</v>
      </c>
      <c r="B253" s="15">
        <f t="shared" si="18"/>
        <v>-4.0375323804855672</v>
      </c>
      <c r="C253" s="15">
        <f t="shared" si="18"/>
        <v>-6.5583568664587668</v>
      </c>
      <c r="D253" s="15">
        <f t="shared" si="18"/>
        <v>-0.15961695328222147</v>
      </c>
      <c r="E253" s="15">
        <f t="shared" si="18"/>
        <v>1.0327862632792555</v>
      </c>
      <c r="F253" s="15">
        <f t="shared" si="18"/>
        <v>2.943971324171565</v>
      </c>
      <c r="G253" s="15">
        <f t="shared" si="18"/>
        <v>-0.43161653194054883</v>
      </c>
      <c r="H253" s="15">
        <f t="shared" si="18"/>
        <v>3.0191717634874042E-2</v>
      </c>
      <c r="I253" s="15">
        <f t="shared" si="18"/>
        <v>1.9885532287107548</v>
      </c>
      <c r="J253" s="15">
        <f t="shared" si="18"/>
        <v>1.6515230227635311</v>
      </c>
      <c r="K253" s="15">
        <f t="shared" si="18"/>
        <v>1.1985377853361867E-2</v>
      </c>
      <c r="L253" s="15">
        <f t="shared" si="18"/>
        <v>-0.33636869852235579</v>
      </c>
      <c r="N253" s="15">
        <f>B253*'Table Q8'!B42</f>
        <v>-1.0416833541652764</v>
      </c>
      <c r="O253" s="15">
        <f>C253*'Table Q8'!C42</f>
        <v>-4.5114936884369854</v>
      </c>
      <c r="P253" s="15">
        <f>D253*'Table Q8'!D42</f>
        <v>-0.10233042874923219</v>
      </c>
      <c r="Q253" s="15">
        <f>E253*'Table Q8'!E42</f>
        <v>0.69929957886638394</v>
      </c>
      <c r="R253" s="15">
        <f>F253*'Table Q8'!F42</f>
        <v>2.558016683572673</v>
      </c>
      <c r="S253" s="15">
        <f>G253*'Table Q8'!G42</f>
        <v>-0.27204790008212792</v>
      </c>
      <c r="T253" s="15">
        <f>H253*'Table Q8'!H42</f>
        <v>1.9712172443809264E-2</v>
      </c>
      <c r="U253" s="15">
        <f>I253*'Table Q8'!I42</f>
        <v>1.2325052911549259</v>
      </c>
      <c r="V253" s="15">
        <f>J253*'Table Q8'!J42</f>
        <v>1.1481388054252069</v>
      </c>
      <c r="W253" s="15">
        <f>K253*'Table Q8'!K42</f>
        <v>8.7457302195981541E-3</v>
      </c>
      <c r="X253" s="15">
        <f>L253*'Table Q8'!L42</f>
        <v>-0.21682326306751051</v>
      </c>
    </row>
    <row r="254" spans="1:24" x14ac:dyDescent="0.2">
      <c r="A254" s="13" t="str">
        <f t="shared" si="16"/>
        <v>2003 Q2</v>
      </c>
      <c r="B254" s="15">
        <f t="shared" ref="B254:L269" si="19">LN(B43/B39)*100</f>
        <v>-0.57720217971221766</v>
      </c>
      <c r="C254" s="15">
        <f t="shared" si="19"/>
        <v>-5.6371461295014083</v>
      </c>
      <c r="D254" s="15">
        <f t="shared" si="19"/>
        <v>1.9052541407811441</v>
      </c>
      <c r="E254" s="15">
        <f t="shared" si="19"/>
        <v>1.301819209464822</v>
      </c>
      <c r="F254" s="15">
        <f t="shared" si="19"/>
        <v>2.6643266060797117</v>
      </c>
      <c r="G254" s="15">
        <f t="shared" si="19"/>
        <v>1.5735648469330372</v>
      </c>
      <c r="H254" s="15">
        <f t="shared" si="19"/>
        <v>-0.17141420884868289</v>
      </c>
      <c r="I254" s="15">
        <f t="shared" si="19"/>
        <v>3.0450113778613952</v>
      </c>
      <c r="J254" s="15">
        <f t="shared" si="19"/>
        <v>4.7176183637438482</v>
      </c>
      <c r="K254" s="15">
        <f t="shared" si="19"/>
        <v>-0.5752652489449922</v>
      </c>
      <c r="L254" s="15">
        <f t="shared" si="19"/>
        <v>0.60437190006477237</v>
      </c>
      <c r="N254" s="15">
        <f>B254*'Table Q8'!B43</f>
        <v>-0.14724427604458673</v>
      </c>
      <c r="O254" s="15">
        <f>C254*'Table Q8'!C43</f>
        <v>-3.8625725279343652</v>
      </c>
      <c r="P254" s="15">
        <f>D254*'Table Q8'!D43</f>
        <v>1.2286983953897599</v>
      </c>
      <c r="Q254" s="15">
        <f>E254*'Table Q8'!E43</f>
        <v>0.88367487938472111</v>
      </c>
      <c r="R254" s="15">
        <f>F254*'Table Q8'!F43</f>
        <v>2.3019781876528711</v>
      </c>
      <c r="S254" s="15">
        <f>G254*'Table Q8'!G43</f>
        <v>0.98347802933314821</v>
      </c>
      <c r="T254" s="15">
        <f>H254*'Table Q8'!H43</f>
        <v>-0.10864232556829521</v>
      </c>
      <c r="U254" s="15">
        <f>I254*'Table Q8'!I43</f>
        <v>1.8796855235538392</v>
      </c>
      <c r="V254" s="15">
        <f>J254*'Table Q8'!J43</f>
        <v>3.2801600483110978</v>
      </c>
      <c r="W254" s="15">
        <f>K254*'Table Q8'!K43</f>
        <v>-0.41373076704123835</v>
      </c>
      <c r="X254" s="15">
        <f>L254*'Table Q8'!L43</f>
        <v>0.38776501108155792</v>
      </c>
    </row>
    <row r="255" spans="1:24" x14ac:dyDescent="0.2">
      <c r="A255" s="13" t="str">
        <f t="shared" si="16"/>
        <v>2003 Q3</v>
      </c>
      <c r="B255" s="15">
        <f t="shared" si="19"/>
        <v>-7.7790746824457038E-2</v>
      </c>
      <c r="C255" s="15">
        <f t="shared" si="19"/>
        <v>-6.5154592540540914</v>
      </c>
      <c r="D255" s="15">
        <f t="shared" si="19"/>
        <v>1.5250224952857545</v>
      </c>
      <c r="E255" s="15">
        <f t="shared" si="19"/>
        <v>1.6586271458297448</v>
      </c>
      <c r="F255" s="15">
        <f t="shared" si="19"/>
        <v>-1.5587970206576918</v>
      </c>
      <c r="G255" s="15">
        <f t="shared" si="19"/>
        <v>0.97600881734451939</v>
      </c>
      <c r="H255" s="15">
        <f t="shared" si="19"/>
        <v>-1.7265308473309049</v>
      </c>
      <c r="I255" s="15">
        <f t="shared" si="19"/>
        <v>2.4707226170772136</v>
      </c>
      <c r="J255" s="15">
        <f t="shared" si="19"/>
        <v>5.4233072502101232</v>
      </c>
      <c r="K255" s="15">
        <f t="shared" si="19"/>
        <v>-1.0452642976838717</v>
      </c>
      <c r="L255" s="15">
        <f t="shared" si="19"/>
        <v>8.0882782155140553E-2</v>
      </c>
      <c r="N255" s="15">
        <f>B255*'Table Q8'!B44</f>
        <v>-1.9424349482066922E-2</v>
      </c>
      <c r="O255" s="15">
        <f>C255*'Table Q8'!C44</f>
        <v>-4.4572256756984041</v>
      </c>
      <c r="P255" s="15">
        <f>D255*'Table Q8'!D44</f>
        <v>0.99004460393951188</v>
      </c>
      <c r="Q255" s="15">
        <f>E255*'Table Q8'!E44</f>
        <v>1.130686125312137</v>
      </c>
      <c r="R255" s="15">
        <f>F255*'Table Q8'!F44</f>
        <v>-1.3397860392552861</v>
      </c>
      <c r="S255" s="15">
        <f>G255*'Table Q8'!G44</f>
        <v>0.60746788791522877</v>
      </c>
      <c r="T255" s="15">
        <f>H255*'Table Q8'!H44</f>
        <v>-1.0654421858879013</v>
      </c>
      <c r="U255" s="15">
        <f>I255*'Table Q8'!I44</f>
        <v>1.5271536496154257</v>
      </c>
      <c r="V255" s="15">
        <f>J255*'Table Q8'!J44</f>
        <v>3.7865531220967084</v>
      </c>
      <c r="W255" s="15">
        <f>K255*'Table Q8'!K44</f>
        <v>-0.74213765135554888</v>
      </c>
      <c r="X255" s="15">
        <f>L255*'Table Q8'!L44</f>
        <v>5.179733369215201E-2</v>
      </c>
    </row>
    <row r="256" spans="1:24" x14ac:dyDescent="0.2">
      <c r="A256" s="13" t="str">
        <f t="shared" si="16"/>
        <v>2003 Q4</v>
      </c>
      <c r="B256" s="15">
        <f t="shared" si="19"/>
        <v>3.966906677992863</v>
      </c>
      <c r="C256" s="15">
        <f t="shared" si="19"/>
        <v>-6.4303627119650191</v>
      </c>
      <c r="D256" s="15">
        <f t="shared" si="19"/>
        <v>1.2151364637454045</v>
      </c>
      <c r="E256" s="15">
        <f t="shared" si="19"/>
        <v>1.0195956318288169</v>
      </c>
      <c r="F256" s="15">
        <f t="shared" si="19"/>
        <v>-4.787898846074139</v>
      </c>
      <c r="G256" s="15">
        <f t="shared" si="19"/>
        <v>-0.19001091493146396</v>
      </c>
      <c r="H256" s="15">
        <f t="shared" si="19"/>
        <v>-0.86615918289579519</v>
      </c>
      <c r="I256" s="15">
        <f t="shared" si="19"/>
        <v>1.7736202440478612</v>
      </c>
      <c r="J256" s="15">
        <f t="shared" si="19"/>
        <v>0.78985369882169265</v>
      </c>
      <c r="K256" s="15">
        <f t="shared" si="19"/>
        <v>1.6423075298843535</v>
      </c>
      <c r="L256" s="15">
        <f t="shared" si="19"/>
        <v>-0.45298875300064856</v>
      </c>
      <c r="N256" s="15">
        <f>B256*'Table Q8'!B45</f>
        <v>0.97506566145064566</v>
      </c>
      <c r="O256" s="15">
        <f>C256*'Table Q8'!C45</f>
        <v>-4.3957959498992869</v>
      </c>
      <c r="P256" s="15">
        <f>D256*'Table Q8'!D45</f>
        <v>0.79749406115610899</v>
      </c>
      <c r="Q256" s="15">
        <f>E256*'Table Q8'!E45</f>
        <v>0.699748482124117</v>
      </c>
      <c r="R256" s="15">
        <f>F256*'Table Q8'!F45</f>
        <v>-4.0984414122394632</v>
      </c>
      <c r="S256" s="15">
        <f>G256*'Table Q8'!G45</f>
        <v>-0.11818678908737058</v>
      </c>
      <c r="T256" s="15">
        <f>H256*'Table Q8'!H45</f>
        <v>-0.52350661014221866</v>
      </c>
      <c r="U256" s="15">
        <f>I256*'Table Q8'!I45</f>
        <v>1.1037238778709839</v>
      </c>
      <c r="V256" s="15">
        <f>J256*'Table Q8'!J45</f>
        <v>0.55321353065471357</v>
      </c>
      <c r="W256" s="15">
        <f>K256*'Table Q8'!K45</f>
        <v>1.1568414240505387</v>
      </c>
      <c r="X256" s="15">
        <f>L256*'Table Q8'!L45</f>
        <v>-0.29050168729931591</v>
      </c>
    </row>
    <row r="257" spans="1:24" x14ac:dyDescent="0.2">
      <c r="A257" s="13" t="str">
        <f t="shared" si="16"/>
        <v>2004 Q1</v>
      </c>
      <c r="B257" s="15">
        <f t="shared" si="19"/>
        <v>-0.35949709178589234</v>
      </c>
      <c r="C257" s="15">
        <f t="shared" si="19"/>
        <v>-4.4569582894976003</v>
      </c>
      <c r="D257" s="15">
        <f t="shared" si="19"/>
        <v>3.531163265640004</v>
      </c>
      <c r="E257" s="15">
        <f t="shared" si="19"/>
        <v>1.5028191806192355</v>
      </c>
      <c r="F257" s="15">
        <f t="shared" si="19"/>
        <v>-8.383313417237412</v>
      </c>
      <c r="G257" s="15">
        <f t="shared" si="19"/>
        <v>-1.7178336535084628</v>
      </c>
      <c r="H257" s="15">
        <f t="shared" si="19"/>
        <v>-0.89958659925635176</v>
      </c>
      <c r="I257" s="15">
        <f t="shared" si="19"/>
        <v>2.1238440191051562</v>
      </c>
      <c r="J257" s="15">
        <f t="shared" si="19"/>
        <v>3.0597664633286703</v>
      </c>
      <c r="K257" s="15">
        <f t="shared" si="19"/>
        <v>2.5674288061877344</v>
      </c>
      <c r="L257" s="15">
        <f t="shared" si="19"/>
        <v>1.1617775209120875E-2</v>
      </c>
      <c r="N257" s="15">
        <f>B257*'Table Q8'!B46</f>
        <v>-8.8004888069186438E-2</v>
      </c>
      <c r="O257" s="15">
        <f>C257*'Table Q8'!C46</f>
        <v>-3.0356342909768159</v>
      </c>
      <c r="P257" s="15">
        <f>D257*'Table Q8'!D46</f>
        <v>2.3217398471583026</v>
      </c>
      <c r="Q257" s="15">
        <f>E257*'Table Q8'!E46</f>
        <v>1.0334887505118482</v>
      </c>
      <c r="R257" s="15">
        <f>F257*'Table Q8'!F46</f>
        <v>-7.1794696105221201</v>
      </c>
      <c r="S257" s="15">
        <f>G257*'Table Q8'!G46</f>
        <v>-1.0593880141186691</v>
      </c>
      <c r="T257" s="15">
        <f>H257*'Table Q8'!H46</f>
        <v>-0.53624357181671123</v>
      </c>
      <c r="U257" s="15">
        <f>I257*'Table Q8'!I46</f>
        <v>1.3197566734719439</v>
      </c>
      <c r="V257" s="15">
        <f>J257*'Table Q8'!J46</f>
        <v>2.1314333183547518</v>
      </c>
      <c r="W257" s="15">
        <f>K257*'Table Q8'!K46</f>
        <v>1.7815388486136687</v>
      </c>
      <c r="X257" s="15">
        <f>L257*'Table Q8'!L46</f>
        <v>7.4249201361491516E-3</v>
      </c>
    </row>
    <row r="258" spans="1:24" x14ac:dyDescent="0.2">
      <c r="A258" s="13" t="str">
        <f t="shared" si="16"/>
        <v>2004 Q2</v>
      </c>
      <c r="B258" s="15">
        <f t="shared" si="19"/>
        <v>-0.14482261763648749</v>
      </c>
      <c r="C258" s="15">
        <f t="shared" si="19"/>
        <v>-4.4654269315723623</v>
      </c>
      <c r="D258" s="15">
        <f t="shared" si="19"/>
        <v>2.3564661769674875</v>
      </c>
      <c r="E258" s="15">
        <f t="shared" si="19"/>
        <v>2.016606081720234</v>
      </c>
      <c r="F258" s="15">
        <f t="shared" si="19"/>
        <v>-7.7265082422346492</v>
      </c>
      <c r="G258" s="15">
        <f t="shared" si="19"/>
        <v>-3.766334628135942</v>
      </c>
      <c r="H258" s="15">
        <f t="shared" si="19"/>
        <v>-3.9733509864853329</v>
      </c>
      <c r="I258" s="15">
        <f t="shared" si="19"/>
        <v>1.9508552893237139</v>
      </c>
      <c r="J258" s="15">
        <f t="shared" si="19"/>
        <v>1.5943073988559173</v>
      </c>
      <c r="K258" s="15">
        <f t="shared" si="19"/>
        <v>1.3846007783410998</v>
      </c>
      <c r="L258" s="15">
        <f t="shared" si="19"/>
        <v>-0.31335254561254916</v>
      </c>
      <c r="N258" s="15">
        <f>B258*'Table Q8'!B47</f>
        <v>-3.5047073468029974E-2</v>
      </c>
      <c r="O258" s="15">
        <f>C258*'Table Q8'!C47</f>
        <v>-3.0311318011513193</v>
      </c>
      <c r="P258" s="15">
        <f>D258*'Table Q8'!D47</f>
        <v>1.5477269850322459</v>
      </c>
      <c r="Q258" s="15">
        <f>E258*'Table Q8'!E47</f>
        <v>1.3918615176033056</v>
      </c>
      <c r="R258" s="15">
        <f>F258*'Table Q8'!F47</f>
        <v>-6.6509782949155865</v>
      </c>
      <c r="S258" s="15">
        <f>G258*'Table Q8'!G47</f>
        <v>-2.313659362063909</v>
      </c>
      <c r="T258" s="15">
        <f>H258*'Table Q8'!H47</f>
        <v>-2.3565944700844508</v>
      </c>
      <c r="U258" s="15">
        <f>I258*'Table Q8'!I47</f>
        <v>1.2251371216952924</v>
      </c>
      <c r="V258" s="15">
        <f>J258*'Table Q8'!J47</f>
        <v>1.1085219344245194</v>
      </c>
      <c r="W258" s="15">
        <f>K258*'Table Q8'!K47</f>
        <v>0.95675913783369992</v>
      </c>
      <c r="X258" s="15">
        <f>L258*'Table Q8'!L47</f>
        <v>-0.20035761766466392</v>
      </c>
    </row>
    <row r="259" spans="1:24" x14ac:dyDescent="0.2">
      <c r="A259" s="13" t="str">
        <f t="shared" si="16"/>
        <v>2004 Q3</v>
      </c>
      <c r="B259" s="15">
        <f t="shared" si="19"/>
        <v>-0.62451412967807474</v>
      </c>
      <c r="C259" s="15">
        <f t="shared" si="19"/>
        <v>-3.2111155570105567</v>
      </c>
      <c r="D259" s="15">
        <f t="shared" si="19"/>
        <v>0.60355609618735995</v>
      </c>
      <c r="E259" s="15">
        <f t="shared" si="19"/>
        <v>0.31993202078617111</v>
      </c>
      <c r="F259" s="15">
        <f t="shared" si="19"/>
        <v>-4.7178560275090504</v>
      </c>
      <c r="G259" s="15">
        <f t="shared" si="19"/>
        <v>-4.1010499069871598</v>
      </c>
      <c r="H259" s="15">
        <f t="shared" si="19"/>
        <v>-3.7564076153778094</v>
      </c>
      <c r="I259" s="15">
        <f t="shared" si="19"/>
        <v>2.6533640239699792</v>
      </c>
      <c r="J259" s="15">
        <f t="shared" si="19"/>
        <v>-1.6953586762679465</v>
      </c>
      <c r="K259" s="15">
        <f t="shared" si="19"/>
        <v>3.2770564091562906</v>
      </c>
      <c r="L259" s="15">
        <f t="shared" si="19"/>
        <v>-0.52110592127523114</v>
      </c>
      <c r="N259" s="15">
        <f>B259*'Table Q8'!B48</f>
        <v>-0.15194428775067559</v>
      </c>
      <c r="O259" s="15">
        <f>C259*'Table Q8'!C48</f>
        <v>-2.1771363476531578</v>
      </c>
      <c r="P259" s="15">
        <f>D259*'Table Q8'!D48</f>
        <v>0.39683813324318917</v>
      </c>
      <c r="Q259" s="15">
        <f>E259*'Table Q8'!E48</f>
        <v>0.22228876804223169</v>
      </c>
      <c r="R259" s="15">
        <f>F259*'Table Q8'!F48</f>
        <v>-4.0889658190420946</v>
      </c>
      <c r="S259" s="15">
        <f>G259*'Table Q8'!G48</f>
        <v>-2.5118930680296354</v>
      </c>
      <c r="T259" s="15">
        <f>H259*'Table Q8'!H48</f>
        <v>-2.2189099784036719</v>
      </c>
      <c r="U259" s="15">
        <f>I259*'Table Q8'!I48</f>
        <v>1.6867435100377159</v>
      </c>
      <c r="V259" s="15">
        <f>J259*'Table Q8'!J48</f>
        <v>-1.1779352082709691</v>
      </c>
      <c r="W259" s="15">
        <f>K259*'Table Q8'!K48</f>
        <v>2.2588749828314314</v>
      </c>
      <c r="X259" s="15">
        <f>L259*'Table Q8'!L48</f>
        <v>-0.33418522731380573</v>
      </c>
    </row>
    <row r="260" spans="1:24" x14ac:dyDescent="0.2">
      <c r="A260" s="13" t="str">
        <f t="shared" si="16"/>
        <v>2004 Q4</v>
      </c>
      <c r="B260" s="15">
        <f t="shared" si="19"/>
        <v>1.7123482242987011</v>
      </c>
      <c r="C260" s="15">
        <f t="shared" si="19"/>
        <v>-2.2888832325673776</v>
      </c>
      <c r="D260" s="15">
        <f t="shared" si="19"/>
        <v>2.1572826204694686</v>
      </c>
      <c r="E260" s="15">
        <f t="shared" si="19"/>
        <v>1.2521386005538484</v>
      </c>
      <c r="F260" s="15">
        <f t="shared" si="19"/>
        <v>-1.9202316013556482</v>
      </c>
      <c r="G260" s="15">
        <f t="shared" si="19"/>
        <v>0.16288859309446171</v>
      </c>
      <c r="H260" s="15">
        <f t="shared" si="19"/>
        <v>-1.4327926395740858</v>
      </c>
      <c r="I260" s="15">
        <f t="shared" si="19"/>
        <v>5.3203277002650511</v>
      </c>
      <c r="J260" s="15">
        <f t="shared" si="19"/>
        <v>4.4044116285689068</v>
      </c>
      <c r="K260" s="15">
        <f t="shared" si="19"/>
        <v>-0.35473609387983096</v>
      </c>
      <c r="L260" s="15">
        <f t="shared" si="19"/>
        <v>1.2724289664374073</v>
      </c>
      <c r="N260" s="15">
        <f>B260*'Table Q8'!B49</f>
        <v>0.42209383728962985</v>
      </c>
      <c r="O260" s="15">
        <f>C260*'Table Q8'!C49</f>
        <v>-1.5507183900643984</v>
      </c>
      <c r="P260" s="15">
        <f>D260*'Table Q8'!D49</f>
        <v>1.42164924688938</v>
      </c>
      <c r="Q260" s="15">
        <f>E260*'Table Q8'!E49</f>
        <v>0.87499445406702925</v>
      </c>
      <c r="R260" s="15">
        <f>F260*'Table Q8'!F49</f>
        <v>-1.6748260027023962</v>
      </c>
      <c r="S260" s="15">
        <f>G260*'Table Q8'!G49</f>
        <v>9.9573796958644434E-2</v>
      </c>
      <c r="T260" s="15">
        <f>H260*'Table Q8'!H49</f>
        <v>-0.84104927942998831</v>
      </c>
      <c r="U260" s="15">
        <f>I260*'Table Q8'!I49</f>
        <v>3.4087339575598183</v>
      </c>
      <c r="V260" s="15">
        <f>J260*'Table Q8'!J49</f>
        <v>3.0645896111582451</v>
      </c>
      <c r="W260" s="15">
        <f>K260*'Table Q8'!K49</f>
        <v>-0.2429587506982962</v>
      </c>
      <c r="X260" s="15">
        <f>L260*'Table Q8'!L49</f>
        <v>0.81779009672932179</v>
      </c>
    </row>
    <row r="261" spans="1:24" x14ac:dyDescent="0.2">
      <c r="A261" s="13" t="str">
        <f t="shared" si="16"/>
        <v>2005 Q1</v>
      </c>
      <c r="B261" s="15">
        <f t="shared" si="19"/>
        <v>5.1853361610255471</v>
      </c>
      <c r="C261" s="15">
        <f t="shared" si="19"/>
        <v>-3.6121308413994182</v>
      </c>
      <c r="D261" s="15">
        <f t="shared" si="19"/>
        <v>0.63680496268634457</v>
      </c>
      <c r="E261" s="15">
        <f t="shared" si="19"/>
        <v>1.1124763776129267</v>
      </c>
      <c r="F261" s="15">
        <f t="shared" si="19"/>
        <v>1.177455143926921</v>
      </c>
      <c r="G261" s="15">
        <f t="shared" si="19"/>
        <v>2.7666532718138863</v>
      </c>
      <c r="H261" s="15">
        <f t="shared" si="19"/>
        <v>-0.88726297226094675</v>
      </c>
      <c r="I261" s="15">
        <f t="shared" si="19"/>
        <v>4.2281798053625286</v>
      </c>
      <c r="J261" s="15">
        <f t="shared" si="19"/>
        <v>4.3112196731803643</v>
      </c>
      <c r="K261" s="15">
        <f t="shared" si="19"/>
        <v>-1.8628220814267378</v>
      </c>
      <c r="L261" s="15">
        <f t="shared" si="19"/>
        <v>1.0860880879059807</v>
      </c>
      <c r="N261" s="15">
        <f>B261*'Table Q8'!B50</f>
        <v>1.2641849560580283</v>
      </c>
      <c r="O261" s="15">
        <f>C261*'Table Q8'!C50</f>
        <v>-2.4443289403749864</v>
      </c>
      <c r="P261" s="15">
        <f>D261*'Table Q8'!D50</f>
        <v>0.42003655338791285</v>
      </c>
      <c r="Q261" s="15">
        <f>E261*'Table Q8'!E50</f>
        <v>0.78084716944651322</v>
      </c>
      <c r="R261" s="15">
        <f>F261*'Table Q8'!F50</f>
        <v>1.0289780502777361</v>
      </c>
      <c r="S261" s="15">
        <f>G261*'Table Q8'!G50</f>
        <v>1.6901484837511032</v>
      </c>
      <c r="T261" s="15">
        <f>H261*'Table Q8'!H50</f>
        <v>-0.52153317509498454</v>
      </c>
      <c r="U261" s="15">
        <f>I261*'Table Q8'!I50</f>
        <v>2.7297128823420485</v>
      </c>
      <c r="V261" s="15">
        <f>J261*'Table Q8'!J50</f>
        <v>3.0187160151608912</v>
      </c>
      <c r="W261" s="15">
        <f>K261*'Table Q8'!K50</f>
        <v>-1.2784547944831701</v>
      </c>
      <c r="X261" s="15">
        <f>L261*'Table Q8'!L50</f>
        <v>0.69911490218507977</v>
      </c>
    </row>
    <row r="262" spans="1:24" x14ac:dyDescent="0.2">
      <c r="A262" s="13" t="str">
        <f t="shared" si="16"/>
        <v>2005 Q2</v>
      </c>
      <c r="B262" s="15">
        <f t="shared" si="19"/>
        <v>2.7163928940822206</v>
      </c>
      <c r="C262" s="15">
        <f t="shared" si="19"/>
        <v>-3.8322763411385039</v>
      </c>
      <c r="D262" s="15">
        <f t="shared" si="19"/>
        <v>2.1294825970572919</v>
      </c>
      <c r="E262" s="15">
        <f t="shared" si="19"/>
        <v>-1.8012743878361184</v>
      </c>
      <c r="F262" s="15">
        <f t="shared" si="19"/>
        <v>1.4101809097409077</v>
      </c>
      <c r="G262" s="15">
        <f t="shared" si="19"/>
        <v>4.2322876777849006</v>
      </c>
      <c r="H262" s="15">
        <f t="shared" si="19"/>
        <v>3.3050617435165264</v>
      </c>
      <c r="I262" s="15">
        <f t="shared" si="19"/>
        <v>5.5795830170893623</v>
      </c>
      <c r="J262" s="15">
        <f t="shared" si="19"/>
        <v>5.4950253524366541</v>
      </c>
      <c r="K262" s="15">
        <f t="shared" si="19"/>
        <v>1.4708743143820429</v>
      </c>
      <c r="L262" s="15">
        <f t="shared" si="19"/>
        <v>1.1556814168165681</v>
      </c>
      <c r="N262" s="15">
        <f>B262*'Table Q8'!B51</f>
        <v>0.66225658757724537</v>
      </c>
      <c r="O262" s="15">
        <f>C262*'Table Q8'!C51</f>
        <v>-2.5856368473661484</v>
      </c>
      <c r="P262" s="15">
        <f>D262*'Table Q8'!D51</f>
        <v>1.4022642901622266</v>
      </c>
      <c r="Q262" s="15">
        <f>E262*'Table Q8'!E51</f>
        <v>-1.2673766592814928</v>
      </c>
      <c r="R262" s="15">
        <f>F262*'Table Q8'!F51</f>
        <v>1.2295367352030975</v>
      </c>
      <c r="S262" s="15">
        <f>G262*'Table Q8'!G51</f>
        <v>2.5791561108421188</v>
      </c>
      <c r="T262" s="15">
        <f>H262*'Table Q8'!H51</f>
        <v>1.8938003790349696</v>
      </c>
      <c r="U262" s="15">
        <f>I262*'Table Q8'!I51</f>
        <v>3.5798604637645344</v>
      </c>
      <c r="V262" s="15">
        <f>J262*'Table Q8'!J51</f>
        <v>3.8525622745933381</v>
      </c>
      <c r="W262" s="15">
        <f>K262*'Table Q8'!K51</f>
        <v>1.0050484190172499</v>
      </c>
      <c r="X262" s="15">
        <f>L262*'Table Q8'!L51</f>
        <v>0.73998281118764853</v>
      </c>
    </row>
    <row r="263" spans="1:24" x14ac:dyDescent="0.2">
      <c r="A263" s="13" t="str">
        <f t="shared" si="16"/>
        <v>2005 Q3</v>
      </c>
      <c r="B263" s="15">
        <f t="shared" si="19"/>
        <v>-1.1683756146771596</v>
      </c>
      <c r="C263" s="15">
        <f t="shared" si="19"/>
        <v>-4.3496239804468546</v>
      </c>
      <c r="D263" s="15">
        <f t="shared" si="19"/>
        <v>4.1151781899518287</v>
      </c>
      <c r="E263" s="15">
        <f t="shared" si="19"/>
        <v>-0.38404143638080168</v>
      </c>
      <c r="F263" s="15">
        <f t="shared" si="19"/>
        <v>1.0267703531783636</v>
      </c>
      <c r="G263" s="15">
        <f t="shared" si="19"/>
        <v>5.0280860785359991</v>
      </c>
      <c r="H263" s="15">
        <f t="shared" si="19"/>
        <v>4.4060901360671849</v>
      </c>
      <c r="I263" s="15">
        <f t="shared" si="19"/>
        <v>6.3942427755685234</v>
      </c>
      <c r="J263" s="15">
        <f t="shared" si="19"/>
        <v>7.2119968071387488</v>
      </c>
      <c r="K263" s="15">
        <f t="shared" si="19"/>
        <v>-1.6427234900773142</v>
      </c>
      <c r="L263" s="15">
        <f t="shared" si="19"/>
        <v>1.7265622266677074</v>
      </c>
      <c r="N263" s="15">
        <f>B263*'Table Q8'!B52</f>
        <v>-0.28671937584177498</v>
      </c>
      <c r="O263" s="15">
        <f>C263*'Table Q8'!C52</f>
        <v>-2.9420856603742527</v>
      </c>
      <c r="P263" s="15">
        <f>D263*'Table Q8'!D52</f>
        <v>2.7267170686620816</v>
      </c>
      <c r="Q263" s="15">
        <f>E263*'Table Q8'!E52</f>
        <v>-0.27144048723395064</v>
      </c>
      <c r="R263" s="15">
        <f>F263*'Table Q8'!F52</f>
        <v>0.89370091540644769</v>
      </c>
      <c r="S263" s="15">
        <f>G263*'Table Q8'!G52</f>
        <v>3.0766858714561778</v>
      </c>
      <c r="T263" s="15">
        <f>H263*'Table Q8'!H52</f>
        <v>2.4788663105513984</v>
      </c>
      <c r="U263" s="15">
        <f>I263*'Table Q8'!I52</f>
        <v>4.1025461648047639</v>
      </c>
      <c r="V263" s="15">
        <f>J263*'Table Q8'!J52</f>
        <v>5.0945545445628122</v>
      </c>
      <c r="W263" s="15">
        <f>K263*'Table Q8'!K52</f>
        <v>-1.1216515990247902</v>
      </c>
      <c r="X263" s="15">
        <f>L263*'Table Q8'!L52</f>
        <v>1.1056904499579998</v>
      </c>
    </row>
    <row r="264" spans="1:24" x14ac:dyDescent="0.2">
      <c r="A264" s="13" t="str">
        <f t="shared" si="16"/>
        <v>2005 Q4</v>
      </c>
      <c r="B264" s="15">
        <f t="shared" si="19"/>
        <v>1.8744931956186033</v>
      </c>
      <c r="C264" s="15">
        <f t="shared" si="19"/>
        <v>-6.4204240673151292</v>
      </c>
      <c r="D264" s="15">
        <f t="shared" si="19"/>
        <v>2.4326838861395284</v>
      </c>
      <c r="E264" s="15">
        <f t="shared" si="19"/>
        <v>-1.9808954427869452</v>
      </c>
      <c r="F264" s="15">
        <f t="shared" si="19"/>
        <v>0.61892808468505689</v>
      </c>
      <c r="G264" s="15">
        <f t="shared" si="19"/>
        <v>2.5443257866378808</v>
      </c>
      <c r="H264" s="15">
        <f t="shared" si="19"/>
        <v>1.3099047592858979</v>
      </c>
      <c r="I264" s="15">
        <f t="shared" si="19"/>
        <v>5.1175215462070556</v>
      </c>
      <c r="J264" s="15">
        <f t="shared" si="19"/>
        <v>6.014396811816396</v>
      </c>
      <c r="K264" s="15">
        <f t="shared" si="19"/>
        <v>2.4686834264294726</v>
      </c>
      <c r="L264" s="15">
        <f t="shared" si="19"/>
        <v>0.5502077153983338</v>
      </c>
      <c r="N264" s="15">
        <f>B264*'Table Q8'!B53</f>
        <v>0.45925083292655777</v>
      </c>
      <c r="O264" s="15">
        <f>C264*'Table Q8'!C53</f>
        <v>-4.3299339909973229</v>
      </c>
      <c r="P264" s="15">
        <f>D264*'Table Q8'!D53</f>
        <v>1.6106800010129818</v>
      </c>
      <c r="Q264" s="15">
        <f>E264*'Table Q8'!E53</f>
        <v>-1.3995026303289768</v>
      </c>
      <c r="R264" s="15">
        <f>F264*'Table Q8'!F53</f>
        <v>0.53679632784734976</v>
      </c>
      <c r="S264" s="15">
        <f>G264*'Table Q8'!G53</f>
        <v>1.5510209995344522</v>
      </c>
      <c r="T264" s="15">
        <f>H264*'Table Q8'!H53</f>
        <v>0.7167798842812434</v>
      </c>
      <c r="U264" s="15">
        <f>I264*'Table Q8'!I53</f>
        <v>3.2706080201809291</v>
      </c>
      <c r="V264" s="15">
        <f>J264*'Table Q8'!J53</f>
        <v>4.2660116586213697</v>
      </c>
      <c r="W264" s="15">
        <f>K264*'Table Q8'!K53</f>
        <v>1.6789515983146843</v>
      </c>
      <c r="X264" s="15">
        <f>L264*'Table Q8'!L53</f>
        <v>0.35031725239411915</v>
      </c>
    </row>
    <row r="265" spans="1:24" x14ac:dyDescent="0.2">
      <c r="A265" s="13" t="str">
        <f t="shared" si="16"/>
        <v>2006 Q1</v>
      </c>
      <c r="B265" s="15">
        <f t="shared" si="19"/>
        <v>-0.52060304235959376</v>
      </c>
      <c r="C265" s="15">
        <f t="shared" si="19"/>
        <v>-4.8139035203745566</v>
      </c>
      <c r="D265" s="15">
        <f t="shared" si="19"/>
        <v>2.4967522278932766</v>
      </c>
      <c r="E265" s="15">
        <f t="shared" si="19"/>
        <v>-2.3129195179086079</v>
      </c>
      <c r="F265" s="15">
        <f t="shared" si="19"/>
        <v>0.7411478067548305</v>
      </c>
      <c r="G265" s="15">
        <f t="shared" si="19"/>
        <v>1.3155461802116477</v>
      </c>
      <c r="H265" s="15">
        <f t="shared" si="19"/>
        <v>-0.69901600417715748</v>
      </c>
      <c r="I265" s="15">
        <f t="shared" si="19"/>
        <v>5.8415688650657254</v>
      </c>
      <c r="J265" s="15">
        <f t="shared" si="19"/>
        <v>7.0695995510923204</v>
      </c>
      <c r="K265" s="15">
        <f t="shared" si="19"/>
        <v>4.9113125901274355</v>
      </c>
      <c r="L265" s="15">
        <f t="shared" si="19"/>
        <v>0.80119462571535127</v>
      </c>
      <c r="N265" s="15">
        <f>B265*'Table Q8'!B54</f>
        <v>-0.12666272020608915</v>
      </c>
      <c r="O265" s="15">
        <f>C265*'Table Q8'!C54</f>
        <v>-3.2387942885080014</v>
      </c>
      <c r="P265" s="15">
        <f>D265*'Table Q8'!D54</f>
        <v>1.6506028978602452</v>
      </c>
      <c r="Q265" s="15">
        <f>E265*'Table Q8'!E54</f>
        <v>-1.6382408945346671</v>
      </c>
      <c r="R265" s="15">
        <f>F265*'Table Q8'!F54</f>
        <v>0.64079639372022645</v>
      </c>
      <c r="S265" s="15">
        <f>G265*'Table Q8'!G54</f>
        <v>0.79998363218670299</v>
      </c>
      <c r="T265" s="15">
        <f>H265*'Table Q8'!H54</f>
        <v>-0.38501801510077832</v>
      </c>
      <c r="U265" s="15">
        <f>I265*'Table Q8'!I54</f>
        <v>3.7257526221389199</v>
      </c>
      <c r="V265" s="15">
        <f>J265*'Table Q8'!J54</f>
        <v>5.0144669615897834</v>
      </c>
      <c r="W265" s="15">
        <f>K265*'Table Q8'!K54</f>
        <v>3.3396925612866566</v>
      </c>
      <c r="X265" s="15">
        <f>L265*'Table Q8'!L54</f>
        <v>0.50939954302982038</v>
      </c>
    </row>
    <row r="266" spans="1:24" x14ac:dyDescent="0.2">
      <c r="A266" s="13" t="str">
        <f t="shared" si="16"/>
        <v>2006 Q2</v>
      </c>
      <c r="B266" s="15">
        <f t="shared" si="19"/>
        <v>-0.59156551115389944</v>
      </c>
      <c r="C266" s="15">
        <f t="shared" si="19"/>
        <v>-3.4646919250924535</v>
      </c>
      <c r="D266" s="15">
        <f t="shared" si="19"/>
        <v>0.53879440687531654</v>
      </c>
      <c r="E266" s="15">
        <f t="shared" si="19"/>
        <v>-0.58246308562587146</v>
      </c>
      <c r="F266" s="15">
        <f t="shared" si="19"/>
        <v>2.2820435498085696</v>
      </c>
      <c r="G266" s="15">
        <f t="shared" si="19"/>
        <v>1.8293594315412811</v>
      </c>
      <c r="H266" s="15">
        <f t="shared" si="19"/>
        <v>-2.1877316837040173</v>
      </c>
      <c r="I266" s="15">
        <f t="shared" si="19"/>
        <v>4.1399956728892251</v>
      </c>
      <c r="J266" s="15">
        <f t="shared" si="19"/>
        <v>7.2043514487363627</v>
      </c>
      <c r="K266" s="15">
        <f t="shared" si="19"/>
        <v>4.510669297615979</v>
      </c>
      <c r="L266" s="15">
        <f t="shared" si="19"/>
        <v>0.98331457751313933</v>
      </c>
      <c r="N266" s="15">
        <f>B266*'Table Q8'!B55</f>
        <v>-0.14398704541485913</v>
      </c>
      <c r="O266" s="15">
        <f>C266*'Table Q8'!C55</f>
        <v>-2.335548826704823</v>
      </c>
      <c r="P266" s="15">
        <f>D266*'Table Q8'!D55</f>
        <v>0.3576517272838351</v>
      </c>
      <c r="Q266" s="15">
        <f>E266*'Table Q8'!E55</f>
        <v>-0.41413125387999461</v>
      </c>
      <c r="R266" s="15">
        <f>F266*'Table Q8'!F55</f>
        <v>1.9714574226796233</v>
      </c>
      <c r="S266" s="15">
        <f>G266*'Table Q8'!G55</f>
        <v>1.1100553030592495</v>
      </c>
      <c r="T266" s="15">
        <f>H266*'Table Q8'!H55</f>
        <v>-1.2408814109969186</v>
      </c>
      <c r="U266" s="15">
        <f>I266*'Table Q8'!I55</f>
        <v>2.6553932245911489</v>
      </c>
      <c r="V266" s="15">
        <f>J266*'Table Q8'!J55</f>
        <v>5.1280573612105425</v>
      </c>
      <c r="W266" s="15">
        <f>K266*'Table Q8'!K55</f>
        <v>3.0767275279038593</v>
      </c>
      <c r="X266" s="15">
        <f>L266*'Table Q8'!L55</f>
        <v>0.62794468919989077</v>
      </c>
    </row>
    <row r="267" spans="1:24" x14ac:dyDescent="0.2">
      <c r="A267" s="13" t="str">
        <f t="shared" si="16"/>
        <v>2006 Q3</v>
      </c>
      <c r="B267" s="15">
        <f t="shared" si="19"/>
        <v>4.5685363723332975</v>
      </c>
      <c r="C267" s="15">
        <f t="shared" si="19"/>
        <v>-2.9995613110694332</v>
      </c>
      <c r="D267" s="15">
        <f t="shared" si="19"/>
        <v>0.68208726558059607</v>
      </c>
      <c r="E267" s="15">
        <f t="shared" si="19"/>
        <v>-0.99898784500421678</v>
      </c>
      <c r="F267" s="15">
        <f t="shared" si="19"/>
        <v>1.0270915740444064</v>
      </c>
      <c r="G267" s="15">
        <f t="shared" si="19"/>
        <v>1.5435231229117286</v>
      </c>
      <c r="H267" s="15">
        <f t="shared" si="19"/>
        <v>-0.32431365205046536</v>
      </c>
      <c r="I267" s="15">
        <f t="shared" si="19"/>
        <v>1.418275479968816</v>
      </c>
      <c r="J267" s="15">
        <f t="shared" si="19"/>
        <v>5.242259998470189</v>
      </c>
      <c r="K267" s="15">
        <f t="shared" si="19"/>
        <v>5.2959941878420596</v>
      </c>
      <c r="L267" s="15">
        <f t="shared" si="19"/>
        <v>0.53491278743744863</v>
      </c>
      <c r="N267" s="15">
        <f>B267*'Table Q8'!B56</f>
        <v>1.1010172657323247</v>
      </c>
      <c r="O267" s="15">
        <f>C267*'Table Q8'!C56</f>
        <v>-2.0118057713342687</v>
      </c>
      <c r="P267" s="15">
        <f>D267*'Table Q8'!D56</f>
        <v>0.45208743962681902</v>
      </c>
      <c r="Q267" s="15">
        <f>E267*'Table Q8'!E56</f>
        <v>-0.71077985172050029</v>
      </c>
      <c r="R267" s="15">
        <f>F267*'Table Q8'!F56</f>
        <v>0.88545564598368276</v>
      </c>
      <c r="S267" s="15">
        <f>G267*'Table Q8'!G56</f>
        <v>0.92595952143474591</v>
      </c>
      <c r="T267" s="15">
        <f>H267*'Table Q8'!H56</f>
        <v>-0.18764787907639927</v>
      </c>
      <c r="U267" s="15">
        <f>I267*'Table Q8'!I56</f>
        <v>0.91124199587996424</v>
      </c>
      <c r="V267" s="15">
        <f>J267*'Table Q8'!J56</f>
        <v>3.7288195369118458</v>
      </c>
      <c r="W267" s="15">
        <f>K267*'Table Q8'!K56</f>
        <v>3.6092200390143634</v>
      </c>
      <c r="X267" s="15">
        <f>L267*'Table Q8'!L56</f>
        <v>0.34122086710634847</v>
      </c>
    </row>
    <row r="268" spans="1:24" x14ac:dyDescent="0.2">
      <c r="A268" s="13" t="str">
        <f t="shared" si="16"/>
        <v>2006 Q4</v>
      </c>
      <c r="B268" s="15">
        <f t="shared" si="19"/>
        <v>1.8649734080599241</v>
      </c>
      <c r="C268" s="15">
        <f t="shared" si="19"/>
        <v>-0.64377904748484183</v>
      </c>
      <c r="D268" s="15">
        <f t="shared" si="19"/>
        <v>1.3052660509098546</v>
      </c>
      <c r="E268" s="15">
        <f t="shared" si="19"/>
        <v>0.31144309124083591</v>
      </c>
      <c r="F268" s="15">
        <f t="shared" si="19"/>
        <v>-0.29269900023151019</v>
      </c>
      <c r="G268" s="15">
        <f t="shared" si="19"/>
        <v>3.0599353686513227</v>
      </c>
      <c r="H268" s="15">
        <f t="shared" si="19"/>
        <v>1.2322575600452252</v>
      </c>
      <c r="I268" s="15">
        <f t="shared" si="19"/>
        <v>1.8437920166190873</v>
      </c>
      <c r="J268" s="15">
        <f t="shared" si="19"/>
        <v>5.3447834443412985</v>
      </c>
      <c r="K268" s="15">
        <f t="shared" si="19"/>
        <v>0.78278286202466962</v>
      </c>
      <c r="L268" s="15">
        <f t="shared" si="19"/>
        <v>1.1027224797227102</v>
      </c>
      <c r="N268" s="15">
        <f>B268*'Table Q8'!B57</f>
        <v>0.45430752220339754</v>
      </c>
      <c r="O268" s="15">
        <f>C268*'Table Q8'!C57</f>
        <v>-0.43461523495701676</v>
      </c>
      <c r="P268" s="15">
        <f>D268*'Table Q8'!D57</f>
        <v>0.87361456787396563</v>
      </c>
      <c r="Q268" s="15">
        <f>E268*'Table Q8'!E57</f>
        <v>0.22408330414778144</v>
      </c>
      <c r="R268" s="15">
        <f>F268*'Table Q8'!F57</f>
        <v>-0.25289193620002481</v>
      </c>
      <c r="S268" s="15">
        <f>G268*'Table Q8'!G57</f>
        <v>1.8472829820548036</v>
      </c>
      <c r="T268" s="15">
        <f>H268*'Table Q8'!H57</f>
        <v>0.74132614812320752</v>
      </c>
      <c r="U268" s="15">
        <f>I268*'Table Q8'!I57</f>
        <v>1.2012304988273352</v>
      </c>
      <c r="V268" s="15">
        <f>J268*'Table Q8'!J57</f>
        <v>3.8332786862815791</v>
      </c>
      <c r="W268" s="15">
        <f>K268*'Table Q8'!K57</f>
        <v>0.5385546090729727</v>
      </c>
      <c r="X268" s="15">
        <f>L268*'Table Q8'!L57</f>
        <v>0.71191763290898169</v>
      </c>
    </row>
    <row r="269" spans="1:24" x14ac:dyDescent="0.2">
      <c r="A269" s="13" t="str">
        <f t="shared" si="16"/>
        <v>2007 Q1</v>
      </c>
      <c r="B269" s="15">
        <f t="shared" si="19"/>
        <v>-3.8411365397544723</v>
      </c>
      <c r="C269" s="15">
        <f t="shared" si="19"/>
        <v>-0.6813114655652589</v>
      </c>
      <c r="D269" s="15">
        <f t="shared" si="19"/>
        <v>2.1542543750710648</v>
      </c>
      <c r="E269" s="15">
        <f t="shared" si="19"/>
        <v>0.68773105794762135</v>
      </c>
      <c r="F269" s="15">
        <f t="shared" si="19"/>
        <v>-0.81775519764226956</v>
      </c>
      <c r="G269" s="15">
        <f t="shared" si="19"/>
        <v>2.1419128892889319</v>
      </c>
      <c r="H269" s="15">
        <f t="shared" si="19"/>
        <v>2.4959274562684262</v>
      </c>
      <c r="I269" s="15">
        <f t="shared" si="19"/>
        <v>2.7019936054820475</v>
      </c>
      <c r="J269" s="15">
        <f t="shared" si="19"/>
        <v>2.4685482999360264</v>
      </c>
      <c r="K269" s="15">
        <f t="shared" si="19"/>
        <v>7.9279691563951094E-2</v>
      </c>
      <c r="L269" s="15">
        <f t="shared" si="19"/>
        <v>1.0658905767220015</v>
      </c>
      <c r="N269" s="15">
        <f>B269*'Table Q8'!B58</f>
        <v>-0.93570086108418948</v>
      </c>
      <c r="O269" s="15">
        <f>C269*'Table Q8'!C58</f>
        <v>-0.45934019008409754</v>
      </c>
      <c r="P269" s="15">
        <f>D269*'Table Q8'!D58</f>
        <v>1.4336562866097935</v>
      </c>
      <c r="Q269" s="15">
        <f>E269*'Table Q8'!E58</f>
        <v>0.49358458028900787</v>
      </c>
      <c r="R269" s="15">
        <f>F269*'Table Q8'!F58</f>
        <v>-0.70392367413046564</v>
      </c>
      <c r="S269" s="15">
        <f>G269*'Table Q8'!G58</f>
        <v>1.2810780990837101</v>
      </c>
      <c r="T269" s="15">
        <f>H269*'Table Q8'!H58</f>
        <v>1.5220165628324862</v>
      </c>
      <c r="U269" s="15">
        <f>I269*'Table Q8'!I58</f>
        <v>1.7576468403660719</v>
      </c>
      <c r="V269" s="15">
        <f>J269*'Table Q8'!J58</f>
        <v>1.7692085665641502</v>
      </c>
      <c r="W269" s="15">
        <f>K269*'Table Q8'!K58</f>
        <v>5.4298660752150098E-2</v>
      </c>
      <c r="X269" s="15">
        <f>L269*'Table Q8'!L58</f>
        <v>0.68643353140896901</v>
      </c>
    </row>
    <row r="270" spans="1:24" x14ac:dyDescent="0.2">
      <c r="A270" s="13" t="str">
        <f t="shared" si="16"/>
        <v>2007 Q2</v>
      </c>
      <c r="B270" s="15">
        <f t="shared" ref="B270:L285" si="20">LN(B59/B55)*100</f>
        <v>3.1736606148087052</v>
      </c>
      <c r="C270" s="15">
        <f t="shared" si="20"/>
        <v>-1.8877858176588949</v>
      </c>
      <c r="D270" s="15">
        <f t="shared" si="20"/>
        <v>4.6920502084756395</v>
      </c>
      <c r="E270" s="15">
        <f t="shared" si="20"/>
        <v>1.779826118515385</v>
      </c>
      <c r="F270" s="15">
        <f t="shared" si="20"/>
        <v>-3.5037856740873203</v>
      </c>
      <c r="G270" s="15">
        <f t="shared" si="20"/>
        <v>1.5142980102563532</v>
      </c>
      <c r="H270" s="15">
        <f t="shared" si="20"/>
        <v>5.0618092450557759</v>
      </c>
      <c r="I270" s="15">
        <f t="shared" si="20"/>
        <v>3.2435275753153738</v>
      </c>
      <c r="J270" s="15">
        <f t="shared" si="20"/>
        <v>1.4955132000620603</v>
      </c>
      <c r="K270" s="15">
        <f t="shared" si="20"/>
        <v>-0.20118482252487299</v>
      </c>
      <c r="L270" s="15">
        <f t="shared" si="20"/>
        <v>1.6251345137193767</v>
      </c>
      <c r="N270" s="15">
        <f>B270*'Table Q8'!B59</f>
        <v>0.80737926040733465</v>
      </c>
      <c r="O270" s="15">
        <f>C270*'Table Q8'!C59</f>
        <v>-1.2848270274986437</v>
      </c>
      <c r="P270" s="15">
        <f>D270*'Table Q8'!D59</f>
        <v>3.1338203342408799</v>
      </c>
      <c r="Q270" s="15">
        <f>E270*'Table Q8'!E59</f>
        <v>1.2880601619695842</v>
      </c>
      <c r="R270" s="15">
        <f>F270*'Table Q8'!F59</f>
        <v>-3.0188617367936352</v>
      </c>
      <c r="S270" s="15">
        <f>G270*'Table Q8'!G59</f>
        <v>0.91387884918970919</v>
      </c>
      <c r="T270" s="15">
        <f>H270*'Table Q8'!H59</f>
        <v>3.0517647938441272</v>
      </c>
      <c r="U270" s="15">
        <f>I270*'Table Q8'!I59</f>
        <v>2.1394307886780206</v>
      </c>
      <c r="V270" s="15">
        <f>J270*'Table Q8'!J59</f>
        <v>1.0752739908446214</v>
      </c>
      <c r="W270" s="15">
        <f>K270*'Table Q8'!K59</f>
        <v>-0.13791219584080044</v>
      </c>
      <c r="X270" s="15">
        <f>L270*'Table Q8'!L59</f>
        <v>1.0543872725011316</v>
      </c>
    </row>
    <row r="271" spans="1:24" x14ac:dyDescent="0.2">
      <c r="A271" s="13" t="str">
        <f t="shared" si="16"/>
        <v>2007 Q3</v>
      </c>
      <c r="B271" s="15">
        <f t="shared" si="20"/>
        <v>1.4278799710993086</v>
      </c>
      <c r="C271" s="15">
        <f t="shared" si="20"/>
        <v>-1.9592463448437756</v>
      </c>
      <c r="D271" s="15">
        <f t="shared" si="20"/>
        <v>2.6206950551178507</v>
      </c>
      <c r="E271" s="15">
        <f t="shared" si="20"/>
        <v>1.0737781684861596</v>
      </c>
      <c r="F271" s="15">
        <f t="shared" si="20"/>
        <v>-4.1732200320978468</v>
      </c>
      <c r="G271" s="15">
        <f t="shared" si="20"/>
        <v>1.7116433574903167</v>
      </c>
      <c r="H271" s="15">
        <f t="shared" si="20"/>
        <v>2.9900732614254308</v>
      </c>
      <c r="I271" s="15">
        <f t="shared" si="20"/>
        <v>5.7911252552409893</v>
      </c>
      <c r="J271" s="15">
        <f t="shared" si="20"/>
        <v>4.8333217906424517</v>
      </c>
      <c r="K271" s="15">
        <f t="shared" si="20"/>
        <v>-1.5720063222469784</v>
      </c>
      <c r="L271" s="15">
        <f t="shared" si="20"/>
        <v>1.6771173667353316</v>
      </c>
      <c r="N271" s="15">
        <f>B271*'Table Q8'!B60</f>
        <v>0.37367618843668904</v>
      </c>
      <c r="O271" s="15">
        <f>C271*'Table Q8'!C60</f>
        <v>-1.3430633693904082</v>
      </c>
      <c r="P271" s="15">
        <f>D271*'Table Q8'!D60</f>
        <v>1.7563898259399835</v>
      </c>
      <c r="Q271" s="15">
        <f>E271*'Table Q8'!E60</f>
        <v>0.78031459503889222</v>
      </c>
      <c r="R271" s="15">
        <f>F271*'Table Q8'!F60</f>
        <v>-3.5939770916426657</v>
      </c>
      <c r="S271" s="15">
        <f>G271*'Table Q8'!G60</f>
        <v>1.0437601193975952</v>
      </c>
      <c r="T271" s="15">
        <f>H271*'Table Q8'!H60</f>
        <v>1.7752064953082782</v>
      </c>
      <c r="U271" s="15">
        <f>I271*'Table Q8'!I60</f>
        <v>3.8563103074649749</v>
      </c>
      <c r="V271" s="15">
        <f>J271*'Table Q8'!J60</f>
        <v>3.490141665022914</v>
      </c>
      <c r="W271" s="15">
        <f>K271*'Table Q8'!K60</f>
        <v>-1.0785535376936519</v>
      </c>
      <c r="X271" s="15">
        <f>L271*'Table Q8'!L60</f>
        <v>1.0931450996380891</v>
      </c>
    </row>
    <row r="272" spans="1:24" x14ac:dyDescent="0.2">
      <c r="A272" s="13" t="str">
        <f t="shared" si="16"/>
        <v>2007 Q4</v>
      </c>
      <c r="B272" s="15">
        <f t="shared" si="20"/>
        <v>-2.3239237292047008</v>
      </c>
      <c r="C272" s="15">
        <f t="shared" si="20"/>
        <v>-3.5238698552473919</v>
      </c>
      <c r="D272" s="15">
        <f t="shared" si="20"/>
        <v>2.1589199567301791</v>
      </c>
      <c r="E272" s="15">
        <f t="shared" si="20"/>
        <v>0.44934279092870177</v>
      </c>
      <c r="F272" s="15">
        <f t="shared" si="20"/>
        <v>-1.9403184773686053</v>
      </c>
      <c r="G272" s="15">
        <f t="shared" si="20"/>
        <v>0.76648305758624025</v>
      </c>
      <c r="H272" s="15">
        <f t="shared" si="20"/>
        <v>3.0992466086780128</v>
      </c>
      <c r="I272" s="15">
        <f t="shared" si="20"/>
        <v>4.9912450297500799</v>
      </c>
      <c r="J272" s="15">
        <f t="shared" si="20"/>
        <v>0.68395820916767081</v>
      </c>
      <c r="K272" s="15">
        <f t="shared" si="20"/>
        <v>3.1823944881491171</v>
      </c>
      <c r="L272" s="15">
        <f t="shared" si="20"/>
        <v>1.0683261573674232</v>
      </c>
      <c r="N272" s="15">
        <f>B272*'Table Q8'!B61</f>
        <v>-0.61072715603499528</v>
      </c>
      <c r="O272" s="15">
        <f>C272*'Table Q8'!C61</f>
        <v>-2.4099745940036912</v>
      </c>
      <c r="P272" s="15">
        <f>D272*'Table Q8'!D61</f>
        <v>1.4330910672774928</v>
      </c>
      <c r="Q272" s="15">
        <f>E272*'Table Q8'!E61</f>
        <v>0.32456029788780133</v>
      </c>
      <c r="R272" s="15">
        <f>F272*'Table Q8'!F61</f>
        <v>-1.6613006803229997</v>
      </c>
      <c r="S272" s="15">
        <f>G272*'Table Q8'!G61</f>
        <v>0.46502527103757196</v>
      </c>
      <c r="T272" s="15">
        <f>H272*'Table Q8'!H61</f>
        <v>1.7622316216943181</v>
      </c>
      <c r="U272" s="15">
        <f>I272*'Table Q8'!I61</f>
        <v>3.315684073262978</v>
      </c>
      <c r="V272" s="15">
        <f>J272*'Table Q8'!J61</f>
        <v>0.49032964015230318</v>
      </c>
      <c r="W272" s="15">
        <f>K272*'Table Q8'!K61</f>
        <v>2.16211881524851</v>
      </c>
      <c r="X272" s="15">
        <f>L272*'Table Q8'!L61</f>
        <v>0.69013869765935543</v>
      </c>
    </row>
    <row r="273" spans="1:24" x14ac:dyDescent="0.2">
      <c r="A273" s="13" t="str">
        <f t="shared" si="16"/>
        <v>2008 Q1</v>
      </c>
      <c r="B273" s="15">
        <f t="shared" si="20"/>
        <v>5.0307228280935865</v>
      </c>
      <c r="C273" s="15">
        <f t="shared" si="20"/>
        <v>-2.21928162358655</v>
      </c>
      <c r="D273" s="15">
        <f t="shared" si="20"/>
        <v>0.82193668788721264</v>
      </c>
      <c r="E273" s="15">
        <f t="shared" si="20"/>
        <v>2.537670537167247</v>
      </c>
      <c r="F273" s="15">
        <f t="shared" si="20"/>
        <v>1.7795608505585765</v>
      </c>
      <c r="G273" s="15">
        <f t="shared" si="20"/>
        <v>2.2866168395616797</v>
      </c>
      <c r="H273" s="15">
        <f t="shared" si="20"/>
        <v>4.331812199728347</v>
      </c>
      <c r="I273" s="15">
        <f t="shared" si="20"/>
        <v>4.3308696031994653</v>
      </c>
      <c r="J273" s="15">
        <f t="shared" si="20"/>
        <v>1.9206917229941258</v>
      </c>
      <c r="K273" s="15">
        <f t="shared" si="20"/>
        <v>1.3940641730063024</v>
      </c>
      <c r="L273" s="15">
        <f t="shared" si="20"/>
        <v>2.0982912690905282</v>
      </c>
      <c r="N273" s="15">
        <f>B273*'Table Q8'!B62</f>
        <v>1.3598043804336963</v>
      </c>
      <c r="O273" s="15">
        <f>C273*'Table Q8'!C62</f>
        <v>-1.5339674582230234</v>
      </c>
      <c r="P273" s="15">
        <f>D273*'Table Q8'!D62</f>
        <v>0.548478351827137</v>
      </c>
      <c r="Q273" s="15">
        <f>E273*'Table Q8'!E62</f>
        <v>1.8504693557023564</v>
      </c>
      <c r="R273" s="15">
        <f>F273*'Table Q8'!F62</f>
        <v>1.5322018923309344</v>
      </c>
      <c r="S273" s="15">
        <f>G273*'Table Q8'!G62</f>
        <v>1.4000954908636163</v>
      </c>
      <c r="T273" s="15">
        <f>H273*'Table Q8'!H62</f>
        <v>2.5111515321825228</v>
      </c>
      <c r="U273" s="15">
        <f>I273*'Table Q8'!I62</f>
        <v>2.9060135037468413</v>
      </c>
      <c r="V273" s="15">
        <f>J273*'Table Q8'!J62</f>
        <v>1.3853949397956631</v>
      </c>
      <c r="W273" s="15">
        <f>K273*'Table Q8'!K62</f>
        <v>0.95298226866710822</v>
      </c>
      <c r="X273" s="15">
        <f>L273*'Table Q8'!L62</f>
        <v>1.3682957365739334</v>
      </c>
    </row>
    <row r="274" spans="1:24" x14ac:dyDescent="0.2">
      <c r="A274" s="13" t="str">
        <f t="shared" si="16"/>
        <v>2008 Q2</v>
      </c>
      <c r="B274" s="15">
        <f t="shared" si="20"/>
        <v>2.6145280104322421</v>
      </c>
      <c r="C274" s="15">
        <f t="shared" si="20"/>
        <v>-2.4740484621602343</v>
      </c>
      <c r="D274" s="15">
        <f t="shared" si="20"/>
        <v>-1.623026271930712</v>
      </c>
      <c r="E274" s="15">
        <f t="shared" si="20"/>
        <v>1.0360595900659182</v>
      </c>
      <c r="F274" s="15">
        <f t="shared" si="20"/>
        <v>2.3530497410194249</v>
      </c>
      <c r="G274" s="15">
        <f t="shared" si="20"/>
        <v>-0.94212479777170377</v>
      </c>
      <c r="H274" s="15">
        <f t="shared" si="20"/>
        <v>0.60036595859646302</v>
      </c>
      <c r="I274" s="15">
        <f t="shared" si="20"/>
        <v>2.5260815478789027</v>
      </c>
      <c r="J274" s="15">
        <f t="shared" si="20"/>
        <v>-0.28046575669853169</v>
      </c>
      <c r="K274" s="15">
        <f t="shared" si="20"/>
        <v>0.7023831763688515</v>
      </c>
      <c r="L274" s="15">
        <f t="shared" si="20"/>
        <v>0.51362328189696915</v>
      </c>
      <c r="N274" s="15">
        <f>B274*'Table Q8'!B63</f>
        <v>0.68291471632490164</v>
      </c>
      <c r="O274" s="15">
        <f>C274*'Table Q8'!C63</f>
        <v>-1.7127837503535304</v>
      </c>
      <c r="P274" s="15">
        <f>D274*'Table Q8'!D63</f>
        <v>-1.0741187867637454</v>
      </c>
      <c r="Q274" s="15">
        <f>E274*'Table Q8'!E63</f>
        <v>0.75238647430586969</v>
      </c>
      <c r="R274" s="15">
        <f>F274*'Table Q8'!F63</f>
        <v>2.0323290613184772</v>
      </c>
      <c r="S274" s="15">
        <f>G274*'Table Q8'!G63</f>
        <v>-0.57507297655984801</v>
      </c>
      <c r="T274" s="15">
        <f>H274*'Table Q8'!H63</f>
        <v>0.34028742533247525</v>
      </c>
      <c r="U274" s="15">
        <f>I274*'Table Q8'!I63</f>
        <v>1.6765603233272277</v>
      </c>
      <c r="V274" s="15">
        <f>J274*'Table Q8'!J63</f>
        <v>-0.20005622425306266</v>
      </c>
      <c r="W274" s="15">
        <f>K274*'Table Q8'!K63</f>
        <v>0.4845741533768706</v>
      </c>
      <c r="X274" s="15">
        <f>L274*'Table Q8'!L63</f>
        <v>0.33241698804371844</v>
      </c>
    </row>
    <row r="275" spans="1:24" x14ac:dyDescent="0.2">
      <c r="A275" s="13" t="str">
        <f t="shared" si="16"/>
        <v>2008 Q3</v>
      </c>
      <c r="B275" s="15">
        <f t="shared" si="20"/>
        <v>0.48384189669921224</v>
      </c>
      <c r="C275" s="15">
        <f t="shared" si="20"/>
        <v>-3.3437340896708001</v>
      </c>
      <c r="D275" s="15">
        <f t="shared" si="20"/>
        <v>-0.32126044522652425</v>
      </c>
      <c r="E275" s="15">
        <f t="shared" si="20"/>
        <v>0.60693366315196606</v>
      </c>
      <c r="F275" s="15">
        <f t="shared" si="20"/>
        <v>1.126301284615006</v>
      </c>
      <c r="G275" s="15">
        <f t="shared" si="20"/>
        <v>-1.5819248284691561</v>
      </c>
      <c r="H275" s="15">
        <f t="shared" si="20"/>
        <v>1.077913425482719</v>
      </c>
      <c r="I275" s="15">
        <f t="shared" si="20"/>
        <v>1.467260155406785</v>
      </c>
      <c r="J275" s="15">
        <f t="shared" si="20"/>
        <v>-1.5306766852581668</v>
      </c>
      <c r="K275" s="15">
        <f t="shared" si="20"/>
        <v>2.0055571097409963</v>
      </c>
      <c r="L275" s="15">
        <f t="shared" si="20"/>
        <v>4.4637875978312515E-2</v>
      </c>
      <c r="N275" s="15">
        <f>B275*'Table Q8'!B64</f>
        <v>0.1226539208132503</v>
      </c>
      <c r="O275" s="15">
        <f>C275*'Table Q8'!C64</f>
        <v>-2.3198827114136011</v>
      </c>
      <c r="P275" s="15">
        <f>D275*'Table Q8'!D64</f>
        <v>-0.21007220513362421</v>
      </c>
      <c r="Q275" s="15">
        <f>E275*'Table Q8'!E64</f>
        <v>0.43935927875570824</v>
      </c>
      <c r="R275" s="15">
        <f>F275*'Table Q8'!F64</f>
        <v>0.97548954260505671</v>
      </c>
      <c r="S275" s="15">
        <f>G275*'Table Q8'!G64</f>
        <v>-0.95864644605230853</v>
      </c>
      <c r="T275" s="15">
        <f>H275*'Table Q8'!H64</f>
        <v>0.59716403771742632</v>
      </c>
      <c r="U275" s="15">
        <f>I275*'Table Q8'!I64</f>
        <v>0.96310956600901365</v>
      </c>
      <c r="V275" s="15">
        <f>J275*'Table Q8'!J64</f>
        <v>-1.0710144766751393</v>
      </c>
      <c r="W275" s="15">
        <f>K275*'Table Q8'!K64</f>
        <v>1.399277195466293</v>
      </c>
      <c r="X275" s="15">
        <f>L275*'Table Q8'!L64</f>
        <v>2.8648588802880973E-2</v>
      </c>
    </row>
    <row r="276" spans="1:24" x14ac:dyDescent="0.2">
      <c r="A276" s="13" t="str">
        <f t="shared" si="16"/>
        <v>2008 Q4</v>
      </c>
      <c r="B276" s="15">
        <f t="shared" si="20"/>
        <v>7.8134028509655087</v>
      </c>
      <c r="C276" s="15">
        <f t="shared" si="20"/>
        <v>-4.3295161161195406</v>
      </c>
      <c r="D276" s="15">
        <f t="shared" si="20"/>
        <v>-1.8536404944189553</v>
      </c>
      <c r="E276" s="15">
        <f t="shared" si="20"/>
        <v>-0.38502721362328157</v>
      </c>
      <c r="F276" s="15">
        <f t="shared" si="20"/>
        <v>-0.65523028580698572</v>
      </c>
      <c r="G276" s="15">
        <f t="shared" si="20"/>
        <v>-3.8660930944826428</v>
      </c>
      <c r="H276" s="15">
        <f t="shared" si="20"/>
        <v>1.0638917389033486</v>
      </c>
      <c r="I276" s="15">
        <f t="shared" si="20"/>
        <v>-1.8034193130630678</v>
      </c>
      <c r="J276" s="15">
        <f t="shared" si="20"/>
        <v>3.6256062500584378</v>
      </c>
      <c r="K276" s="15">
        <f t="shared" si="20"/>
        <v>1.3679198408400519</v>
      </c>
      <c r="L276" s="15">
        <f t="shared" si="20"/>
        <v>-0.84246496592515785</v>
      </c>
      <c r="N276" s="15">
        <f>B276*'Table Q8'!B65</f>
        <v>1.9549133933115701</v>
      </c>
      <c r="O276" s="15">
        <f>C276*'Table Q8'!C65</f>
        <v>-3.0211363458282152</v>
      </c>
      <c r="P276" s="15">
        <f>D276*'Table Q8'!D65</f>
        <v>-1.2052370494712048</v>
      </c>
      <c r="Q276" s="15">
        <f>E276*'Table Q8'!E65</f>
        <v>-0.27952975709050243</v>
      </c>
      <c r="R276" s="15">
        <f>F276*'Table Q8'!F65</f>
        <v>-0.57057453288072313</v>
      </c>
      <c r="S276" s="15">
        <f>G276*'Table Q8'!G65</f>
        <v>-2.3424658059470334</v>
      </c>
      <c r="T276" s="15">
        <f>H276*'Table Q8'!H65</f>
        <v>0.59035352591746815</v>
      </c>
      <c r="U276" s="15">
        <f>I276*'Table Q8'!I65</f>
        <v>-1.1769114437049579</v>
      </c>
      <c r="V276" s="15">
        <f>J276*'Table Q8'!J65</f>
        <v>2.5263224350407194</v>
      </c>
      <c r="W276" s="15">
        <f>K276*'Table Q8'!K65</f>
        <v>0.97327496675769698</v>
      </c>
      <c r="X276" s="15">
        <f>L276*'Table Q8'!L65</f>
        <v>-0.54069401513076631</v>
      </c>
    </row>
    <row r="277" spans="1:24" x14ac:dyDescent="0.2">
      <c r="A277" s="13" t="str">
        <f t="shared" si="16"/>
        <v>2009 Q1</v>
      </c>
      <c r="B277" s="15">
        <f t="shared" si="20"/>
        <v>12.262167605699275</v>
      </c>
      <c r="C277" s="15">
        <f t="shared" si="20"/>
        <v>-9.5061889100616561</v>
      </c>
      <c r="D277" s="15">
        <f t="shared" si="20"/>
        <v>-2.2953373689929268</v>
      </c>
      <c r="E277" s="15">
        <f t="shared" si="20"/>
        <v>-5.0205866157744801</v>
      </c>
      <c r="F277" s="15">
        <f t="shared" si="20"/>
        <v>-4.7801193263465018</v>
      </c>
      <c r="G277" s="15">
        <f t="shared" si="20"/>
        <v>-0.88799264208769446</v>
      </c>
      <c r="H277" s="15">
        <f t="shared" si="20"/>
        <v>-2.3691090964314068</v>
      </c>
      <c r="I277" s="15">
        <f t="shared" si="20"/>
        <v>-7.4662475628877285</v>
      </c>
      <c r="J277" s="15">
        <f t="shared" si="20"/>
        <v>-4.491601660880189</v>
      </c>
      <c r="K277" s="15">
        <f t="shared" si="20"/>
        <v>-3.7306725966887657</v>
      </c>
      <c r="L277" s="15">
        <f t="shared" si="20"/>
        <v>-4.7382937415125062</v>
      </c>
      <c r="N277" s="15">
        <f>B277*'Table Q8'!B66</f>
        <v>3.0630894679036791</v>
      </c>
      <c r="O277" s="15">
        <f>C277*'Table Q8'!C66</f>
        <v>-6.6505297614791345</v>
      </c>
      <c r="P277" s="15">
        <f>D277*'Table Q8'!D66</f>
        <v>-1.5075775839545544</v>
      </c>
      <c r="Q277" s="15">
        <f>E277*'Table Q8'!E66</f>
        <v>-3.6439417657291178</v>
      </c>
      <c r="R277" s="15">
        <f>F277*'Table Q8'!F66</f>
        <v>-4.1778242912268428</v>
      </c>
      <c r="S277" s="15">
        <f>G277*'Table Q8'!G66</f>
        <v>-0.53856753742618668</v>
      </c>
      <c r="T277" s="15">
        <f>H277*'Table Q8'!H66</f>
        <v>-1.2534956229218575</v>
      </c>
      <c r="U277" s="15">
        <f>I277*'Table Q8'!I66</f>
        <v>-4.844101418801559</v>
      </c>
      <c r="V277" s="15">
        <f>J277*'Table Q8'!J66</f>
        <v>-3.0807895791977216</v>
      </c>
      <c r="W277" s="15">
        <f>K277*'Table Q8'!K66</f>
        <v>-2.6745191845661762</v>
      </c>
      <c r="X277" s="15">
        <f>L277*'Table Q8'!L66</f>
        <v>-3.025874383329886</v>
      </c>
    </row>
    <row r="278" spans="1:24" x14ac:dyDescent="0.2">
      <c r="A278" s="13" t="str">
        <f t="shared" si="16"/>
        <v>2009 Q2</v>
      </c>
      <c r="B278" s="15">
        <f t="shared" si="20"/>
        <v>5.8050691640874446</v>
      </c>
      <c r="C278" s="15">
        <f t="shared" si="20"/>
        <v>-8.1866970873283478</v>
      </c>
      <c r="D278" s="15">
        <f t="shared" si="20"/>
        <v>-3.8349805374866097</v>
      </c>
      <c r="E278" s="15">
        <f t="shared" si="20"/>
        <v>-5.33546252294909</v>
      </c>
      <c r="F278" s="15">
        <f t="shared" si="20"/>
        <v>-1.9551712320430716</v>
      </c>
      <c r="G278" s="15">
        <f t="shared" si="20"/>
        <v>1.8372714399339816</v>
      </c>
      <c r="H278" s="15">
        <f t="shared" si="20"/>
        <v>-1.0951715203334034</v>
      </c>
      <c r="I278" s="15">
        <f t="shared" si="20"/>
        <v>-6.0971990119096802</v>
      </c>
      <c r="J278" s="15">
        <f t="shared" si="20"/>
        <v>-1.5567820775157053</v>
      </c>
      <c r="K278" s="15">
        <f t="shared" si="20"/>
        <v>-6.6013518718123398</v>
      </c>
      <c r="L278" s="15">
        <f t="shared" si="20"/>
        <v>-4.3358899464581766</v>
      </c>
      <c r="N278" s="15">
        <f>B278*'Table Q8'!B67</f>
        <v>1.478551116093072</v>
      </c>
      <c r="O278" s="15">
        <f>C278*'Table Q8'!C67</f>
        <v>-5.720863924625049</v>
      </c>
      <c r="P278" s="15">
        <f>D278*'Table Q8'!D67</f>
        <v>-2.5732719406535152</v>
      </c>
      <c r="Q278" s="15">
        <f>E278*'Table Q8'!E67</f>
        <v>-3.8842167167069372</v>
      </c>
      <c r="R278" s="15">
        <f>F278*'Table Q8'!F67</f>
        <v>-1.714880687624978</v>
      </c>
      <c r="S278" s="15">
        <f>G278*'Table Q8'!G67</f>
        <v>1.1065885882722371</v>
      </c>
      <c r="T278" s="15">
        <f>H278*'Table Q8'!H67</f>
        <v>-0.5854786947702374</v>
      </c>
      <c r="U278" s="15">
        <f>I278*'Table Q8'!I67</f>
        <v>-3.9259864437686431</v>
      </c>
      <c r="V278" s="15">
        <f>J278*'Table Q8'!J67</f>
        <v>-1.0609469858269531</v>
      </c>
      <c r="W278" s="15">
        <f>K278*'Table Q8'!K67</f>
        <v>-4.7932415941229394</v>
      </c>
      <c r="X278" s="15">
        <f>L278*'Table Q8'!L67</f>
        <v>-2.7715008537760664</v>
      </c>
    </row>
    <row r="279" spans="1:24" x14ac:dyDescent="0.2">
      <c r="A279" s="13" t="str">
        <f t="shared" si="16"/>
        <v>2009 Q3</v>
      </c>
      <c r="B279" s="15">
        <f t="shared" si="20"/>
        <v>8.2058952436240471</v>
      </c>
      <c r="C279" s="15">
        <f t="shared" si="20"/>
        <v>-7.7362713005930503</v>
      </c>
      <c r="D279" s="15">
        <f t="shared" si="20"/>
        <v>-6.275476939420968</v>
      </c>
      <c r="E279" s="15">
        <f t="shared" si="20"/>
        <v>-4.2947393832568714</v>
      </c>
      <c r="F279" s="15">
        <f t="shared" si="20"/>
        <v>2.6589454189239436</v>
      </c>
      <c r="G279" s="15">
        <f t="shared" si="20"/>
        <v>0.19426283386979112</v>
      </c>
      <c r="H279" s="15">
        <f t="shared" si="20"/>
        <v>-4.5870454066097182</v>
      </c>
      <c r="I279" s="15">
        <f t="shared" si="20"/>
        <v>-7.3769078450135792</v>
      </c>
      <c r="J279" s="15">
        <f t="shared" si="20"/>
        <v>0.59880418446224726</v>
      </c>
      <c r="K279" s="15">
        <f t="shared" si="20"/>
        <v>-5.5886833485700169</v>
      </c>
      <c r="L279" s="15">
        <f t="shared" si="20"/>
        <v>-4.2040707022421273</v>
      </c>
      <c r="N279" s="15">
        <f>B279*'Table Q8'!B68</f>
        <v>2.1310709947691651</v>
      </c>
      <c r="O279" s="15">
        <f>C279*'Table Q8'!C68</f>
        <v>-5.3921810965133554</v>
      </c>
      <c r="P279" s="15">
        <f>D279*'Table Q8'!D68</f>
        <v>-4.2786201772972161</v>
      </c>
      <c r="Q279" s="15">
        <f>E279*'Table Q8'!E68</f>
        <v>-3.1360186976541673</v>
      </c>
      <c r="R279" s="15">
        <f>F279*'Table Q8'!F68</f>
        <v>2.3409355468206399</v>
      </c>
      <c r="S279" s="15">
        <f>G279*'Table Q8'!G68</f>
        <v>0.11614974837074811</v>
      </c>
      <c r="T279" s="15">
        <f>H279*'Table Q8'!H68</f>
        <v>-2.4765458150285871</v>
      </c>
      <c r="U279" s="15">
        <f>I279*'Table Q8'!I68</f>
        <v>-4.7027787511961563</v>
      </c>
      <c r="V279" s="15">
        <f>J279*'Table Q8'!J68</f>
        <v>0.40580959581006493</v>
      </c>
      <c r="W279" s="15">
        <f>K279*'Table Q8'!K68</f>
        <v>-4.0948282894972516</v>
      </c>
      <c r="X279" s="15">
        <f>L279*'Table Q8'!L68</f>
        <v>-2.6855603645922712</v>
      </c>
    </row>
    <row r="280" spans="1:24" x14ac:dyDescent="0.2">
      <c r="A280" s="13" t="str">
        <f t="shared" si="16"/>
        <v>2009 Q4</v>
      </c>
      <c r="B280" s="15">
        <f t="shared" si="20"/>
        <v>4.6299755458385086</v>
      </c>
      <c r="C280" s="15">
        <f t="shared" si="20"/>
        <v>-5.6998611081869557</v>
      </c>
      <c r="D280" s="15">
        <f t="shared" si="20"/>
        <v>-6.4916982486467338</v>
      </c>
      <c r="E280" s="15">
        <f t="shared" si="20"/>
        <v>-4.1684096270381543</v>
      </c>
      <c r="F280" s="15">
        <f t="shared" si="20"/>
        <v>2.5303880310698581</v>
      </c>
      <c r="G280" s="15">
        <f t="shared" si="20"/>
        <v>1.9387560360678333</v>
      </c>
      <c r="H280" s="15">
        <f t="shared" si="20"/>
        <v>-6.6430277017449111</v>
      </c>
      <c r="I280" s="15">
        <f t="shared" si="20"/>
        <v>-3.3434274078331341</v>
      </c>
      <c r="J280" s="15">
        <f t="shared" si="20"/>
        <v>0.32813811231775813</v>
      </c>
      <c r="K280" s="15">
        <f t="shared" si="20"/>
        <v>-8.801788950901658</v>
      </c>
      <c r="L280" s="15">
        <f t="shared" si="20"/>
        <v>-3.4426807750088009</v>
      </c>
      <c r="N280" s="15">
        <f>B280*'Table Q8'!B69</f>
        <v>1.2250915294288693</v>
      </c>
      <c r="O280" s="15">
        <f>C280*'Table Q8'!C69</f>
        <v>-3.983632928511863</v>
      </c>
      <c r="P280" s="15">
        <f>D280*'Table Q8'!D69</f>
        <v>-4.5175728112332623</v>
      </c>
      <c r="Q280" s="15">
        <f>E280*'Table Q8'!E69</f>
        <v>-3.0562779385443748</v>
      </c>
      <c r="R280" s="15">
        <f>F280*'Table Q8'!F69</f>
        <v>2.2393934074968245</v>
      </c>
      <c r="S280" s="15">
        <f>G280*'Table Q8'!G69</f>
        <v>1.1547230950820015</v>
      </c>
      <c r="T280" s="15">
        <f>H280*'Table Q8'!H69</f>
        <v>-3.6045068309667885</v>
      </c>
      <c r="U280" s="15">
        <f>I280*'Table Q8'!I69</f>
        <v>-2.1193986338254236</v>
      </c>
      <c r="V280" s="15">
        <f>J280*'Table Q8'!J69</f>
        <v>0.22103383245724187</v>
      </c>
      <c r="W280" s="15">
        <f>K280*'Table Q8'!K69</f>
        <v>-6.5212454337230383</v>
      </c>
      <c r="X280" s="15">
        <f>L280*'Table Q8'!L69</f>
        <v>-2.2046927683156361</v>
      </c>
    </row>
    <row r="281" spans="1:24" x14ac:dyDescent="0.2">
      <c r="A281" s="13" t="str">
        <f t="shared" si="16"/>
        <v>2010 Q1</v>
      </c>
      <c r="B281" s="15">
        <f t="shared" si="20"/>
        <v>0.88633418706892031</v>
      </c>
      <c r="C281" s="15">
        <f t="shared" si="20"/>
        <v>-1.5185005154486853</v>
      </c>
      <c r="D281" s="15">
        <f t="shared" si="20"/>
        <v>-7.7228252406399145</v>
      </c>
      <c r="E281" s="15">
        <f t="shared" si="20"/>
        <v>-2.4785931248956139</v>
      </c>
      <c r="F281" s="15">
        <f t="shared" si="20"/>
        <v>1.3780958671308357</v>
      </c>
      <c r="G281" s="15">
        <f t="shared" si="20"/>
        <v>-2.3202897079663871</v>
      </c>
      <c r="H281" s="15">
        <f t="shared" si="20"/>
        <v>-5.4747098041389854</v>
      </c>
      <c r="I281" s="15">
        <f t="shared" si="20"/>
        <v>2.0839514252341478</v>
      </c>
      <c r="J281" s="15">
        <f t="shared" si="20"/>
        <v>5.2579957137796915</v>
      </c>
      <c r="K281" s="15">
        <f t="shared" si="20"/>
        <v>-4.2856937255631946</v>
      </c>
      <c r="L281" s="15">
        <f t="shared" si="20"/>
        <v>-1.3407370757417425</v>
      </c>
      <c r="N281" s="15">
        <f>B281*'Table Q8'!B70</f>
        <v>0.23913296367119469</v>
      </c>
      <c r="O281" s="15">
        <f>C281*'Table Q8'!C70</f>
        <v>-1.0536875076698426</v>
      </c>
      <c r="P281" s="15">
        <f>D281*'Table Q8'!D70</f>
        <v>-5.3928488655388529</v>
      </c>
      <c r="Q281" s="15">
        <f>E281*'Table Q8'!E70</f>
        <v>-1.8168087605484851</v>
      </c>
      <c r="R281" s="15">
        <f>F281*'Table Q8'!F70</f>
        <v>1.2152049356359709</v>
      </c>
      <c r="S281" s="15">
        <f>G281*'Table Q8'!G70</f>
        <v>-1.3708271594665415</v>
      </c>
      <c r="T281" s="15">
        <f>H281*'Table Q8'!H70</f>
        <v>-2.9388242228618076</v>
      </c>
      <c r="U281" s="15">
        <f>I281*'Table Q8'!I70</f>
        <v>1.3103886561872322</v>
      </c>
      <c r="V281" s="15">
        <f>J281*'Table Q8'!J70</f>
        <v>3.5202281303755032</v>
      </c>
      <c r="W281" s="15">
        <f>K281*'Table Q8'!K70</f>
        <v>-3.2172702797802901</v>
      </c>
      <c r="X281" s="15">
        <f>L281*'Table Q8'!L70</f>
        <v>-0.85632877027625098</v>
      </c>
    </row>
    <row r="282" spans="1:24" x14ac:dyDescent="0.2">
      <c r="A282" s="13" t="str">
        <f t="shared" si="16"/>
        <v>2010 Q2</v>
      </c>
      <c r="B282" s="15">
        <f t="shared" si="20"/>
        <v>9.2319265346477959</v>
      </c>
      <c r="C282" s="15">
        <f t="shared" si="20"/>
        <v>-1.1734229839981725</v>
      </c>
      <c r="D282" s="15">
        <f t="shared" si="20"/>
        <v>-4.5757081808167355</v>
      </c>
      <c r="E282" s="15">
        <f t="shared" si="20"/>
        <v>-0.33337068323144026</v>
      </c>
      <c r="F282" s="15">
        <f t="shared" si="20"/>
        <v>-2.0729595514578762</v>
      </c>
      <c r="G282" s="15">
        <f t="shared" si="20"/>
        <v>-2.1749779564932292</v>
      </c>
      <c r="H282" s="15">
        <f t="shared" si="20"/>
        <v>-3.2875805355361583</v>
      </c>
      <c r="I282" s="15">
        <f t="shared" si="20"/>
        <v>2.578363987989051</v>
      </c>
      <c r="J282" s="15">
        <f t="shared" si="20"/>
        <v>4.0804878413142243</v>
      </c>
      <c r="K282" s="15">
        <f t="shared" si="20"/>
        <v>-0.87014077830555725</v>
      </c>
      <c r="L282" s="15">
        <f t="shared" si="20"/>
        <v>-1.1631288178284059E-2</v>
      </c>
      <c r="N282" s="15">
        <f>B282*'Table Q8'!B71</f>
        <v>2.522162329265778</v>
      </c>
      <c r="O282" s="15">
        <f>C282*'Table Q8'!C71</f>
        <v>-0.80578956311154504</v>
      </c>
      <c r="P282" s="15">
        <f>D282*'Table Q8'!D71</f>
        <v>-3.1737111942144876</v>
      </c>
      <c r="Q282" s="15">
        <f>E282*'Table Q8'!E71</f>
        <v>-0.24379398064715224</v>
      </c>
      <c r="R282" s="15">
        <f>F282*'Table Q8'!F71</f>
        <v>-1.8086572086469972</v>
      </c>
      <c r="S282" s="15">
        <f>G282*'Table Q8'!G71</f>
        <v>-1.2810620163745119</v>
      </c>
      <c r="T282" s="15">
        <f>H282*'Table Q8'!H71</f>
        <v>-1.8015941334738148</v>
      </c>
      <c r="U282" s="15">
        <f>I282*'Table Q8'!I71</f>
        <v>1.6127666744871512</v>
      </c>
      <c r="V282" s="15">
        <f>J282*'Table Q8'!J71</f>
        <v>2.7351510000329244</v>
      </c>
      <c r="W282" s="15">
        <f>K282*'Table Q8'!K71</f>
        <v>-0.65147440071737073</v>
      </c>
      <c r="X282" s="15">
        <f>L282*'Table Q8'!L71</f>
        <v>-7.4207618577452304E-3</v>
      </c>
    </row>
    <row r="283" spans="1:24" x14ac:dyDescent="0.2">
      <c r="A283" s="13" t="str">
        <f t="shared" si="16"/>
        <v>2010 Q3</v>
      </c>
      <c r="B283" s="15">
        <f t="shared" si="20"/>
        <v>9.4262793248896521</v>
      </c>
      <c r="C283" s="15">
        <f t="shared" si="20"/>
        <v>-5.1179693015399846E-2</v>
      </c>
      <c r="D283" s="15">
        <f t="shared" si="20"/>
        <v>-2.6996878990497035</v>
      </c>
      <c r="E283" s="15">
        <f t="shared" si="20"/>
        <v>0.40917944842204279</v>
      </c>
      <c r="F283" s="15">
        <f t="shared" si="20"/>
        <v>-4.392672643187109</v>
      </c>
      <c r="G283" s="15">
        <f t="shared" si="20"/>
        <v>2.8946872866991704</v>
      </c>
      <c r="H283" s="15">
        <f t="shared" si="20"/>
        <v>-0.49099934975558934</v>
      </c>
      <c r="I283" s="15">
        <f t="shared" si="20"/>
        <v>2.6141029460881287</v>
      </c>
      <c r="J283" s="15">
        <f t="shared" si="20"/>
        <v>1.5082429724709139</v>
      </c>
      <c r="K283" s="15">
        <f t="shared" si="20"/>
        <v>0.57313450062047477</v>
      </c>
      <c r="L283" s="15">
        <f t="shared" si="20"/>
        <v>0.68417962717984815</v>
      </c>
      <c r="N283" s="15">
        <f>B283*'Table Q8'!B72</f>
        <v>2.604480977467011</v>
      </c>
      <c r="O283" s="15">
        <f>C283*'Table Q8'!C72</f>
        <v>-3.4868724851391919E-2</v>
      </c>
      <c r="P283" s="15">
        <f>D283*'Table Q8'!D72</f>
        <v>-1.8627846503442953</v>
      </c>
      <c r="Q283" s="15">
        <f>E283*'Table Q8'!E72</f>
        <v>0.29931476652072431</v>
      </c>
      <c r="R283" s="15">
        <f>F283*'Table Q8'!F72</f>
        <v>-3.7943906291850249</v>
      </c>
      <c r="S283" s="15">
        <f>G283*'Table Q8'!G72</f>
        <v>1.7093128427958602</v>
      </c>
      <c r="T283" s="15">
        <f>H283*'Table Q8'!H72</f>
        <v>-0.27240643924440094</v>
      </c>
      <c r="U283" s="15">
        <f>I283*'Table Q8'!I72</f>
        <v>1.6272790839398603</v>
      </c>
      <c r="V283" s="15">
        <f>J283*'Table Q8'!J72</f>
        <v>1.0127851560142187</v>
      </c>
      <c r="W283" s="15">
        <f>K283*'Table Q8'!K72</f>
        <v>0.42939236786485968</v>
      </c>
      <c r="X283" s="15">
        <f>L283*'Table Q8'!L72</f>
        <v>0.43678027399161501</v>
      </c>
    </row>
    <row r="284" spans="1:24" x14ac:dyDescent="0.2">
      <c r="A284" s="13" t="str">
        <f t="shared" si="16"/>
        <v>2010 Q4</v>
      </c>
      <c r="B284" s="15">
        <f t="shared" si="20"/>
        <v>10.029297546012218</v>
      </c>
      <c r="C284" s="15">
        <f t="shared" si="20"/>
        <v>2.785695450296628</v>
      </c>
      <c r="D284" s="15">
        <f t="shared" si="20"/>
        <v>-1.8908007399495002</v>
      </c>
      <c r="E284" s="15">
        <f t="shared" si="20"/>
        <v>1.3647923352970075</v>
      </c>
      <c r="F284" s="15">
        <f t="shared" si="20"/>
        <v>-4.5222391758513094</v>
      </c>
      <c r="G284" s="15">
        <f t="shared" si="20"/>
        <v>4.9358367057849577</v>
      </c>
      <c r="H284" s="15">
        <f t="shared" si="20"/>
        <v>3.6771469775571246</v>
      </c>
      <c r="I284" s="15">
        <f t="shared" si="20"/>
        <v>1.1996274144395147</v>
      </c>
      <c r="J284" s="15">
        <f t="shared" si="20"/>
        <v>1.6918587214967917</v>
      </c>
      <c r="K284" s="15">
        <f t="shared" si="20"/>
        <v>0.88148277732828118</v>
      </c>
      <c r="L284" s="15">
        <f t="shared" si="20"/>
        <v>1.4603875679239635</v>
      </c>
      <c r="N284" s="15">
        <f>B284*'Table Q8'!B73</f>
        <v>2.8182326104294337</v>
      </c>
      <c r="O284" s="15">
        <f>C284*'Table Q8'!C73</f>
        <v>1.87533017713969</v>
      </c>
      <c r="P284" s="15">
        <f>D284*'Table Q8'!D73</f>
        <v>-1.2887697843495793</v>
      </c>
      <c r="Q284" s="15">
        <f>E284*'Table Q8'!E73</f>
        <v>0.99493361243151845</v>
      </c>
      <c r="R284" s="15">
        <f>F284*'Table Q8'!F73</f>
        <v>-3.8628967040121882</v>
      </c>
      <c r="S284" s="15">
        <f>G284*'Table Q8'!G73</f>
        <v>2.9081949870484967</v>
      </c>
      <c r="T284" s="15">
        <f>H284*'Table Q8'!H73</f>
        <v>2.0603054515252568</v>
      </c>
      <c r="U284" s="15">
        <f>I284*'Table Q8'!I73</f>
        <v>0.7419695558308399</v>
      </c>
      <c r="V284" s="15">
        <f>J284*'Table Q8'!J73</f>
        <v>1.1289773248548092</v>
      </c>
      <c r="W284" s="15">
        <f>K284*'Table Q8'!K73</f>
        <v>0.65564688977677554</v>
      </c>
      <c r="X284" s="15">
        <f>L284*'Table Q8'!L73</f>
        <v>0.92895253195643324</v>
      </c>
    </row>
    <row r="285" spans="1:24" x14ac:dyDescent="0.2">
      <c r="A285" s="13" t="str">
        <f t="shared" si="16"/>
        <v>2011 Q1</v>
      </c>
      <c r="B285" s="15">
        <f t="shared" si="20"/>
        <v>8.0806047065834932</v>
      </c>
      <c r="C285" s="15">
        <f t="shared" si="20"/>
        <v>1.8113856412434941</v>
      </c>
      <c r="D285" s="15">
        <f t="shared" si="20"/>
        <v>-1.8845577683222858</v>
      </c>
      <c r="E285" s="15">
        <f t="shared" si="20"/>
        <v>2.3357751934518016</v>
      </c>
      <c r="F285" s="15">
        <f t="shared" si="20"/>
        <v>-2.6725388306713338</v>
      </c>
      <c r="G285" s="15">
        <f t="shared" si="20"/>
        <v>5.5548703022718575</v>
      </c>
      <c r="H285" s="15">
        <f t="shared" si="20"/>
        <v>5.8783927232346418</v>
      </c>
      <c r="I285" s="15">
        <f t="shared" si="20"/>
        <v>1.268028517590899</v>
      </c>
      <c r="J285" s="15">
        <f t="shared" si="20"/>
        <v>5.1140589780433201</v>
      </c>
      <c r="K285" s="15">
        <f t="shared" si="20"/>
        <v>3.797774541980913</v>
      </c>
      <c r="L285" s="15">
        <f t="shared" si="20"/>
        <v>2.1596102288881514</v>
      </c>
      <c r="N285" s="15">
        <f>B285*'Table Q8'!B74</f>
        <v>2.291659494787079</v>
      </c>
      <c r="O285" s="15">
        <f>C285*'Table Q8'!C74</f>
        <v>1.2123604096842706</v>
      </c>
      <c r="P285" s="15">
        <f>D285*'Table Q8'!D74</f>
        <v>-1.2784839900298388</v>
      </c>
      <c r="Q285" s="15">
        <f>E285*'Table Q8'!E74</f>
        <v>1.7081523989713023</v>
      </c>
      <c r="R285" s="15">
        <f>F285*'Table Q8'!F74</f>
        <v>-2.2655111667600898</v>
      </c>
      <c r="S285" s="15">
        <f>G285*'Table Q8'!G74</f>
        <v>3.2801509134915321</v>
      </c>
      <c r="T285" s="15">
        <f>H285*'Table Q8'!H74</f>
        <v>3.3565622449669803</v>
      </c>
      <c r="U285" s="15">
        <f>I285*'Table Q8'!I74</f>
        <v>0.78199318679830743</v>
      </c>
      <c r="V285" s="15">
        <f>J285*'Table Q8'!J74</f>
        <v>3.4330677919604806</v>
      </c>
      <c r="W285" s="15">
        <f>K285*'Table Q8'!K74</f>
        <v>2.8175689326956395</v>
      </c>
      <c r="X285" s="15">
        <f>L285*'Table Q8'!L74</f>
        <v>1.3745919106873081</v>
      </c>
    </row>
    <row r="286" spans="1:24" x14ac:dyDescent="0.2">
      <c r="A286" s="13" t="str">
        <f t="shared" ref="A286:A322" si="21">A75</f>
        <v>2011 Q2</v>
      </c>
      <c r="B286" s="15">
        <f t="shared" ref="B286:L301" si="22">LN(B75/B71)*100</f>
        <v>-1.1375728319174363</v>
      </c>
      <c r="C286" s="15">
        <f t="shared" si="22"/>
        <v>-0.54546525405293778</v>
      </c>
      <c r="D286" s="15">
        <f t="shared" si="22"/>
        <v>-3.8599661289089973</v>
      </c>
      <c r="E286" s="15">
        <f t="shared" si="22"/>
        <v>0.15571129828386013</v>
      </c>
      <c r="F286" s="15">
        <f t="shared" si="22"/>
        <v>-2.1168424437478319</v>
      </c>
      <c r="G286" s="15">
        <f t="shared" si="22"/>
        <v>6.8749976173636815</v>
      </c>
      <c r="H286" s="15">
        <f t="shared" si="22"/>
        <v>3.0392565936754523</v>
      </c>
      <c r="I286" s="15">
        <f t="shared" si="22"/>
        <v>0.30651364993767116</v>
      </c>
      <c r="J286" s="15">
        <f t="shared" si="22"/>
        <v>4.6420425200471769</v>
      </c>
      <c r="K286" s="15">
        <f t="shared" si="22"/>
        <v>3.2507867752401296</v>
      </c>
      <c r="L286" s="15">
        <f t="shared" si="22"/>
        <v>0.47577693462023007</v>
      </c>
      <c r="N286" s="15">
        <f>B286*'Table Q8'!B75</f>
        <v>-0.32193311143263442</v>
      </c>
      <c r="O286" s="15">
        <f>C286*'Table Q8'!C75</f>
        <v>-0.3656253597916842</v>
      </c>
      <c r="P286" s="15">
        <f>D286*'Table Q8'!D75</f>
        <v>-2.599301191207319</v>
      </c>
      <c r="Q286" s="15">
        <f>E286*'Table Q8'!E75</f>
        <v>0.11472808457554814</v>
      </c>
      <c r="R286" s="15">
        <f>F286*'Table Q8'!F75</f>
        <v>-1.7834397588575484</v>
      </c>
      <c r="S286" s="15">
        <f>G286*'Table Q8'!G75</f>
        <v>4.0947485809018085</v>
      </c>
      <c r="T286" s="15">
        <f>H286*'Table Q8'!H75</f>
        <v>1.6940816253146971</v>
      </c>
      <c r="U286" s="15">
        <f>I286*'Table Q8'!I75</f>
        <v>0.18829133515671137</v>
      </c>
      <c r="V286" s="15">
        <f>J286*'Table Q8'!J75</f>
        <v>3.1008844033915142</v>
      </c>
      <c r="W286" s="15">
        <f>K286*'Table Q8'!K75</f>
        <v>2.3880279650913994</v>
      </c>
      <c r="X286" s="15">
        <f>L286*'Table Q8'!L75</f>
        <v>0.30211835348384608</v>
      </c>
    </row>
    <row r="287" spans="1:24" x14ac:dyDescent="0.2">
      <c r="A287" s="13" t="str">
        <f t="shared" si="21"/>
        <v>2011 Q3</v>
      </c>
      <c r="B287" s="15">
        <f t="shared" si="22"/>
        <v>2.0749040431340356E-2</v>
      </c>
      <c r="C287" s="15">
        <f t="shared" si="22"/>
        <v>-1.5373013609869022</v>
      </c>
      <c r="D287" s="15">
        <f t="shared" si="22"/>
        <v>-0.85524211356249724</v>
      </c>
      <c r="E287" s="15">
        <f t="shared" si="22"/>
        <v>-1.4675082704844149</v>
      </c>
      <c r="F287" s="15">
        <f t="shared" si="22"/>
        <v>-2.4210386558023576</v>
      </c>
      <c r="G287" s="15">
        <f t="shared" si="22"/>
        <v>4.2088160918950459</v>
      </c>
      <c r="H287" s="15">
        <f t="shared" si="22"/>
        <v>3.6448210478820964</v>
      </c>
      <c r="I287" s="15">
        <f t="shared" si="22"/>
        <v>3.2955447435186733</v>
      </c>
      <c r="J287" s="15">
        <f t="shared" si="22"/>
        <v>5.5754060113305037</v>
      </c>
      <c r="K287" s="15">
        <f t="shared" si="22"/>
        <v>4.0905965802125968</v>
      </c>
      <c r="L287" s="15">
        <f t="shared" si="22"/>
        <v>0.89738292040687317</v>
      </c>
      <c r="N287" s="15">
        <f>B287*'Table Q8'!B76</f>
        <v>5.9093267148457333E-3</v>
      </c>
      <c r="O287" s="15">
        <f>C287*'Table Q8'!C76</f>
        <v>-1.0313754830861128</v>
      </c>
      <c r="P287" s="15">
        <f>D287*'Table Q8'!D76</f>
        <v>-0.57386745820043572</v>
      </c>
      <c r="Q287" s="15">
        <f>E287*'Table Q8'!E76</f>
        <v>-1.0891846383535326</v>
      </c>
      <c r="R287" s="15">
        <f>F287*'Table Q8'!F76</f>
        <v>-2.026893562637734</v>
      </c>
      <c r="S287" s="15">
        <f>G287*'Table Q8'!G76</f>
        <v>2.5252896551370276</v>
      </c>
      <c r="T287" s="15">
        <f>H287*'Table Q8'!H76</f>
        <v>1.9842405784670132</v>
      </c>
      <c r="U287" s="15">
        <f>I287*'Table Q8'!I76</f>
        <v>2.0201689277769468</v>
      </c>
      <c r="V287" s="15">
        <f>J287*'Table Q8'!J76</f>
        <v>3.7243712155687767</v>
      </c>
      <c r="W287" s="15">
        <f>K287*'Table Q8'!K76</f>
        <v>2.9734546541565368</v>
      </c>
      <c r="X287" s="15">
        <f>L287*'Table Q8'!L76</f>
        <v>0.56903050982999825</v>
      </c>
    </row>
    <row r="288" spans="1:24" x14ac:dyDescent="0.2">
      <c r="A288" s="13" t="str">
        <f t="shared" si="21"/>
        <v>2011 Q4</v>
      </c>
      <c r="B288" s="15">
        <f t="shared" si="22"/>
        <v>-2.1144617380572459</v>
      </c>
      <c r="C288" s="15">
        <f t="shared" si="22"/>
        <v>-4.4115791406711535</v>
      </c>
      <c r="D288" s="15">
        <f t="shared" si="22"/>
        <v>-2.805005413038022</v>
      </c>
      <c r="E288" s="15">
        <f t="shared" si="22"/>
        <v>-0.2316986748468754</v>
      </c>
      <c r="F288" s="15">
        <f t="shared" si="22"/>
        <v>-5.6847252966287551E-2</v>
      </c>
      <c r="G288" s="15">
        <f t="shared" si="22"/>
        <v>4.5031447839444354</v>
      </c>
      <c r="H288" s="15">
        <f t="shared" si="22"/>
        <v>1.05452628618721</v>
      </c>
      <c r="I288" s="15">
        <f t="shared" si="22"/>
        <v>3.4529640064517522</v>
      </c>
      <c r="J288" s="15">
        <f t="shared" si="22"/>
        <v>1.7428765522552416</v>
      </c>
      <c r="K288" s="15">
        <f t="shared" si="22"/>
        <v>1.0851722437364262</v>
      </c>
      <c r="L288" s="15">
        <f t="shared" si="22"/>
        <v>0.22985873814319022</v>
      </c>
      <c r="N288" s="15">
        <f>B288*'Table Q8'!B77</f>
        <v>-0.60515894943198378</v>
      </c>
      <c r="O288" s="15">
        <f>C288*'Table Q8'!C77</f>
        <v>-2.9614930771325456</v>
      </c>
      <c r="P288" s="15">
        <f>D288*'Table Q8'!D77</f>
        <v>-1.8807561294419937</v>
      </c>
      <c r="Q288" s="15">
        <f>E288*'Table Q8'!E77</f>
        <v>-0.17342645812288623</v>
      </c>
      <c r="R288" s="15">
        <f>F288*'Table Q8'!F77</f>
        <v>-4.7313968643841131E-2</v>
      </c>
      <c r="S288" s="15">
        <f>G288*'Table Q8'!G77</f>
        <v>2.7226013363728057</v>
      </c>
      <c r="T288" s="15">
        <f>H288*'Table Q8'!H77</f>
        <v>0.5586880264219839</v>
      </c>
      <c r="U288" s="15">
        <f>I288*'Table Q8'!I77</f>
        <v>2.116321639554279</v>
      </c>
      <c r="V288" s="15">
        <f>J288*'Table Q8'!J77</f>
        <v>1.1602329208363142</v>
      </c>
      <c r="W288" s="15">
        <f>K288*'Table Q8'!K77</f>
        <v>0.78273473940708427</v>
      </c>
      <c r="X288" s="15">
        <f>L288*'Table Q8'!L77</f>
        <v>0.14566148236133966</v>
      </c>
    </row>
    <row r="289" spans="1:24" x14ac:dyDescent="0.2">
      <c r="A289" s="13" t="str">
        <f t="shared" si="21"/>
        <v>2012 Q1</v>
      </c>
      <c r="B289" s="15">
        <f t="shared" si="22"/>
        <v>-3.4993218436137257</v>
      </c>
      <c r="C289" s="15">
        <f t="shared" si="22"/>
        <v>-2.9266388362909903</v>
      </c>
      <c r="D289" s="15">
        <f t="shared" si="22"/>
        <v>0.33789720468593698</v>
      </c>
      <c r="E289" s="15">
        <f t="shared" si="22"/>
        <v>0.55912002259926252</v>
      </c>
      <c r="F289" s="15">
        <f t="shared" si="22"/>
        <v>0.80815419071068473</v>
      </c>
      <c r="G289" s="15">
        <f t="shared" si="22"/>
        <v>3.4674342887879268</v>
      </c>
      <c r="H289" s="15">
        <f t="shared" si="22"/>
        <v>-0.48264068079741079</v>
      </c>
      <c r="I289" s="15">
        <f t="shared" si="22"/>
        <v>5.219653913285625</v>
      </c>
      <c r="J289" s="15">
        <f t="shared" si="22"/>
        <v>-2.1732739886754144</v>
      </c>
      <c r="K289" s="15">
        <f t="shared" si="22"/>
        <v>-2.1779658943157436</v>
      </c>
      <c r="L289" s="15">
        <f t="shared" si="22"/>
        <v>0.7324363253985906</v>
      </c>
      <c r="N289" s="15">
        <f>B289*'Table Q8'!B78</f>
        <v>-1.0025557081953322</v>
      </c>
      <c r="O289" s="15">
        <f>C289*'Table Q8'!C78</f>
        <v>-1.9643599869185127</v>
      </c>
      <c r="P289" s="15">
        <f>D289*'Table Q8'!D78</f>
        <v>0.22537743552551998</v>
      </c>
      <c r="Q289" s="15">
        <f>E289*'Table Q8'!E78</f>
        <v>0.42006687297882589</v>
      </c>
      <c r="R289" s="15">
        <f>F289*'Table Q8'!F78</f>
        <v>0.67068716287079722</v>
      </c>
      <c r="S289" s="15">
        <f>G289*'Table Q8'!G78</f>
        <v>2.1102805081563325</v>
      </c>
      <c r="T289" s="15">
        <f>H289*'Table Q8'!H78</f>
        <v>-0.25203496351240789</v>
      </c>
      <c r="U289" s="15">
        <f>I289*'Table Q8'!I78</f>
        <v>3.1813790601475889</v>
      </c>
      <c r="V289" s="15">
        <f>J289*'Table Q8'!J78</f>
        <v>-1.4467484942612232</v>
      </c>
      <c r="W289" s="15">
        <f>K289*'Table Q8'!K78</f>
        <v>-1.5644329018869987</v>
      </c>
      <c r="X289" s="15">
        <f>L289*'Table Q8'!L78</f>
        <v>0.46311948854952883</v>
      </c>
    </row>
    <row r="290" spans="1:24" x14ac:dyDescent="0.2">
      <c r="A290" s="13" t="str">
        <f t="shared" si="21"/>
        <v>2012 Q2</v>
      </c>
      <c r="B290" s="15">
        <f t="shared" si="22"/>
        <v>3.4769818690553742</v>
      </c>
      <c r="C290" s="15">
        <f t="shared" si="22"/>
        <v>0.80173109057286529</v>
      </c>
      <c r="D290" s="15">
        <f t="shared" si="22"/>
        <v>-2.3568230135032397E-2</v>
      </c>
      <c r="E290" s="15">
        <f t="shared" si="22"/>
        <v>1.2260605343692328</v>
      </c>
      <c r="F290" s="15">
        <f t="shared" si="22"/>
        <v>1.6766859857067107</v>
      </c>
      <c r="G290" s="15">
        <f t="shared" si="22"/>
        <v>8.4987560509145535E-2</v>
      </c>
      <c r="H290" s="15">
        <f t="shared" si="22"/>
        <v>1.6863473433192298</v>
      </c>
      <c r="I290" s="15">
        <f t="shared" si="22"/>
        <v>6.8380595331286154</v>
      </c>
      <c r="J290" s="15">
        <f t="shared" si="22"/>
        <v>2.0187020919978855</v>
      </c>
      <c r="K290" s="15">
        <f t="shared" si="22"/>
        <v>-3.4185318421322259</v>
      </c>
      <c r="L290" s="15">
        <f t="shared" si="22"/>
        <v>2.1417528280851124</v>
      </c>
      <c r="N290" s="15">
        <f>B290*'Table Q8'!B79</f>
        <v>1.0107586293343973</v>
      </c>
      <c r="O290" s="15">
        <f>C290*'Table Q8'!C79</f>
        <v>0.53675896513853327</v>
      </c>
      <c r="P290" s="15">
        <f>D290*'Table Q8'!D79</f>
        <v>-1.5708225384999091E-2</v>
      </c>
      <c r="Q290" s="15">
        <f>E290*'Table Q8'!E79</f>
        <v>0.92199752184566308</v>
      </c>
      <c r="R290" s="15">
        <f>F290*'Table Q8'!F79</f>
        <v>1.3933260541222765</v>
      </c>
      <c r="S290" s="15">
        <f>G290*'Table Q8'!G79</f>
        <v>5.1629943009305915E-2</v>
      </c>
      <c r="T290" s="15">
        <f>H290*'Table Q8'!H79</f>
        <v>0.87808106166632305</v>
      </c>
      <c r="U290" s="15">
        <f>I290*'Table Q8'!I79</f>
        <v>4.142496465169315</v>
      </c>
      <c r="V290" s="15">
        <f>J290*'Table Q8'!J79</f>
        <v>1.3448593336889914</v>
      </c>
      <c r="W290" s="15">
        <f>K290*'Table Q8'!K79</f>
        <v>-2.4606592199667761</v>
      </c>
      <c r="X290" s="15">
        <f>L290*'Table Q8'!L79</f>
        <v>1.3529452615013655</v>
      </c>
    </row>
    <row r="291" spans="1:24" x14ac:dyDescent="0.2">
      <c r="A291" s="13" t="str">
        <f t="shared" si="21"/>
        <v>2012 Q3</v>
      </c>
      <c r="B291" s="15">
        <f t="shared" si="22"/>
        <v>1.8805466070278227</v>
      </c>
      <c r="C291" s="15">
        <f t="shared" si="22"/>
        <v>2.3327369235617903</v>
      </c>
      <c r="D291" s="15">
        <f t="shared" si="22"/>
        <v>-2.8223230931866667</v>
      </c>
      <c r="E291" s="15">
        <f t="shared" si="22"/>
        <v>3.8557140263029672</v>
      </c>
      <c r="F291" s="15">
        <f t="shared" si="22"/>
        <v>3.2972518554943613</v>
      </c>
      <c r="G291" s="15">
        <f t="shared" si="22"/>
        <v>0.31283866207118272</v>
      </c>
      <c r="H291" s="15">
        <f t="shared" si="22"/>
        <v>2.0744383799666135</v>
      </c>
      <c r="I291" s="15">
        <f t="shared" si="22"/>
        <v>5.3328236523165851</v>
      </c>
      <c r="J291" s="15">
        <f t="shared" si="22"/>
        <v>0.51692733150135706</v>
      </c>
      <c r="K291" s="15">
        <f t="shared" si="22"/>
        <v>-5.3936613289942485</v>
      </c>
      <c r="L291" s="15">
        <f t="shared" si="22"/>
        <v>2.2760423149240747</v>
      </c>
      <c r="N291" s="15">
        <f>B291*'Table Q8'!B80</f>
        <v>0.54911960925212422</v>
      </c>
      <c r="O291" s="15">
        <f>C291*'Table Q8'!C80</f>
        <v>1.554535885861577</v>
      </c>
      <c r="P291" s="15">
        <f>D291*'Table Q8'!D80</f>
        <v>-1.8714824430920787</v>
      </c>
      <c r="Q291" s="15">
        <f>E291*'Table Q8'!E80</f>
        <v>2.8971835193640496</v>
      </c>
      <c r="R291" s="15">
        <f>F291*'Table Q8'!F80</f>
        <v>2.7377082156169683</v>
      </c>
      <c r="S291" s="15">
        <f>G291*'Table Q8'!G80</f>
        <v>0.18939252601789403</v>
      </c>
      <c r="T291" s="15">
        <f>H291*'Table Q8'!H80</f>
        <v>1.0766335192026724</v>
      </c>
      <c r="U291" s="15">
        <f>I291*'Table Q8'!I80</f>
        <v>3.2050270150422677</v>
      </c>
      <c r="V291" s="15">
        <f>J291*'Table Q8'!J80</f>
        <v>0.3451523792434561</v>
      </c>
      <c r="W291" s="15">
        <f>K291*'Table Q8'!K80</f>
        <v>-3.8909872827364511</v>
      </c>
      <c r="X291" s="15">
        <f>L291*'Table Q8'!L80</f>
        <v>1.43322384570769</v>
      </c>
    </row>
    <row r="292" spans="1:24" x14ac:dyDescent="0.2">
      <c r="A292" s="13" t="str">
        <f t="shared" si="21"/>
        <v>2012 Q4</v>
      </c>
      <c r="B292" s="15">
        <f t="shared" si="22"/>
        <v>-5.7495726442999224</v>
      </c>
      <c r="C292" s="15">
        <f t="shared" si="22"/>
        <v>1.8106128069460263</v>
      </c>
      <c r="D292" s="15">
        <f t="shared" si="22"/>
        <v>1.643872634315994</v>
      </c>
      <c r="E292" s="15">
        <f t="shared" si="22"/>
        <v>3.2280148807292401</v>
      </c>
      <c r="F292" s="15">
        <f t="shared" si="22"/>
        <v>2.7260648208891731</v>
      </c>
      <c r="G292" s="15">
        <f t="shared" si="22"/>
        <v>-2.2926377292744946</v>
      </c>
      <c r="H292" s="15">
        <f t="shared" si="22"/>
        <v>1.0239333331294176</v>
      </c>
      <c r="I292" s="15">
        <f t="shared" si="22"/>
        <v>4.6351088155057951</v>
      </c>
      <c r="J292" s="15">
        <f t="shared" si="22"/>
        <v>7.5059021439849607</v>
      </c>
      <c r="K292" s="15">
        <f t="shared" si="22"/>
        <v>1.7559611596552238</v>
      </c>
      <c r="L292" s="15">
        <f t="shared" si="22"/>
        <v>2.6396321575988346</v>
      </c>
      <c r="N292" s="15">
        <f>B292*'Table Q8'!B81</f>
        <v>-1.6662261523181174</v>
      </c>
      <c r="O292" s="15">
        <f>C292*'Table Q8'!C81</f>
        <v>1.2000741684438261</v>
      </c>
      <c r="P292" s="15">
        <f>D292*'Table Q8'!D81</f>
        <v>1.0824901296970819</v>
      </c>
      <c r="Q292" s="15">
        <f>E292*'Table Q8'!E81</f>
        <v>2.4193971531065657</v>
      </c>
      <c r="R292" s="15">
        <f>F292*'Table Q8'!F81</f>
        <v>2.2596351300350355</v>
      </c>
      <c r="S292" s="15">
        <f>G292*'Table Q8'!G81</f>
        <v>-1.3847531884817947</v>
      </c>
      <c r="T292" s="15">
        <f>H292*'Table Q8'!H81</f>
        <v>0.5285543865614053</v>
      </c>
      <c r="U292" s="15">
        <f>I292*'Table Q8'!I81</f>
        <v>2.7537181472919925</v>
      </c>
      <c r="V292" s="15">
        <f>J292*'Table Q8'!J81</f>
        <v>5.0334579777563144</v>
      </c>
      <c r="W292" s="15">
        <f>K292*'Table Q8'!K81</f>
        <v>1.2692087261987959</v>
      </c>
      <c r="X292" s="15">
        <f>L292*'Table Q8'!L81</f>
        <v>1.6539935099514298</v>
      </c>
    </row>
    <row r="293" spans="1:24" x14ac:dyDescent="0.2">
      <c r="A293" s="13" t="str">
        <f t="shared" si="21"/>
        <v>2013 Q1</v>
      </c>
      <c r="B293" s="15">
        <f t="shared" si="22"/>
        <v>-4.2619169178269534</v>
      </c>
      <c r="C293" s="15">
        <f t="shared" si="22"/>
        <v>1.6682499959936061</v>
      </c>
      <c r="D293" s="15">
        <f t="shared" si="22"/>
        <v>-6.9816153638754222E-2</v>
      </c>
      <c r="E293" s="15">
        <f t="shared" si="22"/>
        <v>2.5047190852574075</v>
      </c>
      <c r="F293" s="15">
        <f t="shared" si="22"/>
        <v>1.9978217775181619</v>
      </c>
      <c r="G293" s="15">
        <f t="shared" si="22"/>
        <v>2.4948340311487542</v>
      </c>
      <c r="H293" s="15">
        <f t="shared" si="22"/>
        <v>-0.31645596029631368</v>
      </c>
      <c r="I293" s="15">
        <f t="shared" si="22"/>
        <v>2.9753474096948125</v>
      </c>
      <c r="J293" s="15">
        <f t="shared" si="22"/>
        <v>8.0011602023192623</v>
      </c>
      <c r="K293" s="15">
        <f t="shared" si="22"/>
        <v>1.4063932098628664</v>
      </c>
      <c r="L293" s="15">
        <f t="shared" si="22"/>
        <v>2.1545021517990701</v>
      </c>
      <c r="N293" s="15">
        <f>B293*'Table Q8'!B82</f>
        <v>-1.2491678486150801</v>
      </c>
      <c r="O293" s="15">
        <f>C293*'Table Q8'!C82</f>
        <v>1.1037141973493698</v>
      </c>
      <c r="P293" s="15">
        <f>D293*'Table Q8'!D82</f>
        <v>-4.5764488710203388E-2</v>
      </c>
      <c r="Q293" s="15">
        <f>E293*'Table Q8'!E82</f>
        <v>1.8797916734856841</v>
      </c>
      <c r="R293" s="15">
        <f>F293*'Table Q8'!F82</f>
        <v>1.6599901149398406</v>
      </c>
      <c r="S293" s="15">
        <f>G293*'Table Q8'!G82</f>
        <v>1.5066302714107327</v>
      </c>
      <c r="T293" s="15">
        <f>H293*'Table Q8'!H82</f>
        <v>-0.16205709726774223</v>
      </c>
      <c r="U293" s="15">
        <f>I293*'Table Q8'!I82</f>
        <v>1.7634884097261154</v>
      </c>
      <c r="V293" s="15">
        <f>J293*'Table Q8'!J82</f>
        <v>5.3671782637157603</v>
      </c>
      <c r="W293" s="15">
        <f>K293*'Table Q8'!K82</f>
        <v>1.0120405538173187</v>
      </c>
      <c r="X293" s="15">
        <f>L293*'Table Q8'!L82</f>
        <v>1.3487183470262178</v>
      </c>
    </row>
    <row r="294" spans="1:24" x14ac:dyDescent="0.2">
      <c r="A294" s="13" t="str">
        <f t="shared" si="21"/>
        <v>2013 Q2</v>
      </c>
      <c r="B294" s="15">
        <f t="shared" si="22"/>
        <v>-6.4224812761030758</v>
      </c>
      <c r="C294" s="15">
        <f t="shared" si="22"/>
        <v>0.36787288574625882</v>
      </c>
      <c r="D294" s="15">
        <f t="shared" si="22"/>
        <v>2.329750100687864</v>
      </c>
      <c r="E294" s="15">
        <f t="shared" si="22"/>
        <v>3.4102797571401737</v>
      </c>
      <c r="F294" s="15">
        <f t="shared" si="22"/>
        <v>0.39510126466802103</v>
      </c>
      <c r="G294" s="15">
        <f t="shared" si="22"/>
        <v>4.3343085742122369</v>
      </c>
      <c r="H294" s="15">
        <f t="shared" si="22"/>
        <v>-2.1848528622110872</v>
      </c>
      <c r="I294" s="15">
        <f t="shared" si="22"/>
        <v>2.41202351601184</v>
      </c>
      <c r="J294" s="15">
        <f t="shared" si="22"/>
        <v>5.6531918774463303</v>
      </c>
      <c r="K294" s="15">
        <f t="shared" si="22"/>
        <v>3.5575011754413901</v>
      </c>
      <c r="L294" s="15">
        <f t="shared" si="22"/>
        <v>2.1190321449096166</v>
      </c>
      <c r="N294" s="15">
        <f>B294*'Table Q8'!B83</f>
        <v>-1.9049079464921721</v>
      </c>
      <c r="O294" s="15">
        <f>C294*'Table Q8'!C83</f>
        <v>0.24331112663257556</v>
      </c>
      <c r="P294" s="15">
        <f>D294*'Table Q8'!D83</f>
        <v>1.5169002905578683</v>
      </c>
      <c r="Q294" s="15">
        <f>E294*'Table Q8'!E83</f>
        <v>2.5604380416608423</v>
      </c>
      <c r="R294" s="15">
        <f>F294*'Table Q8'!F83</f>
        <v>0.32975151549193038</v>
      </c>
      <c r="S294" s="15">
        <f>G294*'Table Q8'!G83</f>
        <v>2.6296250119745643</v>
      </c>
      <c r="T294" s="15">
        <f>H294*'Table Q8'!H83</f>
        <v>-1.1339386354875542</v>
      </c>
      <c r="U294" s="15">
        <f>I294*'Table Q8'!I83</f>
        <v>1.4416664555202767</v>
      </c>
      <c r="V294" s="15">
        <f>J294*'Table Q8'!J83</f>
        <v>3.7949877073297218</v>
      </c>
      <c r="W294" s="15">
        <f>K294*'Table Q8'!K83</f>
        <v>2.544324840675682</v>
      </c>
      <c r="X294" s="15">
        <f>L294*'Table Q8'!L83</f>
        <v>1.3309640902177302</v>
      </c>
    </row>
    <row r="295" spans="1:24" x14ac:dyDescent="0.2">
      <c r="A295" s="13" t="str">
        <f t="shared" si="21"/>
        <v>2013 Q3</v>
      </c>
      <c r="B295" s="15">
        <f t="shared" si="22"/>
        <v>-2.9233089232537361</v>
      </c>
      <c r="C295" s="15">
        <f t="shared" si="22"/>
        <v>0.93014521581373955</v>
      </c>
      <c r="D295" s="15">
        <f t="shared" si="22"/>
        <v>4.3903588565657357</v>
      </c>
      <c r="E295" s="15">
        <f t="shared" si="22"/>
        <v>2.4272002699838322</v>
      </c>
      <c r="F295" s="15">
        <f t="shared" si="22"/>
        <v>0.55766372494549243</v>
      </c>
      <c r="G295" s="15">
        <f t="shared" si="22"/>
        <v>5.3105682734654405</v>
      </c>
      <c r="H295" s="15">
        <f t="shared" si="22"/>
        <v>-3.0081890800738678</v>
      </c>
      <c r="I295" s="15">
        <f t="shared" si="22"/>
        <v>2.2587990271620466</v>
      </c>
      <c r="J295" s="15">
        <f t="shared" si="22"/>
        <v>5.3020925920899211</v>
      </c>
      <c r="K295" s="15">
        <f t="shared" si="22"/>
        <v>3.6544870578073345</v>
      </c>
      <c r="L295" s="15">
        <f t="shared" si="22"/>
        <v>2.2253893731630399</v>
      </c>
      <c r="N295" s="15">
        <f>B295*'Table Q8'!B84</f>
        <v>-0.8772850078684461</v>
      </c>
      <c r="O295" s="15">
        <f>C295*'Table Q8'!C84</f>
        <v>0.61780245234348585</v>
      </c>
      <c r="P295" s="15">
        <f>D295*'Table Q8'!D84</f>
        <v>2.8489038620255061</v>
      </c>
      <c r="Q295" s="15">
        <f>E295*'Table Q8'!E84</f>
        <v>1.8274390832708274</v>
      </c>
      <c r="R295" s="15">
        <f>F295*'Table Q8'!F84</f>
        <v>0.46827022983673</v>
      </c>
      <c r="S295" s="15">
        <f>G295*'Table Q8'!G84</f>
        <v>3.2452882719147307</v>
      </c>
      <c r="T295" s="15">
        <f>H295*'Table Q8'!H84</f>
        <v>-1.5711771565225812</v>
      </c>
      <c r="U295" s="15">
        <f>I295*'Table Q8'!I84</f>
        <v>1.3629593329895791</v>
      </c>
      <c r="V295" s="15">
        <f>J295*'Table Q8'!J84</f>
        <v>3.5635364311436359</v>
      </c>
      <c r="W295" s="15">
        <f>K295*'Table Q8'!K84</f>
        <v>2.6052838235108489</v>
      </c>
      <c r="X295" s="15">
        <f>L295*'Table Q8'!L84</f>
        <v>1.405555928089776</v>
      </c>
    </row>
    <row r="296" spans="1:24" x14ac:dyDescent="0.2">
      <c r="A296" s="13" t="str">
        <f t="shared" si="21"/>
        <v>2013 Q4</v>
      </c>
      <c r="B296" s="15">
        <f t="shared" si="22"/>
        <v>4.6068228810347698</v>
      </c>
      <c r="C296" s="15">
        <f t="shared" si="22"/>
        <v>1.020104735045942</v>
      </c>
      <c r="D296" s="15">
        <f t="shared" si="22"/>
        <v>2.7711448802094694</v>
      </c>
      <c r="E296" s="15">
        <f t="shared" si="22"/>
        <v>1.8753529424046578</v>
      </c>
      <c r="F296" s="15">
        <f t="shared" si="22"/>
        <v>-0.7107981947794908</v>
      </c>
      <c r="G296" s="15">
        <f t="shared" si="22"/>
        <v>7.0867346599669228</v>
      </c>
      <c r="H296" s="15">
        <f t="shared" si="22"/>
        <v>-2.4592216023849827</v>
      </c>
      <c r="I296" s="15">
        <f t="shared" si="22"/>
        <v>3.0857661676912049</v>
      </c>
      <c r="J296" s="15">
        <f t="shared" si="22"/>
        <v>3.8052961789263366</v>
      </c>
      <c r="K296" s="15">
        <f t="shared" si="22"/>
        <v>6.1580259302705898</v>
      </c>
      <c r="L296" s="15">
        <f t="shared" si="22"/>
        <v>2.4845312655020404</v>
      </c>
      <c r="N296" s="15">
        <f>B296*'Table Q8'!B85</f>
        <v>1.4078450724442255</v>
      </c>
      <c r="O296" s="15">
        <f>C296*'Table Q8'!C85</f>
        <v>0.68030784780213882</v>
      </c>
      <c r="P296" s="15">
        <f>D296*'Table Q8'!D85</f>
        <v>1.7918222795434429</v>
      </c>
      <c r="Q296" s="15">
        <f>E296*'Table Q8'!E85</f>
        <v>1.4168291479867188</v>
      </c>
      <c r="R296" s="15">
        <f>F296*'Table Q8'!F85</f>
        <v>-0.60048231494971382</v>
      </c>
      <c r="S296" s="15">
        <f>G296*'Table Q8'!G85</f>
        <v>4.3505464077536935</v>
      </c>
      <c r="T296" s="15">
        <f>H296*'Table Q8'!H85</f>
        <v>-1.2942883293352163</v>
      </c>
      <c r="U296" s="15">
        <f>I296*'Table Q8'!I85</f>
        <v>1.8789230195071747</v>
      </c>
      <c r="V296" s="15">
        <f>J296*'Table Q8'!J85</f>
        <v>2.5697165096289551</v>
      </c>
      <c r="W296" s="15">
        <f>K296*'Table Q8'!K85</f>
        <v>4.3808196467944978</v>
      </c>
      <c r="X296" s="15">
        <f>L296*'Table Q8'!L85</f>
        <v>1.5784227129734463</v>
      </c>
    </row>
    <row r="297" spans="1:24" x14ac:dyDescent="0.2">
      <c r="A297" s="13" t="str">
        <f t="shared" si="21"/>
        <v>2014 Q1</v>
      </c>
      <c r="B297" s="15">
        <f t="shared" si="22"/>
        <v>8.9948236662939571</v>
      </c>
      <c r="C297" s="15">
        <f t="shared" si="22"/>
        <v>0.4076646493763415</v>
      </c>
      <c r="D297" s="15">
        <f t="shared" si="22"/>
        <v>6.5767250284714462</v>
      </c>
      <c r="E297" s="15">
        <f t="shared" si="22"/>
        <v>1.7334753908315224</v>
      </c>
      <c r="F297" s="15">
        <f t="shared" si="22"/>
        <v>0.65348850822107518</v>
      </c>
      <c r="G297" s="15">
        <f t="shared" si="22"/>
        <v>4.8768025826928811</v>
      </c>
      <c r="H297" s="15">
        <f t="shared" si="22"/>
        <v>-8.9183972615886523E-2</v>
      </c>
      <c r="I297" s="15">
        <f t="shared" si="22"/>
        <v>3.4573620971001287</v>
      </c>
      <c r="J297" s="15">
        <f t="shared" si="22"/>
        <v>7.972681088300547</v>
      </c>
      <c r="K297" s="15">
        <f t="shared" si="22"/>
        <v>8.8877568693701967</v>
      </c>
      <c r="L297" s="15">
        <f t="shared" si="22"/>
        <v>3.4871954468959832</v>
      </c>
      <c r="N297" s="15">
        <f>B297*'Table Q8'!B86</f>
        <v>2.7542150066192099</v>
      </c>
      <c r="O297" s="15">
        <f>C297*'Table Q8'!C86</f>
        <v>0.2710154589053918</v>
      </c>
      <c r="P297" s="15">
        <f>D297*'Table Q8'!D86</f>
        <v>4.2163384157530439</v>
      </c>
      <c r="Q297" s="15">
        <f>E297*'Table Q8'!E86</f>
        <v>1.3046135791398039</v>
      </c>
      <c r="R297" s="15">
        <f>F297*'Table Q8'!F86</f>
        <v>0.55200174289434223</v>
      </c>
      <c r="S297" s="15">
        <f>G297*'Table Q8'!G86</f>
        <v>2.9919183844820827</v>
      </c>
      <c r="T297" s="15">
        <f>H297*'Table Q8'!H86</f>
        <v>-4.7312097472727799E-2</v>
      </c>
      <c r="U297" s="15">
        <f>I297*'Table Q8'!I86</f>
        <v>2.1055335171339782</v>
      </c>
      <c r="V297" s="15">
        <f>J297*'Table Q8'!J86</f>
        <v>5.4030859735412804</v>
      </c>
      <c r="W297" s="15">
        <f>K297*'Table Q8'!K86</f>
        <v>6.2472043034803111</v>
      </c>
      <c r="X297" s="15">
        <f>L297*'Table Q8'!L86</f>
        <v>2.2119280719661218</v>
      </c>
    </row>
    <row r="298" spans="1:24" x14ac:dyDescent="0.2">
      <c r="A298" s="13" t="str">
        <f t="shared" si="21"/>
        <v>2014 Q2</v>
      </c>
      <c r="B298" s="15">
        <f t="shared" si="22"/>
        <v>9.197214097988935</v>
      </c>
      <c r="C298" s="15">
        <f t="shared" si="22"/>
        <v>0.87336799687546318</v>
      </c>
      <c r="D298" s="15">
        <f t="shared" si="22"/>
        <v>6.086164882169256</v>
      </c>
      <c r="E298" s="15">
        <f t="shared" si="22"/>
        <v>2.1725155232390696</v>
      </c>
      <c r="F298" s="15">
        <f t="shared" si="22"/>
        <v>1.8308169333737561</v>
      </c>
      <c r="G298" s="15">
        <f t="shared" si="22"/>
        <v>6.3266649316135792</v>
      </c>
      <c r="H298" s="15">
        <f t="shared" si="22"/>
        <v>0.79642033704782755</v>
      </c>
      <c r="I298" s="15">
        <f t="shared" si="22"/>
        <v>4.6562288208453522</v>
      </c>
      <c r="J298" s="15">
        <f t="shared" si="22"/>
        <v>8.0452383476737488</v>
      </c>
      <c r="K298" s="15">
        <f t="shared" si="22"/>
        <v>9.3404123551477571</v>
      </c>
      <c r="L298" s="15">
        <f t="shared" si="22"/>
        <v>4.1079338817284015</v>
      </c>
      <c r="N298" s="15">
        <f>B298*'Table Q8'!B87</f>
        <v>2.798712250018033</v>
      </c>
      <c r="O298" s="15">
        <f>C298*'Table Q8'!C87</f>
        <v>0.5759861939393679</v>
      </c>
      <c r="P298" s="15">
        <f>D298*'Table Q8'!D87</f>
        <v>3.8415872736252341</v>
      </c>
      <c r="Q298" s="15">
        <f>E298*'Table Q8'!E87</f>
        <v>1.6200448256793742</v>
      </c>
      <c r="R298" s="15">
        <f>F298*'Table Q8'!F87</f>
        <v>1.5382523874206298</v>
      </c>
      <c r="S298" s="15">
        <f>G298*'Table Q8'!G87</f>
        <v>3.8580002752979605</v>
      </c>
      <c r="T298" s="15">
        <f>H298*'Table Q8'!H87</f>
        <v>0.41612962610748988</v>
      </c>
      <c r="U298" s="15">
        <f>I298*'Table Q8'!I87</f>
        <v>2.8123622077905925</v>
      </c>
      <c r="V298" s="15">
        <f>J298*'Table Q8'!J87</f>
        <v>5.5166199349998895</v>
      </c>
      <c r="W298" s="15">
        <f>K298*'Table Q8'!K87</f>
        <v>6.4757078858239403</v>
      </c>
      <c r="X298" s="15">
        <f>L298*'Table Q8'!L87</f>
        <v>2.5855335851598555</v>
      </c>
    </row>
    <row r="299" spans="1:24" x14ac:dyDescent="0.2">
      <c r="A299" s="13" t="str">
        <f t="shared" si="21"/>
        <v>2014 Q3</v>
      </c>
      <c r="B299" s="15">
        <f t="shared" si="22"/>
        <v>5.624954531861615</v>
      </c>
      <c r="C299" s="15">
        <f t="shared" si="22"/>
        <v>-0.68666330593562397</v>
      </c>
      <c r="D299" s="15">
        <f t="shared" si="22"/>
        <v>3.8917137463025657</v>
      </c>
      <c r="E299" s="15">
        <f t="shared" si="22"/>
        <v>2.2977566495343242</v>
      </c>
      <c r="F299" s="15">
        <f t="shared" si="22"/>
        <v>-0.22269244254893508</v>
      </c>
      <c r="G299" s="15">
        <f t="shared" si="22"/>
        <v>5.1185063422565893</v>
      </c>
      <c r="H299" s="15">
        <f t="shared" si="22"/>
        <v>0.83482893914712442</v>
      </c>
      <c r="I299" s="15">
        <f t="shared" si="22"/>
        <v>4.7660177159236774</v>
      </c>
      <c r="J299" s="15">
        <f t="shared" si="22"/>
        <v>8.8620100189378341</v>
      </c>
      <c r="K299" s="15">
        <f t="shared" si="22"/>
        <v>7.5669100385695405</v>
      </c>
      <c r="L299" s="15">
        <f t="shared" si="22"/>
        <v>3.4332131615119446</v>
      </c>
      <c r="N299" s="15">
        <f>B299*'Table Q8'!B88</f>
        <v>1.7066112049668141</v>
      </c>
      <c r="O299" s="15">
        <f>C299*'Table Q8'!C88</f>
        <v>-0.44900913575130452</v>
      </c>
      <c r="P299" s="15">
        <f>D299*'Table Q8'!D88</f>
        <v>2.4299860631913219</v>
      </c>
      <c r="Q299" s="15">
        <f>E299*'Table Q8'!E88</f>
        <v>1.6989612666656793</v>
      </c>
      <c r="R299" s="15">
        <f>F299*'Table Q8'!F88</f>
        <v>-0.18619315121516461</v>
      </c>
      <c r="S299" s="15">
        <f>G299*'Table Q8'!G88</f>
        <v>3.0977200383336876</v>
      </c>
      <c r="T299" s="15">
        <f>H299*'Table Q8'!H88</f>
        <v>0.43628160359828716</v>
      </c>
      <c r="U299" s="15">
        <f>I299*'Table Q8'!I88</f>
        <v>2.860563833097391</v>
      </c>
      <c r="V299" s="15">
        <f>J299*'Table Q8'!J88</f>
        <v>6.1715037771883079</v>
      </c>
      <c r="W299" s="15">
        <f>K299*'Table Q8'!K88</f>
        <v>5.1719830113622809</v>
      </c>
      <c r="X299" s="15">
        <f>L299*'Table Q8'!L88</f>
        <v>2.148848117790326</v>
      </c>
    </row>
    <row r="300" spans="1:24" x14ac:dyDescent="0.2">
      <c r="A300" s="13" t="str">
        <f t="shared" si="21"/>
        <v>2014 Q4</v>
      </c>
      <c r="B300" s="15">
        <f t="shared" si="22"/>
        <v>6.1244669207919209</v>
      </c>
      <c r="C300" s="15">
        <f t="shared" si="22"/>
        <v>0.86904346455309367</v>
      </c>
      <c r="D300" s="15">
        <f t="shared" si="22"/>
        <v>5.0122887537609735</v>
      </c>
      <c r="E300" s="15">
        <f t="shared" si="22"/>
        <v>2.1803189271976846</v>
      </c>
      <c r="F300" s="15">
        <f t="shared" si="22"/>
        <v>-0.81697057832367614</v>
      </c>
      <c r="G300" s="15">
        <f t="shared" si="22"/>
        <v>4.8431094851798298</v>
      </c>
      <c r="H300" s="15">
        <f t="shared" si="22"/>
        <v>0.36075798220149885</v>
      </c>
      <c r="I300" s="15">
        <f t="shared" si="22"/>
        <v>6.4065413023544489</v>
      </c>
      <c r="J300" s="15">
        <f t="shared" si="22"/>
        <v>7.5957178362782862</v>
      </c>
      <c r="K300" s="15">
        <f t="shared" si="22"/>
        <v>1.7832677950111737</v>
      </c>
      <c r="L300" s="15">
        <f t="shared" si="22"/>
        <v>3.6305320430183827</v>
      </c>
      <c r="N300" s="15">
        <f>B300*'Table Q8'!B89</f>
        <v>1.8526512435395561</v>
      </c>
      <c r="O300" s="15">
        <f>C300*'Table Q8'!C89</f>
        <v>0.56357468676268119</v>
      </c>
      <c r="P300" s="15">
        <f>D300*'Table Q8'!D89</f>
        <v>3.1001005942011624</v>
      </c>
      <c r="Q300" s="15">
        <f>E300*'Table Q8'!E89</f>
        <v>1.6003540925631006</v>
      </c>
      <c r="R300" s="15">
        <f>F300*'Table Q8'!F89</f>
        <v>-0.6803730976279575</v>
      </c>
      <c r="S300" s="15">
        <f>G300*'Table Q8'!G89</f>
        <v>2.9184577757693657</v>
      </c>
      <c r="T300" s="15">
        <f>H300*'Table Q8'!H89</f>
        <v>0.18950616805044734</v>
      </c>
      <c r="U300" s="15">
        <f>I300*'Table Q8'!I89</f>
        <v>3.8375182401103145</v>
      </c>
      <c r="V300" s="15">
        <f>J300*'Table Q8'!J89</f>
        <v>5.3595385052779587</v>
      </c>
      <c r="W300" s="15">
        <f>K300*'Table Q8'!K89</f>
        <v>1.1999608992630189</v>
      </c>
      <c r="X300" s="15">
        <f>L300*'Table Q8'!L89</f>
        <v>2.2636367288219619</v>
      </c>
    </row>
    <row r="301" spans="1:24" x14ac:dyDescent="0.2">
      <c r="A301" s="13" t="str">
        <f t="shared" si="21"/>
        <v>2015 Q1</v>
      </c>
      <c r="B301" s="15">
        <f t="shared" si="22"/>
        <v>-4.8805238144967307</v>
      </c>
      <c r="C301" s="15">
        <f t="shared" si="22"/>
        <v>1.6542640708972223</v>
      </c>
      <c r="D301" s="15">
        <f t="shared" si="22"/>
        <v>1.9856053234485533</v>
      </c>
      <c r="E301" s="15">
        <f t="shared" si="22"/>
        <v>2.5962051845008842</v>
      </c>
      <c r="F301" s="15">
        <f t="shared" si="22"/>
        <v>-0.15467907182986823</v>
      </c>
      <c r="G301" s="15">
        <f t="shared" si="22"/>
        <v>3.4060198968033841</v>
      </c>
      <c r="H301" s="15">
        <f t="shared" si="22"/>
        <v>-2.4080625807033358</v>
      </c>
      <c r="I301" s="15">
        <f t="shared" si="22"/>
        <v>6.3631902761781056</v>
      </c>
      <c r="J301" s="15">
        <f t="shared" si="22"/>
        <v>5.8351278482831939</v>
      </c>
      <c r="K301" s="15">
        <f t="shared" si="22"/>
        <v>2.6490211827884824</v>
      </c>
      <c r="L301" s="15">
        <f t="shared" si="22"/>
        <v>2.8787372121596477</v>
      </c>
      <c r="N301" s="15">
        <f>B301*'Table Q8'!B90</f>
        <v>-1.5075938062980401</v>
      </c>
      <c r="O301" s="15">
        <f>C301*'Table Q8'!C90</f>
        <v>1.0693162954279645</v>
      </c>
      <c r="P301" s="15">
        <f>D301*'Table Q8'!D90</f>
        <v>1.2211472739208602</v>
      </c>
      <c r="Q301" s="15">
        <f>E301*'Table Q8'!E90</f>
        <v>1.9006818155730973</v>
      </c>
      <c r="R301" s="15">
        <f>F301*'Table Q8'!F90</f>
        <v>-0.12878579520554828</v>
      </c>
      <c r="S301" s="15">
        <f>G301*'Table Q8'!G90</f>
        <v>2.0548518037414816</v>
      </c>
      <c r="T301" s="15">
        <f>H301*'Table Q8'!H90</f>
        <v>-1.2753099427404866</v>
      </c>
      <c r="U301" s="15">
        <f>I301*'Table Q8'!I90</f>
        <v>3.7969156377954758</v>
      </c>
      <c r="V301" s="15">
        <f>J301*'Table Q8'!J90</f>
        <v>4.1312705165845012</v>
      </c>
      <c r="W301" s="15">
        <f>K301*'Table Q8'!K90</f>
        <v>1.7708706606941005</v>
      </c>
      <c r="X301" s="15">
        <f>L301*'Table Q8'!L90</f>
        <v>1.7948926517815404</v>
      </c>
    </row>
    <row r="302" spans="1:24" x14ac:dyDescent="0.2">
      <c r="A302" s="13" t="str">
        <f t="shared" si="21"/>
        <v>2015 Q2</v>
      </c>
      <c r="B302" s="15">
        <f t="shared" ref="B302:L310" si="23">LN(B91/B87)*100</f>
        <v>-6.0929424956400773</v>
      </c>
      <c r="C302" s="15">
        <f t="shared" si="23"/>
        <v>0.7052925961886084</v>
      </c>
      <c r="D302" s="15">
        <f t="shared" si="23"/>
        <v>-0.44519319960128539</v>
      </c>
      <c r="E302" s="15">
        <f t="shared" si="23"/>
        <v>1.7393532720577802</v>
      </c>
      <c r="F302" s="15">
        <f t="shared" si="23"/>
        <v>2.7817446769322185</v>
      </c>
      <c r="G302" s="15">
        <f t="shared" si="23"/>
        <v>2.2116441665910669</v>
      </c>
      <c r="H302" s="15">
        <f t="shared" si="23"/>
        <v>-3.1630356443968921</v>
      </c>
      <c r="I302" s="15">
        <f t="shared" si="23"/>
        <v>4.4384217496532656</v>
      </c>
      <c r="J302" s="15">
        <f t="shared" si="23"/>
        <v>4.648954965777043</v>
      </c>
      <c r="K302" s="15">
        <f t="shared" si="23"/>
        <v>0.38924882138763867</v>
      </c>
      <c r="L302" s="15">
        <f t="shared" si="23"/>
        <v>1.7310966377822563</v>
      </c>
      <c r="N302" s="15">
        <f>B302*'Table Q8'!B91</f>
        <v>-1.9351185366152885</v>
      </c>
      <c r="O302" s="15">
        <f>C302*'Table Q8'!C91</f>
        <v>0.45173990785880364</v>
      </c>
      <c r="P302" s="15">
        <f>D302*'Table Q8'!D91</f>
        <v>-0.27406093367455131</v>
      </c>
      <c r="Q302" s="15">
        <f>E302*'Table Q8'!E91</f>
        <v>1.2712933065470315</v>
      </c>
      <c r="R302" s="15">
        <f>F302*'Table Q8'!F91</f>
        <v>2.3124643499337534</v>
      </c>
      <c r="S302" s="15">
        <f>G302*'Table Q8'!G91</f>
        <v>1.3316309527044814</v>
      </c>
      <c r="T302" s="15">
        <f>H302*'Table Q8'!H91</f>
        <v>-1.7168957477786329</v>
      </c>
      <c r="U302" s="15">
        <f>I302*'Table Q8'!I91</f>
        <v>2.6284333601446637</v>
      </c>
      <c r="V302" s="15">
        <f>J302*'Table Q8'!J91</f>
        <v>3.256128058030241</v>
      </c>
      <c r="W302" s="15">
        <f>K302*'Table Q8'!K91</f>
        <v>0.25888939110491849</v>
      </c>
      <c r="X302" s="15">
        <f>L302*'Table Q8'!L91</f>
        <v>1.0788194246659022</v>
      </c>
    </row>
    <row r="303" spans="1:24" x14ac:dyDescent="0.2">
      <c r="A303" s="13" t="str">
        <f t="shared" si="21"/>
        <v>2015 Q3</v>
      </c>
      <c r="B303" s="15">
        <f t="shared" si="23"/>
        <v>-7.968770397529287</v>
      </c>
      <c r="C303" s="15">
        <f t="shared" si="23"/>
        <v>0.22267215678336405</v>
      </c>
      <c r="D303" s="15">
        <f t="shared" si="23"/>
        <v>0.99267107756717166</v>
      </c>
      <c r="E303" s="15">
        <f t="shared" si="23"/>
        <v>0.34886142502436518</v>
      </c>
      <c r="F303" s="15">
        <f t="shared" si="23"/>
        <v>5.6662867551979854</v>
      </c>
      <c r="G303" s="15">
        <f t="shared" si="23"/>
        <v>-0.27095881748828354</v>
      </c>
      <c r="H303" s="15">
        <f t="shared" si="23"/>
        <v>-3.9981097183835175</v>
      </c>
      <c r="I303" s="15">
        <f t="shared" si="23"/>
        <v>4.5176932683621951</v>
      </c>
      <c r="J303" s="15">
        <f t="shared" si="23"/>
        <v>4.6386054170940234</v>
      </c>
      <c r="K303" s="15">
        <f t="shared" si="23"/>
        <v>-0.17971356388184817</v>
      </c>
      <c r="L303" s="15">
        <f t="shared" si="23"/>
        <v>1.3973017172946289</v>
      </c>
      <c r="N303" s="15">
        <f>B303*'Table Q8'!B92</f>
        <v>-2.6288973541449119</v>
      </c>
      <c r="O303" s="15">
        <f>C303*'Table Q8'!C92</f>
        <v>0.14206483602778627</v>
      </c>
      <c r="P303" s="15">
        <f>D303*'Table Q8'!D92</f>
        <v>0.6143641299063225</v>
      </c>
      <c r="Q303" s="15">
        <f>E303*'Table Q8'!E92</f>
        <v>0.25547122154534263</v>
      </c>
      <c r="R303" s="15">
        <f>F303*'Table Q8'!F92</f>
        <v>4.7217167531064819</v>
      </c>
      <c r="S303" s="15">
        <f>G303*'Table Q8'!G92</f>
        <v>-0.16414685163440218</v>
      </c>
      <c r="T303" s="15">
        <f>H303*'Table Q8'!H92</f>
        <v>-2.2337438996608712</v>
      </c>
      <c r="U303" s="15">
        <f>I303*'Table Q8'!I92</f>
        <v>2.6672461056410404</v>
      </c>
      <c r="V303" s="15">
        <f>J303*'Table Q8'!J92</f>
        <v>3.2187282989215427</v>
      </c>
      <c r="W303" s="15">
        <f>K303*'Table Q8'!K92</f>
        <v>-0.11963531947614632</v>
      </c>
      <c r="X303" s="15">
        <f>L303*'Table Q8'!L92</f>
        <v>0.87485060519816715</v>
      </c>
    </row>
    <row r="304" spans="1:24" x14ac:dyDescent="0.2">
      <c r="A304" s="13" t="str">
        <f t="shared" si="21"/>
        <v>2015 Q4</v>
      </c>
      <c r="B304" s="15">
        <f t="shared" si="23"/>
        <v>-5.2949352043672775</v>
      </c>
      <c r="C304" s="15">
        <f t="shared" si="23"/>
        <v>1.8541201006734251</v>
      </c>
      <c r="D304" s="15">
        <f t="shared" si="23"/>
        <v>2.2006812786951579</v>
      </c>
      <c r="E304" s="15">
        <f t="shared" si="23"/>
        <v>1.6096517057909894</v>
      </c>
      <c r="F304" s="15">
        <f t="shared" si="23"/>
        <v>10.021187565589587</v>
      </c>
      <c r="G304" s="15">
        <f t="shared" si="23"/>
        <v>0.53458910592580455</v>
      </c>
      <c r="H304" s="15">
        <f t="shared" si="23"/>
        <v>-9.0067556751690009E-2</v>
      </c>
      <c r="I304" s="15">
        <f t="shared" si="23"/>
        <v>4.479773318548391</v>
      </c>
      <c r="J304" s="15">
        <f t="shared" si="23"/>
        <v>3.7497697871260045</v>
      </c>
      <c r="K304" s="15">
        <f t="shared" si="23"/>
        <v>1.2695896302740139</v>
      </c>
      <c r="L304" s="15">
        <f t="shared" si="23"/>
        <v>2.5953911895698054</v>
      </c>
      <c r="N304" s="15">
        <f>B304*'Table Q8'!B93</f>
        <v>-1.7949830342805071</v>
      </c>
      <c r="O304" s="15">
        <f>C304*'Table Q8'!C93</f>
        <v>1.1771808519175577</v>
      </c>
      <c r="P304" s="15">
        <f>D304*'Table Q8'!D93</f>
        <v>1.3628819158959113</v>
      </c>
      <c r="Q304" s="15">
        <f>E304*'Table Q8'!E93</f>
        <v>1.1782650486390043</v>
      </c>
      <c r="R304" s="15">
        <f>F304*'Table Q8'!F93</f>
        <v>8.3596746672148345</v>
      </c>
      <c r="S304" s="15">
        <f>G304*'Table Q8'!G93</f>
        <v>0.32470942293933369</v>
      </c>
      <c r="T304" s="15">
        <f>H304*'Table Q8'!H93</f>
        <v>-5.1590696507368035E-2</v>
      </c>
      <c r="U304" s="15">
        <f>I304*'Table Q8'!I93</f>
        <v>2.6215633460145185</v>
      </c>
      <c r="V304" s="15">
        <f>J304*'Table Q8'!J93</f>
        <v>2.5779667286491281</v>
      </c>
      <c r="W304" s="15">
        <f>K304*'Table Q8'!K93</f>
        <v>0.83983354042626024</v>
      </c>
      <c r="X304" s="15">
        <f>L304*'Table Q8'!L93</f>
        <v>1.6267911976223541</v>
      </c>
    </row>
    <row r="305" spans="1:24" x14ac:dyDescent="0.2">
      <c r="A305" s="13" t="str">
        <f t="shared" si="21"/>
        <v>2016 Q1</v>
      </c>
      <c r="B305" s="15">
        <f t="shared" si="23"/>
        <v>1.2374318971605385</v>
      </c>
      <c r="C305" s="15">
        <f t="shared" si="23"/>
        <v>-0.43109997087794188</v>
      </c>
      <c r="D305" s="15">
        <f t="shared" si="23"/>
        <v>0.62843046462433561</v>
      </c>
      <c r="E305" s="15">
        <f t="shared" si="23"/>
        <v>1.1370680885920388</v>
      </c>
      <c r="F305" s="15">
        <f t="shared" si="23"/>
        <v>6.4027001567707158</v>
      </c>
      <c r="G305" s="15">
        <f t="shared" si="23"/>
        <v>0.6930034664669632</v>
      </c>
      <c r="H305" s="15">
        <f t="shared" si="23"/>
        <v>2.2493166400342393</v>
      </c>
      <c r="I305" s="15">
        <f t="shared" si="23"/>
        <v>2.8811379473122964</v>
      </c>
      <c r="J305" s="15">
        <f t="shared" si="23"/>
        <v>1.4738581032245706</v>
      </c>
      <c r="K305" s="15">
        <f t="shared" si="23"/>
        <v>-1.2310113893480312</v>
      </c>
      <c r="L305" s="15">
        <f t="shared" si="23"/>
        <v>1.5481632918766841</v>
      </c>
      <c r="N305" s="15">
        <f>B305*'Table Q8'!B94</f>
        <v>0.42555282943350914</v>
      </c>
      <c r="O305" s="15">
        <f>C305*'Table Q8'!C94</f>
        <v>-0.27146365166184</v>
      </c>
      <c r="P305" s="15">
        <f>D305*'Table Q8'!D94</f>
        <v>0.38824434104491456</v>
      </c>
      <c r="Q305" s="15">
        <f>E305*'Table Q8'!E94</f>
        <v>0.83085565233420278</v>
      </c>
      <c r="R305" s="15">
        <f>F305*'Table Q8'!F94</f>
        <v>5.3302478805116209</v>
      </c>
      <c r="S305" s="15">
        <f>G305*'Table Q8'!G94</f>
        <v>0.41795039062622547</v>
      </c>
      <c r="T305" s="15">
        <f>H305*'Table Q8'!H94</f>
        <v>1.2875088447555987</v>
      </c>
      <c r="U305" s="15">
        <f>I305*'Table Q8'!I94</f>
        <v>1.6814321060514563</v>
      </c>
      <c r="V305" s="15">
        <f>J305*'Table Q8'!J94</f>
        <v>1.012245745294635</v>
      </c>
      <c r="W305" s="15">
        <f>K305*'Table Q8'!K94</f>
        <v>-0.81357542722011389</v>
      </c>
      <c r="X305" s="15">
        <f>L305*'Table Q8'!L94</f>
        <v>0.9682213227396782</v>
      </c>
    </row>
    <row r="306" spans="1:24" x14ac:dyDescent="0.2">
      <c r="A306" s="13" t="str">
        <f t="shared" si="21"/>
        <v>2016 Q2</v>
      </c>
      <c r="B306" s="15">
        <f t="shared" si="23"/>
        <v>-1.1488265909974407</v>
      </c>
      <c r="C306" s="15">
        <f t="shared" si="23"/>
        <v>-0.34194944312576686</v>
      </c>
      <c r="D306" s="15">
        <f t="shared" si="23"/>
        <v>5.2984104884119168</v>
      </c>
      <c r="E306" s="15">
        <f t="shared" si="23"/>
        <v>0.78256408313901482</v>
      </c>
      <c r="F306" s="15">
        <f t="shared" si="23"/>
        <v>6.6385926059811569</v>
      </c>
      <c r="G306" s="15">
        <f t="shared" si="23"/>
        <v>1.3038823618699911</v>
      </c>
      <c r="H306" s="15">
        <f t="shared" si="23"/>
        <v>1.8857006443741213</v>
      </c>
      <c r="I306" s="15">
        <f t="shared" si="23"/>
        <v>5.2115586506723552</v>
      </c>
      <c r="J306" s="15">
        <f t="shared" si="23"/>
        <v>-4.1141943331175188</v>
      </c>
      <c r="K306" s="15">
        <f t="shared" si="23"/>
        <v>0.45047480714139609</v>
      </c>
      <c r="L306" s="15">
        <f t="shared" si="23"/>
        <v>2.0815746662249843</v>
      </c>
      <c r="N306" s="15">
        <f>B306*'Table Q8'!B95</f>
        <v>-0.39852794441701217</v>
      </c>
      <c r="O306" s="15">
        <f>C306*'Table Q8'!C95</f>
        <v>-0.21604365816685953</v>
      </c>
      <c r="P306" s="15">
        <f>D306*'Table Q8'!D95</f>
        <v>3.2733579997408824</v>
      </c>
      <c r="Q306" s="15">
        <f>E306*'Table Q8'!E95</f>
        <v>0.57330644730764224</v>
      </c>
      <c r="R306" s="15">
        <f>F306*'Table Q8'!F95</f>
        <v>5.5418971074730701</v>
      </c>
      <c r="S306" s="15">
        <f>G306*'Table Q8'!G95</f>
        <v>0.78506757008192163</v>
      </c>
      <c r="T306" s="15">
        <f>H306*'Table Q8'!H95</f>
        <v>1.0731522367133126</v>
      </c>
      <c r="U306" s="15">
        <f>I306*'Table Q8'!I95</f>
        <v>3.0560579927542695</v>
      </c>
      <c r="V306" s="15">
        <f>J306*'Table Q8'!J95</f>
        <v>-2.8560737060501817</v>
      </c>
      <c r="W306" s="15">
        <f>K306*'Table Q8'!K95</f>
        <v>0.30190821574616367</v>
      </c>
      <c r="X306" s="15">
        <f>L306*'Table Q8'!L95</f>
        <v>1.3066044179894227</v>
      </c>
    </row>
    <row r="307" spans="1:24" x14ac:dyDescent="0.2">
      <c r="A307" s="13" t="str">
        <f t="shared" si="21"/>
        <v>2016 Q3</v>
      </c>
      <c r="B307" s="15">
        <f t="shared" si="23"/>
        <v>8.5809294120789831E-2</v>
      </c>
      <c r="C307" s="15">
        <f t="shared" si="23"/>
        <v>-0.21253993123133663</v>
      </c>
      <c r="D307" s="15">
        <f t="shared" si="23"/>
        <v>2.4289256874931437</v>
      </c>
      <c r="E307" s="15">
        <f t="shared" si="23"/>
        <v>1.847018206240127</v>
      </c>
      <c r="F307" s="15">
        <f t="shared" si="23"/>
        <v>5.4421953063506541</v>
      </c>
      <c r="G307" s="15">
        <f t="shared" si="23"/>
        <v>6.0535239765568054</v>
      </c>
      <c r="H307" s="15">
        <f t="shared" si="23"/>
        <v>5.1787609770824101</v>
      </c>
      <c r="I307" s="15">
        <f t="shared" si="23"/>
        <v>2.5585320200965054</v>
      </c>
      <c r="J307" s="15">
        <f t="shared" si="23"/>
        <v>-1.0264019727445242</v>
      </c>
      <c r="K307" s="15">
        <f t="shared" si="23"/>
        <v>1.0001662570785541</v>
      </c>
      <c r="L307" s="15">
        <f t="shared" si="23"/>
        <v>2.126421987432658</v>
      </c>
      <c r="N307" s="15">
        <f>B307*'Table Q8'!B96</f>
        <v>3.0024672012864361E-2</v>
      </c>
      <c r="O307" s="15">
        <f>C307*'Table Q8'!C96</f>
        <v>-0.13462279244192862</v>
      </c>
      <c r="P307" s="15">
        <f>D307*'Table Q8'!D96</f>
        <v>1.4984042566145204</v>
      </c>
      <c r="Q307" s="15">
        <f>E307*'Table Q8'!E96</f>
        <v>1.3570042761246213</v>
      </c>
      <c r="R307" s="15">
        <f>F307*'Table Q8'!F96</f>
        <v>4.555661690946132</v>
      </c>
      <c r="S307" s="15">
        <f>G307*'Table Q8'!G96</f>
        <v>3.6357465003200176</v>
      </c>
      <c r="T307" s="15">
        <f>H307*'Table Q8'!H96</f>
        <v>2.9270357042469786</v>
      </c>
      <c r="U307" s="15">
        <f>I307*'Table Q8'!I96</f>
        <v>1.5069753598368416</v>
      </c>
      <c r="V307" s="15">
        <f>J307*'Table Q8'!J96</f>
        <v>-0.71889194171026471</v>
      </c>
      <c r="W307" s="15">
        <f>K307*'Table Q8'!K96</f>
        <v>0.67641243966222619</v>
      </c>
      <c r="X307" s="15">
        <f>L307*'Table Q8'!L96</f>
        <v>1.3385826410888582</v>
      </c>
    </row>
    <row r="308" spans="1:24" x14ac:dyDescent="0.2">
      <c r="A308" s="13" t="str">
        <f t="shared" si="21"/>
        <v>2016 Q4</v>
      </c>
      <c r="B308" s="15">
        <f t="shared" si="23"/>
        <v>2.7028672387919417</v>
      </c>
      <c r="C308" s="15">
        <f t="shared" si="23"/>
        <v>-2.2674896462908514</v>
      </c>
      <c r="D308" s="15">
        <f t="shared" si="23"/>
        <v>1.2995972274371408</v>
      </c>
      <c r="E308" s="15">
        <f t="shared" si="23"/>
        <v>0.23217090124130535</v>
      </c>
      <c r="F308" s="15">
        <f t="shared" si="23"/>
        <v>1.6534301463758025</v>
      </c>
      <c r="G308" s="15">
        <f t="shared" si="23"/>
        <v>4.3811762548988629</v>
      </c>
      <c r="H308" s="15">
        <f t="shared" si="23"/>
        <v>0.27994419402158266</v>
      </c>
      <c r="I308" s="15">
        <f t="shared" si="23"/>
        <v>1.6016664758948942</v>
      </c>
      <c r="J308" s="15">
        <f t="shared" si="23"/>
        <v>-0.89781432232244207</v>
      </c>
      <c r="K308" s="15">
        <f t="shared" si="23"/>
        <v>-0.14729092615505845</v>
      </c>
      <c r="L308" s="15">
        <f t="shared" si="23"/>
        <v>0.67409100111411735</v>
      </c>
      <c r="N308" s="15">
        <f>B308*'Table Q8'!B97</f>
        <v>0.9592475830472601</v>
      </c>
      <c r="O308" s="15">
        <f>C308*'Table Q8'!C97</f>
        <v>-1.4366814398898835</v>
      </c>
      <c r="P308" s="15">
        <f>D308*'Table Q8'!D97</f>
        <v>0.80263124766517824</v>
      </c>
      <c r="Q308" s="15">
        <f>E308*'Table Q8'!E97</f>
        <v>0.17104030294446965</v>
      </c>
      <c r="R308" s="15">
        <f>F308*'Table Q8'!F97</f>
        <v>1.3859051486921976</v>
      </c>
      <c r="S308" s="15">
        <f>G308*'Table Q8'!G97</f>
        <v>2.6186290475530503</v>
      </c>
      <c r="T308" s="15">
        <f>H308*'Table Q8'!H97</f>
        <v>0.15662877655507551</v>
      </c>
      <c r="U308" s="15">
        <f>I308*'Table Q8'!I97</f>
        <v>0.94450272083521913</v>
      </c>
      <c r="V308" s="15">
        <f>J308*'Table Q8'!J97</f>
        <v>-0.63457516301750205</v>
      </c>
      <c r="W308" s="15">
        <f>K308*'Table Q8'!K97</f>
        <v>-0.10071753530482896</v>
      </c>
      <c r="X308" s="15">
        <f>L308*'Table Q8'!L97</f>
        <v>0.42514919440267385</v>
      </c>
    </row>
    <row r="309" spans="1:24" x14ac:dyDescent="0.2">
      <c r="A309" s="13" t="str">
        <f t="shared" si="21"/>
        <v>2017 Q1</v>
      </c>
      <c r="B309" s="15">
        <f t="shared" si="23"/>
        <v>5.1986123632862178</v>
      </c>
      <c r="C309" s="15">
        <f t="shared" si="23"/>
        <v>-1.0707172998261527</v>
      </c>
      <c r="D309" s="15">
        <f t="shared" si="23"/>
        <v>4.7586070104627236</v>
      </c>
      <c r="E309" s="15">
        <f t="shared" si="23"/>
        <v>0.83438533839666862</v>
      </c>
      <c r="F309" s="15">
        <f t="shared" si="23"/>
        <v>1.9310378175644614</v>
      </c>
      <c r="G309" s="15">
        <f t="shared" si="23"/>
        <v>6.6184000422830236</v>
      </c>
      <c r="H309" s="15">
        <f t="shared" si="23"/>
        <v>-2.7481723449624345</v>
      </c>
      <c r="I309" s="15">
        <f t="shared" si="23"/>
        <v>1.7607169975289507</v>
      </c>
      <c r="J309" s="15">
        <f t="shared" si="23"/>
        <v>4.3262414527789561</v>
      </c>
      <c r="K309" s="15">
        <f t="shared" si="23"/>
        <v>3.3417984991414795</v>
      </c>
      <c r="L309" s="15">
        <f t="shared" si="23"/>
        <v>2.0006791643123365</v>
      </c>
      <c r="N309" s="15">
        <f>B309*'Table Q8'!B98</f>
        <v>1.8247129395134623</v>
      </c>
      <c r="O309" s="15">
        <f>C309*'Table Q8'!C98</f>
        <v>-0.67690747695009368</v>
      </c>
      <c r="P309" s="15">
        <f>D309*'Table Q8'!D98</f>
        <v>2.9293984756408529</v>
      </c>
      <c r="Q309" s="15">
        <f>E309*'Table Q8'!E98</f>
        <v>0.61369041639074984</v>
      </c>
      <c r="R309" s="15">
        <f>F309*'Table Q8'!F98</f>
        <v>1.6178234835555056</v>
      </c>
      <c r="S309" s="15">
        <f>G309*'Table Q8'!G98</f>
        <v>3.9399335451710842</v>
      </c>
      <c r="T309" s="15">
        <f>H309*'Table Q8'!H98</f>
        <v>-1.5301823616750834</v>
      </c>
      <c r="U309" s="15">
        <f>I309*'Table Q8'!I98</f>
        <v>1.0397033870408454</v>
      </c>
      <c r="V309" s="15">
        <f>J309*'Table Q8'!J98</f>
        <v>3.0616810761316673</v>
      </c>
      <c r="W309" s="15">
        <f>K309*'Table Q8'!K98</f>
        <v>2.2938104898107117</v>
      </c>
      <c r="X309" s="15">
        <f>L309*'Table Q8'!L98</f>
        <v>1.2600277376839095</v>
      </c>
    </row>
    <row r="310" spans="1:24" x14ac:dyDescent="0.2">
      <c r="A310" s="13" t="str">
        <f t="shared" si="21"/>
        <v>2017 Q2</v>
      </c>
      <c r="B310" s="15">
        <f t="shared" si="23"/>
        <v>5.2416018983551238</v>
      </c>
      <c r="C310" s="15">
        <f t="shared" si="23"/>
        <v>0.87266715604166123</v>
      </c>
      <c r="D310" s="15">
        <f t="shared" si="23"/>
        <v>4.5102221615970892</v>
      </c>
      <c r="E310" s="15">
        <f t="shared" si="23"/>
        <v>1.9449234623613021</v>
      </c>
      <c r="F310" s="15">
        <f t="shared" si="23"/>
        <v>-2.0237635821956284</v>
      </c>
      <c r="G310" s="15">
        <f t="shared" si="23"/>
        <v>7.9629449369063607</v>
      </c>
      <c r="H310" s="15">
        <f t="shared" si="23"/>
        <v>-1.3854699039572644</v>
      </c>
      <c r="I310" s="15">
        <f t="shared" si="23"/>
        <v>-1.0737542386100953</v>
      </c>
      <c r="J310" s="15">
        <f t="shared" si="23"/>
        <v>7.448885199073918</v>
      </c>
      <c r="K310" s="15">
        <f t="shared" si="23"/>
        <v>3.5628222902351916</v>
      </c>
      <c r="L310" s="15">
        <f t="shared" si="23"/>
        <v>1.9587575044688408</v>
      </c>
      <c r="N310" s="15">
        <f>B310*'Table Q8'!B99</f>
        <v>1.8387539459429774</v>
      </c>
      <c r="O310" s="15">
        <f>C310*'Table Q8'!C99</f>
        <v>0.55274737663678819</v>
      </c>
      <c r="P310" s="15">
        <f>D310*'Table Q8'!D99</f>
        <v>2.7846111625700427</v>
      </c>
      <c r="Q310" s="15">
        <f>E310*'Table Q8'!E99</f>
        <v>1.4359369922613492</v>
      </c>
      <c r="R310" s="15">
        <f>F310*'Table Q8'!F99</f>
        <v>-1.6955091291634974</v>
      </c>
      <c r="S310" s="15">
        <f>G310*'Table Q8'!G99</f>
        <v>4.7698040172069103</v>
      </c>
      <c r="T310" s="15">
        <f>H310*'Table Q8'!H99</f>
        <v>-0.77932682097596129</v>
      </c>
      <c r="U310" s="15">
        <f>I310*'Table Q8'!I99</f>
        <v>-0.63802476858211854</v>
      </c>
      <c r="V310" s="15">
        <f>J310*'Table Q8'!J99</f>
        <v>5.2834942717031304</v>
      </c>
      <c r="W310" s="15">
        <f>K310*'Table Q8'!K99</f>
        <v>2.437683010978918</v>
      </c>
      <c r="X310" s="15">
        <f>L310*'Table Q8'!L99</f>
        <v>1.238326494325201</v>
      </c>
    </row>
    <row r="311" spans="1:24" x14ac:dyDescent="0.2">
      <c r="A311" s="13" t="str">
        <f t="shared" si="21"/>
        <v>2017 Q3</v>
      </c>
      <c r="B311" s="15">
        <f t="shared" ref="B311:L311" si="24">LN(B100/B96)*100</f>
        <v>4.2094905479084836</v>
      </c>
      <c r="C311" s="15">
        <f t="shared" si="24"/>
        <v>1.5582119747242729</v>
      </c>
      <c r="D311" s="15">
        <f t="shared" si="24"/>
        <v>5.2659854717084311</v>
      </c>
      <c r="E311" s="15">
        <f t="shared" si="24"/>
        <v>0.42143349550620463</v>
      </c>
      <c r="F311" s="15">
        <f t="shared" si="24"/>
        <v>-4.1341664022154347</v>
      </c>
      <c r="G311" s="15">
        <f t="shared" si="24"/>
        <v>2.0925706693412685</v>
      </c>
      <c r="H311" s="15">
        <f t="shared" si="24"/>
        <v>-4.1539518441323322</v>
      </c>
      <c r="I311" s="15">
        <f t="shared" si="24"/>
        <v>-1.5355585898306843</v>
      </c>
      <c r="J311" s="15">
        <f t="shared" si="24"/>
        <v>2.001108984436768</v>
      </c>
      <c r="K311" s="15">
        <f t="shared" si="24"/>
        <v>9.2964708061760657</v>
      </c>
      <c r="L311" s="15">
        <f t="shared" si="24"/>
        <v>0.89476956904027682</v>
      </c>
      <c r="N311" s="15">
        <f>B311*'Table Q8'!B100</f>
        <v>1.4602722710694529</v>
      </c>
      <c r="O311" s="15">
        <f>C311*'Table Q8'!C100</f>
        <v>0.98494578922321285</v>
      </c>
      <c r="P311" s="15">
        <f>D311*'Table Q8'!D100</f>
        <v>3.2527992258742979</v>
      </c>
      <c r="Q311" s="15">
        <f>E311*'Table Q8'!E100</f>
        <v>0.311017919683579</v>
      </c>
      <c r="R311" s="15">
        <f>F311*'Table Q8'!F100</f>
        <v>-3.4528557791303314</v>
      </c>
      <c r="S311" s="15">
        <f>G311*'Table Q8'!G100</f>
        <v>1.2530313168015514</v>
      </c>
      <c r="T311" s="15">
        <f>H311*'Table Q8'!H100</f>
        <v>-2.3370133075088502</v>
      </c>
      <c r="U311" s="15">
        <f>I311*'Table Q8'!I100</f>
        <v>-0.91550003125705393</v>
      </c>
      <c r="V311" s="15">
        <f>J311*'Table Q8'!J100</f>
        <v>1.4229885988329856</v>
      </c>
      <c r="W311" s="15">
        <f>K311*'Table Q8'!K100</f>
        <v>6.3420523839733125</v>
      </c>
      <c r="X311" s="15">
        <f>L311*'Table Q8'!L100</f>
        <v>0.56549436763345495</v>
      </c>
    </row>
    <row r="312" spans="1:24" x14ac:dyDescent="0.2">
      <c r="A312" s="13" t="str">
        <f t="shared" si="21"/>
        <v>2017 Q4</v>
      </c>
      <c r="B312" s="15">
        <f t="shared" ref="B312:L312" si="25">LN(B101/B97)*100</f>
        <v>1.1938628242611771</v>
      </c>
      <c r="C312" s="15">
        <f t="shared" si="25"/>
        <v>1.2649501064072743</v>
      </c>
      <c r="D312" s="15">
        <f t="shared" si="25"/>
        <v>1.150264300072291</v>
      </c>
      <c r="E312" s="15">
        <f t="shared" si="25"/>
        <v>1.4514042884254013</v>
      </c>
      <c r="F312" s="15">
        <f t="shared" si="25"/>
        <v>-3.4484421862164036</v>
      </c>
      <c r="G312" s="15">
        <f t="shared" si="25"/>
        <v>0.6307885398160944</v>
      </c>
      <c r="H312" s="15">
        <f t="shared" si="25"/>
        <v>-1.7829734474114258</v>
      </c>
      <c r="I312" s="15">
        <f t="shared" si="25"/>
        <v>-1.5297055372973831</v>
      </c>
      <c r="J312" s="15">
        <f t="shared" si="25"/>
        <v>0.95037674140383055</v>
      </c>
      <c r="K312" s="15">
        <f t="shared" si="25"/>
        <v>6.8262626682070282</v>
      </c>
      <c r="L312" s="15">
        <f t="shared" si="25"/>
        <v>0.45701597850834935</v>
      </c>
      <c r="N312" s="15">
        <f>B312*'Table Q8'!B101</f>
        <v>0.40579397396637407</v>
      </c>
      <c r="O312" s="15">
        <f>C312*'Table Q8'!C101</f>
        <v>0.79729805206850501</v>
      </c>
      <c r="P312" s="15">
        <f>D312*'Table Q8'!D101</f>
        <v>0.70867783527453843</v>
      </c>
      <c r="Q312" s="15">
        <f>E312*'Table Q8'!E101</f>
        <v>1.0691043988541507</v>
      </c>
      <c r="R312" s="15">
        <f>F312*'Table Q8'!F101</f>
        <v>-2.8735868737741295</v>
      </c>
      <c r="S312" s="15">
        <f>G312*'Table Q8'!G101</f>
        <v>0.37733770451798765</v>
      </c>
      <c r="T312" s="15">
        <f>H312*'Table Q8'!H101</f>
        <v>-0.99846513055039854</v>
      </c>
      <c r="U312" s="15">
        <f>I312*'Table Q8'!I101</f>
        <v>-0.91430499964264589</v>
      </c>
      <c r="V312" s="15">
        <f>J312*'Table Q8'!J101</f>
        <v>0.67087094175696393</v>
      </c>
      <c r="W312" s="15">
        <f>K312*'Table Q8'!K101</f>
        <v>4.6377628567798546</v>
      </c>
      <c r="X312" s="15">
        <f>L312*'Table Q8'!L101</f>
        <v>0.28814857444951425</v>
      </c>
    </row>
    <row r="313" spans="1:24" x14ac:dyDescent="0.2">
      <c r="A313" s="13" t="str">
        <f t="shared" si="21"/>
        <v>2018 Q1</v>
      </c>
      <c r="B313" s="15">
        <f t="shared" ref="B313:L313" si="26">LN(B102/B98)*100</f>
        <v>-1.7567075171303885</v>
      </c>
      <c r="C313" s="15">
        <f t="shared" si="26"/>
        <v>1.9609457346848782</v>
      </c>
      <c r="D313" s="15">
        <f t="shared" si="26"/>
        <v>-0.90516763455650273</v>
      </c>
      <c r="E313" s="15">
        <f t="shared" si="26"/>
        <v>-0.93538524598260031</v>
      </c>
      <c r="F313" s="15">
        <f t="shared" si="26"/>
        <v>0.60852114755456432</v>
      </c>
      <c r="G313" s="15">
        <f t="shared" si="26"/>
        <v>-0.36861810108204524</v>
      </c>
      <c r="H313" s="15">
        <f t="shared" si="26"/>
        <v>2.1306405020498769</v>
      </c>
      <c r="I313" s="15">
        <f t="shared" si="26"/>
        <v>0.36463121530200787</v>
      </c>
      <c r="J313" s="15">
        <f t="shared" si="26"/>
        <v>1.0073857769536458</v>
      </c>
      <c r="K313" s="15">
        <f t="shared" si="26"/>
        <v>4.4260327721538459</v>
      </c>
      <c r="L313" s="15">
        <f t="shared" si="26"/>
        <v>0.32287385530557566</v>
      </c>
      <c r="N313" s="15">
        <f>B313*'Table Q8'!B102</f>
        <v>-0.59517250680377565</v>
      </c>
      <c r="O313" s="15">
        <f>C313*'Table Q8'!C102</f>
        <v>1.2401020826147169</v>
      </c>
      <c r="P313" s="15">
        <f>D313*'Table Q8'!D102</f>
        <v>-0.56084186637120914</v>
      </c>
      <c r="Q313" s="15">
        <f>E313*'Table Q8'!E102</f>
        <v>-0.69190446645332948</v>
      </c>
      <c r="R313" s="15">
        <f>F313*'Table Q8'!F102</f>
        <v>0.50659385533917478</v>
      </c>
      <c r="S313" s="15">
        <f>G313*'Table Q8'!G102</f>
        <v>-0.22209240590193227</v>
      </c>
      <c r="T313" s="15">
        <f>H313*'Table Q8'!H102</f>
        <v>1.2065817163108454</v>
      </c>
      <c r="U313" s="15">
        <f>I313*'Table Q8'!I102</f>
        <v>0.21958091785486913</v>
      </c>
      <c r="V313" s="15">
        <f>J313*'Table Q8'!J102</f>
        <v>0.71806458181255872</v>
      </c>
      <c r="W313" s="15">
        <f>K313*'Table Q8'!K102</f>
        <v>3.0083744752329689</v>
      </c>
      <c r="X313" s="15">
        <f>L313*'Table Q8'!L102</f>
        <v>0.20463744949267387</v>
      </c>
    </row>
    <row r="314" spans="1:24" x14ac:dyDescent="0.2">
      <c r="A314" s="13" t="str">
        <f t="shared" si="21"/>
        <v>2018 Q2</v>
      </c>
      <c r="B314" s="15">
        <f t="shared" ref="B314:L319" si="27">LN(B103/B99)*100</f>
        <v>3.8341763929255248</v>
      </c>
      <c r="C314" s="15">
        <f t="shared" si="27"/>
        <v>0.10979688681013559</v>
      </c>
      <c r="D314" s="15">
        <f t="shared" si="27"/>
        <v>-1.1510347362119118</v>
      </c>
      <c r="E314" s="15">
        <f t="shared" si="27"/>
        <v>-0.91762064186734305</v>
      </c>
      <c r="F314" s="15">
        <f t="shared" si="27"/>
        <v>1.2049568847028838</v>
      </c>
      <c r="G314" s="15">
        <f t="shared" si="27"/>
        <v>-3.9983501570975806</v>
      </c>
      <c r="H314" s="15">
        <f t="shared" si="27"/>
        <v>0.69007783489604357</v>
      </c>
      <c r="I314" s="15">
        <f t="shared" si="27"/>
        <v>0.70026165281817421</v>
      </c>
      <c r="J314" s="15">
        <f t="shared" si="27"/>
        <v>1.2402147383425819</v>
      </c>
      <c r="K314" s="15">
        <f t="shared" si="27"/>
        <v>3.0202971310224043</v>
      </c>
      <c r="L314" s="15">
        <f t="shared" si="27"/>
        <v>8.0369704948946949E-2</v>
      </c>
      <c r="N314" s="15">
        <f>B314*'Table Q8'!B103</f>
        <v>1.2855993445479283</v>
      </c>
      <c r="O314" s="15">
        <f>C314*'Table Q8'!C103</f>
        <v>6.9753962190479135E-2</v>
      </c>
      <c r="P314" s="15">
        <f>D314*'Table Q8'!D103</f>
        <v>-0.71686443371277864</v>
      </c>
      <c r="Q314" s="15">
        <f>E314*'Table Q8'!E103</f>
        <v>-0.67931456117439404</v>
      </c>
      <c r="R314" s="15">
        <f>F314*'Table Q8'!F103</f>
        <v>0.99902975310716091</v>
      </c>
      <c r="S314" s="15">
        <f>G314*'Table Q8'!G103</f>
        <v>-2.4022087743842264</v>
      </c>
      <c r="T314" s="15">
        <f>H314*'Table Q8'!H103</f>
        <v>0.38727168094365966</v>
      </c>
      <c r="U314" s="15">
        <f>I314*'Table Q8'!I103</f>
        <v>0.42218775048407725</v>
      </c>
      <c r="V314" s="15">
        <f>J314*'Table Q8'!J103</f>
        <v>0.88476919433359791</v>
      </c>
      <c r="W314" s="15">
        <f>K314*'Table Q8'!K103</f>
        <v>2.0468553656938835</v>
      </c>
      <c r="X314" s="15">
        <f>L314*'Table Q8'!L103</f>
        <v>5.0930282026147682E-2</v>
      </c>
    </row>
    <row r="315" spans="1:24" x14ac:dyDescent="0.2">
      <c r="A315" s="13" t="str">
        <f t="shared" si="21"/>
        <v>2018 Q3</v>
      </c>
      <c r="B315" s="15">
        <f t="shared" si="27"/>
        <v>3.0173393617500559</v>
      </c>
      <c r="C315" s="15">
        <f t="shared" si="27"/>
        <v>-0.55013892188858904</v>
      </c>
      <c r="D315" s="15">
        <f t="shared" si="27"/>
        <v>7.9499159508508749E-2</v>
      </c>
      <c r="E315" s="15">
        <f t="shared" si="27"/>
        <v>1.3328225945766499</v>
      </c>
      <c r="F315" s="15">
        <f t="shared" si="27"/>
        <v>4.4628028579294501</v>
      </c>
      <c r="G315" s="15">
        <f t="shared" si="27"/>
        <v>-0.22033058487751217</v>
      </c>
      <c r="H315" s="15">
        <f t="shared" si="27"/>
        <v>1.8486308557026006</v>
      </c>
      <c r="I315" s="15">
        <f t="shared" si="27"/>
        <v>4.6864559224244751</v>
      </c>
      <c r="J315" s="15">
        <f t="shared" si="27"/>
        <v>5.598252009701298</v>
      </c>
      <c r="K315" s="15">
        <f t="shared" si="27"/>
        <v>-5.5139027047083307</v>
      </c>
      <c r="L315" s="15">
        <f t="shared" si="27"/>
        <v>1.9149414668133962</v>
      </c>
      <c r="N315" s="15">
        <f>B315*'Table Q8'!B104</f>
        <v>1.0026618699095435</v>
      </c>
      <c r="O315" s="15">
        <f>C315*'Table Q8'!C104</f>
        <v>-0.35065854881178665</v>
      </c>
      <c r="P315" s="15">
        <f>D315*'Table Q8'!D104</f>
        <v>4.9647225113063721E-2</v>
      </c>
      <c r="Q315" s="15">
        <f>E315*'Table Q8'!E104</f>
        <v>0.98815467161912818</v>
      </c>
      <c r="R315" s="15">
        <f>F315*'Table Q8'!F104</f>
        <v>3.6840437592207609</v>
      </c>
      <c r="S315" s="15">
        <f>G315*'Table Q8'!G104</f>
        <v>-0.13244071456987255</v>
      </c>
      <c r="T315" s="15">
        <f>H315*'Table Q8'!H104</f>
        <v>1.0378213623914401</v>
      </c>
      <c r="U315" s="15">
        <f>I315*'Table Q8'!I104</f>
        <v>2.8357744786590495</v>
      </c>
      <c r="V315" s="15">
        <f>J315*'Table Q8'!J104</f>
        <v>4.0077886137451593</v>
      </c>
      <c r="W315" s="15">
        <f>K315*'Table Q8'!K104</f>
        <v>-3.7279496186533025</v>
      </c>
      <c r="X315" s="15">
        <f>L315*'Table Q8'!L104</f>
        <v>1.2150303606930999</v>
      </c>
    </row>
    <row r="316" spans="1:24" x14ac:dyDescent="0.2">
      <c r="A316" s="13" t="str">
        <f t="shared" si="21"/>
        <v>2018 Q4</v>
      </c>
      <c r="B316" s="15">
        <f t="shared" si="27"/>
        <v>-1.3262659601693634</v>
      </c>
      <c r="C316" s="15">
        <f t="shared" si="27"/>
        <v>-0.59032639290090771</v>
      </c>
      <c r="D316" s="15">
        <f t="shared" si="27"/>
        <v>3.363602066316298</v>
      </c>
      <c r="E316" s="15">
        <f t="shared" si="27"/>
        <v>-0.58803179358234092</v>
      </c>
      <c r="F316" s="15">
        <f t="shared" si="27"/>
        <v>5.4481128560953183</v>
      </c>
      <c r="G316" s="15">
        <f t="shared" si="27"/>
        <v>2.6916428090116216</v>
      </c>
      <c r="H316" s="15">
        <f t="shared" si="27"/>
        <v>2.7467645036404824</v>
      </c>
      <c r="I316" s="15">
        <f t="shared" si="27"/>
        <v>4.0480758626328406</v>
      </c>
      <c r="J316" s="15">
        <f t="shared" si="27"/>
        <v>5.599583020308323</v>
      </c>
      <c r="K316" s="15">
        <f t="shared" si="27"/>
        <v>-5.021216007417423</v>
      </c>
      <c r="L316" s="15">
        <f t="shared" si="27"/>
        <v>1.7776014137982892</v>
      </c>
      <c r="N316" s="15">
        <f>B316*'Table Q8'!B105</f>
        <v>-0.43780039345190686</v>
      </c>
      <c r="O316" s="15">
        <f>C316*'Table Q8'!C105</f>
        <v>-0.37786792409587106</v>
      </c>
      <c r="P316" s="15">
        <f>D316*'Table Q8'!D105</f>
        <v>2.1153693395063198</v>
      </c>
      <c r="Q316" s="15">
        <f>E316*'Table Q8'!E105</f>
        <v>-0.43773086714269455</v>
      </c>
      <c r="R316" s="15">
        <f>F316*'Table Q8'!F105</f>
        <v>4.4865209369944949</v>
      </c>
      <c r="S316" s="15">
        <f>G316*'Table Q8'!G105</f>
        <v>1.6324813636655486</v>
      </c>
      <c r="T316" s="15">
        <f>H316*'Table Q8'!H105</f>
        <v>1.5681278551283513</v>
      </c>
      <c r="U316" s="15">
        <f>I316*'Table Q8'!I105</f>
        <v>2.4774224279312982</v>
      </c>
      <c r="V316" s="15">
        <f>J316*'Table Q8'!J105</f>
        <v>4.0602576480255648</v>
      </c>
      <c r="W316" s="15">
        <f>K316*'Table Q8'!K105</f>
        <v>-3.3863080754023103</v>
      </c>
      <c r="X316" s="15">
        <f>L316*'Table Q8'!L105</f>
        <v>1.1353540229929673</v>
      </c>
    </row>
    <row r="317" spans="1:24" x14ac:dyDescent="0.2">
      <c r="A317" s="13" t="str">
        <f t="shared" si="21"/>
        <v>2019 Q1</v>
      </c>
      <c r="B317" s="15">
        <f t="shared" si="27"/>
        <v>-0.72764343283172472</v>
      </c>
      <c r="C317" s="15">
        <f t="shared" si="27"/>
        <v>1.3255708985252639</v>
      </c>
      <c r="D317" s="15">
        <f t="shared" si="27"/>
        <v>4.2308424992975642</v>
      </c>
      <c r="E317" s="15">
        <f t="shared" si="27"/>
        <v>1.9612395688624644</v>
      </c>
      <c r="F317" s="15">
        <f t="shared" si="27"/>
        <v>5.7753675351407203</v>
      </c>
      <c r="G317" s="15">
        <f t="shared" si="27"/>
        <v>2.2208878060152966</v>
      </c>
      <c r="H317" s="15">
        <f t="shared" si="27"/>
        <v>0.15972849557510566</v>
      </c>
      <c r="I317" s="15">
        <f t="shared" si="27"/>
        <v>2.4073479381725038</v>
      </c>
      <c r="J317" s="15">
        <f t="shared" si="27"/>
        <v>2.7166356540690884</v>
      </c>
      <c r="K317" s="15">
        <f t="shared" si="27"/>
        <v>1.7189061235248868</v>
      </c>
      <c r="L317" s="15">
        <f t="shared" si="27"/>
        <v>2.3298544896159568</v>
      </c>
      <c r="N317" s="15">
        <f>B317*'Table Q8'!B106</f>
        <v>-0.23873981031208888</v>
      </c>
      <c r="O317" s="15">
        <f>C317*'Table Q8'!C106</f>
        <v>0.85075140267351446</v>
      </c>
      <c r="P317" s="15">
        <f>D317*'Table Q8'!D106</f>
        <v>2.6692385328068333</v>
      </c>
      <c r="Q317" s="15">
        <f>E317*'Table Q8'!E106</f>
        <v>1.4603389829749911</v>
      </c>
      <c r="R317" s="15">
        <f>F317*'Table Q8'!F106</f>
        <v>4.7392665993364753</v>
      </c>
      <c r="S317" s="15">
        <f>G317*'Table Q8'!G106</f>
        <v>1.3423045899556454</v>
      </c>
      <c r="T317" s="15">
        <f>H317*'Table Q8'!H106</f>
        <v>9.0150762902589637E-2</v>
      </c>
      <c r="U317" s="15">
        <f>I317*'Table Q8'!I106</f>
        <v>1.4725747337801207</v>
      </c>
      <c r="V317" s="15">
        <f>J317*'Table Q8'!J106</f>
        <v>1.958150979452999</v>
      </c>
      <c r="W317" s="15">
        <f>K317*'Table Q8'!K106</f>
        <v>1.159745961542241</v>
      </c>
      <c r="X317" s="15">
        <f>L317*'Table Q8'!L106</f>
        <v>1.4859811934770573</v>
      </c>
    </row>
    <row r="318" spans="1:24" x14ac:dyDescent="0.2">
      <c r="A318" s="13" t="s">
        <v>274</v>
      </c>
      <c r="B318" s="15">
        <f t="shared" si="27"/>
        <v>-5.1010507131658747</v>
      </c>
      <c r="C318" s="15">
        <f t="shared" si="27"/>
        <v>0.41811907604011106</v>
      </c>
      <c r="D318" s="15">
        <f t="shared" si="27"/>
        <v>-0.86198789715599788</v>
      </c>
      <c r="E318" s="15">
        <f t="shared" si="27"/>
        <v>1.8662443563780491</v>
      </c>
      <c r="F318" s="15">
        <f t="shared" si="27"/>
        <v>7.844863353974187</v>
      </c>
      <c r="G318" s="15">
        <f t="shared" si="27"/>
        <v>2.824398110920316</v>
      </c>
      <c r="H318" s="15">
        <f t="shared" si="27"/>
        <v>-1.0266926271652363</v>
      </c>
      <c r="I318" s="15">
        <f t="shared" si="27"/>
        <v>3.0869721917629138</v>
      </c>
      <c r="J318" s="15">
        <f t="shared" si="27"/>
        <v>6.1145790564097631</v>
      </c>
      <c r="K318" s="15">
        <f t="shared" si="27"/>
        <v>2.4554157698992429</v>
      </c>
      <c r="L318" s="15">
        <f t="shared" si="27"/>
        <v>2.1360903591620373</v>
      </c>
      <c r="N318" s="15">
        <f>B318*'Table Q8'!B107</f>
        <v>-1.6950791519850201</v>
      </c>
      <c r="O318" s="15">
        <f>C318*'Table Q8'!C107</f>
        <v>0.27010492312191176</v>
      </c>
      <c r="P318" s="15">
        <f>D318*'Table Q8'!D107</f>
        <v>-0.54753471227348982</v>
      </c>
      <c r="Q318" s="15">
        <f>E318*'Table Q8'!E107</f>
        <v>1.3959507785707808</v>
      </c>
      <c r="R318" s="15">
        <f>F318*'Table Q8'!F107</f>
        <v>6.454753567649961</v>
      </c>
      <c r="S318" s="15">
        <f>G318*'Table Q8'!G107</f>
        <v>1.7200584495504725</v>
      </c>
      <c r="T318" s="15">
        <f>H318*'Table Q8'!H107</f>
        <v>-0.58439344338245258</v>
      </c>
      <c r="U318" s="15">
        <f>I318*'Table Q8'!I107</f>
        <v>1.9015748701259549</v>
      </c>
      <c r="V318" s="15">
        <f>J318*'Table Q8'!J107</f>
        <v>4.4397958528591284</v>
      </c>
      <c r="W318" s="15">
        <f>K318*'Table Q8'!K107</f>
        <v>1.6581422694129588</v>
      </c>
      <c r="X318" s="15">
        <f>L318*'Table Q8'!L107</f>
        <v>1.3711564015461117</v>
      </c>
    </row>
    <row r="319" spans="1:24" x14ac:dyDescent="0.2">
      <c r="A319" s="13" t="str">
        <f t="shared" si="21"/>
        <v>2019 Q3</v>
      </c>
      <c r="B319" s="15">
        <f t="shared" si="27"/>
        <v>-1.6695550226767668</v>
      </c>
      <c r="C319" s="15">
        <f t="shared" si="27"/>
        <v>0.77930257520958568</v>
      </c>
      <c r="D319" s="15">
        <f t="shared" si="27"/>
        <v>-3.5180015225952763</v>
      </c>
      <c r="E319" s="15">
        <f t="shared" si="27"/>
        <v>0.45347080862599498</v>
      </c>
      <c r="F319" s="15">
        <f t="shared" si="27"/>
        <v>5.0408034894015286</v>
      </c>
      <c r="G319" s="15">
        <f t="shared" si="27"/>
        <v>3.3811312994308165</v>
      </c>
      <c r="H319" s="15">
        <f t="shared" si="27"/>
        <v>-3.0280712240410552</v>
      </c>
      <c r="I319" s="15">
        <f t="shared" si="27"/>
        <v>1.5145844208471391</v>
      </c>
      <c r="J319" s="15">
        <f t="shared" si="27"/>
        <v>4.3437363536446796</v>
      </c>
      <c r="K319" s="15">
        <f t="shared" si="27"/>
        <v>3.469472771495326</v>
      </c>
      <c r="L319" s="15">
        <f t="shared" si="27"/>
        <v>1.0471299867295436</v>
      </c>
      <c r="N319" s="15">
        <f>B319*'Table Q8'!B108</f>
        <v>-0.555627911546828</v>
      </c>
      <c r="O319" s="15">
        <f>C319*'Table Q8'!C108</f>
        <v>0.50381911487299713</v>
      </c>
      <c r="P319" s="15">
        <f>D319*'Table Q8'!D108</f>
        <v>-2.2363935679138174</v>
      </c>
      <c r="Q319" s="15">
        <f>E319*'Table Q8'!E108</f>
        <v>0.33933220609483206</v>
      </c>
      <c r="R319" s="15">
        <f>F319*'Table Q8'!F108</f>
        <v>4.1526139145689793</v>
      </c>
      <c r="S319" s="15">
        <f>G319*'Table Q8'!G108</f>
        <v>2.0611376401330257</v>
      </c>
      <c r="T319" s="15">
        <f>H319*'Table Q8'!H108</f>
        <v>-1.7260005977034014</v>
      </c>
      <c r="U319" s="15">
        <f>I319*'Table Q8'!I108</f>
        <v>0.93389275389434601</v>
      </c>
      <c r="V319" s="15">
        <f>J319*'Table Q8'!J108</f>
        <v>3.161371318182598</v>
      </c>
      <c r="W319" s="15">
        <f>K319*'Table Q8'!K108</f>
        <v>2.3439758044222421</v>
      </c>
      <c r="X319" s="15">
        <f>L319*'Table Q8'!L108</f>
        <v>0.67288572947240466</v>
      </c>
    </row>
    <row r="320" spans="1:24" x14ac:dyDescent="0.2">
      <c r="A320" s="13" t="str">
        <f t="shared" si="21"/>
        <v>2019 Q4</v>
      </c>
      <c r="B320" s="15">
        <f t="shared" ref="B320:L320" si="28">LN(B109/B105)*100</f>
        <v>-2.0905967101112153</v>
      </c>
      <c r="C320" s="15">
        <f t="shared" si="28"/>
        <v>-1.3843499005825455</v>
      </c>
      <c r="D320" s="15">
        <f t="shared" si="28"/>
        <v>-5.6670659936957444</v>
      </c>
      <c r="E320" s="15">
        <f t="shared" si="28"/>
        <v>-0.70217963302138298</v>
      </c>
      <c r="F320" s="15">
        <f t="shared" si="28"/>
        <v>4.7842281309070556</v>
      </c>
      <c r="G320" s="15">
        <f t="shared" si="28"/>
        <v>3.7780549052476826</v>
      </c>
      <c r="H320" s="15">
        <f t="shared" si="28"/>
        <v>-1.514425675700471</v>
      </c>
      <c r="I320" s="15">
        <f t="shared" si="28"/>
        <v>1.1675384035644256</v>
      </c>
      <c r="J320" s="15">
        <f t="shared" si="28"/>
        <v>3.7258064057332958</v>
      </c>
      <c r="K320" s="15">
        <f t="shared" si="28"/>
        <v>7.9955209910639384</v>
      </c>
      <c r="L320" s="15">
        <f t="shared" si="28"/>
        <v>0.49647604710044085</v>
      </c>
      <c r="N320" s="15">
        <f>B320*'Table Q8'!B109</f>
        <v>-0.69700494315107908</v>
      </c>
      <c r="O320" s="15">
        <f>C320*'Table Q8'!C109</f>
        <v>-0.8970587355774895</v>
      </c>
      <c r="P320" s="15">
        <f>D320*'Table Q8'!D109</f>
        <v>-3.6110544511829281</v>
      </c>
      <c r="Q320" s="15">
        <f>E320*'Table Q8'!E109</f>
        <v>-0.52656450680273514</v>
      </c>
      <c r="R320" s="15">
        <f>F320*'Table Q8'!F109</f>
        <v>3.9398118658019605</v>
      </c>
      <c r="S320" s="15">
        <f>G320*'Table Q8'!G109</f>
        <v>2.3091471580873835</v>
      </c>
      <c r="T320" s="15">
        <f>H320*'Table Q8'!H109</f>
        <v>-0.86594860136552931</v>
      </c>
      <c r="U320" s="15">
        <f>I320*'Table Q8'!I109</f>
        <v>0.72165548724317141</v>
      </c>
      <c r="V320" s="15">
        <f>J320*'Table Q8'!J109</f>
        <v>2.7008370635160661</v>
      </c>
      <c r="W320" s="15">
        <f>K320*'Table Q8'!K109</f>
        <v>5.416165919346712</v>
      </c>
      <c r="X320" s="15">
        <f>L320*'Table Q8'!L109</f>
        <v>0.31963127912326383</v>
      </c>
    </row>
    <row r="321" spans="1:24" x14ac:dyDescent="0.2">
      <c r="A321" s="13" t="str">
        <f t="shared" si="21"/>
        <v>2020 Q1</v>
      </c>
      <c r="B321" s="15">
        <f t="shared" ref="B321:L322" si="29">LN(B110/B106)*100</f>
        <v>-1.9770170170012078</v>
      </c>
      <c r="C321" s="15">
        <f t="shared" si="29"/>
        <v>-4.9247226153518433</v>
      </c>
      <c r="D321" s="15">
        <f t="shared" si="29"/>
        <v>-9.205429703388015</v>
      </c>
      <c r="E321" s="15">
        <f t="shared" si="29"/>
        <v>-4.685980496877713</v>
      </c>
      <c r="F321" s="15">
        <f t="shared" si="29"/>
        <v>0.18116810676327033</v>
      </c>
      <c r="G321" s="15">
        <f t="shared" si="29"/>
        <v>0.49661721424739153</v>
      </c>
      <c r="H321" s="15">
        <f t="shared" si="29"/>
        <v>0.11962916390304207</v>
      </c>
      <c r="I321" s="15">
        <f t="shared" si="29"/>
        <v>-0.1877007219395366</v>
      </c>
      <c r="J321" s="15">
        <f t="shared" si="29"/>
        <v>2.2409355516470928</v>
      </c>
      <c r="K321" s="15">
        <f t="shared" si="29"/>
        <v>-2.15082983418172</v>
      </c>
      <c r="L321" s="15">
        <f t="shared" si="29"/>
        <v>-2.5012514161847816</v>
      </c>
      <c r="N321" s="15">
        <f>B321*'Table Q8'!B110</f>
        <v>-0.66724324323790762</v>
      </c>
      <c r="O321" s="15">
        <f>C321*'Table Q8'!C110</f>
        <v>-3.2069793671171203</v>
      </c>
      <c r="P321" s="15">
        <f>D321*'Table Q8'!D110</f>
        <v>-5.8960777250200236</v>
      </c>
      <c r="Q321" s="15">
        <f>E321*'Table Q8'!E110</f>
        <v>-3.525731725850791</v>
      </c>
      <c r="R321" s="15">
        <f>F321*'Table Q8'!F110</f>
        <v>0.14962673937578497</v>
      </c>
      <c r="S321" s="15">
        <f>G321*'Table Q8'!G110</f>
        <v>0.30556857192642001</v>
      </c>
      <c r="T321" s="15">
        <f>H321*'Table Q8'!H110</f>
        <v>6.8834620909810407E-2</v>
      </c>
      <c r="U321" s="15">
        <f>I321*'Table Q8'!I110</f>
        <v>-0.11669353882980991</v>
      </c>
      <c r="V321" s="15">
        <f>J321*'Table Q8'!J110</f>
        <v>1.6513454080087426</v>
      </c>
      <c r="W321" s="15">
        <f>K321*'Table Q8'!K110</f>
        <v>-1.4666508639285147</v>
      </c>
      <c r="X321" s="15">
        <f>L321*'Table Q8'!L110</f>
        <v>-1.6205607925461201</v>
      </c>
    </row>
    <row r="322" spans="1:24" x14ac:dyDescent="0.2">
      <c r="A322" s="13" t="str">
        <f t="shared" si="21"/>
        <v>2020 Q2</v>
      </c>
      <c r="B322" s="15">
        <f t="shared" si="29"/>
        <v>-8.0805559404447713</v>
      </c>
      <c r="C322" s="15">
        <f t="shared" si="29"/>
        <v>-26.082561172566614</v>
      </c>
      <c r="D322" s="15">
        <f t="shared" si="29"/>
        <v>-36.444180508194513</v>
      </c>
      <c r="E322" s="15">
        <f t="shared" si="29"/>
        <v>-40.320566414876083</v>
      </c>
      <c r="F322" s="15">
        <f t="shared" si="29"/>
        <v>-27.933363445565906</v>
      </c>
      <c r="G322" s="15">
        <f t="shared" si="29"/>
        <v>-5.1282935933238933</v>
      </c>
      <c r="H322" s="15">
        <f t="shared" si="29"/>
        <v>0.25511519525603432</v>
      </c>
      <c r="I322" s="15">
        <f t="shared" si="29"/>
        <v>-18.814353146225628</v>
      </c>
      <c r="J322" s="15">
        <f t="shared" si="29"/>
        <v>-22.491783427422021</v>
      </c>
      <c r="K322" s="15">
        <f t="shared" si="29"/>
        <v>-49.726255721837013</v>
      </c>
      <c r="L322" s="15">
        <f t="shared" si="29"/>
        <v>-26.100865172931698</v>
      </c>
      <c r="N322" s="15">
        <f>B322*'Table Q8'!B111</f>
        <v>-2.7619340204440226</v>
      </c>
      <c r="O322" s="15">
        <f>C322*'Table Q8'!C111</f>
        <v>-17.089294080265645</v>
      </c>
      <c r="P322" s="15">
        <f>D322*'Table Q8'!D111</f>
        <v>-23.49191875558218</v>
      </c>
      <c r="Q322" s="15">
        <f>E322*'Table Q8'!E111</f>
        <v>-30.446059699872929</v>
      </c>
      <c r="R322" s="15">
        <f>F322*'Table Q8'!F111</f>
        <v>-23.162344969063252</v>
      </c>
      <c r="S322" s="15">
        <f>G322*'Table Q8'!G111</f>
        <v>-3.1821061746574761</v>
      </c>
      <c r="T322" s="15">
        <f>H322*'Table Q8'!H111</f>
        <v>0.14801783628755114</v>
      </c>
      <c r="U322" s="15">
        <f>I322*'Table Q8'!I111</f>
        <v>-11.783429375481109</v>
      </c>
      <c r="V322" s="15">
        <f>J322*'Table Q8'!J111</f>
        <v>-16.709145908231818</v>
      </c>
      <c r="W322" s="15">
        <f>K322*'Table Q8'!K111</f>
        <v>-34.460295215233046</v>
      </c>
      <c r="X322" s="15">
        <f>L322*'Table Q8'!L111</f>
        <v>-17.033424611855224</v>
      </c>
    </row>
  </sheetData>
  <phoneticPr fontId="22" type="noConversion"/>
  <hyperlinks>
    <hyperlink ref="A1" location="Contents!A1" display="Back to Contents" xr:uid="{00000000-0004-0000-0E00-000000000000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G322"/>
  <sheetViews>
    <sheetView workbookViewId="0">
      <pane xSplit="1" ySplit="4" topLeftCell="B75" activePane="bottomRight" state="frozen"/>
      <selection pane="topRight" activeCell="B1" sqref="B1"/>
      <selection pane="bottomLeft" activeCell="A5" sqref="A5"/>
      <selection pane="bottomRight" activeCell="N107" sqref="N107"/>
    </sheetView>
  </sheetViews>
  <sheetFormatPr defaultColWidth="8.7109375" defaultRowHeight="12" x14ac:dyDescent="0.2"/>
  <cols>
    <col min="1" max="1" width="20.7109375" style="13" customWidth="1"/>
    <col min="2" max="25" width="9.28515625" style="13" customWidth="1"/>
    <col min="26" max="16384" width="8.7109375" style="13"/>
  </cols>
  <sheetData>
    <row r="1" spans="1:33" ht="12.75" x14ac:dyDescent="0.2">
      <c r="A1" s="26" t="s">
        <v>186</v>
      </c>
      <c r="B1" s="9" t="s">
        <v>218</v>
      </c>
      <c r="N1" s="9" t="s">
        <v>219</v>
      </c>
    </row>
    <row r="2" spans="1:33" x14ac:dyDescent="0.2">
      <c r="B2" s="9" t="s">
        <v>158</v>
      </c>
      <c r="N2" s="9" t="s">
        <v>171</v>
      </c>
    </row>
    <row r="3" spans="1:33" x14ac:dyDescent="0.2">
      <c r="A3" s="16"/>
      <c r="B3" s="9"/>
    </row>
    <row r="4" spans="1:33" x14ac:dyDescent="0.2">
      <c r="A4" s="13" t="s">
        <v>255</v>
      </c>
      <c r="B4" s="13" t="s">
        <v>164</v>
      </c>
      <c r="C4" s="13" t="s">
        <v>0</v>
      </c>
      <c r="D4" s="13" t="s">
        <v>1</v>
      </c>
      <c r="E4" s="13" t="s">
        <v>165</v>
      </c>
      <c r="F4" s="13" t="s">
        <v>2</v>
      </c>
      <c r="G4" s="13" t="s">
        <v>3</v>
      </c>
      <c r="H4" s="13" t="s">
        <v>4</v>
      </c>
      <c r="I4" s="13" t="s">
        <v>166</v>
      </c>
      <c r="J4" s="13" t="s">
        <v>167</v>
      </c>
      <c r="K4" s="13" t="s">
        <v>168</v>
      </c>
      <c r="L4" s="13" t="s">
        <v>10</v>
      </c>
      <c r="N4" s="13" t="s">
        <v>164</v>
      </c>
      <c r="O4" s="13" t="s">
        <v>0</v>
      </c>
      <c r="P4" s="13" t="s">
        <v>1</v>
      </c>
      <c r="Q4" s="13" t="s">
        <v>165</v>
      </c>
      <c r="R4" s="13" t="s">
        <v>2</v>
      </c>
      <c r="S4" s="13" t="s">
        <v>3</v>
      </c>
      <c r="T4" s="13" t="s">
        <v>4</v>
      </c>
      <c r="U4" s="13" t="s">
        <v>166</v>
      </c>
      <c r="V4" s="13" t="s">
        <v>167</v>
      </c>
      <c r="W4" s="13" t="s">
        <v>168</v>
      </c>
      <c r="X4" s="13" t="s">
        <v>10</v>
      </c>
    </row>
    <row r="5" spans="1:33" x14ac:dyDescent="0.2">
      <c r="A5" s="17" t="str">
        <f>Base_year</f>
        <v>2018=100</v>
      </c>
    </row>
    <row r="6" spans="1:33" x14ac:dyDescent="0.2">
      <c r="A6" s="48" t="s">
        <v>52</v>
      </c>
      <c r="B6" s="34">
        <v>84.6</v>
      </c>
      <c r="C6" s="34">
        <v>86.14</v>
      </c>
      <c r="D6" s="34">
        <v>94.15</v>
      </c>
      <c r="E6" s="34">
        <v>89.01</v>
      </c>
      <c r="F6" s="34">
        <v>94.44</v>
      </c>
      <c r="G6" s="34">
        <v>86.22</v>
      </c>
      <c r="H6" s="34">
        <v>74.34</v>
      </c>
      <c r="I6" s="34">
        <v>90.56</v>
      </c>
      <c r="J6" s="34">
        <v>81.709999999999994</v>
      </c>
      <c r="K6" s="34">
        <v>87.06</v>
      </c>
      <c r="L6" s="34">
        <v>89.33</v>
      </c>
      <c r="M6" s="15"/>
    </row>
    <row r="7" spans="1:33" x14ac:dyDescent="0.2">
      <c r="A7" s="48" t="s">
        <v>53</v>
      </c>
      <c r="B7" s="34">
        <v>85.94</v>
      </c>
      <c r="C7" s="34">
        <v>86.22</v>
      </c>
      <c r="D7" s="34">
        <v>93.94</v>
      </c>
      <c r="E7" s="34">
        <v>89.07</v>
      </c>
      <c r="F7" s="34">
        <v>94.33</v>
      </c>
      <c r="G7" s="34">
        <v>86.06</v>
      </c>
      <c r="H7" s="34">
        <v>73.86</v>
      </c>
      <c r="I7" s="34">
        <v>89.44</v>
      </c>
      <c r="J7" s="34">
        <v>81.33</v>
      </c>
      <c r="K7" s="34">
        <v>89.91</v>
      </c>
      <c r="L7" s="34">
        <v>89.32</v>
      </c>
      <c r="M7" s="15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2">
      <c r="A8" s="48" t="s">
        <v>54</v>
      </c>
      <c r="B8" s="34">
        <v>83.52</v>
      </c>
      <c r="C8" s="34">
        <v>86.26</v>
      </c>
      <c r="D8" s="34">
        <v>94.07</v>
      </c>
      <c r="E8" s="34">
        <v>89.12</v>
      </c>
      <c r="F8" s="34">
        <v>94.22</v>
      </c>
      <c r="G8" s="34">
        <v>86.52</v>
      </c>
      <c r="H8" s="34">
        <v>74.38</v>
      </c>
      <c r="I8" s="34">
        <v>90.55</v>
      </c>
      <c r="J8" s="34">
        <v>80.91</v>
      </c>
      <c r="K8" s="34">
        <v>91.16</v>
      </c>
      <c r="L8" s="34">
        <v>89.68</v>
      </c>
      <c r="M8" s="15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2">
      <c r="A9" s="48" t="s">
        <v>55</v>
      </c>
      <c r="B9" s="34">
        <v>84.83</v>
      </c>
      <c r="C9" s="34">
        <v>86.18</v>
      </c>
      <c r="D9" s="34">
        <v>94.18</v>
      </c>
      <c r="E9" s="34">
        <v>89.54</v>
      </c>
      <c r="F9" s="34">
        <v>94.18</v>
      </c>
      <c r="G9" s="34">
        <v>86.72</v>
      </c>
      <c r="H9" s="34">
        <v>76.77</v>
      </c>
      <c r="I9" s="34">
        <v>90.05</v>
      </c>
      <c r="J9" s="34">
        <v>82.82</v>
      </c>
      <c r="K9" s="34">
        <v>91.58</v>
      </c>
      <c r="L9" s="34">
        <v>89.96</v>
      </c>
      <c r="M9" s="15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2">
      <c r="A10" s="48" t="s">
        <v>56</v>
      </c>
      <c r="B10" s="34">
        <v>80.09</v>
      </c>
      <c r="C10" s="34">
        <v>86.41</v>
      </c>
      <c r="D10" s="34">
        <v>94.72</v>
      </c>
      <c r="E10" s="34">
        <v>89.33</v>
      </c>
      <c r="F10" s="34">
        <v>94.03</v>
      </c>
      <c r="G10" s="34">
        <v>85.61</v>
      </c>
      <c r="H10" s="34">
        <v>77.36</v>
      </c>
      <c r="I10" s="34">
        <v>89.71</v>
      </c>
      <c r="J10" s="34">
        <v>82.57</v>
      </c>
      <c r="K10" s="34">
        <v>91.28</v>
      </c>
      <c r="L10" s="34">
        <v>89.53</v>
      </c>
      <c r="M10" s="15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2">
      <c r="A11" s="48" t="s">
        <v>57</v>
      </c>
      <c r="B11" s="34">
        <v>79.94</v>
      </c>
      <c r="C11" s="34">
        <v>86.81</v>
      </c>
      <c r="D11" s="34">
        <v>94.81</v>
      </c>
      <c r="E11" s="34">
        <v>89.09</v>
      </c>
      <c r="F11" s="34">
        <v>93.77</v>
      </c>
      <c r="G11" s="34">
        <v>85.08</v>
      </c>
      <c r="H11" s="34">
        <v>77.709999999999994</v>
      </c>
      <c r="I11" s="34">
        <v>90.03</v>
      </c>
      <c r="J11" s="34">
        <v>80.28</v>
      </c>
      <c r="K11" s="34">
        <v>89.95</v>
      </c>
      <c r="L11" s="34">
        <v>89.66</v>
      </c>
      <c r="M11" s="15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2">
      <c r="A12" s="48" t="s">
        <v>58</v>
      </c>
      <c r="B12" s="34">
        <v>80.62</v>
      </c>
      <c r="C12" s="34">
        <v>87.2</v>
      </c>
      <c r="D12" s="34">
        <v>94.92</v>
      </c>
      <c r="E12" s="34">
        <v>89.57</v>
      </c>
      <c r="F12" s="34">
        <v>93.51</v>
      </c>
      <c r="G12" s="34">
        <v>85.04</v>
      </c>
      <c r="H12" s="34">
        <v>77.430000000000007</v>
      </c>
      <c r="I12" s="34">
        <v>90.37</v>
      </c>
      <c r="J12" s="34">
        <v>82.19</v>
      </c>
      <c r="K12" s="34">
        <v>89.93</v>
      </c>
      <c r="L12" s="34">
        <v>90.22</v>
      </c>
      <c r="M12" s="15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2">
      <c r="A13" s="48" t="s">
        <v>59</v>
      </c>
      <c r="B13" s="34">
        <v>80.349999999999994</v>
      </c>
      <c r="C13" s="34">
        <v>87.3</v>
      </c>
      <c r="D13" s="34">
        <v>94.86</v>
      </c>
      <c r="E13" s="34">
        <v>89.73</v>
      </c>
      <c r="F13" s="34">
        <v>93.59</v>
      </c>
      <c r="G13" s="34">
        <v>86.17</v>
      </c>
      <c r="H13" s="34">
        <v>77.41</v>
      </c>
      <c r="I13" s="34">
        <v>90.09</v>
      </c>
      <c r="J13" s="34">
        <v>81.93</v>
      </c>
      <c r="K13" s="34">
        <v>89.92</v>
      </c>
      <c r="L13" s="34">
        <v>90.29</v>
      </c>
      <c r="M13" s="15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2">
      <c r="A14" s="48" t="s">
        <v>60</v>
      </c>
      <c r="B14" s="34">
        <v>82.08</v>
      </c>
      <c r="C14" s="34">
        <v>87.18</v>
      </c>
      <c r="D14" s="34">
        <v>94.76</v>
      </c>
      <c r="E14" s="34">
        <v>89.72</v>
      </c>
      <c r="F14" s="34">
        <v>94.03</v>
      </c>
      <c r="G14" s="34">
        <v>85.88</v>
      </c>
      <c r="H14" s="34">
        <v>77.31</v>
      </c>
      <c r="I14" s="34">
        <v>89.43</v>
      </c>
      <c r="J14" s="34">
        <v>82.09</v>
      </c>
      <c r="K14" s="34">
        <v>93.26</v>
      </c>
      <c r="L14" s="34">
        <v>90.34</v>
      </c>
      <c r="M14" s="15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2">
      <c r="A15" s="48" t="s">
        <v>61</v>
      </c>
      <c r="B15" s="34">
        <v>82.21</v>
      </c>
      <c r="C15" s="34">
        <v>87.06</v>
      </c>
      <c r="D15" s="34">
        <v>95.01</v>
      </c>
      <c r="E15" s="34">
        <v>89.62</v>
      </c>
      <c r="F15" s="34">
        <v>93.9</v>
      </c>
      <c r="G15" s="34">
        <v>86.44</v>
      </c>
      <c r="H15" s="34">
        <v>76.44</v>
      </c>
      <c r="I15" s="34">
        <v>88.81</v>
      </c>
      <c r="J15" s="34">
        <v>82.06</v>
      </c>
      <c r="K15" s="34">
        <v>92.68</v>
      </c>
      <c r="L15" s="34">
        <v>90.19</v>
      </c>
      <c r="M15" s="15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2">
      <c r="A16" s="48" t="s">
        <v>62</v>
      </c>
      <c r="B16" s="34">
        <v>82.73</v>
      </c>
      <c r="C16" s="34">
        <v>87.14</v>
      </c>
      <c r="D16" s="34">
        <v>95.08</v>
      </c>
      <c r="E16" s="34">
        <v>89.38</v>
      </c>
      <c r="F16" s="34">
        <v>94</v>
      </c>
      <c r="G16" s="34">
        <v>85.49</v>
      </c>
      <c r="H16" s="34">
        <v>76.260000000000005</v>
      </c>
      <c r="I16" s="34">
        <v>88.38</v>
      </c>
      <c r="J16" s="34">
        <v>82.14</v>
      </c>
      <c r="K16" s="34">
        <v>92.43</v>
      </c>
      <c r="L16" s="34">
        <v>90.06</v>
      </c>
      <c r="M16" s="15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">
      <c r="A17" s="48" t="s">
        <v>63</v>
      </c>
      <c r="B17" s="34">
        <v>83.44</v>
      </c>
      <c r="C17" s="34">
        <v>87.07</v>
      </c>
      <c r="D17" s="34">
        <v>95.76</v>
      </c>
      <c r="E17" s="34">
        <v>88.96</v>
      </c>
      <c r="F17" s="34">
        <v>93.82</v>
      </c>
      <c r="G17" s="34">
        <v>86.08</v>
      </c>
      <c r="H17" s="34">
        <v>76.290000000000006</v>
      </c>
      <c r="I17" s="34">
        <v>89.3</v>
      </c>
      <c r="J17" s="34">
        <v>80.209999999999994</v>
      </c>
      <c r="K17" s="34">
        <v>91.9</v>
      </c>
      <c r="L17" s="34">
        <v>90.01</v>
      </c>
      <c r="M17" s="15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">
      <c r="A18" s="48" t="s">
        <v>64</v>
      </c>
      <c r="B18" s="34">
        <v>82.56</v>
      </c>
      <c r="C18" s="34">
        <v>87.26</v>
      </c>
      <c r="D18" s="34">
        <v>94.9</v>
      </c>
      <c r="E18" s="34">
        <v>89.42</v>
      </c>
      <c r="F18" s="34">
        <v>94.23</v>
      </c>
      <c r="G18" s="34">
        <v>86.04</v>
      </c>
      <c r="H18" s="34">
        <v>75.989999999999995</v>
      </c>
      <c r="I18" s="34">
        <v>89.39</v>
      </c>
      <c r="J18" s="34">
        <v>81.16</v>
      </c>
      <c r="K18" s="34">
        <v>90.88</v>
      </c>
      <c r="L18" s="34">
        <v>90.02</v>
      </c>
      <c r="M18" s="15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">
      <c r="A19" s="48" t="s">
        <v>65</v>
      </c>
      <c r="B19" s="34">
        <v>81.849999999999994</v>
      </c>
      <c r="C19" s="34">
        <v>87.14</v>
      </c>
      <c r="D19" s="34">
        <v>95.28</v>
      </c>
      <c r="E19" s="34">
        <v>90.1</v>
      </c>
      <c r="F19" s="34">
        <v>94.12</v>
      </c>
      <c r="G19" s="34">
        <v>86.34</v>
      </c>
      <c r="H19" s="34">
        <v>76.930000000000007</v>
      </c>
      <c r="I19" s="34">
        <v>89.71</v>
      </c>
      <c r="J19" s="34">
        <v>81.48</v>
      </c>
      <c r="K19" s="34">
        <v>91.04</v>
      </c>
      <c r="L19" s="34">
        <v>90.25</v>
      </c>
      <c r="M19" s="15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">
      <c r="A20" s="48" t="s">
        <v>66</v>
      </c>
      <c r="B20" s="34">
        <v>79.599999999999994</v>
      </c>
      <c r="C20" s="34">
        <v>86.99</v>
      </c>
      <c r="D20" s="34">
        <v>95.37</v>
      </c>
      <c r="E20" s="34">
        <v>90.24</v>
      </c>
      <c r="F20" s="34">
        <v>94.53</v>
      </c>
      <c r="G20" s="34">
        <v>85.94</v>
      </c>
      <c r="H20" s="34">
        <v>76.87</v>
      </c>
      <c r="I20" s="34">
        <v>89.85</v>
      </c>
      <c r="J20" s="34">
        <v>80.510000000000005</v>
      </c>
      <c r="K20" s="34">
        <v>91.09</v>
      </c>
      <c r="L20" s="34">
        <v>90.16</v>
      </c>
      <c r="M20" s="15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">
      <c r="A21" s="48" t="s">
        <v>67</v>
      </c>
      <c r="B21" s="34">
        <v>80.63</v>
      </c>
      <c r="C21" s="34">
        <v>87.35</v>
      </c>
      <c r="D21" s="34">
        <v>95.48</v>
      </c>
      <c r="E21" s="34">
        <v>89.63</v>
      </c>
      <c r="F21" s="34">
        <v>95.29</v>
      </c>
      <c r="G21" s="34">
        <v>87.34</v>
      </c>
      <c r="H21" s="34">
        <v>77.5</v>
      </c>
      <c r="I21" s="34">
        <v>89.6</v>
      </c>
      <c r="J21" s="34">
        <v>79.75</v>
      </c>
      <c r="K21" s="34">
        <v>89.93</v>
      </c>
      <c r="L21" s="34">
        <v>90.27</v>
      </c>
      <c r="M21" s="15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">
      <c r="A22" s="48" t="s">
        <v>68</v>
      </c>
      <c r="B22" s="34">
        <v>81</v>
      </c>
      <c r="C22" s="34">
        <v>87.57</v>
      </c>
      <c r="D22" s="34">
        <v>95.48</v>
      </c>
      <c r="E22" s="34">
        <v>89.96</v>
      </c>
      <c r="F22" s="34">
        <v>95.13</v>
      </c>
      <c r="G22" s="34">
        <v>87</v>
      </c>
      <c r="H22" s="34">
        <v>77.37</v>
      </c>
      <c r="I22" s="34">
        <v>90.14</v>
      </c>
      <c r="J22" s="34">
        <v>81.72</v>
      </c>
      <c r="K22" s="34">
        <v>90.68</v>
      </c>
      <c r="L22" s="34">
        <v>90.41</v>
      </c>
      <c r="M22" s="15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">
      <c r="A23" s="48" t="s">
        <v>69</v>
      </c>
      <c r="B23" s="34">
        <v>82.66</v>
      </c>
      <c r="C23" s="34">
        <v>88.09</v>
      </c>
      <c r="D23" s="34">
        <v>95.43</v>
      </c>
      <c r="E23" s="34">
        <v>89.77</v>
      </c>
      <c r="F23" s="34">
        <v>95.36</v>
      </c>
      <c r="G23" s="34">
        <v>87.34</v>
      </c>
      <c r="H23" s="34">
        <v>77.930000000000007</v>
      </c>
      <c r="I23" s="34">
        <v>90.16</v>
      </c>
      <c r="J23" s="34">
        <v>81.89</v>
      </c>
      <c r="K23" s="34">
        <v>89.76</v>
      </c>
      <c r="L23" s="34">
        <v>90.67</v>
      </c>
      <c r="M23" s="15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">
      <c r="A24" s="48" t="s">
        <v>70</v>
      </c>
      <c r="B24" s="34">
        <v>82.03</v>
      </c>
      <c r="C24" s="34">
        <v>88.33</v>
      </c>
      <c r="D24" s="34">
        <v>95.39</v>
      </c>
      <c r="E24" s="34">
        <v>89.61</v>
      </c>
      <c r="F24" s="34">
        <v>95.06</v>
      </c>
      <c r="G24" s="34">
        <v>86.9</v>
      </c>
      <c r="H24" s="34">
        <v>78.13</v>
      </c>
      <c r="I24" s="34">
        <v>90.31</v>
      </c>
      <c r="J24" s="34">
        <v>80.59</v>
      </c>
      <c r="K24" s="34">
        <v>91.74</v>
      </c>
      <c r="L24" s="34">
        <v>90.87</v>
      </c>
      <c r="M24" s="15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">
      <c r="A25" s="48" t="s">
        <v>71</v>
      </c>
      <c r="B25" s="34">
        <v>83.86</v>
      </c>
      <c r="C25" s="34">
        <v>88.74</v>
      </c>
      <c r="D25" s="34">
        <v>95.57</v>
      </c>
      <c r="E25" s="34">
        <v>89.75</v>
      </c>
      <c r="F25" s="34">
        <v>95.4</v>
      </c>
      <c r="G25" s="34">
        <v>87.64</v>
      </c>
      <c r="H25" s="34">
        <v>77.47</v>
      </c>
      <c r="I25" s="34">
        <v>90.79</v>
      </c>
      <c r="J25" s="34">
        <v>83.15</v>
      </c>
      <c r="K25" s="34">
        <v>94.69</v>
      </c>
      <c r="L25" s="34">
        <v>91.37</v>
      </c>
      <c r="M25" s="15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">
      <c r="A26" s="48" t="s">
        <v>72</v>
      </c>
      <c r="B26" s="34">
        <v>82.39</v>
      </c>
      <c r="C26" s="34">
        <v>88.84</v>
      </c>
      <c r="D26" s="34">
        <v>95.39</v>
      </c>
      <c r="E26" s="34">
        <v>89.79</v>
      </c>
      <c r="F26" s="34">
        <v>96.17</v>
      </c>
      <c r="G26" s="34">
        <v>87.62</v>
      </c>
      <c r="H26" s="34">
        <v>77.92</v>
      </c>
      <c r="I26" s="34">
        <v>91.22</v>
      </c>
      <c r="J26" s="34">
        <v>83.67</v>
      </c>
      <c r="K26" s="34">
        <v>94.2</v>
      </c>
      <c r="L26" s="34">
        <v>91.29</v>
      </c>
      <c r="M26" s="15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">
      <c r="A27" s="48" t="s">
        <v>73</v>
      </c>
      <c r="B27" s="34">
        <v>81.61</v>
      </c>
      <c r="C27" s="34">
        <v>89.01</v>
      </c>
      <c r="D27" s="34">
        <v>95.27</v>
      </c>
      <c r="E27" s="34">
        <v>89.87</v>
      </c>
      <c r="F27" s="34">
        <v>96.01</v>
      </c>
      <c r="G27" s="34">
        <v>87.23</v>
      </c>
      <c r="H27" s="34">
        <v>78.900000000000006</v>
      </c>
      <c r="I27" s="34">
        <v>90.85</v>
      </c>
      <c r="J27" s="34">
        <v>81.459999999999994</v>
      </c>
      <c r="K27" s="34">
        <v>94.68</v>
      </c>
      <c r="L27" s="34">
        <v>91.21</v>
      </c>
      <c r="M27" s="15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">
      <c r="A28" s="48" t="s">
        <v>74</v>
      </c>
      <c r="B28" s="34">
        <v>83.18</v>
      </c>
      <c r="C28" s="34">
        <v>89.34</v>
      </c>
      <c r="D28" s="34">
        <v>95.69</v>
      </c>
      <c r="E28" s="34">
        <v>90</v>
      </c>
      <c r="F28" s="34">
        <v>96.22</v>
      </c>
      <c r="G28" s="34">
        <v>86.86</v>
      </c>
      <c r="H28" s="34">
        <v>78.67</v>
      </c>
      <c r="I28" s="34">
        <v>90.16</v>
      </c>
      <c r="J28" s="34">
        <v>80.58</v>
      </c>
      <c r="K28" s="34">
        <v>94.58</v>
      </c>
      <c r="L28" s="34">
        <v>91.39</v>
      </c>
      <c r="M28" s="15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">
      <c r="A29" s="48" t="s">
        <v>75</v>
      </c>
      <c r="B29" s="34">
        <v>83.3</v>
      </c>
      <c r="C29" s="34">
        <v>89.63</v>
      </c>
      <c r="D29" s="34">
        <v>95.53</v>
      </c>
      <c r="E29" s="34">
        <v>90.3</v>
      </c>
      <c r="F29" s="34">
        <v>96.63</v>
      </c>
      <c r="G29" s="34">
        <v>86.75</v>
      </c>
      <c r="H29" s="34">
        <v>78.3</v>
      </c>
      <c r="I29" s="34">
        <v>89.61</v>
      </c>
      <c r="J29" s="34">
        <v>82.17</v>
      </c>
      <c r="K29" s="34">
        <v>94.54</v>
      </c>
      <c r="L29" s="34">
        <v>91.47</v>
      </c>
      <c r="M29" s="15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">
      <c r="A30" s="48" t="s">
        <v>76</v>
      </c>
      <c r="B30" s="34">
        <v>85.42</v>
      </c>
      <c r="C30" s="34">
        <v>90.11</v>
      </c>
      <c r="D30" s="34">
        <v>95.76</v>
      </c>
      <c r="E30" s="34">
        <v>90.34</v>
      </c>
      <c r="F30" s="34">
        <v>96.28</v>
      </c>
      <c r="G30" s="34">
        <v>87.23</v>
      </c>
      <c r="H30" s="34">
        <v>79.489999999999995</v>
      </c>
      <c r="I30" s="34">
        <v>89.52</v>
      </c>
      <c r="J30" s="34">
        <v>82.18</v>
      </c>
      <c r="K30" s="34">
        <v>95.26</v>
      </c>
      <c r="L30" s="34">
        <v>91.62</v>
      </c>
      <c r="M30" s="15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">
      <c r="A31" s="48" t="s">
        <v>77</v>
      </c>
      <c r="B31" s="34">
        <v>87.13</v>
      </c>
      <c r="C31" s="34">
        <v>90.14</v>
      </c>
      <c r="D31" s="34">
        <v>95.84</v>
      </c>
      <c r="E31" s="34">
        <v>90.59</v>
      </c>
      <c r="F31" s="34">
        <v>95.95</v>
      </c>
      <c r="G31" s="34">
        <v>87.27</v>
      </c>
      <c r="H31" s="34">
        <v>77.67</v>
      </c>
      <c r="I31" s="34">
        <v>90.41</v>
      </c>
      <c r="J31" s="34">
        <v>81.23</v>
      </c>
      <c r="K31" s="34">
        <v>96.07</v>
      </c>
      <c r="L31" s="34">
        <v>91.64</v>
      </c>
      <c r="M31" s="15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">
      <c r="A32" s="48" t="s">
        <v>78</v>
      </c>
      <c r="B32" s="34">
        <v>89.23</v>
      </c>
      <c r="C32" s="34">
        <v>90.56</v>
      </c>
      <c r="D32" s="34">
        <v>96.53</v>
      </c>
      <c r="E32" s="34">
        <v>91.08</v>
      </c>
      <c r="F32" s="34">
        <v>95.51</v>
      </c>
      <c r="G32" s="34">
        <v>87.05</v>
      </c>
      <c r="H32" s="34">
        <v>77.040000000000006</v>
      </c>
      <c r="I32" s="34">
        <v>91.44</v>
      </c>
      <c r="J32" s="34">
        <v>80.66</v>
      </c>
      <c r="K32" s="34">
        <v>95.88</v>
      </c>
      <c r="L32" s="34">
        <v>92.09</v>
      </c>
      <c r="M32" s="15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">
      <c r="A33" s="48" t="s">
        <v>79</v>
      </c>
      <c r="B33" s="34">
        <v>87.98</v>
      </c>
      <c r="C33" s="34">
        <v>90.17</v>
      </c>
      <c r="D33" s="34">
        <v>96.24</v>
      </c>
      <c r="E33" s="34">
        <v>91.04</v>
      </c>
      <c r="F33" s="34">
        <v>96.04</v>
      </c>
      <c r="G33" s="34">
        <v>86.11</v>
      </c>
      <c r="H33" s="34">
        <v>78.91</v>
      </c>
      <c r="I33" s="34">
        <v>91.6</v>
      </c>
      <c r="J33" s="34">
        <v>81.22</v>
      </c>
      <c r="K33" s="34">
        <v>96.21</v>
      </c>
      <c r="L33" s="34">
        <v>92.09</v>
      </c>
      <c r="M33" s="15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">
      <c r="A34" s="48" t="s">
        <v>80</v>
      </c>
      <c r="B34" s="34">
        <v>91.51</v>
      </c>
      <c r="C34" s="34">
        <v>90.52</v>
      </c>
      <c r="D34" s="34">
        <v>96.5</v>
      </c>
      <c r="E34" s="34">
        <v>91.38</v>
      </c>
      <c r="F34" s="34">
        <v>95.63</v>
      </c>
      <c r="G34" s="34">
        <v>87.08</v>
      </c>
      <c r="H34" s="34">
        <v>78.59</v>
      </c>
      <c r="I34" s="34">
        <v>91.76</v>
      </c>
      <c r="J34" s="34">
        <v>82.14</v>
      </c>
      <c r="K34" s="34">
        <v>95.6</v>
      </c>
      <c r="L34" s="34">
        <v>92.25</v>
      </c>
      <c r="M34" s="15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">
      <c r="A35" s="48" t="s">
        <v>81</v>
      </c>
      <c r="B35" s="34">
        <v>90.7</v>
      </c>
      <c r="C35" s="34">
        <v>90.53</v>
      </c>
      <c r="D35" s="34">
        <v>96.39</v>
      </c>
      <c r="E35" s="34">
        <v>91.18</v>
      </c>
      <c r="F35" s="34">
        <v>95.41</v>
      </c>
      <c r="G35" s="34">
        <v>86.8</v>
      </c>
      <c r="H35" s="34">
        <v>77.739999999999995</v>
      </c>
      <c r="I35" s="34">
        <v>92.01</v>
      </c>
      <c r="J35" s="34">
        <v>81.680000000000007</v>
      </c>
      <c r="K35" s="34">
        <v>95.26</v>
      </c>
      <c r="L35" s="34">
        <v>92.29</v>
      </c>
      <c r="M35" s="15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">
      <c r="A36" s="48" t="s">
        <v>82</v>
      </c>
      <c r="B36" s="34">
        <v>89.92</v>
      </c>
      <c r="C36" s="34">
        <v>90.38</v>
      </c>
      <c r="D36" s="34">
        <v>96.13</v>
      </c>
      <c r="E36" s="34">
        <v>90.63</v>
      </c>
      <c r="F36" s="34">
        <v>95.24</v>
      </c>
      <c r="G36" s="34">
        <v>86.92</v>
      </c>
      <c r="H36" s="34">
        <v>79.400000000000006</v>
      </c>
      <c r="I36" s="34">
        <v>90.92</v>
      </c>
      <c r="J36" s="34">
        <v>81.16</v>
      </c>
      <c r="K36" s="34">
        <v>95.17</v>
      </c>
      <c r="L36" s="34">
        <v>92.01</v>
      </c>
      <c r="M36" s="15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">
      <c r="A37" s="48" t="s">
        <v>83</v>
      </c>
      <c r="B37" s="34">
        <v>89.85</v>
      </c>
      <c r="C37" s="34">
        <v>90.5</v>
      </c>
      <c r="D37" s="34">
        <v>96.19</v>
      </c>
      <c r="E37" s="34">
        <v>90.7</v>
      </c>
      <c r="F37" s="34">
        <v>95.11</v>
      </c>
      <c r="G37" s="34">
        <v>88.3</v>
      </c>
      <c r="H37" s="34">
        <v>78.91</v>
      </c>
      <c r="I37" s="34">
        <v>91.13</v>
      </c>
      <c r="J37" s="34">
        <v>83.14</v>
      </c>
      <c r="K37" s="34">
        <v>98.08</v>
      </c>
      <c r="L37" s="34">
        <v>92.13</v>
      </c>
      <c r="M37" s="15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">
      <c r="A38" s="48" t="s">
        <v>84</v>
      </c>
      <c r="B38" s="34">
        <v>91.7</v>
      </c>
      <c r="C38" s="34">
        <v>90.66</v>
      </c>
      <c r="D38" s="34">
        <v>95.98</v>
      </c>
      <c r="E38" s="34">
        <v>91.22</v>
      </c>
      <c r="F38" s="34">
        <v>95</v>
      </c>
      <c r="G38" s="34">
        <v>89.58</v>
      </c>
      <c r="H38" s="34">
        <v>78.86</v>
      </c>
      <c r="I38" s="34">
        <v>91.3</v>
      </c>
      <c r="J38" s="34">
        <v>83.94</v>
      </c>
      <c r="K38" s="34">
        <v>98.14</v>
      </c>
      <c r="L38" s="34">
        <v>92.39</v>
      </c>
      <c r="M38" s="15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">
      <c r="A39" s="48" t="s">
        <v>85</v>
      </c>
      <c r="B39" s="34">
        <v>89.43</v>
      </c>
      <c r="C39" s="34">
        <v>90.94</v>
      </c>
      <c r="D39" s="34">
        <v>95.9</v>
      </c>
      <c r="E39" s="34">
        <v>90.87</v>
      </c>
      <c r="F39" s="34">
        <v>95.58</v>
      </c>
      <c r="G39" s="34">
        <v>89.39</v>
      </c>
      <c r="H39" s="34">
        <v>79.16</v>
      </c>
      <c r="I39" s="34">
        <v>91.18</v>
      </c>
      <c r="J39" s="34">
        <v>84.12</v>
      </c>
      <c r="K39" s="34">
        <v>97.63</v>
      </c>
      <c r="L39" s="34">
        <v>92.43</v>
      </c>
      <c r="M39" s="15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">
      <c r="A40" s="48" t="s">
        <v>86</v>
      </c>
      <c r="B40" s="34">
        <v>89.09</v>
      </c>
      <c r="C40" s="34">
        <v>91.4</v>
      </c>
      <c r="D40" s="34">
        <v>95.49</v>
      </c>
      <c r="E40" s="34">
        <v>90.68</v>
      </c>
      <c r="F40" s="34">
        <v>95.65</v>
      </c>
      <c r="G40" s="34">
        <v>88.49</v>
      </c>
      <c r="H40" s="34">
        <v>79.7</v>
      </c>
      <c r="I40" s="34">
        <v>91.82</v>
      </c>
      <c r="J40" s="34">
        <v>84.13</v>
      </c>
      <c r="K40" s="34">
        <v>96.29</v>
      </c>
      <c r="L40" s="34">
        <v>92.56</v>
      </c>
      <c r="M40" s="15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">
      <c r="A41" s="48" t="s">
        <v>87</v>
      </c>
      <c r="B41" s="34">
        <v>93.23</v>
      </c>
      <c r="C41" s="34">
        <v>91.53</v>
      </c>
      <c r="D41" s="34">
        <v>95.72</v>
      </c>
      <c r="E41" s="34">
        <v>90.93</v>
      </c>
      <c r="F41" s="34">
        <v>95.48</v>
      </c>
      <c r="G41" s="34">
        <v>89.74</v>
      </c>
      <c r="H41" s="34">
        <v>80.13</v>
      </c>
      <c r="I41" s="34">
        <v>92.38</v>
      </c>
      <c r="J41" s="34">
        <v>85.01</v>
      </c>
      <c r="K41" s="34">
        <v>95.22</v>
      </c>
      <c r="L41" s="34">
        <v>92.7</v>
      </c>
      <c r="M41" s="15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">
      <c r="A42" s="48" t="s">
        <v>88</v>
      </c>
      <c r="B42" s="34">
        <v>91.57</v>
      </c>
      <c r="C42" s="34">
        <v>91.7</v>
      </c>
      <c r="D42" s="34">
        <v>96.14</v>
      </c>
      <c r="E42" s="34">
        <v>91.04</v>
      </c>
      <c r="F42" s="34">
        <v>95.54</v>
      </c>
      <c r="G42" s="34">
        <v>89.84</v>
      </c>
      <c r="H42" s="34">
        <v>80.25</v>
      </c>
      <c r="I42" s="34">
        <v>92.9</v>
      </c>
      <c r="J42" s="34">
        <v>84.69</v>
      </c>
      <c r="K42" s="34">
        <v>95.82</v>
      </c>
      <c r="L42" s="34">
        <v>92.81</v>
      </c>
      <c r="M42" s="15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">
      <c r="A43" s="48" t="s">
        <v>89</v>
      </c>
      <c r="B43" s="34">
        <v>93.44</v>
      </c>
      <c r="C43" s="34">
        <v>92.6</v>
      </c>
      <c r="D43" s="34">
        <v>96.07</v>
      </c>
      <c r="E43" s="34">
        <v>91.19</v>
      </c>
      <c r="F43" s="34">
        <v>95.04</v>
      </c>
      <c r="G43" s="34">
        <v>89.56</v>
      </c>
      <c r="H43" s="34">
        <v>81.95</v>
      </c>
      <c r="I43" s="34">
        <v>93.48</v>
      </c>
      <c r="J43" s="34">
        <v>85.24</v>
      </c>
      <c r="K43" s="34">
        <v>97.18</v>
      </c>
      <c r="L43" s="34">
        <v>93.46</v>
      </c>
      <c r="M43" s="15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">
      <c r="A44" s="48" t="s">
        <v>90</v>
      </c>
      <c r="B44" s="34">
        <v>91.91</v>
      </c>
      <c r="C44" s="34">
        <v>92.19</v>
      </c>
      <c r="D44" s="34">
        <v>95.92</v>
      </c>
      <c r="E44" s="34">
        <v>91.48</v>
      </c>
      <c r="F44" s="34">
        <v>95.32</v>
      </c>
      <c r="G44" s="34">
        <v>89.39</v>
      </c>
      <c r="H44" s="34">
        <v>82.45</v>
      </c>
      <c r="I44" s="34">
        <v>93.16</v>
      </c>
      <c r="J44" s="34">
        <v>85.27</v>
      </c>
      <c r="K44" s="34">
        <v>97.85</v>
      </c>
      <c r="L44" s="34">
        <v>93.33</v>
      </c>
      <c r="M44" s="15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">
      <c r="A45" s="48" t="s">
        <v>91</v>
      </c>
      <c r="B45" s="34">
        <v>90.95</v>
      </c>
      <c r="C45" s="34">
        <v>92.61</v>
      </c>
      <c r="D45" s="34">
        <v>96.08</v>
      </c>
      <c r="E45" s="34">
        <v>91.2</v>
      </c>
      <c r="F45" s="34">
        <v>96.11</v>
      </c>
      <c r="G45" s="34">
        <v>90.48</v>
      </c>
      <c r="H45" s="34">
        <v>82.77</v>
      </c>
      <c r="I45" s="34">
        <v>92.76</v>
      </c>
      <c r="J45" s="34">
        <v>85.79</v>
      </c>
      <c r="K45" s="34">
        <v>95.23</v>
      </c>
      <c r="L45" s="34">
        <v>92.99</v>
      </c>
      <c r="M45" s="15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">
      <c r="A46" s="48" t="s">
        <v>92</v>
      </c>
      <c r="B46" s="34">
        <v>88.73</v>
      </c>
      <c r="C46" s="34">
        <v>92.47</v>
      </c>
      <c r="D46" s="34">
        <v>95.97</v>
      </c>
      <c r="E46" s="34">
        <v>90.91</v>
      </c>
      <c r="F46" s="34">
        <v>95.88</v>
      </c>
      <c r="G46" s="34">
        <v>90.52</v>
      </c>
      <c r="H46" s="34">
        <v>83.16</v>
      </c>
      <c r="I46" s="34">
        <v>92.11</v>
      </c>
      <c r="J46" s="34">
        <v>85.89</v>
      </c>
      <c r="K46" s="34">
        <v>95.52</v>
      </c>
      <c r="L46" s="34">
        <v>92.7</v>
      </c>
      <c r="M46" s="15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">
      <c r="A47" s="48" t="s">
        <v>93</v>
      </c>
      <c r="B47" s="34">
        <v>89.07</v>
      </c>
      <c r="C47" s="34">
        <v>92.9</v>
      </c>
      <c r="D47" s="34">
        <v>96.78</v>
      </c>
      <c r="E47" s="34">
        <v>91.02</v>
      </c>
      <c r="F47" s="34">
        <v>95.76</v>
      </c>
      <c r="G47" s="34">
        <v>90.58</v>
      </c>
      <c r="H47" s="34">
        <v>83.23</v>
      </c>
      <c r="I47" s="34">
        <v>92.3</v>
      </c>
      <c r="J47" s="34">
        <v>86.01</v>
      </c>
      <c r="K47" s="34">
        <v>94.95</v>
      </c>
      <c r="L47" s="34">
        <v>92.64</v>
      </c>
      <c r="M47" s="15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">
      <c r="A48" s="48" t="s">
        <v>94</v>
      </c>
      <c r="B48" s="34">
        <v>87.71</v>
      </c>
      <c r="C48" s="34">
        <v>92.85</v>
      </c>
      <c r="D48" s="34">
        <v>96.52</v>
      </c>
      <c r="E48" s="34">
        <v>91.18</v>
      </c>
      <c r="F48" s="34">
        <v>95.14</v>
      </c>
      <c r="G48" s="34">
        <v>89.64</v>
      </c>
      <c r="H48" s="34">
        <v>82.99</v>
      </c>
      <c r="I48" s="34">
        <v>92.6</v>
      </c>
      <c r="J48" s="34">
        <v>85.24</v>
      </c>
      <c r="K48" s="34">
        <v>93.36</v>
      </c>
      <c r="L48" s="34">
        <v>92.57</v>
      </c>
      <c r="M48" s="15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2">
      <c r="A49" s="48" t="s">
        <v>95</v>
      </c>
      <c r="B49" s="34">
        <v>87.36</v>
      </c>
      <c r="C49" s="34">
        <v>92.8</v>
      </c>
      <c r="D49" s="34">
        <v>96.82</v>
      </c>
      <c r="E49" s="34">
        <v>91.52</v>
      </c>
      <c r="F49" s="34">
        <v>95.24</v>
      </c>
      <c r="G49" s="34">
        <v>90.85</v>
      </c>
      <c r="H49" s="34">
        <v>82.67</v>
      </c>
      <c r="I49" s="34">
        <v>92.7</v>
      </c>
      <c r="J49" s="34">
        <v>87.57</v>
      </c>
      <c r="K49" s="34">
        <v>92.92</v>
      </c>
      <c r="L49" s="34">
        <v>92.74</v>
      </c>
      <c r="M49" s="15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2">
      <c r="A50" s="48" t="s">
        <v>96</v>
      </c>
      <c r="B50" s="34">
        <v>86.79</v>
      </c>
      <c r="C50" s="34">
        <v>93.33</v>
      </c>
      <c r="D50" s="34">
        <v>96.23</v>
      </c>
      <c r="E50" s="34">
        <v>91.33</v>
      </c>
      <c r="F50" s="34">
        <v>95.42</v>
      </c>
      <c r="G50" s="34">
        <v>90.98</v>
      </c>
      <c r="H50" s="34">
        <v>83.63</v>
      </c>
      <c r="I50" s="34">
        <v>93.4</v>
      </c>
      <c r="J50" s="34">
        <v>86.29</v>
      </c>
      <c r="K50" s="34">
        <v>92.72</v>
      </c>
      <c r="L50" s="34">
        <v>92.71</v>
      </c>
      <c r="M50" s="15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2">
      <c r="A51" s="48" t="s">
        <v>97</v>
      </c>
      <c r="B51" s="34">
        <v>88.14</v>
      </c>
      <c r="C51" s="34">
        <v>93.48</v>
      </c>
      <c r="D51" s="34">
        <v>95.82</v>
      </c>
      <c r="E51" s="34">
        <v>91.68</v>
      </c>
      <c r="F51" s="34">
        <v>95.53</v>
      </c>
      <c r="G51" s="34">
        <v>91.67</v>
      </c>
      <c r="H51" s="34">
        <v>84.61</v>
      </c>
      <c r="I51" s="34">
        <v>94.11</v>
      </c>
      <c r="J51" s="34">
        <v>87.14</v>
      </c>
      <c r="K51" s="34">
        <v>93.21</v>
      </c>
      <c r="L51" s="34">
        <v>93.4</v>
      </c>
      <c r="M51" s="15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2">
      <c r="A52" s="48" t="s">
        <v>98</v>
      </c>
      <c r="B52" s="34">
        <v>91.28</v>
      </c>
      <c r="C52" s="34">
        <v>93.66</v>
      </c>
      <c r="D52" s="34">
        <v>95.59</v>
      </c>
      <c r="E52" s="34">
        <v>92.01</v>
      </c>
      <c r="F52" s="34">
        <v>94.58</v>
      </c>
      <c r="G52" s="34">
        <v>90.91</v>
      </c>
      <c r="H52" s="34">
        <v>84.27</v>
      </c>
      <c r="I52" s="34">
        <v>93.34</v>
      </c>
      <c r="J52" s="34">
        <v>86.6</v>
      </c>
      <c r="K52" s="34">
        <v>93.58</v>
      </c>
      <c r="L52" s="34">
        <v>93.37</v>
      </c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2">
      <c r="A53" s="48" t="s">
        <v>99</v>
      </c>
      <c r="B53" s="34">
        <v>89.38</v>
      </c>
      <c r="C53" s="34">
        <v>93.91</v>
      </c>
      <c r="D53" s="34">
        <v>95.25</v>
      </c>
      <c r="E53" s="34">
        <v>92.64</v>
      </c>
      <c r="F53" s="34">
        <v>95.03</v>
      </c>
      <c r="G53" s="34">
        <v>91.81</v>
      </c>
      <c r="H53" s="34">
        <v>84.26</v>
      </c>
      <c r="I53" s="34">
        <v>93.89</v>
      </c>
      <c r="J53" s="34">
        <v>86.91</v>
      </c>
      <c r="K53" s="34">
        <v>94</v>
      </c>
      <c r="L53" s="34">
        <v>93.44</v>
      </c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</row>
    <row r="54" spans="1:33" x14ac:dyDescent="0.2">
      <c r="A54" s="48" t="s">
        <v>100</v>
      </c>
      <c r="B54" s="34">
        <v>92.15</v>
      </c>
      <c r="C54" s="34">
        <v>93.75</v>
      </c>
      <c r="D54" s="34">
        <v>95.4</v>
      </c>
      <c r="E54" s="34">
        <v>92.99</v>
      </c>
      <c r="F54" s="34">
        <v>95.33</v>
      </c>
      <c r="G54" s="34">
        <v>91.47</v>
      </c>
      <c r="H54" s="34">
        <v>83.99</v>
      </c>
      <c r="I54" s="34">
        <v>94.44</v>
      </c>
      <c r="J54" s="34">
        <v>88.3</v>
      </c>
      <c r="K54" s="34">
        <v>94.23</v>
      </c>
      <c r="L54" s="34">
        <v>93.61</v>
      </c>
    </row>
    <row r="55" spans="1:33" x14ac:dyDescent="0.2">
      <c r="A55" s="48" t="s">
        <v>101</v>
      </c>
      <c r="B55" s="34">
        <v>92.8</v>
      </c>
      <c r="C55" s="34">
        <v>94.01</v>
      </c>
      <c r="D55" s="34">
        <v>95.98</v>
      </c>
      <c r="E55" s="34">
        <v>93.4</v>
      </c>
      <c r="F55" s="34">
        <v>94.43</v>
      </c>
      <c r="G55" s="34">
        <v>92.76</v>
      </c>
      <c r="H55" s="34">
        <v>83.18</v>
      </c>
      <c r="I55" s="34">
        <v>94.3</v>
      </c>
      <c r="J55" s="34">
        <v>89.03</v>
      </c>
      <c r="K55" s="34">
        <v>93.07</v>
      </c>
      <c r="L55" s="34">
        <v>93.77</v>
      </c>
    </row>
    <row r="56" spans="1:33" x14ac:dyDescent="0.2">
      <c r="A56" s="48" t="s">
        <v>102</v>
      </c>
      <c r="B56" s="34">
        <v>91.62</v>
      </c>
      <c r="C56" s="34">
        <v>94.24</v>
      </c>
      <c r="D56" s="34">
        <v>96.31</v>
      </c>
      <c r="E56" s="34">
        <v>93.24</v>
      </c>
      <c r="F56" s="34">
        <v>94.45</v>
      </c>
      <c r="G56" s="34">
        <v>92.06</v>
      </c>
      <c r="H56" s="34">
        <v>84.74</v>
      </c>
      <c r="I56" s="34">
        <v>94.68</v>
      </c>
      <c r="J56" s="34">
        <v>89.4</v>
      </c>
      <c r="K56" s="34">
        <v>93.28</v>
      </c>
      <c r="L56" s="34">
        <v>94.12</v>
      </c>
    </row>
    <row r="57" spans="1:33" x14ac:dyDescent="0.2">
      <c r="A57" s="48" t="s">
        <v>103</v>
      </c>
      <c r="B57" s="34">
        <v>91.78</v>
      </c>
      <c r="C57" s="34">
        <v>94.28</v>
      </c>
      <c r="D57" s="34">
        <v>95.95</v>
      </c>
      <c r="E57" s="34">
        <v>93.02</v>
      </c>
      <c r="F57" s="34">
        <v>94.91</v>
      </c>
      <c r="G57" s="34">
        <v>93.44</v>
      </c>
      <c r="H57" s="34">
        <v>86.69</v>
      </c>
      <c r="I57" s="34">
        <v>95.52</v>
      </c>
      <c r="J57" s="34">
        <v>88.98</v>
      </c>
      <c r="K57" s="34">
        <v>93.22</v>
      </c>
      <c r="L57" s="34">
        <v>94.32</v>
      </c>
    </row>
    <row r="58" spans="1:33" x14ac:dyDescent="0.2">
      <c r="A58" s="48" t="s">
        <v>104</v>
      </c>
      <c r="B58" s="34">
        <v>92.63</v>
      </c>
      <c r="C58" s="34">
        <v>94.45</v>
      </c>
      <c r="D58" s="34">
        <v>95.62</v>
      </c>
      <c r="E58" s="34">
        <v>93.55</v>
      </c>
      <c r="F58" s="34">
        <v>94.51</v>
      </c>
      <c r="G58" s="34">
        <v>92.65</v>
      </c>
      <c r="H58" s="34">
        <v>87.73</v>
      </c>
      <c r="I58" s="34">
        <v>95.33</v>
      </c>
      <c r="J58" s="34">
        <v>89.23</v>
      </c>
      <c r="K58" s="34">
        <v>93.07</v>
      </c>
      <c r="L58" s="34">
        <v>94.51</v>
      </c>
    </row>
    <row r="59" spans="1:33" x14ac:dyDescent="0.2">
      <c r="A59" s="48" t="s">
        <v>105</v>
      </c>
      <c r="B59" s="34">
        <v>92.26</v>
      </c>
      <c r="C59" s="34">
        <v>94</v>
      </c>
      <c r="D59" s="34">
        <v>94.88</v>
      </c>
      <c r="E59" s="34">
        <v>93.56</v>
      </c>
      <c r="F59" s="34">
        <v>95.38</v>
      </c>
      <c r="G59" s="34">
        <v>93.16</v>
      </c>
      <c r="H59" s="34">
        <v>87.91</v>
      </c>
      <c r="I59" s="34">
        <v>94.91</v>
      </c>
      <c r="J59" s="34">
        <v>89.38</v>
      </c>
      <c r="K59" s="34">
        <v>93.58</v>
      </c>
      <c r="L59" s="34">
        <v>94.54</v>
      </c>
    </row>
    <row r="60" spans="1:33" x14ac:dyDescent="0.2">
      <c r="A60" s="48" t="s">
        <v>106</v>
      </c>
      <c r="B60" s="34">
        <v>92.6</v>
      </c>
      <c r="C60" s="34">
        <v>94.68</v>
      </c>
      <c r="D60" s="34">
        <v>94.93</v>
      </c>
      <c r="E60" s="34">
        <v>94.06</v>
      </c>
      <c r="F60" s="34">
        <v>96.48</v>
      </c>
      <c r="G60" s="34">
        <v>92.64</v>
      </c>
      <c r="H60" s="34">
        <v>87.04</v>
      </c>
      <c r="I60" s="34">
        <v>95.24</v>
      </c>
      <c r="J60" s="34">
        <v>88.1</v>
      </c>
      <c r="K60" s="34">
        <v>94.5</v>
      </c>
      <c r="L60" s="34">
        <v>94.85</v>
      </c>
    </row>
    <row r="61" spans="1:33" x14ac:dyDescent="0.2">
      <c r="A61" s="48" t="s">
        <v>107</v>
      </c>
      <c r="B61" s="34">
        <v>94.25</v>
      </c>
      <c r="C61" s="34">
        <v>94.75</v>
      </c>
      <c r="D61" s="34">
        <v>96.03</v>
      </c>
      <c r="E61" s="34">
        <v>94.66</v>
      </c>
      <c r="F61" s="34">
        <v>96.26</v>
      </c>
      <c r="G61" s="34">
        <v>92.37</v>
      </c>
      <c r="H61" s="34">
        <v>89.63</v>
      </c>
      <c r="I61" s="34">
        <v>94.54</v>
      </c>
      <c r="J61" s="34">
        <v>88.87</v>
      </c>
      <c r="K61" s="34">
        <v>94.41</v>
      </c>
      <c r="L61" s="34">
        <v>94.94</v>
      </c>
    </row>
    <row r="62" spans="1:33" x14ac:dyDescent="0.2">
      <c r="A62" s="48" t="s">
        <v>108</v>
      </c>
      <c r="B62" s="34">
        <v>94.11</v>
      </c>
      <c r="C62" s="34">
        <v>94.97</v>
      </c>
      <c r="D62" s="34">
        <v>94.46</v>
      </c>
      <c r="E62" s="34">
        <v>94.06</v>
      </c>
      <c r="F62" s="34">
        <v>96.74</v>
      </c>
      <c r="G62" s="34">
        <v>92.42</v>
      </c>
      <c r="H62" s="34">
        <v>89.52</v>
      </c>
      <c r="I62" s="34">
        <v>94.3</v>
      </c>
      <c r="J62" s="34">
        <v>88.98</v>
      </c>
      <c r="K62" s="34">
        <v>94.02</v>
      </c>
      <c r="L62" s="34">
        <v>94.58</v>
      </c>
    </row>
    <row r="63" spans="1:33" x14ac:dyDescent="0.2">
      <c r="A63" s="48" t="s">
        <v>109</v>
      </c>
      <c r="B63" s="34">
        <v>91.79</v>
      </c>
      <c r="C63" s="34">
        <v>95.05</v>
      </c>
      <c r="D63" s="34">
        <v>95.36</v>
      </c>
      <c r="E63" s="34">
        <v>94.14</v>
      </c>
      <c r="F63" s="34">
        <v>96.95</v>
      </c>
      <c r="G63" s="34">
        <v>92.4</v>
      </c>
      <c r="H63" s="34">
        <v>88.8</v>
      </c>
      <c r="I63" s="34">
        <v>94.26</v>
      </c>
      <c r="J63" s="34">
        <v>88.95</v>
      </c>
      <c r="K63" s="34">
        <v>96.13</v>
      </c>
      <c r="L63" s="34">
        <v>94.7</v>
      </c>
    </row>
    <row r="64" spans="1:33" x14ac:dyDescent="0.2">
      <c r="A64" s="48" t="s">
        <v>110</v>
      </c>
      <c r="B64" s="34">
        <v>94.43</v>
      </c>
      <c r="C64" s="34">
        <v>95.01</v>
      </c>
      <c r="D64" s="34">
        <v>95.55</v>
      </c>
      <c r="E64" s="34">
        <v>94.26</v>
      </c>
      <c r="F64" s="34">
        <v>97.16</v>
      </c>
      <c r="G64" s="34">
        <v>93.35</v>
      </c>
      <c r="H64" s="34">
        <v>88.88</v>
      </c>
      <c r="I64" s="34">
        <v>94.64</v>
      </c>
      <c r="J64" s="34">
        <v>88.7</v>
      </c>
      <c r="K64" s="34">
        <v>95.95</v>
      </c>
      <c r="L64" s="34">
        <v>94.99</v>
      </c>
    </row>
    <row r="65" spans="1:12" x14ac:dyDescent="0.2">
      <c r="A65" s="48" t="s">
        <v>111</v>
      </c>
      <c r="B65" s="34">
        <v>90.56</v>
      </c>
      <c r="C65" s="34">
        <v>94.85</v>
      </c>
      <c r="D65" s="34">
        <v>96.33</v>
      </c>
      <c r="E65" s="34">
        <v>94.25</v>
      </c>
      <c r="F65" s="34">
        <v>96.33</v>
      </c>
      <c r="G65" s="34">
        <v>93.06</v>
      </c>
      <c r="H65" s="34">
        <v>89.47</v>
      </c>
      <c r="I65" s="34">
        <v>94.9</v>
      </c>
      <c r="J65" s="34">
        <v>87.62</v>
      </c>
      <c r="K65" s="34">
        <v>95.88</v>
      </c>
      <c r="L65" s="34">
        <v>94.57</v>
      </c>
    </row>
    <row r="66" spans="1:12" x14ac:dyDescent="0.2">
      <c r="A66" s="48" t="s">
        <v>112</v>
      </c>
      <c r="B66" s="34">
        <v>91.37</v>
      </c>
      <c r="C66" s="34">
        <v>94.4</v>
      </c>
      <c r="D66" s="34">
        <v>96.56</v>
      </c>
      <c r="E66" s="34">
        <v>95.22</v>
      </c>
      <c r="F66" s="34">
        <v>96.2</v>
      </c>
      <c r="G66" s="34">
        <v>94.55</v>
      </c>
      <c r="H66" s="34">
        <v>90.26</v>
      </c>
      <c r="I66" s="34">
        <v>95.04</v>
      </c>
      <c r="J66" s="34">
        <v>88.95</v>
      </c>
      <c r="K66" s="34">
        <v>98.78</v>
      </c>
      <c r="L66" s="34">
        <v>95.26</v>
      </c>
    </row>
    <row r="67" spans="1:12" x14ac:dyDescent="0.2">
      <c r="A67" s="48" t="s">
        <v>113</v>
      </c>
      <c r="B67" s="34">
        <v>90.71</v>
      </c>
      <c r="C67" s="34">
        <v>94.85</v>
      </c>
      <c r="D67" s="34">
        <v>97.18</v>
      </c>
      <c r="E67" s="34">
        <v>95.64</v>
      </c>
      <c r="F67" s="34">
        <v>96.05</v>
      </c>
      <c r="G67" s="34">
        <v>95.15</v>
      </c>
      <c r="H67" s="34">
        <v>91.03</v>
      </c>
      <c r="I67" s="34">
        <v>96.3</v>
      </c>
      <c r="J67" s="34">
        <v>90.44</v>
      </c>
      <c r="K67" s="34">
        <v>98.15</v>
      </c>
      <c r="L67" s="34">
        <v>95.97</v>
      </c>
    </row>
    <row r="68" spans="1:12" x14ac:dyDescent="0.2">
      <c r="A68" s="48" t="s">
        <v>114</v>
      </c>
      <c r="B68" s="34">
        <v>90.48</v>
      </c>
      <c r="C68" s="34">
        <v>94.43</v>
      </c>
      <c r="D68" s="34">
        <v>97.92</v>
      </c>
      <c r="E68" s="34">
        <v>95.3</v>
      </c>
      <c r="F68" s="34">
        <v>96.65</v>
      </c>
      <c r="G68" s="34">
        <v>96.42</v>
      </c>
      <c r="H68" s="34">
        <v>92.2</v>
      </c>
      <c r="I68" s="34">
        <v>96.74</v>
      </c>
      <c r="J68" s="34">
        <v>91.47</v>
      </c>
      <c r="K68" s="34">
        <v>99.29</v>
      </c>
      <c r="L68" s="34">
        <v>96.39</v>
      </c>
    </row>
    <row r="69" spans="1:12" x14ac:dyDescent="0.2">
      <c r="A69" s="48" t="s">
        <v>115</v>
      </c>
      <c r="B69" s="34">
        <v>91.19</v>
      </c>
      <c r="C69" s="34">
        <v>95.46</v>
      </c>
      <c r="D69" s="34">
        <v>97.75</v>
      </c>
      <c r="E69" s="34">
        <v>96.35</v>
      </c>
      <c r="F69" s="34">
        <v>97.64</v>
      </c>
      <c r="G69" s="34">
        <v>98.6</v>
      </c>
      <c r="H69" s="34">
        <v>92.18</v>
      </c>
      <c r="I69" s="34">
        <v>96.94</v>
      </c>
      <c r="J69" s="34">
        <v>91.38</v>
      </c>
      <c r="K69" s="34">
        <v>100.12</v>
      </c>
      <c r="L69" s="34">
        <v>96.81</v>
      </c>
    </row>
    <row r="70" spans="1:12" x14ac:dyDescent="0.2">
      <c r="A70" s="48" t="s">
        <v>116</v>
      </c>
      <c r="B70" s="34">
        <v>91.22</v>
      </c>
      <c r="C70" s="34">
        <v>96.2</v>
      </c>
      <c r="D70" s="34">
        <v>97.87</v>
      </c>
      <c r="E70" s="34">
        <v>95.36</v>
      </c>
      <c r="F70" s="34">
        <v>97.38</v>
      </c>
      <c r="G70" s="34">
        <v>98.2</v>
      </c>
      <c r="H70" s="34">
        <v>93.54</v>
      </c>
      <c r="I70" s="34">
        <v>98.43</v>
      </c>
      <c r="J70" s="34">
        <v>90.78</v>
      </c>
      <c r="K70" s="34">
        <v>100.34</v>
      </c>
      <c r="L70" s="34">
        <v>97.07</v>
      </c>
    </row>
    <row r="71" spans="1:12" x14ac:dyDescent="0.2">
      <c r="A71" s="48" t="s">
        <v>117</v>
      </c>
      <c r="B71" s="34">
        <v>92.56</v>
      </c>
      <c r="C71" s="34">
        <v>95.69</v>
      </c>
      <c r="D71" s="34">
        <v>97.31</v>
      </c>
      <c r="E71" s="34">
        <v>95.99</v>
      </c>
      <c r="F71" s="34">
        <v>97.89</v>
      </c>
      <c r="G71" s="34">
        <v>97.9</v>
      </c>
      <c r="H71" s="34">
        <v>94.86</v>
      </c>
      <c r="I71" s="34">
        <v>98.38</v>
      </c>
      <c r="J71" s="34">
        <v>91.93</v>
      </c>
      <c r="K71" s="34">
        <v>100.47</v>
      </c>
      <c r="L71" s="34">
        <v>97.36</v>
      </c>
    </row>
    <row r="72" spans="1:12" x14ac:dyDescent="0.2">
      <c r="A72" s="48" t="s">
        <v>118</v>
      </c>
      <c r="B72" s="34">
        <v>92.25</v>
      </c>
      <c r="C72" s="34">
        <v>96.4</v>
      </c>
      <c r="D72" s="34">
        <v>96.28</v>
      </c>
      <c r="E72" s="34">
        <v>96.53</v>
      </c>
      <c r="F72" s="34">
        <v>98.53</v>
      </c>
      <c r="G72" s="34">
        <v>97.98</v>
      </c>
      <c r="H72" s="34">
        <v>93.28</v>
      </c>
      <c r="I72" s="34">
        <v>97.84</v>
      </c>
      <c r="J72" s="34">
        <v>90.63</v>
      </c>
      <c r="K72" s="34">
        <v>100.49</v>
      </c>
      <c r="L72" s="34">
        <v>97.44</v>
      </c>
    </row>
    <row r="73" spans="1:12" x14ac:dyDescent="0.2">
      <c r="A73" s="48" t="s">
        <v>119</v>
      </c>
      <c r="B73" s="34">
        <v>93.7</v>
      </c>
      <c r="C73" s="34">
        <v>96.2</v>
      </c>
      <c r="D73" s="34">
        <v>96.22</v>
      </c>
      <c r="E73" s="34">
        <v>96.73</v>
      </c>
      <c r="F73" s="34">
        <v>97.7</v>
      </c>
      <c r="G73" s="34">
        <v>98.44</v>
      </c>
      <c r="H73" s="34">
        <v>94.47</v>
      </c>
      <c r="I73" s="34">
        <v>98.79</v>
      </c>
      <c r="J73" s="34">
        <v>91.79</v>
      </c>
      <c r="K73" s="34">
        <v>97.97</v>
      </c>
      <c r="L73" s="34">
        <v>97.67</v>
      </c>
    </row>
    <row r="74" spans="1:12" x14ac:dyDescent="0.2">
      <c r="A74" s="48" t="s">
        <v>120</v>
      </c>
      <c r="B74" s="34">
        <v>96</v>
      </c>
      <c r="C74" s="34">
        <v>96.33</v>
      </c>
      <c r="D74" s="34">
        <v>96.73</v>
      </c>
      <c r="E74" s="34">
        <v>96.99</v>
      </c>
      <c r="F74" s="34">
        <v>97.84</v>
      </c>
      <c r="G74" s="34">
        <v>98.13</v>
      </c>
      <c r="H74" s="34">
        <v>94.03</v>
      </c>
      <c r="I74" s="34">
        <v>98.11</v>
      </c>
      <c r="J74" s="34">
        <v>92.69</v>
      </c>
      <c r="K74" s="34">
        <v>96.75</v>
      </c>
      <c r="L74" s="34">
        <v>97.64</v>
      </c>
    </row>
    <row r="75" spans="1:12" x14ac:dyDescent="0.2">
      <c r="A75" s="48" t="s">
        <v>121</v>
      </c>
      <c r="B75" s="34">
        <v>94.94</v>
      </c>
      <c r="C75" s="34">
        <v>96.54</v>
      </c>
      <c r="D75" s="34">
        <v>96.58</v>
      </c>
      <c r="E75" s="34">
        <v>97.26</v>
      </c>
      <c r="F75" s="34">
        <v>98.03</v>
      </c>
      <c r="G75" s="34">
        <v>97.97</v>
      </c>
      <c r="H75" s="34">
        <v>95.45</v>
      </c>
      <c r="I75" s="34">
        <v>98.2</v>
      </c>
      <c r="J75" s="34">
        <v>92.71</v>
      </c>
      <c r="K75" s="34">
        <v>98.13</v>
      </c>
      <c r="L75" s="34">
        <v>97.78</v>
      </c>
    </row>
    <row r="76" spans="1:12" x14ac:dyDescent="0.2">
      <c r="A76" s="48" t="s">
        <v>122</v>
      </c>
      <c r="B76" s="34">
        <v>90.39</v>
      </c>
      <c r="C76" s="34">
        <v>96.98</v>
      </c>
      <c r="D76" s="34">
        <v>96.35</v>
      </c>
      <c r="E76" s="34">
        <v>97.36</v>
      </c>
      <c r="F76" s="34">
        <v>98.32</v>
      </c>
      <c r="G76" s="34">
        <v>98.62</v>
      </c>
      <c r="H76" s="34">
        <v>95.86</v>
      </c>
      <c r="I76" s="34">
        <v>99.56</v>
      </c>
      <c r="J76" s="34">
        <v>92.01</v>
      </c>
      <c r="K76" s="34">
        <v>97.33</v>
      </c>
      <c r="L76" s="34">
        <v>98.21</v>
      </c>
    </row>
    <row r="77" spans="1:12" x14ac:dyDescent="0.2">
      <c r="A77" s="48" t="s">
        <v>123</v>
      </c>
      <c r="B77" s="34">
        <v>96.5</v>
      </c>
      <c r="C77" s="34">
        <v>97.71</v>
      </c>
      <c r="D77" s="34">
        <v>96.77</v>
      </c>
      <c r="E77" s="34">
        <v>97.53</v>
      </c>
      <c r="F77" s="34">
        <v>98.61</v>
      </c>
      <c r="G77" s="34">
        <v>99.55</v>
      </c>
      <c r="H77" s="34">
        <v>96.71</v>
      </c>
      <c r="I77" s="34">
        <v>99.99</v>
      </c>
      <c r="J77" s="34">
        <v>90.64</v>
      </c>
      <c r="K77" s="34">
        <v>99.29</v>
      </c>
      <c r="L77" s="34">
        <v>98.81</v>
      </c>
    </row>
    <row r="78" spans="1:12" x14ac:dyDescent="0.2">
      <c r="A78" s="48" t="s">
        <v>124</v>
      </c>
      <c r="B78" s="34">
        <v>94.07</v>
      </c>
      <c r="C78" s="34">
        <v>98.1</v>
      </c>
      <c r="D78" s="34">
        <v>96.95</v>
      </c>
      <c r="E78" s="34">
        <v>97.62</v>
      </c>
      <c r="F78" s="34">
        <v>99.33</v>
      </c>
      <c r="G78" s="34">
        <v>99.81</v>
      </c>
      <c r="H78" s="34">
        <v>95.97</v>
      </c>
      <c r="I78" s="34">
        <v>99.92</v>
      </c>
      <c r="J78" s="34">
        <v>92.54</v>
      </c>
      <c r="K78" s="34">
        <v>100.05</v>
      </c>
      <c r="L78" s="34">
        <v>98.88</v>
      </c>
    </row>
    <row r="79" spans="1:12" x14ac:dyDescent="0.2">
      <c r="A79" s="48" t="s">
        <v>125</v>
      </c>
      <c r="B79" s="34">
        <v>94.61</v>
      </c>
      <c r="C79" s="34">
        <v>98.6</v>
      </c>
      <c r="D79" s="34">
        <v>96.87</v>
      </c>
      <c r="E79" s="34">
        <v>97.39</v>
      </c>
      <c r="F79" s="34">
        <v>99.67</v>
      </c>
      <c r="G79" s="34">
        <v>100.88</v>
      </c>
      <c r="H79" s="34">
        <v>95.73</v>
      </c>
      <c r="I79" s="34">
        <v>99.53</v>
      </c>
      <c r="J79" s="34">
        <v>93.74</v>
      </c>
      <c r="K79" s="34">
        <v>98.48</v>
      </c>
      <c r="L79" s="34">
        <v>98.84</v>
      </c>
    </row>
    <row r="80" spans="1:12" x14ac:dyDescent="0.2">
      <c r="A80" s="48" t="s">
        <v>126</v>
      </c>
      <c r="B80" s="34">
        <v>96.44</v>
      </c>
      <c r="C80" s="34">
        <v>98.19</v>
      </c>
      <c r="D80" s="34">
        <v>98.42</v>
      </c>
      <c r="E80" s="34">
        <v>98.04</v>
      </c>
      <c r="F80" s="34">
        <v>99.97</v>
      </c>
      <c r="G80" s="34">
        <v>99.65</v>
      </c>
      <c r="H80" s="34">
        <v>96.72</v>
      </c>
      <c r="I80" s="34">
        <v>99.32</v>
      </c>
      <c r="J80" s="34">
        <v>92.78</v>
      </c>
      <c r="K80" s="34">
        <v>98.21</v>
      </c>
      <c r="L80" s="34">
        <v>99.19</v>
      </c>
    </row>
    <row r="81" spans="1:12" x14ac:dyDescent="0.2">
      <c r="A81" s="48" t="s">
        <v>127</v>
      </c>
      <c r="B81" s="34">
        <v>97.47</v>
      </c>
      <c r="C81" s="34">
        <v>97.93</v>
      </c>
      <c r="D81" s="34">
        <v>98.56</v>
      </c>
      <c r="E81" s="34">
        <v>98.32</v>
      </c>
      <c r="F81" s="34">
        <v>99.04</v>
      </c>
      <c r="G81" s="34">
        <v>98.67</v>
      </c>
      <c r="H81" s="34">
        <v>95.64</v>
      </c>
      <c r="I81" s="34">
        <v>99.15</v>
      </c>
      <c r="J81" s="34">
        <v>93.61</v>
      </c>
      <c r="K81" s="34">
        <v>98.6</v>
      </c>
      <c r="L81" s="34">
        <v>98.74</v>
      </c>
    </row>
    <row r="82" spans="1:12" x14ac:dyDescent="0.2">
      <c r="A82" s="48" t="s">
        <v>128</v>
      </c>
      <c r="B82" s="34">
        <v>101.86</v>
      </c>
      <c r="C82" s="34">
        <v>97.65</v>
      </c>
      <c r="D82" s="34">
        <v>99.4</v>
      </c>
      <c r="E82" s="34">
        <v>98.84</v>
      </c>
      <c r="F82" s="34">
        <v>98.94</v>
      </c>
      <c r="G82" s="34">
        <v>99.59</v>
      </c>
      <c r="H82" s="34">
        <v>96.05</v>
      </c>
      <c r="I82" s="34">
        <v>99.34</v>
      </c>
      <c r="J82" s="34">
        <v>94.53</v>
      </c>
      <c r="K82" s="34">
        <v>98.3</v>
      </c>
      <c r="L82" s="34">
        <v>99.21</v>
      </c>
    </row>
    <row r="83" spans="1:12" x14ac:dyDescent="0.2">
      <c r="A83" s="48" t="s">
        <v>129</v>
      </c>
      <c r="B83" s="34">
        <v>101.02</v>
      </c>
      <c r="C83" s="34">
        <v>97.22</v>
      </c>
      <c r="D83" s="34">
        <v>99.63</v>
      </c>
      <c r="E83" s="34">
        <v>98.71</v>
      </c>
      <c r="F83" s="34">
        <v>99.35</v>
      </c>
      <c r="G83" s="34">
        <v>99.7</v>
      </c>
      <c r="H83" s="34">
        <v>96.12</v>
      </c>
      <c r="I83" s="34">
        <v>100.57</v>
      </c>
      <c r="J83" s="34">
        <v>96.37</v>
      </c>
      <c r="K83" s="34">
        <v>98.44</v>
      </c>
      <c r="L83" s="34">
        <v>99.41</v>
      </c>
    </row>
    <row r="84" spans="1:12" x14ac:dyDescent="0.2">
      <c r="A84" s="48" t="s">
        <v>130</v>
      </c>
      <c r="B84" s="34">
        <v>99.91</v>
      </c>
      <c r="C84" s="34">
        <v>96.86</v>
      </c>
      <c r="D84" s="34">
        <v>100.07</v>
      </c>
      <c r="E84" s="34">
        <v>98.95</v>
      </c>
      <c r="F84" s="34">
        <v>99.43</v>
      </c>
      <c r="G84" s="34">
        <v>98.15</v>
      </c>
      <c r="H84" s="34">
        <v>96.47</v>
      </c>
      <c r="I84" s="34">
        <v>100.66</v>
      </c>
      <c r="J84" s="34">
        <v>95.7</v>
      </c>
      <c r="K84" s="34">
        <v>99.32</v>
      </c>
      <c r="L84" s="34">
        <v>99.47</v>
      </c>
    </row>
    <row r="85" spans="1:12" x14ac:dyDescent="0.2">
      <c r="A85" s="48" t="s">
        <v>131</v>
      </c>
      <c r="B85" s="34">
        <v>100.01</v>
      </c>
      <c r="C85" s="34">
        <v>97.44</v>
      </c>
      <c r="D85" s="34">
        <v>99.73</v>
      </c>
      <c r="E85" s="34">
        <v>98.56</v>
      </c>
      <c r="F85" s="34">
        <v>99.4</v>
      </c>
      <c r="G85" s="34">
        <v>97.73</v>
      </c>
      <c r="H85" s="34">
        <v>96.29</v>
      </c>
      <c r="I85" s="34">
        <v>100.64</v>
      </c>
      <c r="J85" s="34">
        <v>95.64</v>
      </c>
      <c r="K85" s="34">
        <v>101.86</v>
      </c>
      <c r="L85" s="34">
        <v>99.28</v>
      </c>
    </row>
    <row r="86" spans="1:12" x14ac:dyDescent="0.2">
      <c r="A86" s="48" t="s">
        <v>132</v>
      </c>
      <c r="B86" s="34">
        <v>95.51</v>
      </c>
      <c r="C86" s="34">
        <v>97.42</v>
      </c>
      <c r="D86" s="34">
        <v>99.31</v>
      </c>
      <c r="E86" s="34">
        <v>98.64</v>
      </c>
      <c r="F86" s="34">
        <v>99.21</v>
      </c>
      <c r="G86" s="34">
        <v>98.55</v>
      </c>
      <c r="H86" s="34">
        <v>97.59</v>
      </c>
      <c r="I86" s="34">
        <v>100.46</v>
      </c>
      <c r="J86" s="34">
        <v>94.85</v>
      </c>
      <c r="K86" s="34">
        <v>101.11</v>
      </c>
      <c r="L86" s="34">
        <v>99.17</v>
      </c>
    </row>
    <row r="87" spans="1:12" x14ac:dyDescent="0.2">
      <c r="A87" s="48" t="s">
        <v>133</v>
      </c>
      <c r="B87" s="34">
        <v>94.21</v>
      </c>
      <c r="C87" s="34">
        <v>96.97</v>
      </c>
      <c r="D87" s="34">
        <v>100.29</v>
      </c>
      <c r="E87" s="34">
        <v>98.89</v>
      </c>
      <c r="F87" s="34">
        <v>100.13</v>
      </c>
      <c r="G87" s="34">
        <v>99.1</v>
      </c>
      <c r="H87" s="34">
        <v>98.25</v>
      </c>
      <c r="I87" s="34">
        <v>99.99</v>
      </c>
      <c r="J87" s="34">
        <v>95.44</v>
      </c>
      <c r="K87" s="34">
        <v>103.06</v>
      </c>
      <c r="L87" s="34">
        <v>99.27</v>
      </c>
    </row>
    <row r="88" spans="1:12" x14ac:dyDescent="0.2">
      <c r="A88" s="48" t="s">
        <v>134</v>
      </c>
      <c r="B88" s="34">
        <v>93.64</v>
      </c>
      <c r="C88" s="34">
        <v>97.31</v>
      </c>
      <c r="D88" s="34">
        <v>100.48</v>
      </c>
      <c r="E88" s="34">
        <v>99.7</v>
      </c>
      <c r="F88" s="34">
        <v>99.77</v>
      </c>
      <c r="G88" s="34">
        <v>98.92</v>
      </c>
      <c r="H88" s="34">
        <v>97.92</v>
      </c>
      <c r="I88" s="34">
        <v>100.23</v>
      </c>
      <c r="J88" s="34">
        <v>95.22</v>
      </c>
      <c r="K88" s="34">
        <v>100.94</v>
      </c>
      <c r="L88" s="34">
        <v>99.39</v>
      </c>
    </row>
    <row r="89" spans="1:12" x14ac:dyDescent="0.2">
      <c r="A89" s="48" t="s">
        <v>135</v>
      </c>
      <c r="B89" s="34">
        <v>96.18</v>
      </c>
      <c r="C89" s="34">
        <v>97.47</v>
      </c>
      <c r="D89" s="34">
        <v>99.12</v>
      </c>
      <c r="E89" s="34">
        <v>98.88</v>
      </c>
      <c r="F89" s="34">
        <v>99.73</v>
      </c>
      <c r="G89" s="34">
        <v>99.43</v>
      </c>
      <c r="H89" s="34">
        <v>98.9</v>
      </c>
      <c r="I89" s="34">
        <v>101.18</v>
      </c>
      <c r="J89" s="34">
        <v>94.77</v>
      </c>
      <c r="K89" s="34">
        <v>98.34</v>
      </c>
      <c r="L89" s="34">
        <v>99.22</v>
      </c>
    </row>
    <row r="90" spans="1:12" x14ac:dyDescent="0.2">
      <c r="A90" s="48" t="s">
        <v>136</v>
      </c>
      <c r="B90" s="34">
        <v>99.34</v>
      </c>
      <c r="C90" s="34">
        <v>97.72</v>
      </c>
      <c r="D90" s="34">
        <v>99.21</v>
      </c>
      <c r="E90" s="34">
        <v>99.12</v>
      </c>
      <c r="F90" s="34">
        <v>99.39</v>
      </c>
      <c r="G90" s="34">
        <v>100.12</v>
      </c>
      <c r="H90" s="34">
        <v>97.78</v>
      </c>
      <c r="I90" s="34">
        <v>101.54</v>
      </c>
      <c r="J90" s="34">
        <v>96.93</v>
      </c>
      <c r="K90" s="34">
        <v>96.77</v>
      </c>
      <c r="L90" s="34">
        <v>99.45</v>
      </c>
    </row>
    <row r="91" spans="1:12" x14ac:dyDescent="0.2">
      <c r="A91" s="48" t="s">
        <v>137</v>
      </c>
      <c r="B91" s="34">
        <v>102.27</v>
      </c>
      <c r="C91" s="34">
        <v>97.98</v>
      </c>
      <c r="D91" s="34">
        <v>98.45</v>
      </c>
      <c r="E91" s="34">
        <v>99.27</v>
      </c>
      <c r="F91" s="34">
        <v>99.19</v>
      </c>
      <c r="G91" s="34">
        <v>99.87</v>
      </c>
      <c r="H91" s="34">
        <v>98.17</v>
      </c>
      <c r="I91" s="34">
        <v>101</v>
      </c>
      <c r="J91" s="34">
        <v>97.39</v>
      </c>
      <c r="K91" s="34">
        <v>95.23</v>
      </c>
      <c r="L91" s="34">
        <v>99.32</v>
      </c>
    </row>
    <row r="92" spans="1:12" x14ac:dyDescent="0.2">
      <c r="A92" s="48" t="s">
        <v>138</v>
      </c>
      <c r="B92" s="34">
        <v>102.41</v>
      </c>
      <c r="C92" s="34">
        <v>98.26</v>
      </c>
      <c r="D92" s="34">
        <v>98.3</v>
      </c>
      <c r="E92" s="34">
        <v>99.05</v>
      </c>
      <c r="F92" s="34">
        <v>99.89</v>
      </c>
      <c r="G92" s="34">
        <v>99.52</v>
      </c>
      <c r="H92" s="34">
        <v>98.61</v>
      </c>
      <c r="I92" s="34">
        <v>100.64</v>
      </c>
      <c r="J92" s="34">
        <v>97.06</v>
      </c>
      <c r="K92" s="34">
        <v>95.31</v>
      </c>
      <c r="L92" s="34">
        <v>99.22</v>
      </c>
    </row>
    <row r="93" spans="1:12" x14ac:dyDescent="0.2">
      <c r="A93" s="48" t="s">
        <v>139</v>
      </c>
      <c r="B93" s="34">
        <v>100.66</v>
      </c>
      <c r="C93" s="34">
        <v>98.48</v>
      </c>
      <c r="D93" s="34">
        <v>99.06</v>
      </c>
      <c r="E93" s="34">
        <v>99.26</v>
      </c>
      <c r="F93" s="34">
        <v>99.82</v>
      </c>
      <c r="G93" s="34">
        <v>100.14</v>
      </c>
      <c r="H93" s="34">
        <v>100.42</v>
      </c>
      <c r="I93" s="34">
        <v>100.23</v>
      </c>
      <c r="J93" s="34">
        <v>97.23</v>
      </c>
      <c r="K93" s="34">
        <v>94.99</v>
      </c>
      <c r="L93" s="34">
        <v>99.44</v>
      </c>
    </row>
    <row r="94" spans="1:12" x14ac:dyDescent="0.2">
      <c r="A94" s="48" t="s">
        <v>140</v>
      </c>
      <c r="B94" s="34">
        <v>101.16</v>
      </c>
      <c r="C94" s="34">
        <v>98.86</v>
      </c>
      <c r="D94" s="34">
        <v>99.17</v>
      </c>
      <c r="E94" s="34">
        <v>99.67</v>
      </c>
      <c r="F94" s="34">
        <v>99.94</v>
      </c>
      <c r="G94" s="34">
        <v>99.97</v>
      </c>
      <c r="H94" s="34">
        <v>102.62</v>
      </c>
      <c r="I94" s="34">
        <v>100.78</v>
      </c>
      <c r="J94" s="34">
        <v>99.18</v>
      </c>
      <c r="K94" s="34">
        <v>95.16</v>
      </c>
      <c r="L94" s="34">
        <v>99.82</v>
      </c>
    </row>
    <row r="95" spans="1:12" x14ac:dyDescent="0.2">
      <c r="A95" s="48" t="s">
        <v>141</v>
      </c>
      <c r="B95" s="34">
        <v>102.75</v>
      </c>
      <c r="C95" s="34">
        <v>99.27</v>
      </c>
      <c r="D95" s="34">
        <v>99.41</v>
      </c>
      <c r="E95" s="34">
        <v>99.53</v>
      </c>
      <c r="F95" s="34">
        <v>100.35</v>
      </c>
      <c r="G95" s="34">
        <v>99.35</v>
      </c>
      <c r="H95" s="34">
        <v>102.27</v>
      </c>
      <c r="I95" s="34">
        <v>101.09</v>
      </c>
      <c r="J95" s="34">
        <v>98.28</v>
      </c>
      <c r="K95" s="34">
        <v>95.93</v>
      </c>
      <c r="L95" s="34">
        <v>99.95</v>
      </c>
    </row>
    <row r="96" spans="1:12" x14ac:dyDescent="0.2">
      <c r="A96" s="48" t="s">
        <v>142</v>
      </c>
      <c r="B96" s="34">
        <v>100.83</v>
      </c>
      <c r="C96" s="34">
        <v>99.05</v>
      </c>
      <c r="D96" s="34">
        <v>98.96</v>
      </c>
      <c r="E96" s="34">
        <v>99.37</v>
      </c>
      <c r="F96" s="34">
        <v>100.11</v>
      </c>
      <c r="G96" s="34">
        <v>99.77</v>
      </c>
      <c r="H96" s="34">
        <v>101.43</v>
      </c>
      <c r="I96" s="34">
        <v>101.25</v>
      </c>
      <c r="J96" s="34">
        <v>98.67</v>
      </c>
      <c r="K96" s="34">
        <v>96.52</v>
      </c>
      <c r="L96" s="34">
        <v>100.14</v>
      </c>
    </row>
    <row r="97" spans="1:13" x14ac:dyDescent="0.2">
      <c r="A97" s="48" t="s">
        <v>143</v>
      </c>
      <c r="B97" s="34">
        <v>101.3</v>
      </c>
      <c r="C97" s="34">
        <v>97.49</v>
      </c>
      <c r="D97" s="34">
        <v>99.73</v>
      </c>
      <c r="E97" s="34">
        <v>99.66</v>
      </c>
      <c r="F97" s="34">
        <v>101.01</v>
      </c>
      <c r="G97" s="34">
        <v>99.51</v>
      </c>
      <c r="H97" s="34">
        <v>100.44</v>
      </c>
      <c r="I97" s="34">
        <v>102.39</v>
      </c>
      <c r="J97" s="34">
        <v>99.16</v>
      </c>
      <c r="K97" s="34">
        <v>96.6</v>
      </c>
      <c r="L97" s="34">
        <v>100.15</v>
      </c>
    </row>
    <row r="98" spans="1:13" x14ac:dyDescent="0.2">
      <c r="A98" s="48" t="s">
        <v>144</v>
      </c>
      <c r="B98" s="34">
        <v>97.46</v>
      </c>
      <c r="C98" s="34">
        <v>98.37</v>
      </c>
      <c r="D98" s="34">
        <v>99.42</v>
      </c>
      <c r="E98" s="34">
        <v>99.66</v>
      </c>
      <c r="F98" s="34">
        <v>100.8</v>
      </c>
      <c r="G98" s="34">
        <v>100.47</v>
      </c>
      <c r="H98" s="34">
        <v>100.24</v>
      </c>
      <c r="I98" s="34">
        <v>101.61</v>
      </c>
      <c r="J98" s="34">
        <v>98.27</v>
      </c>
      <c r="K98" s="34">
        <v>98.1</v>
      </c>
      <c r="L98" s="34">
        <v>99.84</v>
      </c>
    </row>
    <row r="99" spans="1:13" x14ac:dyDescent="0.2">
      <c r="A99" s="48" t="s">
        <v>145</v>
      </c>
      <c r="B99" s="34">
        <v>99.69</v>
      </c>
      <c r="C99" s="34">
        <v>98.99</v>
      </c>
      <c r="D99" s="34">
        <v>99.5</v>
      </c>
      <c r="E99" s="34">
        <v>99.38</v>
      </c>
      <c r="F99" s="34">
        <v>101.75</v>
      </c>
      <c r="G99" s="34">
        <v>99.6</v>
      </c>
      <c r="H99" s="34">
        <v>99.24</v>
      </c>
      <c r="I99" s="34">
        <v>100.46</v>
      </c>
      <c r="J99" s="34">
        <v>99.92</v>
      </c>
      <c r="K99" s="34">
        <v>97.98</v>
      </c>
      <c r="L99" s="34">
        <v>99.66</v>
      </c>
    </row>
    <row r="100" spans="1:13" x14ac:dyDescent="0.2">
      <c r="A100" s="48" t="s">
        <v>230</v>
      </c>
      <c r="B100" s="34">
        <v>96.75</v>
      </c>
      <c r="C100" s="34">
        <v>99.26</v>
      </c>
      <c r="D100" s="34">
        <v>99.57</v>
      </c>
      <c r="E100" s="34">
        <v>99.78</v>
      </c>
      <c r="F100" s="34">
        <v>101.36</v>
      </c>
      <c r="G100" s="34">
        <v>99.99</v>
      </c>
      <c r="H100" s="34">
        <v>99.43</v>
      </c>
      <c r="I100" s="34">
        <v>98.93</v>
      </c>
      <c r="J100" s="34">
        <v>98.27</v>
      </c>
      <c r="K100" s="34">
        <v>98.28</v>
      </c>
      <c r="L100" s="34">
        <v>99.45</v>
      </c>
    </row>
    <row r="101" spans="1:13" x14ac:dyDescent="0.2">
      <c r="A101" s="48" t="s">
        <v>231</v>
      </c>
      <c r="B101" s="34">
        <v>97.97</v>
      </c>
      <c r="C101" s="34">
        <v>99.14</v>
      </c>
      <c r="D101" s="34">
        <v>100.2</v>
      </c>
      <c r="E101" s="34">
        <v>100.19</v>
      </c>
      <c r="F101" s="34">
        <v>101.22</v>
      </c>
      <c r="G101" s="34">
        <v>99.75</v>
      </c>
      <c r="H101" s="34">
        <v>98.67</v>
      </c>
      <c r="I101" s="34">
        <v>99.37</v>
      </c>
      <c r="J101" s="34">
        <v>99.58</v>
      </c>
      <c r="K101" s="34">
        <v>98.49</v>
      </c>
      <c r="L101" s="34">
        <v>99.59</v>
      </c>
    </row>
    <row r="102" spans="1:13" x14ac:dyDescent="0.2">
      <c r="A102" s="48" t="s">
        <v>232</v>
      </c>
      <c r="B102" s="34">
        <v>100.57</v>
      </c>
      <c r="C102" s="34">
        <v>99.5</v>
      </c>
      <c r="D102" s="34">
        <v>99.73</v>
      </c>
      <c r="E102" s="34">
        <v>99.8</v>
      </c>
      <c r="F102" s="34">
        <v>101.76</v>
      </c>
      <c r="G102" s="34">
        <v>100.05</v>
      </c>
      <c r="H102" s="34">
        <v>98.94</v>
      </c>
      <c r="I102" s="34">
        <v>99.62</v>
      </c>
      <c r="J102" s="34">
        <v>100.07</v>
      </c>
      <c r="K102" s="34">
        <v>99.19</v>
      </c>
      <c r="L102" s="34">
        <v>99.79</v>
      </c>
    </row>
    <row r="103" spans="1:13" x14ac:dyDescent="0.2">
      <c r="A103" s="48" t="s">
        <v>233</v>
      </c>
      <c r="B103" s="34">
        <v>99.54</v>
      </c>
      <c r="C103" s="34">
        <v>99.83</v>
      </c>
      <c r="D103" s="34">
        <v>99.29</v>
      </c>
      <c r="E103" s="34">
        <v>99.99</v>
      </c>
      <c r="F103" s="34">
        <v>100.66</v>
      </c>
      <c r="G103" s="34">
        <v>100.11</v>
      </c>
      <c r="H103" s="34">
        <v>101.6</v>
      </c>
      <c r="I103" s="34">
        <v>99.85</v>
      </c>
      <c r="J103" s="34">
        <v>100.49</v>
      </c>
      <c r="K103" s="34">
        <v>99.42</v>
      </c>
      <c r="L103" s="34">
        <v>99.99</v>
      </c>
    </row>
    <row r="104" spans="1:13" x14ac:dyDescent="0.2">
      <c r="A104" s="48" t="s">
        <v>266</v>
      </c>
      <c r="B104" s="34">
        <v>99.85</v>
      </c>
      <c r="C104" s="34">
        <v>100.3</v>
      </c>
      <c r="D104" s="34">
        <v>100.54</v>
      </c>
      <c r="E104" s="34">
        <v>100.22</v>
      </c>
      <c r="F104" s="34">
        <v>98.81</v>
      </c>
      <c r="G104" s="34">
        <v>99.89</v>
      </c>
      <c r="H104" s="34">
        <v>100.06</v>
      </c>
      <c r="I104" s="34">
        <v>100.43</v>
      </c>
      <c r="J104" s="34">
        <v>99.09</v>
      </c>
      <c r="K104" s="34">
        <v>100.5</v>
      </c>
      <c r="L104" s="34">
        <v>100.13</v>
      </c>
    </row>
    <row r="105" spans="1:13" x14ac:dyDescent="0.2">
      <c r="A105" s="48" t="s">
        <v>270</v>
      </c>
      <c r="B105" s="34">
        <v>100.04</v>
      </c>
      <c r="C105" s="34">
        <v>100.37</v>
      </c>
      <c r="D105" s="34">
        <v>100.44</v>
      </c>
      <c r="E105" s="34">
        <v>99.99</v>
      </c>
      <c r="F105" s="34">
        <v>98.8</v>
      </c>
      <c r="G105" s="34">
        <v>99.95</v>
      </c>
      <c r="H105" s="34">
        <v>99.42</v>
      </c>
      <c r="I105" s="34">
        <v>100.11</v>
      </c>
      <c r="J105" s="34">
        <v>100.36</v>
      </c>
      <c r="K105" s="34">
        <v>100.89</v>
      </c>
      <c r="L105" s="34">
        <v>100.09</v>
      </c>
    </row>
    <row r="106" spans="1:13" x14ac:dyDescent="0.2">
      <c r="A106" s="48" t="s">
        <v>271</v>
      </c>
      <c r="B106" s="34">
        <v>102.88</v>
      </c>
      <c r="C106" s="34">
        <v>99.92</v>
      </c>
      <c r="D106" s="34">
        <v>101.36</v>
      </c>
      <c r="E106" s="34">
        <v>99.81</v>
      </c>
      <c r="F106" s="34">
        <v>99.17</v>
      </c>
      <c r="G106" s="34">
        <v>98.65</v>
      </c>
      <c r="H106" s="34">
        <v>99.43</v>
      </c>
      <c r="I106" s="34">
        <v>100.64</v>
      </c>
      <c r="J106" s="34">
        <v>100.39</v>
      </c>
      <c r="K106" s="34">
        <v>101.24</v>
      </c>
      <c r="L106" s="34">
        <v>100.13</v>
      </c>
    </row>
    <row r="107" spans="1:13" x14ac:dyDescent="0.2">
      <c r="A107" s="48" t="s">
        <v>274</v>
      </c>
      <c r="B107" s="34">
        <v>98.85</v>
      </c>
      <c r="C107" s="34">
        <v>99.72</v>
      </c>
      <c r="D107" s="34">
        <v>101.82</v>
      </c>
      <c r="E107" s="34">
        <v>100.24</v>
      </c>
      <c r="F107" s="34">
        <v>99.06</v>
      </c>
      <c r="G107" s="34">
        <v>97.88</v>
      </c>
      <c r="H107" s="34">
        <v>100.08</v>
      </c>
      <c r="I107" s="34">
        <v>100.95</v>
      </c>
      <c r="J107" s="34">
        <v>99.59</v>
      </c>
      <c r="K107" s="34">
        <v>101.84</v>
      </c>
      <c r="L107" s="34">
        <v>99.95</v>
      </c>
    </row>
    <row r="108" spans="1:13" x14ac:dyDescent="0.2">
      <c r="A108" s="48" t="s">
        <v>275</v>
      </c>
      <c r="B108" s="34">
        <v>100.85</v>
      </c>
      <c r="C108" s="34">
        <v>100.56</v>
      </c>
      <c r="D108" s="34">
        <v>102.12</v>
      </c>
      <c r="E108" s="34">
        <v>100.27</v>
      </c>
      <c r="F108" s="34">
        <v>99.32</v>
      </c>
      <c r="G108" s="34">
        <v>98.2</v>
      </c>
      <c r="H108" s="34">
        <v>101.08</v>
      </c>
      <c r="I108" s="34">
        <v>102.12</v>
      </c>
      <c r="J108" s="34">
        <v>99.95</v>
      </c>
      <c r="K108" s="34">
        <v>101.85</v>
      </c>
      <c r="L108" s="34">
        <v>100.63</v>
      </c>
    </row>
    <row r="109" spans="1:13" x14ac:dyDescent="0.2">
      <c r="A109" s="48" t="s">
        <v>277</v>
      </c>
      <c r="B109" s="34">
        <v>102.34</v>
      </c>
      <c r="C109" s="34">
        <v>101.23</v>
      </c>
      <c r="D109" s="34">
        <v>101.4</v>
      </c>
      <c r="E109" s="34">
        <v>101.06</v>
      </c>
      <c r="F109" s="34">
        <v>98.71</v>
      </c>
      <c r="G109" s="34">
        <v>97.95</v>
      </c>
      <c r="H109" s="34">
        <v>102.16</v>
      </c>
      <c r="I109" s="34">
        <v>101.66</v>
      </c>
      <c r="J109" s="34">
        <v>100.15</v>
      </c>
      <c r="K109" s="34">
        <v>103.55</v>
      </c>
      <c r="L109" s="34">
        <v>100.91</v>
      </c>
    </row>
    <row r="110" spans="1:13" x14ac:dyDescent="0.2">
      <c r="A110" s="48" t="s">
        <v>278</v>
      </c>
      <c r="B110" s="34">
        <v>107.13</v>
      </c>
      <c r="C110" s="34">
        <v>101.76</v>
      </c>
      <c r="D110" s="34">
        <v>101.91</v>
      </c>
      <c r="E110" s="34">
        <v>101</v>
      </c>
      <c r="F110" s="34">
        <v>100.4</v>
      </c>
      <c r="G110" s="34">
        <v>99.06</v>
      </c>
      <c r="H110" s="34">
        <v>101.12</v>
      </c>
      <c r="I110" s="34">
        <v>102.93</v>
      </c>
      <c r="J110" s="34">
        <v>101.87</v>
      </c>
      <c r="K110" s="34">
        <v>102.52</v>
      </c>
      <c r="L110" s="34">
        <v>101.78</v>
      </c>
    </row>
    <row r="111" spans="1:13" x14ac:dyDescent="0.2">
      <c r="A111" s="48" t="s">
        <v>287</v>
      </c>
      <c r="B111" s="34">
        <v>105.89</v>
      </c>
      <c r="C111" s="34">
        <v>103.07</v>
      </c>
      <c r="D111" s="34">
        <v>103.4</v>
      </c>
      <c r="E111" s="34">
        <v>102.01</v>
      </c>
      <c r="F111" s="34">
        <v>101.12</v>
      </c>
      <c r="G111" s="34">
        <v>100.2</v>
      </c>
      <c r="H111" s="34">
        <v>101.43</v>
      </c>
      <c r="I111" s="34">
        <v>105.74</v>
      </c>
      <c r="J111" s="34">
        <v>101.28</v>
      </c>
      <c r="K111" s="34">
        <v>111.09</v>
      </c>
      <c r="L111" s="34">
        <v>104.4</v>
      </c>
      <c r="M111" s="56"/>
    </row>
    <row r="113" spans="1:24" x14ac:dyDescent="0.2">
      <c r="A113" s="9" t="s">
        <v>169</v>
      </c>
      <c r="B113" s="11"/>
    </row>
    <row r="114" spans="1:24" x14ac:dyDescent="0.2">
      <c r="A114" s="13" t="str">
        <f>A7</f>
        <v>1994 Q2</v>
      </c>
      <c r="B114" s="11">
        <f>LN(B7/B6)*100</f>
        <v>1.5715111734671421</v>
      </c>
      <c r="C114" s="11">
        <f t="shared" ref="C114:L114" si="0">LN(C7/C6)*100</f>
        <v>9.2828969302397799E-2</v>
      </c>
      <c r="D114" s="11">
        <f t="shared" si="0"/>
        <v>-0.22329745043124524</v>
      </c>
      <c r="E114" s="11">
        <f t="shared" si="0"/>
        <v>6.738544729378243E-2</v>
      </c>
      <c r="F114" s="11">
        <f t="shared" si="0"/>
        <v>-0.11654395555503198</v>
      </c>
      <c r="G114" s="11">
        <f t="shared" si="0"/>
        <v>-0.18574419085349417</v>
      </c>
      <c r="H114" s="11">
        <f t="shared" si="0"/>
        <v>-0.6477755444689004</v>
      </c>
      <c r="I114" s="11">
        <f t="shared" si="0"/>
        <v>-1.2444605048083863</v>
      </c>
      <c r="J114" s="11">
        <f t="shared" si="0"/>
        <v>-0.46614412179321207</v>
      </c>
      <c r="K114" s="11">
        <f t="shared" si="0"/>
        <v>3.2211633872529961</v>
      </c>
      <c r="L114" s="11">
        <f t="shared" si="0"/>
        <v>-1.1195074179064769E-2</v>
      </c>
      <c r="N114" s="15">
        <f>B114*'Table Q8'!B7</f>
        <v>0.42289365678000795</v>
      </c>
      <c r="O114" s="15">
        <f>C114*'Table Q8'!C7</f>
        <v>6.0626599851396006E-2</v>
      </c>
      <c r="P114" s="15">
        <f>D114*'Table Q8'!D7</f>
        <v>-0.15248982889949736</v>
      </c>
      <c r="Q114" s="15">
        <f>E114*'Table Q8'!E7</f>
        <v>4.149595844351122E-2</v>
      </c>
      <c r="R114" s="15">
        <f>F114*'Table Q8'!F7</f>
        <v>-9.9516883648441815E-2</v>
      </c>
      <c r="S114" s="15">
        <f>G114*'Table Q8'!G7</f>
        <v>-9.5509662936866704E-2</v>
      </c>
      <c r="T114" s="15">
        <f>H114*'Table Q8'!H7</f>
        <v>-0.34532914275637083</v>
      </c>
      <c r="U114" s="15">
        <f>I114*'Table Q8'!I7</f>
        <v>-0.68271103293788071</v>
      </c>
      <c r="V114" s="15">
        <f>J114*'Table Q8'!J7</f>
        <v>-0.31138427335786567</v>
      </c>
      <c r="W114" s="15">
        <f>K114*'Table Q8'!K7</f>
        <v>2.0799051991492599</v>
      </c>
      <c r="X114" s="15">
        <f>L114*'Table Q8'!L7</f>
        <v>-6.6644276587972577E-3</v>
      </c>
    </row>
    <row r="115" spans="1:24" x14ac:dyDescent="0.2">
      <c r="A115" s="13" t="str">
        <f t="shared" ref="A115:A178" si="1">A8</f>
        <v>1994 Q3</v>
      </c>
      <c r="B115" s="11">
        <f t="shared" ref="B115:L115" si="2">LN(B8/B7)*100</f>
        <v>-2.8563254212520506</v>
      </c>
      <c r="C115" s="11">
        <f t="shared" si="2"/>
        <v>4.6382190070856276E-2</v>
      </c>
      <c r="D115" s="11">
        <f t="shared" si="2"/>
        <v>0.13829053850108997</v>
      </c>
      <c r="E115" s="11">
        <f t="shared" si="2"/>
        <v>5.6119873519595201E-2</v>
      </c>
      <c r="F115" s="11">
        <f t="shared" si="2"/>
        <v>-0.11667993898667986</v>
      </c>
      <c r="G115" s="11">
        <f t="shared" si="2"/>
        <v>0.53308736744042684</v>
      </c>
      <c r="H115" s="11">
        <f t="shared" si="2"/>
        <v>0.70156790725068385</v>
      </c>
      <c r="I115" s="11">
        <f t="shared" si="2"/>
        <v>1.2334174922633254</v>
      </c>
      <c r="J115" s="11">
        <f t="shared" si="2"/>
        <v>-0.51775263589356013</v>
      </c>
      <c r="K115" s="11">
        <f t="shared" si="2"/>
        <v>1.3807034380801921</v>
      </c>
      <c r="L115" s="11">
        <f t="shared" si="2"/>
        <v>0.40223517919475704</v>
      </c>
      <c r="N115" s="15">
        <f>B115*'Table Q8'!B8</f>
        <v>-0.77320729153293011</v>
      </c>
      <c r="O115" s="15">
        <f>C115*'Table Q8'!C8</f>
        <v>3.0310761211304577E-2</v>
      </c>
      <c r="P115" s="15">
        <f>D115*'Table Q8'!D8</f>
        <v>9.4327976311593467E-2</v>
      </c>
      <c r="Q115" s="15">
        <f>E115*'Table Q8'!E8</f>
        <v>3.4788709594797067E-2</v>
      </c>
      <c r="R115" s="15">
        <f>F115*'Table Q8'!F8</f>
        <v>-9.9878027772597952E-2</v>
      </c>
      <c r="S115" s="15">
        <f>G115*'Table Q8'!G8</f>
        <v>0.27299404086624257</v>
      </c>
      <c r="T115" s="15">
        <f>H115*'Table Q8'!H8</f>
        <v>0.36558703646833135</v>
      </c>
      <c r="U115" s="15">
        <f>I115*'Table Q8'!I8</f>
        <v>0.67776291199869731</v>
      </c>
      <c r="V115" s="15">
        <f>J115*'Table Q8'!J8</f>
        <v>-0.34446082865998556</v>
      </c>
      <c r="W115" s="15">
        <f>K115*'Table Q8'!K8</f>
        <v>0.89400547615692438</v>
      </c>
      <c r="X115" s="15">
        <f>L115*'Table Q8'!L8</f>
        <v>0.23957127272839729</v>
      </c>
    </row>
    <row r="116" spans="1:24" x14ac:dyDescent="0.2">
      <c r="A116" s="13" t="str">
        <f t="shared" si="1"/>
        <v>1994 Q4</v>
      </c>
      <c r="B116" s="11">
        <f t="shared" ref="B116:L116" si="3">LN(B9/B8)*100</f>
        <v>1.5563129685314849</v>
      </c>
      <c r="C116" s="11">
        <f t="shared" si="3"/>
        <v>-9.2785903200512165E-2</v>
      </c>
      <c r="D116" s="11">
        <f t="shared" si="3"/>
        <v>0.11686588315486296</v>
      </c>
      <c r="E116" s="11">
        <f t="shared" si="3"/>
        <v>0.47016766338455146</v>
      </c>
      <c r="F116" s="11">
        <f t="shared" si="3"/>
        <v>-4.2462845648641702E-2</v>
      </c>
      <c r="G116" s="11">
        <f t="shared" si="3"/>
        <v>0.23089366064779859</v>
      </c>
      <c r="H116" s="11">
        <f t="shared" si="3"/>
        <v>3.162685034288315</v>
      </c>
      <c r="I116" s="11">
        <f t="shared" si="3"/>
        <v>-0.5537112707457359</v>
      </c>
      <c r="J116" s="11">
        <f t="shared" si="3"/>
        <v>2.3332152297672821</v>
      </c>
      <c r="K116" s="11">
        <f t="shared" si="3"/>
        <v>0.45967028514660135</v>
      </c>
      <c r="L116" s="11">
        <f t="shared" si="3"/>
        <v>0.31173483272102104</v>
      </c>
      <c r="N116" s="15">
        <f>B116*'Table Q8'!B9</f>
        <v>0.41335672444196242</v>
      </c>
      <c r="O116" s="15">
        <f>C116*'Table Q8'!C9</f>
        <v>-6.0385065802893323E-2</v>
      </c>
      <c r="P116" s="15">
        <f>D116*'Table Q8'!D9</f>
        <v>7.8650739363222782E-2</v>
      </c>
      <c r="Q116" s="15">
        <f>E116*'Table Q8'!E9</f>
        <v>0.28929416328051449</v>
      </c>
      <c r="R116" s="15">
        <f>F116*'Table Q8'!F9</f>
        <v>-3.624628504568056E-2</v>
      </c>
      <c r="S116" s="15">
        <f>G116*'Table Q8'!G9</f>
        <v>0.11768649883218295</v>
      </c>
      <c r="T116" s="15">
        <f>H116*'Table Q8'!H9</f>
        <v>1.6499727823882142</v>
      </c>
      <c r="U116" s="15">
        <f>I116*'Table Q8'!I9</f>
        <v>-0.30382137425818528</v>
      </c>
      <c r="V116" s="15">
        <f>J116*'Table Q8'!J9</f>
        <v>1.5385221225085457</v>
      </c>
      <c r="W116" s="15">
        <f>K116*'Table Q8'!K9</f>
        <v>0.29533815820669135</v>
      </c>
      <c r="X116" s="15">
        <f>L116*'Table Q8'!L9</f>
        <v>0.18448467400430024</v>
      </c>
    </row>
    <row r="117" spans="1:24" x14ac:dyDescent="0.2">
      <c r="A117" s="13" t="str">
        <f t="shared" si="1"/>
        <v>1995 Q1</v>
      </c>
      <c r="B117" s="11">
        <f t="shared" ref="B117:L117" si="4">LN(B10/B9)*100</f>
        <v>-5.7498251484052361</v>
      </c>
      <c r="C117" s="11">
        <f t="shared" si="4"/>
        <v>0.26652776656157778</v>
      </c>
      <c r="D117" s="11">
        <f t="shared" si="4"/>
        <v>0.57173263202870195</v>
      </c>
      <c r="E117" s="11">
        <f t="shared" si="4"/>
        <v>-0.23480750990718127</v>
      </c>
      <c r="F117" s="11">
        <f t="shared" si="4"/>
        <v>-0.15939645264229951</v>
      </c>
      <c r="G117" s="11">
        <f t="shared" si="4"/>
        <v>-1.2882438936941816</v>
      </c>
      <c r="H117" s="11">
        <f t="shared" si="4"/>
        <v>0.76559123052317857</v>
      </c>
      <c r="I117" s="11">
        <f t="shared" si="4"/>
        <v>-0.37828260507730016</v>
      </c>
      <c r="J117" s="11">
        <f t="shared" si="4"/>
        <v>-0.30231596880840028</v>
      </c>
      <c r="K117" s="11">
        <f t="shared" si="4"/>
        <v>-0.32812016751291972</v>
      </c>
      <c r="L117" s="11">
        <f t="shared" si="4"/>
        <v>-0.47913624450502174</v>
      </c>
      <c r="N117" s="15">
        <f>B117*'Table Q8'!B10</f>
        <v>-1.4483809548832791</v>
      </c>
      <c r="O117" s="15">
        <f>C117*'Table Q8'!C10</f>
        <v>0.172470117741997</v>
      </c>
      <c r="P117" s="15">
        <f>D117*'Table Q8'!D10</f>
        <v>0.38328955651204177</v>
      </c>
      <c r="Q117" s="15">
        <f>E117*'Table Q8'!E10</f>
        <v>-0.14403092657706498</v>
      </c>
      <c r="R117" s="15">
        <f>F117*'Table Q8'!F10</f>
        <v>-0.13556668297227575</v>
      </c>
      <c r="S117" s="15">
        <f>G117*'Table Q8'!G10</f>
        <v>-0.65880792723520443</v>
      </c>
      <c r="T117" s="15">
        <f>H117*'Table Q8'!H10</f>
        <v>0.39672937565711114</v>
      </c>
      <c r="U117" s="15">
        <f>I117*'Table Q8'!I10</f>
        <v>-0.20627750454865179</v>
      </c>
      <c r="V117" s="15">
        <f>J117*'Table Q8'!J10</f>
        <v>-0.19747279082564706</v>
      </c>
      <c r="W117" s="15">
        <f>K117*'Table Q8'!K10</f>
        <v>-0.20999690720826863</v>
      </c>
      <c r="X117" s="15">
        <f>L117*'Table Q8'!L10</f>
        <v>-0.28182793901785375</v>
      </c>
    </row>
    <row r="118" spans="1:24" x14ac:dyDescent="0.2">
      <c r="A118" s="13" t="str">
        <f t="shared" si="1"/>
        <v>1995 Q2</v>
      </c>
      <c r="B118" s="11">
        <f t="shared" ref="B118:L118" si="5">LN(B11/B10)*100</f>
        <v>-0.18746490524135284</v>
      </c>
      <c r="C118" s="11">
        <f t="shared" si="5"/>
        <v>0.46184125504086482</v>
      </c>
      <c r="D118" s="11">
        <f t="shared" si="5"/>
        <v>9.4971779417214575E-2</v>
      </c>
      <c r="E118" s="11">
        <f t="shared" si="5"/>
        <v>-0.26902829811952156</v>
      </c>
      <c r="F118" s="11">
        <f t="shared" si="5"/>
        <v>-0.27689048574517472</v>
      </c>
      <c r="G118" s="11">
        <f t="shared" si="5"/>
        <v>-0.62101084223578218</v>
      </c>
      <c r="H118" s="11">
        <f t="shared" si="5"/>
        <v>0.45140980761117916</v>
      </c>
      <c r="I118" s="11">
        <f t="shared" si="5"/>
        <v>0.35607025491933991</v>
      </c>
      <c r="J118" s="11">
        <f t="shared" si="5"/>
        <v>-2.8125894501199684</v>
      </c>
      <c r="K118" s="11">
        <f t="shared" si="5"/>
        <v>-1.4677745157278062</v>
      </c>
      <c r="L118" s="11">
        <f t="shared" si="5"/>
        <v>0.14509740812288355</v>
      </c>
      <c r="N118" s="15">
        <f>B118*'Table Q8'!B11</f>
        <v>-4.6585028952476182E-2</v>
      </c>
      <c r="O118" s="15">
        <f>C118*'Table Q8'!C11</f>
        <v>0.30024299990206621</v>
      </c>
      <c r="P118" s="15">
        <f>D118*'Table Q8'!D11</f>
        <v>6.3650086565417208E-2</v>
      </c>
      <c r="Q118" s="15">
        <f>E118*'Table Q8'!E11</f>
        <v>-0.16558691749256554</v>
      </c>
      <c r="R118" s="15">
        <f>F118*'Table Q8'!F11</f>
        <v>-0.23535691288339849</v>
      </c>
      <c r="S118" s="15">
        <f>G118*'Table Q8'!G11</f>
        <v>-0.32137311085701725</v>
      </c>
      <c r="T118" s="15">
        <f>H118*'Table Q8'!H11</f>
        <v>0.23572620153455776</v>
      </c>
      <c r="U118" s="15">
        <f>I118*'Table Q8'!I11</f>
        <v>0.19548256995071764</v>
      </c>
      <c r="V118" s="15">
        <f>J118*'Table Q8'!J11</f>
        <v>-1.8225579636777396</v>
      </c>
      <c r="W118" s="15">
        <f>K118*'Table Q8'!K11</f>
        <v>-0.93908213516265038</v>
      </c>
      <c r="X118" s="15">
        <f>L118*'Table Q8'!L11</f>
        <v>8.5636490274125857E-2</v>
      </c>
    </row>
    <row r="119" spans="1:24" x14ac:dyDescent="0.2">
      <c r="A119" s="13" t="str">
        <f t="shared" si="1"/>
        <v>1995 Q3</v>
      </c>
      <c r="B119" s="11">
        <f t="shared" ref="B119:L119" si="6">LN(B12/B11)*100</f>
        <v>0.84704044058424455</v>
      </c>
      <c r="C119" s="11">
        <f t="shared" si="6"/>
        <v>0.44825085112173596</v>
      </c>
      <c r="D119" s="11">
        <f t="shared" si="6"/>
        <v>0.11595426376949489</v>
      </c>
      <c r="E119" s="11">
        <f t="shared" si="6"/>
        <v>0.53733477545513031</v>
      </c>
      <c r="F119" s="11">
        <f t="shared" si="6"/>
        <v>-0.27765929841783049</v>
      </c>
      <c r="G119" s="11">
        <f t="shared" si="6"/>
        <v>-4.7025629834384089E-2</v>
      </c>
      <c r="H119" s="11">
        <f t="shared" si="6"/>
        <v>-0.36096468225184664</v>
      </c>
      <c r="I119" s="11">
        <f t="shared" si="6"/>
        <v>0.37694057934790653</v>
      </c>
      <c r="J119" s="11">
        <f t="shared" si="6"/>
        <v>2.351311623227117</v>
      </c>
      <c r="K119" s="11">
        <f t="shared" si="6"/>
        <v>-2.2237047011801538E-2</v>
      </c>
      <c r="L119" s="11">
        <f t="shared" si="6"/>
        <v>0.62263932529564558</v>
      </c>
      <c r="N119" s="15">
        <f>B119*'Table Q8'!B12</f>
        <v>0.20591553110602986</v>
      </c>
      <c r="O119" s="15">
        <f>C119*'Table Q8'!C12</f>
        <v>0.29230438001648401</v>
      </c>
      <c r="P119" s="15">
        <f>D119*'Table Q8'!D12</f>
        <v>7.7016821995698509E-2</v>
      </c>
      <c r="Q119" s="15">
        <f>E119*'Table Q8'!E12</f>
        <v>0.33105195515790575</v>
      </c>
      <c r="R119" s="15">
        <f>F119*'Table Q8'!F12</f>
        <v>-0.23562168063737096</v>
      </c>
      <c r="S119" s="15">
        <f>G119*'Table Q8'!G12</f>
        <v>-2.4528568521614738E-2</v>
      </c>
      <c r="T119" s="15">
        <f>H119*'Table Q8'!H12</f>
        <v>-0.19167224627573057</v>
      </c>
      <c r="U119" s="15">
        <f>I119*'Table Q8'!I12</f>
        <v>0.2081088938579792</v>
      </c>
      <c r="V119" s="15">
        <f>J119*'Table Q8'!J12</f>
        <v>1.5078961439755501</v>
      </c>
      <c r="W119" s="15">
        <f>K119*'Table Q8'!K12</f>
        <v>-1.4118301147792797E-2</v>
      </c>
      <c r="X119" s="15">
        <f>L119*'Table Q8'!L12</f>
        <v>0.36779304945213787</v>
      </c>
    </row>
    <row r="120" spans="1:24" x14ac:dyDescent="0.2">
      <c r="A120" s="13" t="str">
        <f t="shared" si="1"/>
        <v>1995 Q4</v>
      </c>
      <c r="B120" s="11">
        <f t="shared" ref="B120:L120" si="7">LN(B13/B12)*100</f>
        <v>-0.33546655054983077</v>
      </c>
      <c r="C120" s="11">
        <f t="shared" si="7"/>
        <v>0.11461319306225416</v>
      </c>
      <c r="D120" s="11">
        <f t="shared" si="7"/>
        <v>-6.3231111812713486E-2</v>
      </c>
      <c r="E120" s="11">
        <f t="shared" si="7"/>
        <v>0.17847188228624325</v>
      </c>
      <c r="F120" s="11">
        <f t="shared" si="7"/>
        <v>8.5515772180972907E-2</v>
      </c>
      <c r="G120" s="11">
        <f t="shared" si="7"/>
        <v>1.3200355217983011</v>
      </c>
      <c r="H120" s="11">
        <f t="shared" si="7"/>
        <v>-2.5833118201032013E-2</v>
      </c>
      <c r="I120" s="11">
        <f t="shared" si="7"/>
        <v>-0.31031832505158957</v>
      </c>
      <c r="J120" s="11">
        <f t="shared" si="7"/>
        <v>-0.31684160066851652</v>
      </c>
      <c r="K120" s="11">
        <f t="shared" si="7"/>
        <v>-1.1120378104320951E-2</v>
      </c>
      <c r="L120" s="11">
        <f t="shared" si="7"/>
        <v>7.7558033913801575E-2</v>
      </c>
      <c r="N120" s="15">
        <f>B120*'Table Q8'!B13</f>
        <v>-7.984103903085972E-2</v>
      </c>
      <c r="O120" s="15">
        <f>C120*'Table Q8'!C13</f>
        <v>7.4796569792427062E-2</v>
      </c>
      <c r="P120" s="15">
        <f>D120*'Table Q8'!D13</f>
        <v>-4.1808411130566159E-2</v>
      </c>
      <c r="Q120" s="15">
        <f>E120*'Table Q8'!E13</f>
        <v>0.11020638731175522</v>
      </c>
      <c r="R120" s="15">
        <f>F120*'Table Q8'!F13</f>
        <v>7.2483168500592637E-2</v>
      </c>
      <c r="S120" s="15">
        <f>G120*'Table Q8'!G13</f>
        <v>0.69301864894410814</v>
      </c>
      <c r="T120" s="15">
        <f>H120*'Table Q8'!H13</f>
        <v>-1.3730302323848514E-2</v>
      </c>
      <c r="U120" s="15">
        <f>I120*'Table Q8'!I13</f>
        <v>-0.17216460673862188</v>
      </c>
      <c r="V120" s="15">
        <f>J120*'Table Q8'!J13</f>
        <v>-0.20144788970504282</v>
      </c>
      <c r="W120" s="15">
        <f>K120*'Table Q8'!K13</f>
        <v>-7.056991945002076E-3</v>
      </c>
      <c r="X120" s="15">
        <f>L120*'Table Q8'!L13</f>
        <v>4.582904223966535E-2</v>
      </c>
    </row>
    <row r="121" spans="1:24" x14ac:dyDescent="0.2">
      <c r="A121" s="13" t="str">
        <f t="shared" si="1"/>
        <v>1996 Q1</v>
      </c>
      <c r="B121" s="11">
        <f t="shared" ref="B121:L121" si="8">LN(B14/B13)*100</f>
        <v>2.1302289238937866</v>
      </c>
      <c r="C121" s="11">
        <f t="shared" si="8"/>
        <v>-0.13755160353098683</v>
      </c>
      <c r="D121" s="11">
        <f t="shared" si="8"/>
        <v>-0.10547411588508301</v>
      </c>
      <c r="E121" s="11">
        <f t="shared" si="8"/>
        <v>-1.1145165795886704E-2</v>
      </c>
      <c r="F121" s="11">
        <f t="shared" si="8"/>
        <v>0.4690340119820372</v>
      </c>
      <c r="G121" s="11">
        <f t="shared" si="8"/>
        <v>-0.337111624109529</v>
      </c>
      <c r="H121" s="11">
        <f t="shared" si="8"/>
        <v>-0.12926578842385703</v>
      </c>
      <c r="I121" s="11">
        <f t="shared" si="8"/>
        <v>-0.73529743052588059</v>
      </c>
      <c r="J121" s="11">
        <f t="shared" si="8"/>
        <v>0.19509822064514615</v>
      </c>
      <c r="K121" s="11">
        <f t="shared" si="8"/>
        <v>3.6470905234793976</v>
      </c>
      <c r="L121" s="11">
        <f t="shared" si="8"/>
        <v>5.5361790707018618E-2</v>
      </c>
      <c r="N121" s="15">
        <f>B121*'Table Q8'!B14</f>
        <v>0.49804752240636735</v>
      </c>
      <c r="O121" s="15">
        <f>C121*'Table Q8'!C14</f>
        <v>-8.9972503869618484E-2</v>
      </c>
      <c r="P121" s="15">
        <f>D121*'Table Q8'!D14</f>
        <v>-6.9412515663973134E-2</v>
      </c>
      <c r="Q121" s="15">
        <f>E121*'Table Q8'!E14</f>
        <v>-6.8877124618579831E-3</v>
      </c>
      <c r="R121" s="15">
        <f>F121*'Table Q8'!F14</f>
        <v>0.39741251835238017</v>
      </c>
      <c r="S121" s="15">
        <f>G121*'Table Q8'!G14</f>
        <v>-0.17846689380358463</v>
      </c>
      <c r="T121" s="15">
        <f>H121*'Table Q8'!H14</f>
        <v>-6.9557920750877467E-2</v>
      </c>
      <c r="U121" s="15">
        <f>I121*'Table Q8'!I14</f>
        <v>-0.40941360931681031</v>
      </c>
      <c r="V121" s="15">
        <f>J121*'Table Q8'!J14</f>
        <v>0.12289236918437756</v>
      </c>
      <c r="W121" s="15">
        <f>K121*'Table Q8'!K14</f>
        <v>2.2994905750537598</v>
      </c>
      <c r="X121" s="15">
        <f>L121*'Table Q8'!L14</f>
        <v>3.2746499203201516E-2</v>
      </c>
    </row>
    <row r="122" spans="1:24" x14ac:dyDescent="0.2">
      <c r="A122" s="13" t="str">
        <f t="shared" si="1"/>
        <v>1996 Q2</v>
      </c>
      <c r="B122" s="11">
        <f t="shared" ref="B122:L122" si="9">LN(B15/B14)*100</f>
        <v>0.15825677415826853</v>
      </c>
      <c r="C122" s="11">
        <f t="shared" si="9"/>
        <v>-0.13774106860950602</v>
      </c>
      <c r="D122" s="11">
        <f t="shared" si="9"/>
        <v>0.2634769928073305</v>
      </c>
      <c r="E122" s="11">
        <f t="shared" si="9"/>
        <v>-0.11152002940104916</v>
      </c>
      <c r="F122" s="11">
        <f t="shared" si="9"/>
        <v>-0.13834940747683186</v>
      </c>
      <c r="G122" s="11">
        <f t="shared" si="9"/>
        <v>0.64995586281049211</v>
      </c>
      <c r="H122" s="11">
        <f t="shared" si="9"/>
        <v>-1.1317193960311211</v>
      </c>
      <c r="I122" s="11">
        <f t="shared" si="9"/>
        <v>-0.6956940087677107</v>
      </c>
      <c r="J122" s="11">
        <f t="shared" si="9"/>
        <v>-3.6551934613476167E-2</v>
      </c>
      <c r="K122" s="11">
        <f t="shared" si="9"/>
        <v>-0.62385918159993292</v>
      </c>
      <c r="L122" s="11">
        <f t="shared" si="9"/>
        <v>-0.16617740488413588</v>
      </c>
      <c r="N122" s="15">
        <f>B122*'Table Q8'!B15</f>
        <v>3.6794699991797436E-2</v>
      </c>
      <c r="O122" s="15">
        <f>C122*'Table Q8'!C15</f>
        <v>-8.9311308886403706E-2</v>
      </c>
      <c r="P122" s="15">
        <f>D122*'Table Q8'!D15</f>
        <v>0.17183969470894095</v>
      </c>
      <c r="Q122" s="15">
        <f>E122*'Table Q8'!E15</f>
        <v>-6.8384082028723342E-2</v>
      </c>
      <c r="R122" s="15">
        <f>F122*'Table Q8'!F15</f>
        <v>-0.11697442402166135</v>
      </c>
      <c r="S122" s="15">
        <f>G122*'Table Q8'!G15</f>
        <v>0.34181178825203784</v>
      </c>
      <c r="T122" s="15">
        <f>H122*'Table Q8'!H15</f>
        <v>-0.60501718911823732</v>
      </c>
      <c r="U122" s="15">
        <f>I122*'Table Q8'!I15</f>
        <v>-0.38562318905994203</v>
      </c>
      <c r="V122" s="15">
        <f>J122*'Table Q8'!J15</f>
        <v>-2.288151106803608E-2</v>
      </c>
      <c r="W122" s="15">
        <f>K122*'Table Q8'!K15</f>
        <v>-0.38716700810091842</v>
      </c>
      <c r="X122" s="15">
        <f>L122*'Table Q8'!L15</f>
        <v>-9.7529518926499345E-2</v>
      </c>
    </row>
    <row r="123" spans="1:24" x14ac:dyDescent="0.2">
      <c r="A123" s="13" t="str">
        <f t="shared" si="1"/>
        <v>1996 Q3</v>
      </c>
      <c r="B123" s="11">
        <f t="shared" ref="B123:L123" si="10">LN(B16/B15)*100</f>
        <v>0.63053440380495396</v>
      </c>
      <c r="C123" s="11">
        <f t="shared" si="10"/>
        <v>9.184845651446627E-2</v>
      </c>
      <c r="D123" s="11">
        <f t="shared" si="10"/>
        <v>7.3649327333500408E-2</v>
      </c>
      <c r="E123" s="11">
        <f t="shared" si="10"/>
        <v>-0.26815658526916364</v>
      </c>
      <c r="F123" s="11">
        <f t="shared" si="10"/>
        <v>0.10643960557865011</v>
      </c>
      <c r="G123" s="11">
        <f t="shared" si="10"/>
        <v>-1.1051121600542877</v>
      </c>
      <c r="H123" s="11">
        <f t="shared" si="10"/>
        <v>-0.23575649426544545</v>
      </c>
      <c r="I123" s="11">
        <f t="shared" si="10"/>
        <v>-0.4853556567818913</v>
      </c>
      <c r="J123" s="11">
        <f t="shared" si="10"/>
        <v>9.7442151437239458E-2</v>
      </c>
      <c r="K123" s="11">
        <f t="shared" si="10"/>
        <v>-0.27010982874892248</v>
      </c>
      <c r="L123" s="11">
        <f t="shared" si="10"/>
        <v>-0.14424413041911308</v>
      </c>
      <c r="N123" s="15">
        <f>B123*'Table Q8'!B16</f>
        <v>0.14495985943475892</v>
      </c>
      <c r="O123" s="15">
        <f>C123*'Table Q8'!C16</f>
        <v>5.9177960532270618E-2</v>
      </c>
      <c r="P123" s="15">
        <f>D123*'Table Q8'!D16</f>
        <v>4.7577465457441265E-2</v>
      </c>
      <c r="Q123" s="15">
        <f>E123*'Table Q8'!E16</f>
        <v>-0.16290512555101691</v>
      </c>
      <c r="R123" s="15">
        <f>F123*'Table Q8'!F16</f>
        <v>8.9739231463359895E-2</v>
      </c>
      <c r="S123" s="15">
        <f>G123*'Table Q8'!G16</f>
        <v>-0.58360973172466934</v>
      </c>
      <c r="T123" s="15">
        <f>H123*'Table Q8'!H16</f>
        <v>-0.12414936988018356</v>
      </c>
      <c r="U123" s="15">
        <f>I123*'Table Q8'!I16</f>
        <v>-0.26854728489742047</v>
      </c>
      <c r="V123" s="15">
        <f>J123*'Table Q8'!J16</f>
        <v>6.1096228951149141E-2</v>
      </c>
      <c r="W123" s="15">
        <f>K123*'Table Q8'!K16</f>
        <v>-0.16700890711545877</v>
      </c>
      <c r="X123" s="15">
        <f>L123*'Table Q8'!L16</f>
        <v>-8.4108752447384832E-2</v>
      </c>
    </row>
    <row r="124" spans="1:24" x14ac:dyDescent="0.2">
      <c r="A124" s="13" t="str">
        <f t="shared" si="1"/>
        <v>1996 Q4</v>
      </c>
      <c r="B124" s="11">
        <f t="shared" ref="B124:L124" si="11">LN(B17/B16)*100</f>
        <v>0.85455174904253139</v>
      </c>
      <c r="C124" s="11">
        <f t="shared" si="11"/>
        <v>-8.0362784877188204E-2</v>
      </c>
      <c r="D124" s="11">
        <f t="shared" si="11"/>
        <v>0.71264187577246063</v>
      </c>
      <c r="E124" s="11">
        <f t="shared" si="11"/>
        <v>-0.47101130030332533</v>
      </c>
      <c r="F124" s="11">
        <f t="shared" si="11"/>
        <v>-0.1916729369692001</v>
      </c>
      <c r="G124" s="11">
        <f t="shared" si="11"/>
        <v>0.6877686375332035</v>
      </c>
      <c r="H124" s="11">
        <f t="shared" si="11"/>
        <v>3.9331367272036302E-2</v>
      </c>
      <c r="I124" s="11">
        <f t="shared" si="11"/>
        <v>1.0355788179859526</v>
      </c>
      <c r="J124" s="11">
        <f t="shared" si="11"/>
        <v>-2.3776913149579411</v>
      </c>
      <c r="K124" s="11">
        <f t="shared" si="11"/>
        <v>-0.57505719150448464</v>
      </c>
      <c r="L124" s="11">
        <f t="shared" si="11"/>
        <v>-5.5533960443166407E-2</v>
      </c>
      <c r="N124" s="15">
        <f>B124*'Table Q8'!B17</f>
        <v>0.19560689535583542</v>
      </c>
      <c r="O124" s="15">
        <f>C124*'Table Q8'!C17</f>
        <v>-5.1584871612667109E-2</v>
      </c>
      <c r="P124" s="15">
        <f>D124*'Table Q8'!D17</f>
        <v>0.45680344237014725</v>
      </c>
      <c r="Q124" s="15">
        <f>E124*'Table Q8'!E17</f>
        <v>-0.28467922990332983</v>
      </c>
      <c r="R124" s="15">
        <f>F124*'Table Q8'!F17</f>
        <v>-0.16138861292806647</v>
      </c>
      <c r="S124" s="15">
        <f>G124*'Table Q8'!G17</f>
        <v>0.36176630334246507</v>
      </c>
      <c r="T124" s="15">
        <f>H124*'Table Q8'!H17</f>
        <v>2.0597837040365413E-2</v>
      </c>
      <c r="U124" s="15">
        <f>I124*'Table Q8'!I17</f>
        <v>0.57081104447385711</v>
      </c>
      <c r="V124" s="15">
        <f>J124*'Table Q8'!J17</f>
        <v>-1.4753574609314026</v>
      </c>
      <c r="W124" s="15">
        <f>K124*'Table Q8'!K17</f>
        <v>-0.35308511558375355</v>
      </c>
      <c r="X124" s="15">
        <f>L124*'Table Q8'!L17</f>
        <v>-3.2220803849125151E-2</v>
      </c>
    </row>
    <row r="125" spans="1:24" x14ac:dyDescent="0.2">
      <c r="A125" s="13" t="str">
        <f t="shared" si="1"/>
        <v>1997 Q1</v>
      </c>
      <c r="B125" s="11">
        <f t="shared" ref="B125:L125" si="12">LN(B18/B17)*100</f>
        <v>-1.0602508959264341</v>
      </c>
      <c r="C125" s="11">
        <f t="shared" si="12"/>
        <v>0.21797748549393656</v>
      </c>
      <c r="D125" s="11">
        <f t="shared" si="12"/>
        <v>-0.90213556338355116</v>
      </c>
      <c r="E125" s="11">
        <f t="shared" si="12"/>
        <v>0.51575403035623779</v>
      </c>
      <c r="F125" s="11">
        <f t="shared" si="12"/>
        <v>0.43605493183530653</v>
      </c>
      <c r="G125" s="11">
        <f t="shared" si="12"/>
        <v>-4.6479201394486129E-2</v>
      </c>
      <c r="H125" s="11">
        <f t="shared" si="12"/>
        <v>-0.39401154204445654</v>
      </c>
      <c r="I125" s="11">
        <f t="shared" si="12"/>
        <v>0.10073312173079865</v>
      </c>
      <c r="J125" s="11">
        <f t="shared" si="12"/>
        <v>1.1774319578780774</v>
      </c>
      <c r="K125" s="11">
        <f t="shared" si="12"/>
        <v>-1.1161074388800314</v>
      </c>
      <c r="L125" s="11">
        <f t="shared" si="12"/>
        <v>1.1109259579266104E-2</v>
      </c>
      <c r="N125" s="15">
        <f>B125*'Table Q8'!B18</f>
        <v>-0.24343360570470926</v>
      </c>
      <c r="O125" s="15">
        <f>C125*'Table Q8'!C18</f>
        <v>0.13972356820161333</v>
      </c>
      <c r="P125" s="15">
        <f>D125*'Table Q8'!D18</f>
        <v>-0.57989274014294667</v>
      </c>
      <c r="Q125" s="15">
        <f>E125*'Table Q8'!E18</f>
        <v>0.31146385893213202</v>
      </c>
      <c r="R125" s="15">
        <f>F125*'Table Q8'!F18</f>
        <v>0.36667859218030924</v>
      </c>
      <c r="S125" s="15">
        <f>G125*'Table Q8'!G18</f>
        <v>-2.4564257936985918E-2</v>
      </c>
      <c r="T125" s="15">
        <f>H125*'Table Q8'!H18</f>
        <v>-0.20587103071822854</v>
      </c>
      <c r="U125" s="15">
        <f>I125*'Table Q8'!I18</f>
        <v>5.571548962930474E-2</v>
      </c>
      <c r="V125" s="15">
        <f>J125*'Table Q8'!J18</f>
        <v>0.73047878666755917</v>
      </c>
      <c r="W125" s="15">
        <f>K125*'Table Q8'!K18</f>
        <v>-0.67993265176571505</v>
      </c>
      <c r="X125" s="15">
        <f>L125*'Table Q8'!L18</f>
        <v>6.444481481932266E-3</v>
      </c>
    </row>
    <row r="126" spans="1:24" x14ac:dyDescent="0.2">
      <c r="A126" s="13" t="str">
        <f t="shared" si="1"/>
        <v>1997 Q2</v>
      </c>
      <c r="B126" s="11">
        <f t="shared" ref="B126:L126" si="13">LN(B19/B18)*100</f>
        <v>-0.86369979161087362</v>
      </c>
      <c r="C126" s="11">
        <f t="shared" si="13"/>
        <v>-0.13761470061674957</v>
      </c>
      <c r="D126" s="11">
        <f t="shared" si="13"/>
        <v>0.39962194311623911</v>
      </c>
      <c r="E126" s="11">
        <f t="shared" si="13"/>
        <v>0.75757938084575016</v>
      </c>
      <c r="F126" s="11">
        <f t="shared" si="13"/>
        <v>-0.11680383595031539</v>
      </c>
      <c r="G126" s="11">
        <f t="shared" si="13"/>
        <v>0.34806857278021858</v>
      </c>
      <c r="H126" s="11">
        <f t="shared" si="13"/>
        <v>1.2294164789149875</v>
      </c>
      <c r="I126" s="11">
        <f t="shared" si="13"/>
        <v>0.35734264714309383</v>
      </c>
      <c r="J126" s="11">
        <f t="shared" si="13"/>
        <v>0.39350764009912187</v>
      </c>
      <c r="K126" s="11">
        <f t="shared" si="13"/>
        <v>0.17590154051796245</v>
      </c>
      <c r="L126" s="11">
        <f t="shared" si="13"/>
        <v>0.25517293482037889</v>
      </c>
      <c r="N126" s="15">
        <f>B126*'Table Q8'!B19</f>
        <v>-0.1989100620079842</v>
      </c>
      <c r="O126" s="15">
        <f>C126*'Table Q8'!C19</f>
        <v>-8.8486252496569981E-2</v>
      </c>
      <c r="P126" s="15">
        <f>D126*'Table Q8'!D19</f>
        <v>0.25755634233841607</v>
      </c>
      <c r="Q126" s="15">
        <f>E126*'Table Q8'!E19</f>
        <v>0.46022947386379326</v>
      </c>
      <c r="R126" s="15">
        <f>F126*'Table Q8'!F19</f>
        <v>-9.8161943732645057E-2</v>
      </c>
      <c r="S126" s="15">
        <f>G126*'Table Q8'!G19</f>
        <v>0.18767857444309385</v>
      </c>
      <c r="T126" s="15">
        <f>H126*'Table Q8'!H19</f>
        <v>0.64802542603608992</v>
      </c>
      <c r="U126" s="15">
        <f>I126*'Table Q8'!I19</f>
        <v>0.19943293137056067</v>
      </c>
      <c r="V126" s="15">
        <f>J126*'Table Q8'!J19</f>
        <v>0.24629643193804038</v>
      </c>
      <c r="W126" s="15">
        <f>K126*'Table Q8'!K19</f>
        <v>0.10900618465898133</v>
      </c>
      <c r="X126" s="15">
        <f>L126*'Table Q8'!L19</f>
        <v>0.14891892476117313</v>
      </c>
    </row>
    <row r="127" spans="1:24" x14ac:dyDescent="0.2">
      <c r="A127" s="13" t="str">
        <f t="shared" si="1"/>
        <v>1997 Q3</v>
      </c>
      <c r="B127" s="11">
        <f t="shared" ref="B127:L127" si="14">LN(B20/B19)*100</f>
        <v>-2.7874210966806579</v>
      </c>
      <c r="C127" s="11">
        <f t="shared" si="14"/>
        <v>-0.17228511698467219</v>
      </c>
      <c r="D127" s="11">
        <f t="shared" si="14"/>
        <v>9.441385437763096E-2</v>
      </c>
      <c r="E127" s="11">
        <f t="shared" si="14"/>
        <v>0.15526231354565098</v>
      </c>
      <c r="F127" s="11">
        <f t="shared" si="14"/>
        <v>0.43466805781311396</v>
      </c>
      <c r="G127" s="11">
        <f t="shared" si="14"/>
        <v>-0.46436117804824989</v>
      </c>
      <c r="H127" s="11">
        <f t="shared" si="14"/>
        <v>-7.8023410980272101E-2</v>
      </c>
      <c r="I127" s="11">
        <f t="shared" si="14"/>
        <v>0.15593676583759208</v>
      </c>
      <c r="J127" s="11">
        <f t="shared" si="14"/>
        <v>-1.197619104671565</v>
      </c>
      <c r="K127" s="11">
        <f t="shared" si="14"/>
        <v>5.4905837869754823E-2</v>
      </c>
      <c r="L127" s="11">
        <f t="shared" si="14"/>
        <v>-9.9772748146947948E-2</v>
      </c>
      <c r="N127" s="15">
        <f>B127*'Table Q8'!B20</f>
        <v>-0.65420773139095034</v>
      </c>
      <c r="O127" s="15">
        <f>C127*'Table Q8'!C20</f>
        <v>-0.11124450003700284</v>
      </c>
      <c r="P127" s="15">
        <f>D127*'Table Q8'!D20</f>
        <v>6.1803309075597224E-2</v>
      </c>
      <c r="Q127" s="15">
        <f>E127*'Table Q8'!E20</f>
        <v>9.5067114584002091E-2</v>
      </c>
      <c r="R127" s="15">
        <f>F127*'Table Q8'!F20</f>
        <v>0.3653385025919223</v>
      </c>
      <c r="S127" s="15">
        <f>G127*'Table Q8'!G20</f>
        <v>-0.25326258650751549</v>
      </c>
      <c r="T127" s="15">
        <f>H127*'Table Q8'!H20</f>
        <v>-4.1126139927701429E-2</v>
      </c>
      <c r="U127" s="15">
        <f>I127*'Table Q8'!I20</f>
        <v>8.7714430783645547E-2</v>
      </c>
      <c r="V127" s="15">
        <f>J127*'Table Q8'!J20</f>
        <v>-0.75521860740588898</v>
      </c>
      <c r="W127" s="15">
        <f>K127*'Table Q8'!K20</f>
        <v>3.4047110063034965E-2</v>
      </c>
      <c r="X127" s="15">
        <f>L127*'Table Q8'!L20</f>
        <v>-5.8626466811146617E-2</v>
      </c>
    </row>
    <row r="128" spans="1:24" x14ac:dyDescent="0.2">
      <c r="A128" s="13" t="str">
        <f t="shared" si="1"/>
        <v>1997 Q4</v>
      </c>
      <c r="B128" s="11">
        <f t="shared" ref="B128:L128" si="15">LN(B21/B20)*100</f>
        <v>1.2856695846593376</v>
      </c>
      <c r="C128" s="11">
        <f t="shared" si="15"/>
        <v>0.41298670606162141</v>
      </c>
      <c r="D128" s="11">
        <f t="shared" si="15"/>
        <v>0.11527378798082616</v>
      </c>
      <c r="E128" s="11">
        <f t="shared" si="15"/>
        <v>-0.67827023804784603</v>
      </c>
      <c r="F128" s="11">
        <f t="shared" si="15"/>
        <v>0.80076289228039021</v>
      </c>
      <c r="G128" s="11">
        <f t="shared" si="15"/>
        <v>1.6159169710565924</v>
      </c>
      <c r="H128" s="11">
        <f t="shared" si="15"/>
        <v>0.8162252998260644</v>
      </c>
      <c r="I128" s="11">
        <f t="shared" si="15"/>
        <v>-0.27862932486832859</v>
      </c>
      <c r="J128" s="11">
        <f t="shared" si="15"/>
        <v>-0.94846586469355187</v>
      </c>
      <c r="K128" s="11">
        <f t="shared" si="15"/>
        <v>-1.2816438830294321</v>
      </c>
      <c r="L128" s="11">
        <f t="shared" si="15"/>
        <v>0.12193095785426966</v>
      </c>
      <c r="N128" s="15">
        <f>B128*'Table Q8'!B21</f>
        <v>0.31344624473994648</v>
      </c>
      <c r="O128" s="15">
        <f>C128*'Table Q8'!C21</f>
        <v>0.27013460443490656</v>
      </c>
      <c r="P128" s="15">
        <f>D128*'Table Q8'!D21</f>
        <v>7.769453309907684E-2</v>
      </c>
      <c r="Q128" s="15">
        <f>E128*'Table Q8'!E21</f>
        <v>-0.42303714747044158</v>
      </c>
      <c r="R128" s="15">
        <f>F128*'Table Q8'!F21</f>
        <v>0.67616418624156149</v>
      </c>
      <c r="S128" s="15">
        <f>G128*'Table Q8'!G21</f>
        <v>0.90410554530616338</v>
      </c>
      <c r="T128" s="15">
        <f>H128*'Table Q8'!H21</f>
        <v>0.43415023697748367</v>
      </c>
      <c r="U128" s="15">
        <f>I128*'Table Q8'!I21</f>
        <v>-0.15940383675717079</v>
      </c>
      <c r="V128" s="15">
        <f>J128*'Table Q8'!J21</f>
        <v>-0.61147594296793295</v>
      </c>
      <c r="W128" s="15">
        <f>K128*'Table Q8'!K21</f>
        <v>-0.80128375567000087</v>
      </c>
      <c r="X128" s="15">
        <f>L128*'Table Q8'!L21</f>
        <v>7.2914712796853257E-2</v>
      </c>
    </row>
    <row r="129" spans="1:24" x14ac:dyDescent="0.2">
      <c r="A129" s="13" t="str">
        <f t="shared" si="1"/>
        <v>1998 Q1</v>
      </c>
      <c r="B129" s="11">
        <f t="shared" ref="B129:L129" si="16">LN(B22/B21)*100</f>
        <v>0.45783659755080797</v>
      </c>
      <c r="C129" s="11">
        <f t="shared" si="16"/>
        <v>0.25154369540675103</v>
      </c>
      <c r="D129" s="11">
        <f t="shared" si="16"/>
        <v>0</v>
      </c>
      <c r="E129" s="11">
        <f t="shared" si="16"/>
        <v>0.36750417218446124</v>
      </c>
      <c r="F129" s="11">
        <f t="shared" si="16"/>
        <v>-0.16804961417312739</v>
      </c>
      <c r="G129" s="11">
        <f t="shared" si="16"/>
        <v>-0.39004294028311709</v>
      </c>
      <c r="H129" s="11">
        <f t="shared" si="16"/>
        <v>-0.16788277979381722</v>
      </c>
      <c r="I129" s="11">
        <f t="shared" si="16"/>
        <v>0.60086972816174355</v>
      </c>
      <c r="J129" s="11">
        <f t="shared" si="16"/>
        <v>2.4402028284467234</v>
      </c>
      <c r="K129" s="11">
        <f t="shared" si="16"/>
        <v>0.83052357129040877</v>
      </c>
      <c r="L129" s="11">
        <f t="shared" si="16"/>
        <v>0.15497014392114311</v>
      </c>
      <c r="N129" s="15">
        <f>B129*'Table Q8'!B22</f>
        <v>0.11326877423406989</v>
      </c>
      <c r="O129" s="15">
        <f>C129*'Table Q8'!C22</f>
        <v>0.16461019427417786</v>
      </c>
      <c r="P129" s="15">
        <f>D129*'Table Q8'!D22</f>
        <v>0</v>
      </c>
      <c r="Q129" s="15">
        <f>E129*'Table Q8'!E22</f>
        <v>0.22946960511197759</v>
      </c>
      <c r="R129" s="15">
        <f>F129*'Table Q8'!F22</f>
        <v>-0.14151458009519058</v>
      </c>
      <c r="S129" s="15">
        <f>G129*'Table Q8'!G22</f>
        <v>-0.21893110238091362</v>
      </c>
      <c r="T129" s="15">
        <f>H129*'Table Q8'!H22</f>
        <v>-8.8776413954970546E-2</v>
      </c>
      <c r="U129" s="15">
        <f>I129*'Table Q8'!I22</f>
        <v>0.34327687569880411</v>
      </c>
      <c r="V129" s="15">
        <f>J129*'Table Q8'!J22</f>
        <v>1.5710025809540007</v>
      </c>
      <c r="W129" s="15">
        <f>K129*'Table Q8'!K22</f>
        <v>0.52406037348424794</v>
      </c>
      <c r="X129" s="15">
        <f>L129*'Table Q8'!L22</f>
        <v>9.2641152036059354E-2</v>
      </c>
    </row>
    <row r="130" spans="1:24" x14ac:dyDescent="0.2">
      <c r="A130" s="13" t="str">
        <f t="shared" si="1"/>
        <v>1998 Q2</v>
      </c>
      <c r="B130" s="11">
        <f t="shared" ref="B130:L130" si="17">LN(B23/B22)*100</f>
        <v>2.0286654411147458</v>
      </c>
      <c r="C130" s="11">
        <f t="shared" si="17"/>
        <v>0.59205455875713675</v>
      </c>
      <c r="D130" s="11">
        <f t="shared" si="17"/>
        <v>-5.2380704146692887E-2</v>
      </c>
      <c r="E130" s="11">
        <f t="shared" si="17"/>
        <v>-0.21142833225178573</v>
      </c>
      <c r="F130" s="11">
        <f t="shared" si="17"/>
        <v>0.24148260986740352</v>
      </c>
      <c r="G130" s="11">
        <f t="shared" si="17"/>
        <v>0.39004294028312392</v>
      </c>
      <c r="H130" s="11">
        <f t="shared" si="17"/>
        <v>0.72118792941065157</v>
      </c>
      <c r="I130" s="11">
        <f t="shared" si="17"/>
        <v>2.2185246901870695E-2</v>
      </c>
      <c r="J130" s="11">
        <f t="shared" si="17"/>
        <v>0.20781133326756057</v>
      </c>
      <c r="K130" s="11">
        <f t="shared" si="17"/>
        <v>-1.0197383864942087</v>
      </c>
      <c r="L130" s="11">
        <f t="shared" si="17"/>
        <v>0.28716609086896822</v>
      </c>
      <c r="N130" s="15">
        <f>B130*'Table Q8'!B23</f>
        <v>0.50960075880802413</v>
      </c>
      <c r="O130" s="15">
        <f>C130*'Table Q8'!C23</f>
        <v>0.387914146897676</v>
      </c>
      <c r="P130" s="15">
        <f>D130*'Table Q8'!D23</f>
        <v>-3.4403646483547892E-2</v>
      </c>
      <c r="Q130" s="15">
        <f>E130*'Table Q8'!E23</f>
        <v>-0.13229070748994234</v>
      </c>
      <c r="R130" s="15">
        <f>F130*'Table Q8'!F23</f>
        <v>0.20286954054960568</v>
      </c>
      <c r="S130" s="15">
        <f>G130*'Table Q8'!G23</f>
        <v>0.21881408949883255</v>
      </c>
      <c r="T130" s="15">
        <f>H130*'Table Q8'!H23</f>
        <v>0.3881433436088127</v>
      </c>
      <c r="U130" s="15">
        <f>I130*'Table Q8'!I23</f>
        <v>1.26278425365448E-2</v>
      </c>
      <c r="V130" s="15">
        <f>J130*'Table Q8'!J23</f>
        <v>0.13380971749098225</v>
      </c>
      <c r="W130" s="15">
        <f>K130*'Table Q8'!K23</f>
        <v>-0.65304046271089122</v>
      </c>
      <c r="X130" s="15">
        <f>L130*'Table Q8'!L23</f>
        <v>0.17198377182142507</v>
      </c>
    </row>
    <row r="131" spans="1:24" x14ac:dyDescent="0.2">
      <c r="A131" s="13" t="str">
        <f t="shared" si="1"/>
        <v>1998 Q3</v>
      </c>
      <c r="B131" s="11">
        <f t="shared" ref="B131:L131" si="18">LN(B24/B23)*100</f>
        <v>-0.76507750689277398</v>
      </c>
      <c r="C131" s="11">
        <f t="shared" si="18"/>
        <v>0.27207816353365116</v>
      </c>
      <c r="D131" s="11">
        <f t="shared" si="18"/>
        <v>-4.1924327204581134E-2</v>
      </c>
      <c r="E131" s="11">
        <f t="shared" si="18"/>
        <v>-0.17839228724689793</v>
      </c>
      <c r="F131" s="11">
        <f t="shared" si="18"/>
        <v>-0.31509321311762201</v>
      </c>
      <c r="G131" s="11">
        <f t="shared" si="18"/>
        <v>-0.50505157860684791</v>
      </c>
      <c r="H131" s="11">
        <f t="shared" si="18"/>
        <v>0.25631181531831709</v>
      </c>
      <c r="I131" s="11">
        <f t="shared" si="18"/>
        <v>0.16623265311865731</v>
      </c>
      <c r="J131" s="11">
        <f t="shared" si="18"/>
        <v>-1.6002310945676865</v>
      </c>
      <c r="K131" s="11">
        <f t="shared" si="18"/>
        <v>2.1819047394639672</v>
      </c>
      <c r="L131" s="11">
        <f t="shared" si="18"/>
        <v>0.22033720492909029</v>
      </c>
      <c r="N131" s="15">
        <f>B131*'Table Q8'!B24</f>
        <v>-0.19608936501661794</v>
      </c>
      <c r="O131" s="15">
        <f>C131*'Table Q8'!C24</f>
        <v>0.17897301597243576</v>
      </c>
      <c r="P131" s="15">
        <f>D131*'Table Q8'!D24</f>
        <v>-2.7275967279300484E-2</v>
      </c>
      <c r="Q131" s="15">
        <f>E131*'Table Q8'!E24</f>
        <v>-0.11244065865171976</v>
      </c>
      <c r="R131" s="15">
        <f>F131*'Table Q8'!F24</f>
        <v>-0.26467829901880247</v>
      </c>
      <c r="S131" s="15">
        <f>G131*'Table Q8'!G24</f>
        <v>-0.28393999749276994</v>
      </c>
      <c r="T131" s="15">
        <f>H131*'Table Q8'!H24</f>
        <v>0.1411252855142654</v>
      </c>
      <c r="U131" s="15">
        <f>I131*'Table Q8'!I24</f>
        <v>9.4752612277634665E-2</v>
      </c>
      <c r="V131" s="15">
        <f>J131*'Table Q8'!J24</f>
        <v>-1.0367897261704042</v>
      </c>
      <c r="W131" s="15">
        <f>K131*'Table Q8'!K24</f>
        <v>1.4291476043488986</v>
      </c>
      <c r="X131" s="15">
        <f>L131*'Table Q8'!L24</f>
        <v>0.13284130085174853</v>
      </c>
    </row>
    <row r="132" spans="1:24" x14ac:dyDescent="0.2">
      <c r="A132" s="13" t="str">
        <f t="shared" si="1"/>
        <v>1998 Q4</v>
      </c>
      <c r="B132" s="11">
        <f t="shared" ref="B132:L132" si="19">LN(B25/B24)*100</f>
        <v>2.2063707727958151</v>
      </c>
      <c r="C132" s="11">
        <f t="shared" si="19"/>
        <v>0.4630945193722501</v>
      </c>
      <c r="D132" s="11">
        <f t="shared" si="19"/>
        <v>0.18852121209715036</v>
      </c>
      <c r="E132" s="11">
        <f t="shared" si="19"/>
        <v>0.15611064722602214</v>
      </c>
      <c r="F132" s="11">
        <f t="shared" si="19"/>
        <v>0.35703072683776138</v>
      </c>
      <c r="G132" s="11">
        <f t="shared" si="19"/>
        <v>0.84794824559192827</v>
      </c>
      <c r="H132" s="11">
        <f t="shared" si="19"/>
        <v>-0.84833413648417177</v>
      </c>
      <c r="I132" s="11">
        <f t="shared" si="19"/>
        <v>0.53009511209584526</v>
      </c>
      <c r="J132" s="11">
        <f t="shared" si="19"/>
        <v>3.1271633302516708</v>
      </c>
      <c r="K132" s="11">
        <f t="shared" si="19"/>
        <v>3.1649908826382864</v>
      </c>
      <c r="L132" s="11">
        <f t="shared" si="19"/>
        <v>0.54872833032735158</v>
      </c>
      <c r="N132" s="15">
        <f>B132*'Table Q8'!B25</f>
        <v>0.57299448969507316</v>
      </c>
      <c r="O132" s="15">
        <f>C132*'Table Q8'!C25</f>
        <v>0.30379000470819606</v>
      </c>
      <c r="P132" s="15">
        <f>D132*'Table Q8'!D25</f>
        <v>0.12067242786338594</v>
      </c>
      <c r="Q132" s="15">
        <f>E132*'Table Q8'!E25</f>
        <v>9.8552651593787774E-2</v>
      </c>
      <c r="R132" s="15">
        <f>F132*'Table Q8'!F25</f>
        <v>0.29915604601736023</v>
      </c>
      <c r="S132" s="15">
        <f>G132*'Table Q8'!G25</f>
        <v>0.47527499165427578</v>
      </c>
      <c r="T132" s="15">
        <f>H132*'Table Q8'!H25</f>
        <v>-0.47489744960383934</v>
      </c>
      <c r="U132" s="15">
        <f>I132*'Table Q8'!I25</f>
        <v>0.30093499513681132</v>
      </c>
      <c r="V132" s="15">
        <f>J132*'Table Q8'!J25</f>
        <v>2.0342197463287119</v>
      </c>
      <c r="W132" s="15">
        <f>K132*'Table Q8'!K25</f>
        <v>2.101870445160086</v>
      </c>
      <c r="X132" s="15">
        <f>L132*'Table Q8'!L25</f>
        <v>0.3309380560204257</v>
      </c>
    </row>
    <row r="133" spans="1:24" x14ac:dyDescent="0.2">
      <c r="A133" s="13" t="str">
        <f t="shared" si="1"/>
        <v>1999 Q1</v>
      </c>
      <c r="B133" s="11">
        <f t="shared" ref="B133:L133" si="20">LN(B26/B25)*100</f>
        <v>-1.7684671415117985</v>
      </c>
      <c r="C133" s="11">
        <f t="shared" si="20"/>
        <v>0.11262530754633499</v>
      </c>
      <c r="D133" s="11">
        <f t="shared" si="20"/>
        <v>-0.18852121209714909</v>
      </c>
      <c r="E133" s="11">
        <f t="shared" si="20"/>
        <v>4.4558316432905754E-2</v>
      </c>
      <c r="F133" s="11">
        <f t="shared" si="20"/>
        <v>0.80388802701495532</v>
      </c>
      <c r="G133" s="11">
        <f t="shared" si="20"/>
        <v>-2.2823234151327049E-2</v>
      </c>
      <c r="H133" s="11">
        <f t="shared" si="20"/>
        <v>0.57918946904684776</v>
      </c>
      <c r="I133" s="11">
        <f t="shared" si="20"/>
        <v>0.47250238998884536</v>
      </c>
      <c r="J133" s="11">
        <f t="shared" si="20"/>
        <v>0.62342846685706554</v>
      </c>
      <c r="K133" s="11">
        <f t="shared" si="20"/>
        <v>-0.51882164130913544</v>
      </c>
      <c r="L133" s="11">
        <f t="shared" si="20"/>
        <v>-8.759444335398256E-2</v>
      </c>
      <c r="N133" s="15">
        <f>B133*'Table Q8'!B26</f>
        <v>-0.47111964649874316</v>
      </c>
      <c r="O133" s="15">
        <f>C133*'Table Q8'!C26</f>
        <v>7.4321440449826456E-2</v>
      </c>
      <c r="P133" s="15">
        <f>D133*'Table Q8'!D26</f>
        <v>-0.12008801210588398</v>
      </c>
      <c r="Q133" s="15">
        <f>E133*'Table Q8'!E26</f>
        <v>2.8334633419684771E-2</v>
      </c>
      <c r="R133" s="15">
        <f>F133*'Table Q8'!F26</f>
        <v>0.67325622262502505</v>
      </c>
      <c r="S133" s="15">
        <f>G133*'Table Q8'!G26</f>
        <v>-1.2842633856951731E-2</v>
      </c>
      <c r="T133" s="15">
        <f>H133*'Table Q8'!H26</f>
        <v>0.33384480995860305</v>
      </c>
      <c r="U133" s="15">
        <f>I133*'Table Q8'!I26</f>
        <v>0.26960986372763518</v>
      </c>
      <c r="V133" s="15">
        <f>J133*'Table Q8'!J26</f>
        <v>0.40965484557177778</v>
      </c>
      <c r="W133" s="15">
        <f>K133*'Table Q8'!K26</f>
        <v>-0.34854437863147714</v>
      </c>
      <c r="X133" s="15">
        <f>L133*'Table Q8'!L26</f>
        <v>-5.3248662114885999E-2</v>
      </c>
    </row>
    <row r="134" spans="1:24" x14ac:dyDescent="0.2">
      <c r="A134" s="13" t="str">
        <f t="shared" si="1"/>
        <v>1999 Q2</v>
      </c>
      <c r="B134" s="11">
        <f t="shared" ref="B134:L134" si="21">LN(B27/B26)*100</f>
        <v>-0.95122668463472082</v>
      </c>
      <c r="C134" s="11">
        <f t="shared" si="21"/>
        <v>0.19117239446134277</v>
      </c>
      <c r="D134" s="11">
        <f t="shared" si="21"/>
        <v>-0.12587854384287064</v>
      </c>
      <c r="E134" s="11">
        <f t="shared" si="21"/>
        <v>8.905711375646895E-2</v>
      </c>
      <c r="F134" s="11">
        <f t="shared" si="21"/>
        <v>-0.1665106014857933</v>
      </c>
      <c r="G134" s="11">
        <f t="shared" si="21"/>
        <v>-0.4460973940625228</v>
      </c>
      <c r="H134" s="11">
        <f t="shared" si="21"/>
        <v>1.2498568517548994</v>
      </c>
      <c r="I134" s="11">
        <f t="shared" si="21"/>
        <v>-0.40643764413742478</v>
      </c>
      <c r="J134" s="11">
        <f t="shared" si="21"/>
        <v>-2.6768388087240904</v>
      </c>
      <c r="K134" s="11">
        <f t="shared" si="21"/>
        <v>0.50826030634658093</v>
      </c>
      <c r="L134" s="11">
        <f t="shared" si="21"/>
        <v>-8.7671238492244855E-2</v>
      </c>
      <c r="N134" s="15">
        <f>B134*'Table Q8'!B27</f>
        <v>-0.26415565032306199</v>
      </c>
      <c r="O134" s="15">
        <f>C134*'Table Q8'!C27</f>
        <v>0.12762669054239242</v>
      </c>
      <c r="P134" s="15">
        <f>D134*'Table Q8'!D27</f>
        <v>-8.0864376564660098E-2</v>
      </c>
      <c r="Q134" s="15">
        <f>E134*'Table Q8'!E27</f>
        <v>5.755761262080588E-2</v>
      </c>
      <c r="R134" s="15">
        <f>F134*'Table Q8'!F27</f>
        <v>-0.13991885842851212</v>
      </c>
      <c r="S134" s="15">
        <f>G134*'Table Q8'!G27</f>
        <v>-0.25498927044613801</v>
      </c>
      <c r="T134" s="15">
        <f>H134*'Table Q8'!H27</f>
        <v>0.76078786566320722</v>
      </c>
      <c r="U134" s="15">
        <f>I134*'Table Q8'!I27</f>
        <v>-0.23654670888798121</v>
      </c>
      <c r="V134" s="15">
        <f>J134*'Table Q8'!J27</f>
        <v>-1.8079369314122506</v>
      </c>
      <c r="W134" s="15">
        <f>K134*'Table Q8'!K27</f>
        <v>0.34643022480582952</v>
      </c>
      <c r="X134" s="15">
        <f>L134*'Table Q8'!L27</f>
        <v>-5.4277263750548789E-2</v>
      </c>
    </row>
    <row r="135" spans="1:24" x14ac:dyDescent="0.2">
      <c r="A135" s="13" t="str">
        <f t="shared" si="1"/>
        <v>1999 Q3</v>
      </c>
      <c r="B135" s="11">
        <f t="shared" ref="B135:L135" si="22">LN(B28/B27)*100</f>
        <v>1.9055130833614213</v>
      </c>
      <c r="C135" s="11">
        <f t="shared" si="22"/>
        <v>0.37005929531324278</v>
      </c>
      <c r="D135" s="11">
        <f t="shared" si="22"/>
        <v>0.439883407248358</v>
      </c>
      <c r="E135" s="11">
        <f t="shared" si="22"/>
        <v>0.14454886599830585</v>
      </c>
      <c r="F135" s="11">
        <f t="shared" si="22"/>
        <v>0.21848835617751883</v>
      </c>
      <c r="G135" s="11">
        <f t="shared" si="22"/>
        <v>-0.42506813384514347</v>
      </c>
      <c r="H135" s="11">
        <f t="shared" si="22"/>
        <v>-0.29193395106774922</v>
      </c>
      <c r="I135" s="11">
        <f t="shared" si="22"/>
        <v>-0.76239251106592587</v>
      </c>
      <c r="J135" s="11">
        <f t="shared" si="22"/>
        <v>-1.0861622457065252</v>
      </c>
      <c r="K135" s="11">
        <f t="shared" si="22"/>
        <v>-0.10567474300535405</v>
      </c>
      <c r="L135" s="11">
        <f t="shared" si="22"/>
        <v>0.19715230920432839</v>
      </c>
      <c r="N135" s="15">
        <f>B135*'Table Q8'!B28</f>
        <v>0.54688225492472786</v>
      </c>
      <c r="O135" s="15">
        <f>C135*'Table Q8'!C28</f>
        <v>0.24867984645049915</v>
      </c>
      <c r="P135" s="15">
        <f>D135*'Table Q8'!D28</f>
        <v>0.28306497256431834</v>
      </c>
      <c r="Q135" s="15">
        <f>E135*'Table Q8'!E28</f>
        <v>9.43325899504944E-2</v>
      </c>
      <c r="R135" s="15">
        <f>F135*'Table Q8'!F28</f>
        <v>0.18370500987405783</v>
      </c>
      <c r="S135" s="15">
        <f>G135*'Table Q8'!G28</f>
        <v>-0.24636949037664516</v>
      </c>
      <c r="T135" s="15">
        <f>H135*'Table Q8'!H28</f>
        <v>-0.18637063436165111</v>
      </c>
      <c r="U135" s="15">
        <f>I135*'Table Q8'!I28</f>
        <v>-0.45026901703553585</v>
      </c>
      <c r="V135" s="15">
        <f>J135*'Table Q8'!J28</f>
        <v>-0.7461934628003829</v>
      </c>
      <c r="W135" s="15">
        <f>K135*'Table Q8'!K28</f>
        <v>-7.2429468855869664E-2</v>
      </c>
      <c r="X135" s="15">
        <f>L135*'Table Q8'!L28</f>
        <v>0.1235553521783526</v>
      </c>
    </row>
    <row r="136" spans="1:24" x14ac:dyDescent="0.2">
      <c r="A136" s="13" t="str">
        <f t="shared" si="1"/>
        <v>1999 Q4</v>
      </c>
      <c r="B136" s="11">
        <f t="shared" ref="B136:L136" si="23">LN(B29/B28)*100</f>
        <v>0.14416148580313329</v>
      </c>
      <c r="C136" s="11">
        <f t="shared" si="23"/>
        <v>0.32407694452976687</v>
      </c>
      <c r="D136" s="11">
        <f t="shared" si="23"/>
        <v>-0.16734655092545109</v>
      </c>
      <c r="E136" s="11">
        <f t="shared" si="23"/>
        <v>0.33277900926747456</v>
      </c>
      <c r="F136" s="11">
        <f t="shared" si="23"/>
        <v>0.42520157399094555</v>
      </c>
      <c r="G136" s="11">
        <f t="shared" si="23"/>
        <v>-0.12672082797071915</v>
      </c>
      <c r="H136" s="11">
        <f t="shared" si="23"/>
        <v>-0.47142853443937865</v>
      </c>
      <c r="I136" s="11">
        <f t="shared" si="23"/>
        <v>-0.61189488353926902</v>
      </c>
      <c r="J136" s="11">
        <f t="shared" si="23"/>
        <v>1.953979217989539</v>
      </c>
      <c r="K136" s="11">
        <f t="shared" si="23"/>
        <v>-4.2301185063931337E-2</v>
      </c>
      <c r="L136" s="11">
        <f t="shared" si="23"/>
        <v>8.749863841627506E-2</v>
      </c>
      <c r="N136" s="15">
        <f>B136*'Table Q8'!B29</f>
        <v>4.2296979934639309E-2</v>
      </c>
      <c r="O136" s="15">
        <f>C136*'Table Q8'!C29</f>
        <v>0.21959453761337003</v>
      </c>
      <c r="P136" s="15">
        <f>D136*'Table Q8'!D29</f>
        <v>-0.10785485207145322</v>
      </c>
      <c r="Q136" s="15">
        <f>E136*'Table Q8'!E29</f>
        <v>0.21943447871097271</v>
      </c>
      <c r="R136" s="15">
        <f>F136*'Table Q8'!F29</f>
        <v>0.35784964467077979</v>
      </c>
      <c r="S136" s="15">
        <f>G136*'Table Q8'!G29</f>
        <v>-7.4689256005941868E-2</v>
      </c>
      <c r="T136" s="15">
        <f>H136*'Table Q8'!H29</f>
        <v>-0.31510283241928067</v>
      </c>
      <c r="U136" s="15">
        <f>I136*'Table Q8'!I29</f>
        <v>-0.36683098268179182</v>
      </c>
      <c r="V136" s="15">
        <f>J136*'Table Q8'!J29</f>
        <v>1.368957840123471</v>
      </c>
      <c r="W136" s="15">
        <f>K136*'Table Q8'!K29</f>
        <v>-2.930626101229163E-2</v>
      </c>
      <c r="X136" s="15">
        <f>L136*'Table Q8'!L29</f>
        <v>5.5570385258176293E-2</v>
      </c>
    </row>
    <row r="137" spans="1:24" x14ac:dyDescent="0.2">
      <c r="A137" s="13" t="str">
        <f t="shared" si="1"/>
        <v>2000 Q1</v>
      </c>
      <c r="B137" s="11">
        <f t="shared" ref="B137:L137" si="24">LN(B30/B29)*100</f>
        <v>2.5131716240523438</v>
      </c>
      <c r="C137" s="11">
        <f t="shared" si="24"/>
        <v>0.53410608776756363</v>
      </c>
      <c r="D137" s="11">
        <f t="shared" si="24"/>
        <v>0.24047269678008201</v>
      </c>
      <c r="E137" s="11">
        <f t="shared" si="24"/>
        <v>4.4286980351835474E-2</v>
      </c>
      <c r="F137" s="11">
        <f t="shared" si="24"/>
        <v>-0.36286390963458803</v>
      </c>
      <c r="G137" s="11">
        <f t="shared" si="24"/>
        <v>0.55178896181586834</v>
      </c>
      <c r="H137" s="11">
        <f t="shared" si="24"/>
        <v>1.5083624588263791</v>
      </c>
      <c r="I137" s="11">
        <f t="shared" si="24"/>
        <v>-0.10048568924583853</v>
      </c>
      <c r="J137" s="11">
        <f t="shared" si="24"/>
        <v>1.2169151216731493E-2</v>
      </c>
      <c r="K137" s="11">
        <f t="shared" si="24"/>
        <v>0.75869700076240765</v>
      </c>
      <c r="L137" s="11">
        <f t="shared" si="24"/>
        <v>0.16385387903231</v>
      </c>
      <c r="N137" s="15">
        <f>B137*'Table Q8'!B30</f>
        <v>0.74515538653151991</v>
      </c>
      <c r="O137" s="15">
        <f>C137*'Table Q8'!C30</f>
        <v>0.36458081551013893</v>
      </c>
      <c r="P137" s="15">
        <f>D137*'Table Q8'!D30</f>
        <v>0.15558583481671306</v>
      </c>
      <c r="Q137" s="15">
        <f>E137*'Table Q8'!E30</f>
        <v>2.962356115734275E-2</v>
      </c>
      <c r="R137" s="15">
        <f>F137*'Table Q8'!F30</f>
        <v>-0.30636599890448268</v>
      </c>
      <c r="S137" s="15">
        <f>G137*'Table Q8'!G30</f>
        <v>0.32820407448807848</v>
      </c>
      <c r="T137" s="15">
        <f>H137*'Table Q8'!H30</f>
        <v>1.0457476927043288</v>
      </c>
      <c r="U137" s="15">
        <f>I137*'Table Q8'!I30</f>
        <v>-6.1115396199318994E-2</v>
      </c>
      <c r="V137" s="15">
        <f>J137*'Table Q8'!J30</f>
        <v>8.6461819394877265E-3</v>
      </c>
      <c r="W137" s="15">
        <f>K137*'Table Q8'!K30</f>
        <v>0.53419855823681117</v>
      </c>
      <c r="X137" s="15">
        <f>L137*'Table Q8'!L30</f>
        <v>0.10532527344196888</v>
      </c>
    </row>
    <row r="138" spans="1:24" x14ac:dyDescent="0.2">
      <c r="A138" s="13" t="str">
        <f t="shared" si="1"/>
        <v>2000 Q2</v>
      </c>
      <c r="B138" s="11">
        <f t="shared" ref="B138:L138" si="25">LN(B31/B30)*100</f>
        <v>1.9820990829874863</v>
      </c>
      <c r="C138" s="11">
        <f t="shared" si="25"/>
        <v>3.3287101555634774E-2</v>
      </c>
      <c r="D138" s="11">
        <f t="shared" si="25"/>
        <v>8.3507311742156573E-2</v>
      </c>
      <c r="E138" s="11">
        <f t="shared" si="25"/>
        <v>0.27635014547383685</v>
      </c>
      <c r="F138" s="11">
        <f t="shared" si="25"/>
        <v>-0.34333904611622501</v>
      </c>
      <c r="G138" s="11">
        <f t="shared" si="25"/>
        <v>4.5845273009266656E-2</v>
      </c>
      <c r="H138" s="11">
        <f t="shared" si="25"/>
        <v>-2.3162145153465241</v>
      </c>
      <c r="I138" s="11">
        <f t="shared" si="25"/>
        <v>0.98928167456052885</v>
      </c>
      <c r="J138" s="11">
        <f t="shared" si="25"/>
        <v>-1.1627326392401292</v>
      </c>
      <c r="K138" s="11">
        <f t="shared" si="25"/>
        <v>0.84670970489326269</v>
      </c>
      <c r="L138" s="11">
        <f t="shared" si="25"/>
        <v>2.182691266986285E-2</v>
      </c>
      <c r="N138" s="15">
        <f>B138*'Table Q8'!B31</f>
        <v>0.56628570800952482</v>
      </c>
      <c r="O138" s="15">
        <f>C138*'Table Q8'!C31</f>
        <v>2.2701803260942916E-2</v>
      </c>
      <c r="P138" s="15">
        <f>D138*'Table Q8'!D31</f>
        <v>5.3469731708502853E-2</v>
      </c>
      <c r="Q138" s="15">
        <f>E138*'Table Q8'!E31</f>
        <v>0.18518223248201809</v>
      </c>
      <c r="R138" s="15">
        <f>F138*'Table Q8'!F31</f>
        <v>-0.28929748025753121</v>
      </c>
      <c r="S138" s="15">
        <f>G138*'Table Q8'!G31</f>
        <v>2.7342120822726634E-2</v>
      </c>
      <c r="T138" s="15">
        <f>H138*'Table Q8'!H31</f>
        <v>-1.6421960913806855</v>
      </c>
      <c r="U138" s="15">
        <f>I138*'Table Q8'!I31</f>
        <v>0.60168111446771366</v>
      </c>
      <c r="V138" s="15">
        <f>J138*'Table Q8'!J31</f>
        <v>-0.82647035997188378</v>
      </c>
      <c r="W138" s="15">
        <f>K138*'Table Q8'!K31</f>
        <v>0.60285730988400299</v>
      </c>
      <c r="X138" s="15">
        <f>L138*'Table Q8'!L31</f>
        <v>1.401287793405195E-2</v>
      </c>
    </row>
    <row r="139" spans="1:24" x14ac:dyDescent="0.2">
      <c r="A139" s="13" t="str">
        <f t="shared" si="1"/>
        <v>2000 Q3</v>
      </c>
      <c r="B139" s="11">
        <f t="shared" ref="B139:L139" si="26">LN(B32/B31)*100</f>
        <v>2.3816049668864756</v>
      </c>
      <c r="C139" s="11">
        <f t="shared" si="26"/>
        <v>0.46485971923705527</v>
      </c>
      <c r="D139" s="11">
        <f t="shared" si="26"/>
        <v>0.7173706493384584</v>
      </c>
      <c r="E139" s="11">
        <f t="shared" si="26"/>
        <v>0.53944095143424386</v>
      </c>
      <c r="F139" s="11">
        <f t="shared" si="26"/>
        <v>-0.45962684070627435</v>
      </c>
      <c r="G139" s="11">
        <f t="shared" si="26"/>
        <v>-0.25240949610218827</v>
      </c>
      <c r="H139" s="11">
        <f t="shared" si="26"/>
        <v>-0.81443149416857497</v>
      </c>
      <c r="I139" s="11">
        <f t="shared" si="26"/>
        <v>1.1328138737280105</v>
      </c>
      <c r="J139" s="11">
        <f t="shared" si="26"/>
        <v>-0.70418476176404621</v>
      </c>
      <c r="K139" s="11">
        <f t="shared" si="26"/>
        <v>-0.1979682855463529</v>
      </c>
      <c r="L139" s="11">
        <f t="shared" si="26"/>
        <v>0.48985021479808538</v>
      </c>
      <c r="N139" s="15">
        <f>B139*'Table Q8'!B32</f>
        <v>0.65827561284742175</v>
      </c>
      <c r="O139" s="15">
        <f>C139*'Table Q8'!C32</f>
        <v>0.31796404795814581</v>
      </c>
      <c r="P139" s="15">
        <f>D139*'Table Q8'!D32</f>
        <v>0.45617599591432573</v>
      </c>
      <c r="Q139" s="15">
        <f>E139*'Table Q8'!E32</f>
        <v>0.3642844745035449</v>
      </c>
      <c r="R139" s="15">
        <f>F139*'Table Q8'!F32</f>
        <v>-0.38760331476760118</v>
      </c>
      <c r="S139" s="15">
        <f>G139*'Table Q8'!G32</f>
        <v>-0.15227864899845017</v>
      </c>
      <c r="T139" s="15">
        <f>H139*'Table Q8'!H32</f>
        <v>-0.59298757090413945</v>
      </c>
      <c r="U139" s="15">
        <f>I139*'Table Q8'!I32</f>
        <v>0.69350865349628799</v>
      </c>
      <c r="V139" s="15">
        <f>J139*'Table Q8'!J32</f>
        <v>-0.50384419704217509</v>
      </c>
      <c r="W139" s="15">
        <f>K139*'Table Q8'!K32</f>
        <v>-0.14396253724930783</v>
      </c>
      <c r="X139" s="15">
        <f>L139*'Table Q8'!L32</f>
        <v>0.31595338854476507</v>
      </c>
    </row>
    <row r="140" spans="1:24" x14ac:dyDescent="0.2">
      <c r="A140" s="13" t="str">
        <f t="shared" si="1"/>
        <v>2000 Q4</v>
      </c>
      <c r="B140" s="11">
        <f t="shared" ref="B140:L140" si="27">LN(B33/B32)*100</f>
        <v>-1.4107789991486335</v>
      </c>
      <c r="C140" s="11">
        <f t="shared" si="27"/>
        <v>-0.43158369430575078</v>
      </c>
      <c r="D140" s="11">
        <f t="shared" si="27"/>
        <v>-0.30087691941004252</v>
      </c>
      <c r="E140" s="11">
        <f t="shared" si="27"/>
        <v>-4.3927081751798894E-2</v>
      </c>
      <c r="F140" s="11">
        <f t="shared" si="27"/>
        <v>0.55338173064062124</v>
      </c>
      <c r="G140" s="11">
        <f t="shared" si="27"/>
        <v>-1.085711750612419</v>
      </c>
      <c r="H140" s="11">
        <f t="shared" si="27"/>
        <v>2.3983195043073322</v>
      </c>
      <c r="I140" s="11">
        <f t="shared" si="27"/>
        <v>0.17482521935294132</v>
      </c>
      <c r="J140" s="11">
        <f t="shared" si="27"/>
        <v>0.69187328129296455</v>
      </c>
      <c r="K140" s="11">
        <f t="shared" si="27"/>
        <v>0.3435892806989595</v>
      </c>
      <c r="L140" s="11">
        <f t="shared" si="27"/>
        <v>0</v>
      </c>
      <c r="N140" s="15">
        <f>B140*'Table Q8'!B33</f>
        <v>-0.3845783551679175</v>
      </c>
      <c r="O140" s="15">
        <f>C140*'Table Q8'!C33</f>
        <v>-0.29697274005178714</v>
      </c>
      <c r="P140" s="15">
        <f>D140*'Table Q8'!D33</f>
        <v>-0.19090640536567197</v>
      </c>
      <c r="Q140" s="15">
        <f>E140*'Table Q8'!E33</f>
        <v>-3.0028553085529722E-2</v>
      </c>
      <c r="R140" s="15">
        <f>F140*'Table Q8'!F33</f>
        <v>0.46805026777583741</v>
      </c>
      <c r="S140" s="15">
        <f>G140*'Table Q8'!G33</f>
        <v>-0.6630441660990043</v>
      </c>
      <c r="T140" s="15">
        <f>H140*'Table Q8'!H33</f>
        <v>1.7896260141141311</v>
      </c>
      <c r="U140" s="15">
        <f>I140*'Table Q8'!I33</f>
        <v>0.10840911852075891</v>
      </c>
      <c r="V140" s="15">
        <f>J140*'Table Q8'!J33</f>
        <v>0.49856388649971028</v>
      </c>
      <c r="W140" s="15">
        <f>K140*'Table Q8'!K33</f>
        <v>0.25521811770318714</v>
      </c>
      <c r="X140" s="15">
        <f>L140*'Table Q8'!L33</f>
        <v>0</v>
      </c>
    </row>
    <row r="141" spans="1:24" x14ac:dyDescent="0.2">
      <c r="A141" s="13" t="str">
        <f t="shared" si="1"/>
        <v>2001 Q1</v>
      </c>
      <c r="B141" s="11">
        <f t="shared" ref="B141:L141" si="28">LN(B34/B33)*100</f>
        <v>3.9338740006713087</v>
      </c>
      <c r="C141" s="11">
        <f t="shared" si="28"/>
        <v>0.38740432535211305</v>
      </c>
      <c r="D141" s="11">
        <f t="shared" si="28"/>
        <v>0.26979366785169046</v>
      </c>
      <c r="E141" s="11">
        <f t="shared" si="28"/>
        <v>0.37276657571045296</v>
      </c>
      <c r="F141" s="11">
        <f t="shared" si="28"/>
        <v>-0.42781929916013106</v>
      </c>
      <c r="G141" s="11">
        <f t="shared" si="28"/>
        <v>1.1201687658272794</v>
      </c>
      <c r="H141" s="11">
        <f t="shared" si="28"/>
        <v>-0.40634976548599927</v>
      </c>
      <c r="I141" s="11">
        <f t="shared" si="28"/>
        <v>0.17452011410308044</v>
      </c>
      <c r="J141" s="11">
        <f t="shared" si="28"/>
        <v>1.1263586270260901</v>
      </c>
      <c r="K141" s="11">
        <f t="shared" si="28"/>
        <v>-0.63604823158176127</v>
      </c>
      <c r="L141" s="11">
        <f t="shared" si="28"/>
        <v>0.17359231873609243</v>
      </c>
      <c r="N141" s="15">
        <f>B141*'Table Q8'!B34</f>
        <v>1.0574253313804478</v>
      </c>
      <c r="O141" s="15">
        <f>C141*'Table Q8'!C34</f>
        <v>0.2682000144412679</v>
      </c>
      <c r="P141" s="15">
        <f>D141*'Table Q8'!D34</f>
        <v>0.17175064895438616</v>
      </c>
      <c r="Q141" s="15">
        <f>E141*'Table Q8'!E34</f>
        <v>0.25497233778594985</v>
      </c>
      <c r="R141" s="15">
        <f>F141*'Table Q8'!F34</f>
        <v>-0.36317580305703523</v>
      </c>
      <c r="S141" s="15">
        <f>G141*'Table Q8'!G34</f>
        <v>0.69192824665151054</v>
      </c>
      <c r="T141" s="15">
        <f>H141*'Table Q8'!H34</f>
        <v>-0.30854137693351924</v>
      </c>
      <c r="U141" s="15">
        <f>I141*'Table Q8'!I34</f>
        <v>0.10870857907480881</v>
      </c>
      <c r="V141" s="15">
        <f>J141*'Table Q8'!J34</f>
        <v>0.8137941080263501</v>
      </c>
      <c r="W141" s="15">
        <f>K141*'Table Q8'!K34</f>
        <v>-0.4770997785094791</v>
      </c>
      <c r="X141" s="15">
        <f>L141*'Table Q8'!L34</f>
        <v>0.11344258029403639</v>
      </c>
    </row>
    <row r="142" spans="1:24" x14ac:dyDescent="0.2">
      <c r="A142" s="13" t="str">
        <f t="shared" si="1"/>
        <v>2001 Q2</v>
      </c>
      <c r="B142" s="11">
        <f t="shared" ref="B142:L142" si="29">LN(B35/B34)*100</f>
        <v>-0.88908988061958927</v>
      </c>
      <c r="C142" s="11">
        <f t="shared" si="29"/>
        <v>1.1046672201235898E-2</v>
      </c>
      <c r="D142" s="11">
        <f t="shared" si="29"/>
        <v>-0.11405465490634679</v>
      </c>
      <c r="E142" s="11">
        <f t="shared" si="29"/>
        <v>-0.21910613498299664</v>
      </c>
      <c r="F142" s="11">
        <f t="shared" si="29"/>
        <v>-0.23031835976967779</v>
      </c>
      <c r="G142" s="11">
        <f t="shared" si="29"/>
        <v>-0.3220614700042172</v>
      </c>
      <c r="H142" s="11">
        <f t="shared" si="29"/>
        <v>-1.0874539454006535</v>
      </c>
      <c r="I142" s="11">
        <f t="shared" si="29"/>
        <v>0.27207939731545416</v>
      </c>
      <c r="J142" s="11">
        <f t="shared" si="29"/>
        <v>-0.56159346720023218</v>
      </c>
      <c r="K142" s="11">
        <f t="shared" si="29"/>
        <v>-0.35628246846411871</v>
      </c>
      <c r="L142" s="11">
        <f t="shared" si="29"/>
        <v>4.335103568487611E-2</v>
      </c>
      <c r="N142" s="15">
        <f>B142*'Table Q8'!B35</f>
        <v>-0.23978754080310322</v>
      </c>
      <c r="O142" s="15">
        <f>C142*'Table Q8'!C35</f>
        <v>7.7105771964626566E-3</v>
      </c>
      <c r="P142" s="15">
        <f>D142*'Table Q8'!D35</f>
        <v>-7.3462603225177975E-2</v>
      </c>
      <c r="Q142" s="15">
        <f>E142*'Table Q8'!E35</f>
        <v>-0.14964949019338672</v>
      </c>
      <c r="R142" s="15">
        <f>F142*'Table Q8'!F35</f>
        <v>-0.19719857963479812</v>
      </c>
      <c r="S142" s="15">
        <f>G142*'Table Q8'!G35</f>
        <v>-0.20170709866364123</v>
      </c>
      <c r="T142" s="15">
        <f>H142*'Table Q8'!H35</f>
        <v>-0.82526879916455598</v>
      </c>
      <c r="U142" s="15">
        <f>I142*'Table Q8'!I35</f>
        <v>0.17094748533329984</v>
      </c>
      <c r="V142" s="15">
        <f>J142*'Table Q8'!J35</f>
        <v>-0.40614439547920789</v>
      </c>
      <c r="W142" s="15">
        <f>K142*'Table Q8'!K35</f>
        <v>-0.26710496660754979</v>
      </c>
      <c r="X142" s="15">
        <f>L142*'Table Q8'!L35</f>
        <v>2.8503305962806043E-2</v>
      </c>
    </row>
    <row r="143" spans="1:24" x14ac:dyDescent="0.2">
      <c r="A143" s="13" t="str">
        <f t="shared" si="1"/>
        <v>2001 Q3</v>
      </c>
      <c r="B143" s="11">
        <f t="shared" ref="B143:L143" si="30">LN(B36/B35)*100</f>
        <v>-0.86369709757099844</v>
      </c>
      <c r="C143" s="11">
        <f t="shared" si="30"/>
        <v>-0.16582835042154098</v>
      </c>
      <c r="D143" s="11">
        <f t="shared" si="30"/>
        <v>-0.27010197181520396</v>
      </c>
      <c r="E143" s="11">
        <f t="shared" si="30"/>
        <v>-0.60502907186051624</v>
      </c>
      <c r="F143" s="11">
        <f t="shared" si="30"/>
        <v>-0.1783373145092515</v>
      </c>
      <c r="G143" s="11">
        <f t="shared" si="30"/>
        <v>0.1381533721924541</v>
      </c>
      <c r="H143" s="11">
        <f t="shared" si="30"/>
        <v>2.1128442829013152</v>
      </c>
      <c r="I143" s="11">
        <f t="shared" si="30"/>
        <v>-1.1917267809927456</v>
      </c>
      <c r="J143" s="11">
        <f t="shared" si="30"/>
        <v>-0.63866588987961914</v>
      </c>
      <c r="K143" s="11">
        <f t="shared" si="30"/>
        <v>-9.4522928846229232E-2</v>
      </c>
      <c r="L143" s="11">
        <f t="shared" si="30"/>
        <v>-0.30385264832154729</v>
      </c>
      <c r="N143" s="15">
        <f>B143*'Table Q8'!B36</f>
        <v>-0.23233451924659859</v>
      </c>
      <c r="O143" s="15">
        <f>C143*'Table Q8'!C36</f>
        <v>-0.11657733034634331</v>
      </c>
      <c r="P143" s="15">
        <f>D143*'Table Q8'!D36</f>
        <v>-0.17624153660942057</v>
      </c>
      <c r="Q143" s="15">
        <f>E143*'Table Q8'!E36</f>
        <v>-0.41141976886515108</v>
      </c>
      <c r="R143" s="15">
        <f>F143*'Table Q8'!F36</f>
        <v>-0.1537981000327785</v>
      </c>
      <c r="S143" s="15">
        <f>G143*'Table Q8'!G36</f>
        <v>8.6939917120711363E-2</v>
      </c>
      <c r="T143" s="15">
        <f>H143*'Table Q8'!H36</f>
        <v>1.5964651401602339</v>
      </c>
      <c r="U143" s="15">
        <f>I143*'Table Q8'!I36</f>
        <v>-0.75126456273782682</v>
      </c>
      <c r="V143" s="15">
        <f>J143*'Table Q8'!J36</f>
        <v>-0.4574763769207712</v>
      </c>
      <c r="W143" s="15">
        <f>K143*'Table Q8'!K36</f>
        <v>-7.0542461797940867E-2</v>
      </c>
      <c r="X143" s="15">
        <f>L143*'Table Q8'!L36</f>
        <v>-0.20029966577356398</v>
      </c>
    </row>
    <row r="144" spans="1:24" x14ac:dyDescent="0.2">
      <c r="A144" s="13" t="str">
        <f t="shared" si="1"/>
        <v>2001 Q4</v>
      </c>
      <c r="B144" s="11">
        <f t="shared" ref="B144:L144" si="31">LN(B37/B36)*100</f>
        <v>-7.7877291581301647E-2</v>
      </c>
      <c r="C144" s="11">
        <f t="shared" si="31"/>
        <v>0.1326846722746903</v>
      </c>
      <c r="D144" s="11">
        <f t="shared" si="31"/>
        <v>6.2396008679941099E-2</v>
      </c>
      <c r="E144" s="11">
        <f t="shared" si="31"/>
        <v>7.7207305440059423E-2</v>
      </c>
      <c r="F144" s="11">
        <f t="shared" si="31"/>
        <v>-0.13659051243678288</v>
      </c>
      <c r="G144" s="11">
        <f t="shared" si="31"/>
        <v>1.5751952221685324</v>
      </c>
      <c r="H144" s="11">
        <f t="shared" si="31"/>
        <v>-0.61904057201465024</v>
      </c>
      <c r="I144" s="11">
        <f t="shared" si="31"/>
        <v>0.23070595236930241</v>
      </c>
      <c r="J144" s="11">
        <f t="shared" si="31"/>
        <v>2.410341886687736</v>
      </c>
      <c r="K144" s="11">
        <f t="shared" si="31"/>
        <v>3.0118706103649204</v>
      </c>
      <c r="L144" s="11">
        <f t="shared" si="31"/>
        <v>0.13033563265706893</v>
      </c>
      <c r="N144" s="15">
        <f>B144*'Table Q8'!B37</f>
        <v>-2.0497303144198592E-2</v>
      </c>
      <c r="O144" s="15">
        <f>C144*'Table Q8'!C37</f>
        <v>9.3622304757021477E-2</v>
      </c>
      <c r="P144" s="15">
        <f>D144*'Table Q8'!D37</f>
        <v>4.1094011316609204E-2</v>
      </c>
      <c r="Q144" s="15">
        <f>E144*'Table Q8'!E37</f>
        <v>5.2030003136056047E-2</v>
      </c>
      <c r="R144" s="15">
        <f>F144*'Table Q8'!F37</f>
        <v>-0.11838299712895974</v>
      </c>
      <c r="S144" s="15">
        <f>G144*'Table Q8'!G37</f>
        <v>0.9923729899661754</v>
      </c>
      <c r="T144" s="15">
        <f>H144*'Table Q8'!H37</f>
        <v>-0.46328996409576423</v>
      </c>
      <c r="U144" s="15">
        <f>I144*'Table Q8'!I37</f>
        <v>0.14504483225458042</v>
      </c>
      <c r="V144" s="15">
        <f>J144*'Table Q8'!J37</f>
        <v>1.7118248079256302</v>
      </c>
      <c r="W144" s="15">
        <f>K144*'Table Q8'!K37</f>
        <v>2.2375186764400996</v>
      </c>
      <c r="X144" s="15">
        <f>L144*'Table Q8'!L37</f>
        <v>8.5760846288351358E-2</v>
      </c>
    </row>
    <row r="145" spans="1:24" x14ac:dyDescent="0.2">
      <c r="A145" s="13" t="str">
        <f t="shared" si="1"/>
        <v>2002 Q1</v>
      </c>
      <c r="B145" s="11">
        <f t="shared" ref="B145:L145" si="32">LN(B38/B37)*100</f>
        <v>2.038076603285111</v>
      </c>
      <c r="C145" s="11">
        <f t="shared" si="32"/>
        <v>0.17663948068227955</v>
      </c>
      <c r="D145" s="11">
        <f t="shared" si="32"/>
        <v>-0.21855657344246548</v>
      </c>
      <c r="E145" s="11">
        <f t="shared" si="32"/>
        <v>0.57168141624634605</v>
      </c>
      <c r="F145" s="11">
        <f t="shared" si="32"/>
        <v>-0.11572248937532896</v>
      </c>
      <c r="G145" s="11">
        <f t="shared" si="32"/>
        <v>1.4391973169239638</v>
      </c>
      <c r="H145" s="11">
        <f t="shared" si="32"/>
        <v>-6.338340834624745E-2</v>
      </c>
      <c r="I145" s="11">
        <f t="shared" si="32"/>
        <v>0.1863729092887422</v>
      </c>
      <c r="J145" s="11">
        <f t="shared" si="32"/>
        <v>0.95763240809532824</v>
      </c>
      <c r="K145" s="11">
        <f t="shared" si="32"/>
        <v>6.1155847385617142E-2</v>
      </c>
      <c r="L145" s="11">
        <f t="shared" si="32"/>
        <v>0.28181245618132422</v>
      </c>
      <c r="N145" s="15">
        <f>B145*'Table Q8'!B38</f>
        <v>0.54477787605811012</v>
      </c>
      <c r="O145" s="15">
        <f>C145*'Table Q8'!C38</f>
        <v>0.12530804759600911</v>
      </c>
      <c r="P145" s="15">
        <f>D145*'Table Q8'!D38</f>
        <v>-0.14472816293360063</v>
      </c>
      <c r="Q145" s="15">
        <f>E145*'Table Q8'!E38</f>
        <v>0.38719982322365021</v>
      </c>
      <c r="R145" s="15">
        <f>F145*'Table Q8'!F38</f>
        <v>-0.10096787197997452</v>
      </c>
      <c r="S145" s="15">
        <f>G145*'Table Q8'!G38</f>
        <v>0.91993492497779761</v>
      </c>
      <c r="T145" s="15">
        <f>H145*'Table Q8'!H38</f>
        <v>-4.7334729352977598E-2</v>
      </c>
      <c r="U145" s="15">
        <f>I145*'Table Q8'!I38</f>
        <v>0.1183467973983513</v>
      </c>
      <c r="V145" s="15">
        <f>J145*'Table Q8'!J38</f>
        <v>0.68384530262087384</v>
      </c>
      <c r="W145" s="15">
        <f>K145*'Table Q8'!K38</f>
        <v>4.5536643963330528E-2</v>
      </c>
      <c r="X145" s="15">
        <f>L145*'Table Q8'!L38</f>
        <v>0.1867007522201273</v>
      </c>
    </row>
    <row r="146" spans="1:24" x14ac:dyDescent="0.2">
      <c r="A146" s="13" t="str">
        <f t="shared" si="1"/>
        <v>2002 Q2</v>
      </c>
      <c r="B146" s="11">
        <f t="shared" ref="B146:L146" si="33">LN(B39/B38)*100</f>
        <v>-2.5066182904329342</v>
      </c>
      <c r="C146" s="11">
        <f t="shared" si="33"/>
        <v>0.30837028841613545</v>
      </c>
      <c r="D146" s="11">
        <f t="shared" si="33"/>
        <v>-8.3385454070686593E-2</v>
      </c>
      <c r="E146" s="11">
        <f t="shared" si="33"/>
        <v>-0.38442575762986364</v>
      </c>
      <c r="F146" s="11">
        <f t="shared" si="33"/>
        <v>0.60867015494712007</v>
      </c>
      <c r="G146" s="11">
        <f t="shared" si="33"/>
        <v>-0.21232616793927669</v>
      </c>
      <c r="H146" s="11">
        <f t="shared" si="33"/>
        <v>0.37969922848838944</v>
      </c>
      <c r="I146" s="11">
        <f t="shared" si="33"/>
        <v>-0.13152128156273626</v>
      </c>
      <c r="J146" s="11">
        <f t="shared" si="33"/>
        <v>0.21420929290543539</v>
      </c>
      <c r="K146" s="11">
        <f t="shared" si="33"/>
        <v>-0.52102074241772256</v>
      </c>
      <c r="L146" s="11">
        <f t="shared" si="33"/>
        <v>4.3285359403258533E-2</v>
      </c>
      <c r="N146" s="15">
        <f>B146*'Table Q8'!B39</f>
        <v>-0.6635018614775976</v>
      </c>
      <c r="O146" s="15">
        <f>C146*'Table Q8'!C39</f>
        <v>0.21724686818916744</v>
      </c>
      <c r="P146" s="15">
        <f>D146*'Table Q8'!D39</f>
        <v>-5.4800920415255229E-2</v>
      </c>
      <c r="Q146" s="15">
        <f>E146*'Table Q8'!E39</f>
        <v>-0.26056377852152157</v>
      </c>
      <c r="R146" s="15">
        <f>F146*'Table Q8'!F39</f>
        <v>0.53112557720685705</v>
      </c>
      <c r="S146" s="15">
        <f>G146*'Table Q8'!G39</f>
        <v>-0.13554902561243423</v>
      </c>
      <c r="T146" s="15">
        <f>H146*'Table Q8'!H39</f>
        <v>0.27467442188850094</v>
      </c>
      <c r="U146" s="15">
        <f>I146*'Table Q8'!I39</f>
        <v>-8.320036271658697E-2</v>
      </c>
      <c r="V146" s="15">
        <f>J146*'Table Q8'!J39</f>
        <v>0.15206717703356859</v>
      </c>
      <c r="W146" s="15">
        <f>K146*'Table Q8'!K39</f>
        <v>-0.38894198421482989</v>
      </c>
      <c r="X146" s="15">
        <f>L146*'Table Q8'!L39</f>
        <v>2.8529380382687701E-2</v>
      </c>
    </row>
    <row r="147" spans="1:24" x14ac:dyDescent="0.2">
      <c r="A147" s="13" t="str">
        <f t="shared" si="1"/>
        <v>2002 Q3</v>
      </c>
      <c r="B147" s="11">
        <f t="shared" ref="B147:L147" si="34">LN(B40/B39)*100</f>
        <v>-0.38091016255373755</v>
      </c>
      <c r="C147" s="11">
        <f t="shared" si="34"/>
        <v>0.50455300632398292</v>
      </c>
      <c r="D147" s="11">
        <f t="shared" si="34"/>
        <v>-0.4284451927281504</v>
      </c>
      <c r="E147" s="11">
        <f t="shared" si="34"/>
        <v>-0.20930880679273395</v>
      </c>
      <c r="F147" s="11">
        <f t="shared" si="34"/>
        <v>7.321027362497691E-2</v>
      </c>
      <c r="G147" s="11">
        <f t="shared" si="34"/>
        <v>-1.0119267820502518</v>
      </c>
      <c r="H147" s="11">
        <f t="shared" si="34"/>
        <v>0.6798465061804484</v>
      </c>
      <c r="I147" s="11">
        <f t="shared" si="34"/>
        <v>0.69945640357804173</v>
      </c>
      <c r="J147" s="11">
        <f t="shared" si="34"/>
        <v>1.188707282231014E-2</v>
      </c>
      <c r="K147" s="11">
        <f t="shared" si="34"/>
        <v>-1.3820351985387442</v>
      </c>
      <c r="L147" s="11">
        <f t="shared" si="34"/>
        <v>0.14054816087349464</v>
      </c>
      <c r="N147" s="15">
        <f>B147*'Table Q8'!B40</f>
        <v>-0.10040791884916522</v>
      </c>
      <c r="O147" s="15">
        <f>C147*'Table Q8'!C40</f>
        <v>0.35227890901540487</v>
      </c>
      <c r="P147" s="15">
        <f>D147*'Table Q8'!D40</f>
        <v>-0.27806093008056965</v>
      </c>
      <c r="Q147" s="15">
        <f>E147*'Table Q8'!E40</f>
        <v>-0.14166020043732233</v>
      </c>
      <c r="R147" s="15">
        <f>F147*'Table Q8'!F40</f>
        <v>6.383203757361737E-2</v>
      </c>
      <c r="S147" s="15">
        <f>G147*'Table Q8'!G40</f>
        <v>-0.6436866260621652</v>
      </c>
      <c r="T147" s="15">
        <f>H147*'Table Q8'!H40</f>
        <v>0.47534867712136952</v>
      </c>
      <c r="U147" s="15">
        <f>I147*'Table Q8'!I40</f>
        <v>0.43869905632414774</v>
      </c>
      <c r="V147" s="15">
        <f>J147*'Table Q8'!J40</f>
        <v>8.382763754293112E-3</v>
      </c>
      <c r="W147" s="15">
        <f>K147*'Table Q8'!K40</f>
        <v>-1.0274049665937024</v>
      </c>
      <c r="X147" s="15">
        <f>L147*'Table Q8'!L40</f>
        <v>9.1890387579090807E-2</v>
      </c>
    </row>
    <row r="148" spans="1:24" x14ac:dyDescent="0.2">
      <c r="A148" s="13" t="str">
        <f t="shared" si="1"/>
        <v>2002 Q4</v>
      </c>
      <c r="B148" s="11">
        <f t="shared" ref="B148:L148" si="35">LN(B41/B40)*100</f>
        <v>4.5422463576049843</v>
      </c>
      <c r="C148" s="11">
        <f t="shared" si="35"/>
        <v>0.14213089365834869</v>
      </c>
      <c r="D148" s="11">
        <f t="shared" si="35"/>
        <v>0.24057330780615621</v>
      </c>
      <c r="E148" s="11">
        <f t="shared" si="35"/>
        <v>0.27531540984931535</v>
      </c>
      <c r="F148" s="11">
        <f t="shared" si="35"/>
        <v>-0.17788944156325912</v>
      </c>
      <c r="G148" s="11">
        <f t="shared" si="35"/>
        <v>1.4027049268578486</v>
      </c>
      <c r="H148" s="11">
        <f t="shared" si="35"/>
        <v>0.53807299938097086</v>
      </c>
      <c r="I148" s="11">
        <f t="shared" si="35"/>
        <v>0.60803661813834309</v>
      </c>
      <c r="J148" s="11">
        <f t="shared" si="35"/>
        <v>1.0405675066545408</v>
      </c>
      <c r="K148" s="11">
        <f t="shared" si="35"/>
        <v>-1.1174467485819981</v>
      </c>
      <c r="L148" s="11">
        <f t="shared" si="35"/>
        <v>0.15113896863884366</v>
      </c>
      <c r="N148" s="15">
        <f>B148*'Table Q8'!B41</f>
        <v>1.1927938935070688</v>
      </c>
      <c r="O148" s="15">
        <f>C148*'Table Q8'!C41</f>
        <v>9.8212447517918938E-2</v>
      </c>
      <c r="P148" s="15">
        <f>D148*'Table Q8'!D41</f>
        <v>0.1536782290265726</v>
      </c>
      <c r="Q148" s="15">
        <f>E148*'Table Q8'!E41</f>
        <v>0.18603062243518237</v>
      </c>
      <c r="R148" s="15">
        <f>F148*'Table Q8'!F41</f>
        <v>-0.15497728148991133</v>
      </c>
      <c r="S148" s="15">
        <f>G148*'Table Q8'!G41</f>
        <v>0.88693032525221771</v>
      </c>
      <c r="T148" s="15">
        <f>H148*'Table Q8'!H41</f>
        <v>0.36266120158277437</v>
      </c>
      <c r="U148" s="15">
        <f>I148*'Table Q8'!I41</f>
        <v>0.37710431056940036</v>
      </c>
      <c r="V148" s="15">
        <f>J148*'Table Q8'!J41</f>
        <v>0.728501311408844</v>
      </c>
      <c r="W148" s="15">
        <f>K148*'Table Q8'!K41</f>
        <v>-0.82288778565578347</v>
      </c>
      <c r="X148" s="15">
        <f>L148*'Table Q8'!L41</f>
        <v>9.7862482193651262E-2</v>
      </c>
    </row>
    <row r="149" spans="1:24" x14ac:dyDescent="0.2">
      <c r="A149" s="13" t="str">
        <f t="shared" si="1"/>
        <v>2003 Q1</v>
      </c>
      <c r="B149" s="11">
        <f t="shared" ref="B149:L149" si="36">LN(B42/B41)*100</f>
        <v>-1.7965851188961615</v>
      </c>
      <c r="C149" s="11">
        <f t="shared" si="36"/>
        <v>0.18555918657311307</v>
      </c>
      <c r="D149" s="11">
        <f t="shared" si="36"/>
        <v>0.4378199425642112</v>
      </c>
      <c r="E149" s="11">
        <f t="shared" si="36"/>
        <v>0.12089906401993988</v>
      </c>
      <c r="F149" s="11">
        <f t="shared" si="36"/>
        <v>6.282064911865036E-2</v>
      </c>
      <c r="G149" s="11">
        <f t="shared" si="36"/>
        <v>0.11137098823506515</v>
      </c>
      <c r="H149" s="11">
        <f t="shared" si="36"/>
        <v>0.14964462201460135</v>
      </c>
      <c r="I149" s="11">
        <f t="shared" si="36"/>
        <v>0.56131408173336039</v>
      </c>
      <c r="J149" s="11">
        <f t="shared" si="36"/>
        <v>-0.37713656957599001</v>
      </c>
      <c r="K149" s="11">
        <f t="shared" si="36"/>
        <v>0.62814276886032738</v>
      </c>
      <c r="L149" s="11">
        <f t="shared" si="36"/>
        <v>0.11859200354919751</v>
      </c>
      <c r="N149" s="15">
        <f>B149*'Table Q8'!B42</f>
        <v>-0.46351896067520965</v>
      </c>
      <c r="O149" s="15">
        <f>C149*'Table Q8'!C42</f>
        <v>0.12764616444364446</v>
      </c>
      <c r="P149" s="15">
        <f>D149*'Table Q8'!D42</f>
        <v>0.28068636517791579</v>
      </c>
      <c r="Q149" s="15">
        <f>E149*'Table Q8'!E42</f>
        <v>8.1860756247901303E-2</v>
      </c>
      <c r="R149" s="15">
        <f>F149*'Table Q8'!F42</f>
        <v>5.4584862019195296E-2</v>
      </c>
      <c r="S149" s="15">
        <f>G149*'Table Q8'!G42</f>
        <v>7.0197133884561558E-2</v>
      </c>
      <c r="T149" s="15">
        <f>H149*'Table Q8'!H42</f>
        <v>9.7702973713333224E-2</v>
      </c>
      <c r="U149" s="15">
        <f>I149*'Table Q8'!I42</f>
        <v>0.34790246785833678</v>
      </c>
      <c r="V149" s="15">
        <f>J149*'Table Q8'!J42</f>
        <v>-0.26218534316922826</v>
      </c>
      <c r="W149" s="15">
        <f>K149*'Table Q8'!K42</f>
        <v>0.4583557784373809</v>
      </c>
      <c r="X149" s="15">
        <f>L149*'Table Q8'!L42</f>
        <v>7.6444405487812714E-2</v>
      </c>
    </row>
    <row r="150" spans="1:24" x14ac:dyDescent="0.2">
      <c r="A150" s="13" t="str">
        <f t="shared" si="1"/>
        <v>2003 Q2</v>
      </c>
      <c r="B150" s="11">
        <f t="shared" ref="B150:L150" si="37">LN(B43/B42)*100</f>
        <v>2.0215811960276295</v>
      </c>
      <c r="C150" s="11">
        <f t="shared" si="37"/>
        <v>0.97667623897144085</v>
      </c>
      <c r="D150" s="11">
        <f t="shared" si="37"/>
        <v>-7.2837004416757764E-2</v>
      </c>
      <c r="E150" s="11">
        <f t="shared" si="37"/>
        <v>0.1646271567553175</v>
      </c>
      <c r="F150" s="11">
        <f t="shared" si="37"/>
        <v>-0.52471523474809922</v>
      </c>
      <c r="G150" s="11">
        <f t="shared" si="37"/>
        <v>-0.3121518699633663</v>
      </c>
      <c r="H150" s="11">
        <f t="shared" si="37"/>
        <v>2.0962543179713404</v>
      </c>
      <c r="I150" s="11">
        <f t="shared" si="37"/>
        <v>0.62238638508643629</v>
      </c>
      <c r="J150" s="11">
        <f t="shared" si="37"/>
        <v>0.64732762969087532</v>
      </c>
      <c r="K150" s="11">
        <f t="shared" si="37"/>
        <v>1.4093497522781007</v>
      </c>
      <c r="L150" s="11">
        <f t="shared" si="37"/>
        <v>0.69791446649785915</v>
      </c>
      <c r="N150" s="15">
        <f>B150*'Table Q8'!B43</f>
        <v>0.51570536310664827</v>
      </c>
      <c r="O150" s="15">
        <f>C150*'Table Q8'!C43</f>
        <v>0.66921855894323135</v>
      </c>
      <c r="P150" s="15">
        <f>D150*'Table Q8'!D43</f>
        <v>-4.6972584148367087E-2</v>
      </c>
      <c r="Q150" s="15">
        <f>E150*'Table Q8'!E43</f>
        <v>0.11174891400550951</v>
      </c>
      <c r="R150" s="15">
        <f>F150*'Table Q8'!F43</f>
        <v>-0.45335396282235774</v>
      </c>
      <c r="S150" s="15">
        <f>G150*'Table Q8'!G43</f>
        <v>-0.19509491872710394</v>
      </c>
      <c r="T150" s="15">
        <f>H150*'Table Q8'!H43</f>
        <v>1.3286059867302356</v>
      </c>
      <c r="U150" s="15">
        <f>I150*'Table Q8'!I43</f>
        <v>0.3841991155138571</v>
      </c>
      <c r="V150" s="15">
        <f>J150*'Table Q8'!J43</f>
        <v>0.45008690092406561</v>
      </c>
      <c r="W150" s="15">
        <f>K150*'Table Q8'!K43</f>
        <v>1.01360434183841</v>
      </c>
      <c r="X150" s="15">
        <f>L150*'Table Q8'!L43</f>
        <v>0.4477819217050264</v>
      </c>
    </row>
    <row r="151" spans="1:24" x14ac:dyDescent="0.2">
      <c r="A151" s="13" t="str">
        <f t="shared" si="1"/>
        <v>2003 Q3</v>
      </c>
      <c r="B151" s="11">
        <f t="shared" ref="B151:L151" si="38">LN(B44/B43)*100</f>
        <v>-1.650968170989878</v>
      </c>
      <c r="C151" s="11">
        <f t="shared" si="38"/>
        <v>-0.44374768416306637</v>
      </c>
      <c r="D151" s="11">
        <f t="shared" si="38"/>
        <v>-0.15625817023882116</v>
      </c>
      <c r="E151" s="11">
        <f t="shared" si="38"/>
        <v>0.31751272090062876</v>
      </c>
      <c r="F151" s="11">
        <f t="shared" si="38"/>
        <v>0.29417966162064385</v>
      </c>
      <c r="G151" s="11">
        <f t="shared" si="38"/>
        <v>-0.1899972630792911</v>
      </c>
      <c r="H151" s="11">
        <f t="shared" si="38"/>
        <v>0.60827438157691083</v>
      </c>
      <c r="I151" s="11">
        <f t="shared" si="38"/>
        <v>-0.34290646545170544</v>
      </c>
      <c r="J151" s="11">
        <f t="shared" si="38"/>
        <v>3.5188552354189828E-2</v>
      </c>
      <c r="K151" s="11">
        <f t="shared" si="38"/>
        <v>0.68707648643282548</v>
      </c>
      <c r="L151" s="11">
        <f t="shared" si="38"/>
        <v>-0.13919376946247644</v>
      </c>
      <c r="N151" s="15">
        <f>B151*'Table Q8'!B44</f>
        <v>-0.41224675229617253</v>
      </c>
      <c r="O151" s="15">
        <f>C151*'Table Q8'!C44</f>
        <v>-0.30356779073595375</v>
      </c>
      <c r="P151" s="15">
        <f>D151*'Table Q8'!D44</f>
        <v>-0.10144280411904269</v>
      </c>
      <c r="Q151" s="15">
        <f>E151*'Table Q8'!E44</f>
        <v>0.21644842183795862</v>
      </c>
      <c r="R151" s="15">
        <f>F151*'Table Q8'!F44</f>
        <v>0.2528474191629434</v>
      </c>
      <c r="S151" s="15">
        <f>G151*'Table Q8'!G44</f>
        <v>-0.11825429654055077</v>
      </c>
      <c r="T151" s="15">
        <f>H151*'Table Q8'!H44</f>
        <v>0.37536612087111165</v>
      </c>
      <c r="U151" s="15">
        <f>I151*'Table Q8'!I44</f>
        <v>-0.21195048629569913</v>
      </c>
      <c r="V151" s="15">
        <f>J151*'Table Q8'!J44</f>
        <v>2.4568647253695338E-2</v>
      </c>
      <c r="W151" s="15">
        <f>K151*'Table Q8'!K44</f>
        <v>0.48782430536730609</v>
      </c>
      <c r="X151" s="15">
        <f>L151*'Table Q8'!L44</f>
        <v>-8.9139689963769905E-2</v>
      </c>
    </row>
    <row r="152" spans="1:24" x14ac:dyDescent="0.2">
      <c r="A152" s="13" t="str">
        <f t="shared" si="1"/>
        <v>2003 Q4</v>
      </c>
      <c r="B152" s="11">
        <f t="shared" ref="B152:L152" si="39">LN(B45/B44)*100</f>
        <v>-1.0499932405886849</v>
      </c>
      <c r="C152" s="11">
        <f t="shared" si="39"/>
        <v>0.45454623716746384</v>
      </c>
      <c r="D152" s="11">
        <f t="shared" si="39"/>
        <v>0.16666670524692465</v>
      </c>
      <c r="E152" s="11">
        <f t="shared" si="39"/>
        <v>-0.30654720742947167</v>
      </c>
      <c r="F152" s="11">
        <f t="shared" si="39"/>
        <v>0.82537166046515709</v>
      </c>
      <c r="G152" s="11">
        <f t="shared" si="39"/>
        <v>1.2120012708103831</v>
      </c>
      <c r="H152" s="11">
        <f t="shared" si="39"/>
        <v>0.3873627891696485</v>
      </c>
      <c r="I152" s="11">
        <f t="shared" si="39"/>
        <v>-0.43029326288092978</v>
      </c>
      <c r="J152" s="11">
        <f t="shared" si="39"/>
        <v>0.60797568309156924</v>
      </c>
      <c r="K152" s="11">
        <f t="shared" si="39"/>
        <v>-2.7140675636130469</v>
      </c>
      <c r="L152" s="11">
        <f t="shared" si="39"/>
        <v>-0.36496390875495044</v>
      </c>
      <c r="N152" s="15">
        <f>B152*'Table Q8'!B45</f>
        <v>-0.25808833853669877</v>
      </c>
      <c r="O152" s="15">
        <f>C152*'Table Q8'!C45</f>
        <v>0.31072780772767827</v>
      </c>
      <c r="P152" s="15">
        <f>D152*'Table Q8'!D45</f>
        <v>0.10938335865355664</v>
      </c>
      <c r="Q152" s="15">
        <f>E152*'Table Q8'!E45</f>
        <v>-0.2103833484588464</v>
      </c>
      <c r="R152" s="15">
        <f>F152*'Table Q8'!F45</f>
        <v>0.70651814135817448</v>
      </c>
      <c r="S152" s="15">
        <f>G152*'Table Q8'!G45</f>
        <v>0.7538647904440583</v>
      </c>
      <c r="T152" s="15">
        <f>H152*'Table Q8'!H45</f>
        <v>0.23412206977413558</v>
      </c>
      <c r="U152" s="15">
        <f>I152*'Table Q8'!I45</f>
        <v>-0.26777149749080259</v>
      </c>
      <c r="V152" s="15">
        <f>J152*'Table Q8'!J45</f>
        <v>0.42582616843733512</v>
      </c>
      <c r="W152" s="15">
        <f>K152*'Table Q8'!K45</f>
        <v>-1.9117891918090304</v>
      </c>
      <c r="X152" s="15">
        <f>L152*'Table Q8'!L45</f>
        <v>-0.23405135468454971</v>
      </c>
    </row>
    <row r="153" spans="1:24" x14ac:dyDescent="0.2">
      <c r="A153" s="13" t="str">
        <f t="shared" si="1"/>
        <v>2004 Q1</v>
      </c>
      <c r="B153" s="11">
        <f t="shared" ref="B153:L153" si="40">LN(B46/B45)*100</f>
        <v>-2.471185411688487</v>
      </c>
      <c r="C153" s="11">
        <f t="shared" si="40"/>
        <v>-0.15128595926303176</v>
      </c>
      <c r="D153" s="11">
        <f t="shared" si="40"/>
        <v>-0.1145535142191748</v>
      </c>
      <c r="E153" s="11">
        <f t="shared" si="40"/>
        <v>-0.31848909465188879</v>
      </c>
      <c r="F153" s="11">
        <f t="shared" si="40"/>
        <v>-0.2395959269009402</v>
      </c>
      <c r="G153" s="11">
        <f t="shared" si="40"/>
        <v>4.4198895747156353E-2</v>
      </c>
      <c r="H153" s="11">
        <f t="shared" si="40"/>
        <v>0.47007860925078498</v>
      </c>
      <c r="I153" s="11">
        <f t="shared" si="40"/>
        <v>-0.70319973871867136</v>
      </c>
      <c r="J153" s="11">
        <f t="shared" si="40"/>
        <v>0.1164958193259395</v>
      </c>
      <c r="K153" s="11">
        <f t="shared" si="40"/>
        <v>0.30406314383373367</v>
      </c>
      <c r="L153" s="11">
        <f t="shared" si="40"/>
        <v>-0.31234879182963149</v>
      </c>
      <c r="N153" s="15">
        <f>B153*'Table Q8'!B46</f>
        <v>-0.60494618878134165</v>
      </c>
      <c r="O153" s="15">
        <f>C153*'Table Q8'!C46</f>
        <v>-0.10304086685405094</v>
      </c>
      <c r="P153" s="15">
        <f>D153*'Table Q8'!D46</f>
        <v>-7.5318935599107434E-2</v>
      </c>
      <c r="Q153" s="15">
        <f>E153*'Table Q8'!E46</f>
        <v>-0.21902495039210393</v>
      </c>
      <c r="R153" s="15">
        <f>F153*'Table Q8'!F46</f>
        <v>-0.2051899517979652</v>
      </c>
      <c r="S153" s="15">
        <f>G153*'Table Q8'!G46</f>
        <v>2.7257459007271324E-2</v>
      </c>
      <c r="T153" s="15">
        <f>H153*'Table Q8'!H46</f>
        <v>0.28021385897439294</v>
      </c>
      <c r="U153" s="15">
        <f>I153*'Table Q8'!I46</f>
        <v>-0.43696831763978233</v>
      </c>
      <c r="V153" s="15">
        <f>J153*'Table Q8'!J46</f>
        <v>8.1150987742449457E-2</v>
      </c>
      <c r="W153" s="15">
        <f>K153*'Table Q8'!K46</f>
        <v>0.2109894155062278</v>
      </c>
      <c r="X153" s="15">
        <f>L153*'Table Q8'!L46</f>
        <v>-0.19962211285831749</v>
      </c>
    </row>
    <row r="154" spans="1:24" x14ac:dyDescent="0.2">
      <c r="A154" s="13" t="str">
        <f t="shared" si="1"/>
        <v>2004 Q2</v>
      </c>
      <c r="B154" s="11">
        <f t="shared" ref="B154:L154" si="41">LN(B47/B46)*100</f>
        <v>0.3824526596531635</v>
      </c>
      <c r="C154" s="11">
        <f t="shared" si="41"/>
        <v>0.46393782302456782</v>
      </c>
      <c r="D154" s="11">
        <f t="shared" si="41"/>
        <v>0.84047187356361031</v>
      </c>
      <c r="E154" s="11">
        <f t="shared" si="41"/>
        <v>0.12092564547290977</v>
      </c>
      <c r="F154" s="11">
        <f t="shared" si="41"/>
        <v>-0.12523483164658375</v>
      </c>
      <c r="G154" s="11">
        <f t="shared" si="41"/>
        <v>6.6261736273116656E-2</v>
      </c>
      <c r="H154" s="11">
        <f t="shared" si="41"/>
        <v>8.4139676819161791E-2</v>
      </c>
      <c r="I154" s="11">
        <f t="shared" si="41"/>
        <v>0.20606265086622164</v>
      </c>
      <c r="J154" s="11">
        <f t="shared" si="41"/>
        <v>0.13961607852547911</v>
      </c>
      <c r="K154" s="11">
        <f t="shared" si="41"/>
        <v>-0.59852123859969641</v>
      </c>
      <c r="L154" s="11">
        <f t="shared" si="41"/>
        <v>-6.4745874712434898E-2</v>
      </c>
      <c r="N154" s="15">
        <f>B154*'Table Q8'!B47</f>
        <v>9.2553543636065563E-2</v>
      </c>
      <c r="O154" s="15">
        <f>C154*'Table Q8'!C47</f>
        <v>0.3149209942690766</v>
      </c>
      <c r="P154" s="15">
        <f>D154*'Table Q8'!D47</f>
        <v>0.55202192655657933</v>
      </c>
      <c r="Q154" s="15">
        <f>E154*'Table Q8'!E47</f>
        <v>8.346288050540232E-2</v>
      </c>
      <c r="R154" s="15">
        <f>F154*'Table Q8'!F47</f>
        <v>-0.1078021430813793</v>
      </c>
      <c r="S154" s="15">
        <f>G154*'Table Q8'!G47</f>
        <v>4.070458459257556E-2</v>
      </c>
      <c r="T154" s="15">
        <f>H154*'Table Q8'!H47</f>
        <v>4.9903242321444857E-2</v>
      </c>
      <c r="U154" s="15">
        <f>I154*'Table Q8'!I47</f>
        <v>0.12940734474398718</v>
      </c>
      <c r="V154" s="15">
        <f>J154*'Table Q8'!J47</f>
        <v>9.7075059398765623E-2</v>
      </c>
      <c r="W154" s="15">
        <f>K154*'Table Q8'!K47</f>
        <v>-0.41357817587239021</v>
      </c>
      <c r="X154" s="15">
        <f>L154*'Table Q8'!L47</f>
        <v>-4.1398512291130875E-2</v>
      </c>
    </row>
    <row r="155" spans="1:24" x14ac:dyDescent="0.2">
      <c r="A155" s="13" t="str">
        <f t="shared" si="1"/>
        <v>2004 Q3</v>
      </c>
      <c r="B155" s="11">
        <f t="shared" ref="B155:L155" si="42">LN(B48/B47)*100</f>
        <v>-1.5386659480487852</v>
      </c>
      <c r="C155" s="11">
        <f t="shared" si="42"/>
        <v>-5.3835802107814711E-2</v>
      </c>
      <c r="D155" s="11">
        <f t="shared" si="42"/>
        <v>-0.26901206083415097</v>
      </c>
      <c r="E155" s="11">
        <f t="shared" si="42"/>
        <v>0.17563121967996406</v>
      </c>
      <c r="F155" s="11">
        <f t="shared" si="42"/>
        <v>-0.64955702455823272</v>
      </c>
      <c r="G155" s="11">
        <f t="shared" si="42"/>
        <v>-1.043178919534155</v>
      </c>
      <c r="H155" s="11">
        <f t="shared" si="42"/>
        <v>-0.28877411476473175</v>
      </c>
      <c r="I155" s="11">
        <f t="shared" si="42"/>
        <v>0.32450001433271369</v>
      </c>
      <c r="J155" s="11">
        <f t="shared" si="42"/>
        <v>-0.89927613329718481</v>
      </c>
      <c r="K155" s="11">
        <f t="shared" si="42"/>
        <v>-1.6887449279994329</v>
      </c>
      <c r="L155" s="11">
        <f t="shared" si="42"/>
        <v>-7.5589874556529421E-2</v>
      </c>
      <c r="N155" s="15">
        <f>B155*'Table Q8'!B48</f>
        <v>-0.37435742516026943</v>
      </c>
      <c r="O155" s="15">
        <f>C155*'Table Q8'!C48</f>
        <v>-3.6500673829098378E-2</v>
      </c>
      <c r="P155" s="15">
        <f>D155*'Table Q8'!D48</f>
        <v>-0.17687542999845426</v>
      </c>
      <c r="Q155" s="15">
        <f>E155*'Table Q8'!E48</f>
        <v>0.12202857143363903</v>
      </c>
      <c r="R155" s="15">
        <f>F155*'Table Q8'!F48</f>
        <v>-0.56297107318462036</v>
      </c>
      <c r="S155" s="15">
        <f>G155*'Table Q8'!G48</f>
        <v>-0.63894708821466994</v>
      </c>
      <c r="T155" s="15">
        <f>H155*'Table Q8'!H48</f>
        <v>-0.17057886959152704</v>
      </c>
      <c r="U155" s="15">
        <f>I155*'Table Q8'!I48</f>
        <v>0.20628465911130611</v>
      </c>
      <c r="V155" s="15">
        <f>J155*'Table Q8'!J48</f>
        <v>-0.62481705741488403</v>
      </c>
      <c r="W155" s="15">
        <f>K155*'Table Q8'!K48</f>
        <v>-1.1640518788700092</v>
      </c>
      <c r="X155" s="15">
        <f>L155*'Table Q8'!L48</f>
        <v>-4.8475786553102314E-2</v>
      </c>
    </row>
    <row r="156" spans="1:24" x14ac:dyDescent="0.2">
      <c r="A156" s="13" t="str">
        <f t="shared" si="1"/>
        <v>2004 Q4</v>
      </c>
      <c r="B156" s="11">
        <f t="shared" ref="B156:L156" si="43">LN(B49/B48)*100</f>
        <v>-0.39984059666952509</v>
      </c>
      <c r="C156" s="11">
        <f t="shared" si="43"/>
        <v>-5.386480065598942E-2</v>
      </c>
      <c r="D156" s="11">
        <f t="shared" si="43"/>
        <v>0.31033437547173215</v>
      </c>
      <c r="E156" s="11">
        <f t="shared" si="43"/>
        <v>0.37219528461922308</v>
      </c>
      <c r="F156" s="11">
        <f t="shared" si="43"/>
        <v>0.1050530614526631</v>
      </c>
      <c r="G156" s="11">
        <f t="shared" si="43"/>
        <v>1.3408145909453963</v>
      </c>
      <c r="H156" s="11">
        <f t="shared" si="43"/>
        <v>-0.38633393457722465</v>
      </c>
      <c r="I156" s="11">
        <f t="shared" si="43"/>
        <v>0.10793309196758319</v>
      </c>
      <c r="J156" s="11">
        <f t="shared" si="43"/>
        <v>2.6967666303716737</v>
      </c>
      <c r="K156" s="11">
        <f t="shared" si="43"/>
        <v>-0.47240800760921808</v>
      </c>
      <c r="L156" s="11">
        <f t="shared" si="43"/>
        <v>0.18347638841949324</v>
      </c>
      <c r="N156" s="15">
        <f>B156*'Table Q8'!B49</f>
        <v>-9.856070707903794E-2</v>
      </c>
      <c r="O156" s="15">
        <f>C156*'Table Q8'!C49</f>
        <v>-3.6493402444432832E-2</v>
      </c>
      <c r="P156" s="15">
        <f>D156*'Table Q8'!D49</f>
        <v>0.20451035343587148</v>
      </c>
      <c r="Q156" s="15">
        <f>E156*'Table Q8'!E49</f>
        <v>0.26009006489191305</v>
      </c>
      <c r="R156" s="15">
        <f>F156*'Table Q8'!F49</f>
        <v>9.1627280199012756E-2</v>
      </c>
      <c r="S156" s="15">
        <f>G156*'Table Q8'!G49</f>
        <v>0.81963995944492074</v>
      </c>
      <c r="T156" s="15">
        <f>H156*'Table Q8'!H49</f>
        <v>-0.22677801959683086</v>
      </c>
      <c r="U156" s="15">
        <f>I156*'Table Q8'!I49</f>
        <v>6.915273202363055E-2</v>
      </c>
      <c r="V156" s="15">
        <f>J156*'Table Q8'!J49</f>
        <v>1.8764102214126106</v>
      </c>
      <c r="W156" s="15">
        <f>K156*'Table Q8'!K49</f>
        <v>-0.32355224441155345</v>
      </c>
      <c r="X156" s="15">
        <f>L156*'Table Q8'!L49</f>
        <v>0.11792027483720831</v>
      </c>
    </row>
    <row r="157" spans="1:24" x14ac:dyDescent="0.2">
      <c r="A157" s="13" t="str">
        <f t="shared" si="1"/>
        <v>2005 Q1</v>
      </c>
      <c r="B157" s="11">
        <f t="shared" ref="B157:L157" si="44">LN(B50/B49)*100</f>
        <v>-0.65461043404414698</v>
      </c>
      <c r="C157" s="11">
        <f t="shared" si="44"/>
        <v>0.56949597855004197</v>
      </c>
      <c r="D157" s="11">
        <f t="shared" si="44"/>
        <v>-0.61124251432386723</v>
      </c>
      <c r="E157" s="11">
        <f t="shared" si="44"/>
        <v>-0.20782069279002063</v>
      </c>
      <c r="F157" s="11">
        <f t="shared" si="44"/>
        <v>0.18881784692989229</v>
      </c>
      <c r="G157" s="11">
        <f t="shared" si="44"/>
        <v>0.14299072996779405</v>
      </c>
      <c r="H157" s="11">
        <f t="shared" si="44"/>
        <v>1.1545528128850002</v>
      </c>
      <c r="I157" s="11">
        <f t="shared" si="44"/>
        <v>0.75228726629874143</v>
      </c>
      <c r="J157" s="11">
        <f t="shared" si="44"/>
        <v>-1.4724757013916834</v>
      </c>
      <c r="K157" s="11">
        <f t="shared" si="44"/>
        <v>-0.21547088707121495</v>
      </c>
      <c r="L157" s="11">
        <f t="shared" si="44"/>
        <v>-3.2353734442369997E-2</v>
      </c>
      <c r="N157" s="15">
        <f>B157*'Table Q8'!B50</f>
        <v>-0.15959402381996302</v>
      </c>
      <c r="O157" s="15">
        <f>C157*'Table Q8'!C50</f>
        <v>0.38537792868481341</v>
      </c>
      <c r="P157" s="15">
        <f>D157*'Table Q8'!D50</f>
        <v>-0.40317556244802277</v>
      </c>
      <c r="Q157" s="15">
        <f>E157*'Table Q8'!E50</f>
        <v>-0.14586934426931547</v>
      </c>
      <c r="R157" s="15">
        <f>F157*'Table Q8'!F50</f>
        <v>0.16500791643203286</v>
      </c>
      <c r="S157" s="15">
        <f>G157*'Table Q8'!G50</f>
        <v>8.7353036937325379E-2</v>
      </c>
      <c r="T157" s="15">
        <f>H157*'Table Q8'!H50</f>
        <v>0.67864614341380314</v>
      </c>
      <c r="U157" s="15">
        <f>I157*'Table Q8'!I50</f>
        <v>0.48567665912246744</v>
      </c>
      <c r="V157" s="15">
        <f>J157*'Table Q8'!J50</f>
        <v>-1.0310274861144568</v>
      </c>
      <c r="W157" s="15">
        <f>K157*'Table Q8'!K50</f>
        <v>-0.14787766979697484</v>
      </c>
      <c r="X157" s="15">
        <f>L157*'Table Q8'!L50</f>
        <v>-2.0826098860553567E-2</v>
      </c>
    </row>
    <row r="158" spans="1:24" x14ac:dyDescent="0.2">
      <c r="A158" s="13" t="str">
        <f t="shared" si="1"/>
        <v>2005 Q2</v>
      </c>
      <c r="B158" s="11">
        <f t="shared" ref="B158:L158" si="45">LN(B51/B50)*100</f>
        <v>1.5435051757687401</v>
      </c>
      <c r="C158" s="11">
        <f t="shared" si="45"/>
        <v>0.16059100930019293</v>
      </c>
      <c r="D158" s="11">
        <f t="shared" si="45"/>
        <v>-0.42697279133334548</v>
      </c>
      <c r="E158" s="11">
        <f t="shared" si="45"/>
        <v>0.38249322628418614</v>
      </c>
      <c r="F158" s="11">
        <f t="shared" si="45"/>
        <v>0.11521341939561501</v>
      </c>
      <c r="G158" s="11">
        <f t="shared" si="45"/>
        <v>0.75554698318262881</v>
      </c>
      <c r="H158" s="11">
        <f t="shared" si="45"/>
        <v>1.1650155542975189</v>
      </c>
      <c r="I158" s="11">
        <f t="shared" si="45"/>
        <v>0.75729656358994824</v>
      </c>
      <c r="J158" s="11">
        <f t="shared" si="45"/>
        <v>0.98023041690798318</v>
      </c>
      <c r="K158" s="11">
        <f t="shared" si="45"/>
        <v>0.52708130415692989</v>
      </c>
      <c r="L158" s="11">
        <f t="shared" si="45"/>
        <v>0.74150036159059407</v>
      </c>
      <c r="N158" s="15">
        <f>B158*'Table Q8'!B51</f>
        <v>0.37630656185241884</v>
      </c>
      <c r="O158" s="15">
        <f>C158*'Table Q8'!C51</f>
        <v>0.10835075397484016</v>
      </c>
      <c r="P158" s="15">
        <f>D158*'Table Q8'!D51</f>
        <v>-0.28116158309300798</v>
      </c>
      <c r="Q158" s="15">
        <f>E158*'Table Q8'!E51</f>
        <v>0.26912223401355334</v>
      </c>
      <c r="R158" s="15">
        <f>F158*'Table Q8'!F51</f>
        <v>0.10045458037103673</v>
      </c>
      <c r="S158" s="15">
        <f>G158*'Table Q8'!G51</f>
        <v>0.46043033155149404</v>
      </c>
      <c r="T158" s="15">
        <f>H158*'Table Q8'!H51</f>
        <v>0.66755391261247832</v>
      </c>
      <c r="U158" s="15">
        <f>I158*'Table Q8'!I51</f>
        <v>0.48588147519931074</v>
      </c>
      <c r="V158" s="15">
        <f>J158*'Table Q8'!J51</f>
        <v>0.68723954529418696</v>
      </c>
      <c r="W158" s="15">
        <f>K158*'Table Q8'!K51</f>
        <v>0.36015465513043021</v>
      </c>
      <c r="X158" s="15">
        <f>L158*'Table Q8'!L51</f>
        <v>0.47478268152645736</v>
      </c>
    </row>
    <row r="159" spans="1:24" x14ac:dyDescent="0.2">
      <c r="A159" s="13" t="str">
        <f t="shared" si="1"/>
        <v>2005 Q3</v>
      </c>
      <c r="B159" s="11">
        <f t="shared" ref="B159:L159" si="46">LN(B52/B51)*100</f>
        <v>3.5005246139979294</v>
      </c>
      <c r="C159" s="11">
        <f t="shared" si="46"/>
        <v>0.19236940847383288</v>
      </c>
      <c r="D159" s="11">
        <f t="shared" si="46"/>
        <v>-0.24032193793047815</v>
      </c>
      <c r="E159" s="11">
        <f t="shared" si="46"/>
        <v>0.35930138278404861</v>
      </c>
      <c r="F159" s="11">
        <f t="shared" si="46"/>
        <v>-0.99942970661872854</v>
      </c>
      <c r="G159" s="11">
        <f t="shared" si="46"/>
        <v>-0.83251658399174144</v>
      </c>
      <c r="H159" s="11">
        <f t="shared" si="46"/>
        <v>-0.4026533152147565</v>
      </c>
      <c r="I159" s="11">
        <f t="shared" si="46"/>
        <v>-0.82155703490268372</v>
      </c>
      <c r="J159" s="11">
        <f t="shared" si="46"/>
        <v>-0.62162051209066915</v>
      </c>
      <c r="K159" s="11">
        <f t="shared" si="46"/>
        <v>0.39616733650046532</v>
      </c>
      <c r="L159" s="11">
        <f t="shared" si="46"/>
        <v>-3.2125073896241703E-2</v>
      </c>
      <c r="N159" s="15">
        <f>B159*'Table Q8'!B52</f>
        <v>0.85902874027509191</v>
      </c>
      <c r="O159" s="15">
        <f>C159*'Table Q8'!C52</f>
        <v>0.13011866789170057</v>
      </c>
      <c r="P159" s="15">
        <f>D159*'Table Q8'!D52</f>
        <v>-0.15923731607273481</v>
      </c>
      <c r="Q159" s="15">
        <f>E159*'Table Q8'!E52</f>
        <v>0.25395421735176554</v>
      </c>
      <c r="R159" s="15">
        <f>F159*'Table Q8'!F52</f>
        <v>-0.86990361664094129</v>
      </c>
      <c r="S159" s="15">
        <f>G159*'Table Q8'!G52</f>
        <v>-0.50941689774454657</v>
      </c>
      <c r="T159" s="15">
        <f>H159*'Table Q8'!H52</f>
        <v>-0.22653275513982202</v>
      </c>
      <c r="U159" s="15">
        <f>I159*'Table Q8'!I52</f>
        <v>-0.52711099359356184</v>
      </c>
      <c r="V159" s="15">
        <f>J159*'Table Q8'!J52</f>
        <v>-0.4391127297408487</v>
      </c>
      <c r="W159" s="15">
        <f>K159*'Table Q8'!K52</f>
        <v>0.27050305736251773</v>
      </c>
      <c r="X159" s="15">
        <f>L159*'Table Q8'!L52</f>
        <v>-2.0572897323153184E-2</v>
      </c>
    </row>
    <row r="160" spans="1:24" x14ac:dyDescent="0.2">
      <c r="A160" s="13" t="str">
        <f t="shared" si="1"/>
        <v>2005 Q4</v>
      </c>
      <c r="B160" s="11">
        <f t="shared" ref="B160:L160" si="47">LN(B53/B52)*100</f>
        <v>-2.103476204851479</v>
      </c>
      <c r="C160" s="11">
        <f t="shared" si="47"/>
        <v>0.26656730611264368</v>
      </c>
      <c r="D160" s="11">
        <f t="shared" si="47"/>
        <v>-0.35631980688608822</v>
      </c>
      <c r="E160" s="11">
        <f t="shared" si="47"/>
        <v>0.68237470304152736</v>
      </c>
      <c r="F160" s="11">
        <f t="shared" si="47"/>
        <v>0.47465940074942436</v>
      </c>
      <c r="G160" s="11">
        <f t="shared" si="47"/>
        <v>0.98512180218419398</v>
      </c>
      <c r="H160" s="11">
        <f t="shared" si="47"/>
        <v>-1.1867323339135488E-2</v>
      </c>
      <c r="I160" s="11">
        <f t="shared" si="47"/>
        <v>0.58751437487864455</v>
      </c>
      <c r="J160" s="11">
        <f t="shared" si="47"/>
        <v>0.35732848809793383</v>
      </c>
      <c r="K160" s="11">
        <f t="shared" si="47"/>
        <v>0.44780968319336945</v>
      </c>
      <c r="L160" s="11">
        <f t="shared" si="47"/>
        <v>7.4942458408225734E-2</v>
      </c>
      <c r="N160" s="15">
        <f>B160*'Table Q8'!B53</f>
        <v>-0.51535167018861239</v>
      </c>
      <c r="O160" s="15">
        <f>C160*'Table Q8'!C53</f>
        <v>0.1797729912423669</v>
      </c>
      <c r="P160" s="15">
        <f>D160*'Table Q8'!D53</f>
        <v>-0.23591934413927901</v>
      </c>
      <c r="Q160" s="15">
        <f>E160*'Table Q8'!E53</f>
        <v>0.48209772769883907</v>
      </c>
      <c r="R160" s="15">
        <f>F160*'Table Q8'!F53</f>
        <v>0.41167209826997575</v>
      </c>
      <c r="S160" s="15">
        <f>G160*'Table Q8'!G53</f>
        <v>0.60053025061148468</v>
      </c>
      <c r="T160" s="15">
        <f>H160*'Table Q8'!H53</f>
        <v>-6.4937993311749388E-3</v>
      </c>
      <c r="U160" s="15">
        <f>I160*'Table Q8'!I53</f>
        <v>0.37548043698494171</v>
      </c>
      <c r="V160" s="15">
        <f>J160*'Table Q8'!J53</f>
        <v>0.25345309660786447</v>
      </c>
      <c r="W160" s="15">
        <f>K160*'Table Q8'!K53</f>
        <v>0.30455536553981055</v>
      </c>
      <c r="X160" s="15">
        <f>L160*'Table Q8'!L53</f>
        <v>4.7715863268517331E-2</v>
      </c>
    </row>
    <row r="161" spans="1:24" x14ac:dyDescent="0.2">
      <c r="A161" s="13" t="str">
        <f t="shared" si="1"/>
        <v>2006 Q1</v>
      </c>
      <c r="B161" s="11">
        <f t="shared" ref="B161:L161" si="48">LN(B54/B53)*100</f>
        <v>3.0520740610527062</v>
      </c>
      <c r="C161" s="11">
        <f t="shared" si="48"/>
        <v>-0.17052119660019616</v>
      </c>
      <c r="D161" s="11">
        <f t="shared" si="48"/>
        <v>0.15735644474305382</v>
      </c>
      <c r="E161" s="11">
        <f t="shared" si="48"/>
        <v>0.37709466654207446</v>
      </c>
      <c r="F161" s="11">
        <f t="shared" si="48"/>
        <v>0.31519252822628496</v>
      </c>
      <c r="G161" s="11">
        <f t="shared" si="48"/>
        <v>-0.37101744873355258</v>
      </c>
      <c r="H161" s="11">
        <f t="shared" si="48"/>
        <v>-0.32095124133348263</v>
      </c>
      <c r="I161" s="11">
        <f t="shared" si="48"/>
        <v>0.58408279468560687</v>
      </c>
      <c r="J161" s="11">
        <f t="shared" si="48"/>
        <v>1.5867007160545687</v>
      </c>
      <c r="K161" s="11">
        <f t="shared" si="48"/>
        <v>0.24438199486610623</v>
      </c>
      <c r="L161" s="11">
        <f t="shared" si="48"/>
        <v>0.18176963037363328</v>
      </c>
      <c r="N161" s="15">
        <f>B161*'Table Q8'!B54</f>
        <v>0.74256961905412333</v>
      </c>
      <c r="O161" s="15">
        <f>C161*'Table Q8'!C54</f>
        <v>-0.11472666107261197</v>
      </c>
      <c r="P161" s="15">
        <f>D161*'Table Q8'!D54</f>
        <v>0.10402834561963288</v>
      </c>
      <c r="Q161" s="15">
        <f>E161*'Table Q8'!E54</f>
        <v>0.26709615231175138</v>
      </c>
      <c r="R161" s="15">
        <f>F161*'Table Q8'!F54</f>
        <v>0.27251545990444598</v>
      </c>
      <c r="S161" s="15">
        <f>G161*'Table Q8'!G54</f>
        <v>-0.22561571057487331</v>
      </c>
      <c r="T161" s="15">
        <f>H161*'Table Q8'!H54</f>
        <v>-0.17677994372648223</v>
      </c>
      <c r="U161" s="15">
        <f>I161*'Table Q8'!I54</f>
        <v>0.37252800645048006</v>
      </c>
      <c r="V161" s="15">
        <f>J161*'Table Q8'!J54</f>
        <v>1.1254468178975057</v>
      </c>
      <c r="W161" s="15">
        <f>K161*'Table Q8'!K54</f>
        <v>0.16617975650895225</v>
      </c>
      <c r="X161" s="15">
        <f>L161*'Table Q8'!L54</f>
        <v>0.11556913099155604</v>
      </c>
    </row>
    <row r="162" spans="1:24" x14ac:dyDescent="0.2">
      <c r="A162" s="13" t="str">
        <f t="shared" si="1"/>
        <v>2006 Q2</v>
      </c>
      <c r="B162" s="11">
        <f t="shared" ref="B162:L162" si="49">LN(B55/B54)*100</f>
        <v>0.70289556763224137</v>
      </c>
      <c r="C162" s="11">
        <f t="shared" si="49"/>
        <v>0.27694947399392766</v>
      </c>
      <c r="D162" s="11">
        <f t="shared" si="49"/>
        <v>0.60612579758585827</v>
      </c>
      <c r="E162" s="11">
        <f t="shared" si="49"/>
        <v>0.43993847446912426</v>
      </c>
      <c r="F162" s="11">
        <f t="shared" si="49"/>
        <v>-0.9485737230508875</v>
      </c>
      <c r="G162" s="11">
        <f t="shared" si="49"/>
        <v>1.4004462719057871</v>
      </c>
      <c r="H162" s="11">
        <f t="shared" si="49"/>
        <v>-0.96908098227700201</v>
      </c>
      <c r="I162" s="11">
        <f t="shared" si="49"/>
        <v>-0.14835225779004038</v>
      </c>
      <c r="J162" s="11">
        <f t="shared" si="49"/>
        <v>0.82332839756655962</v>
      </c>
      <c r="K162" s="11">
        <f t="shared" si="49"/>
        <v>-1.2386704021045893</v>
      </c>
      <c r="L162" s="11">
        <f t="shared" si="49"/>
        <v>0.17077600478805049</v>
      </c>
      <c r="N162" s="15">
        <f>B162*'Table Q8'!B55</f>
        <v>0.17108478116168754</v>
      </c>
      <c r="O162" s="15">
        <f>C162*'Table Q8'!C55</f>
        <v>0.18669164041930664</v>
      </c>
      <c r="P162" s="15">
        <f>D162*'Table Q8'!D55</f>
        <v>0.4023463044374927</v>
      </c>
      <c r="Q162" s="15">
        <f>E162*'Table Q8'!E55</f>
        <v>0.31279625534754735</v>
      </c>
      <c r="R162" s="15">
        <f>F162*'Table Q8'!F55</f>
        <v>-0.81947283934366166</v>
      </c>
      <c r="S162" s="15">
        <f>G162*'Table Q8'!G55</f>
        <v>0.84979079779243161</v>
      </c>
      <c r="T162" s="15">
        <f>H162*'Table Q8'!H55</f>
        <v>-0.54966273314751557</v>
      </c>
      <c r="U162" s="15">
        <f>I162*'Table Q8'!I55</f>
        <v>-9.5153138146531896E-2</v>
      </c>
      <c r="V162" s="15">
        <f>J162*'Table Q8'!J55</f>
        <v>0.5860451533878771</v>
      </c>
      <c r="W162" s="15">
        <f>K162*'Table Q8'!K55</f>
        <v>-0.84489708127554042</v>
      </c>
      <c r="X162" s="15">
        <f>L162*'Table Q8'!L55</f>
        <v>0.10905755665764903</v>
      </c>
    </row>
    <row r="163" spans="1:24" x14ac:dyDescent="0.2">
      <c r="A163" s="13" t="str">
        <f t="shared" si="1"/>
        <v>2006 Q3</v>
      </c>
      <c r="B163" s="11">
        <f t="shared" ref="B163:L163" si="50">LN(B56/B55)*100</f>
        <v>-1.2797051333558715</v>
      </c>
      <c r="C163" s="11">
        <f t="shared" si="50"/>
        <v>0.24435603128168981</v>
      </c>
      <c r="D163" s="11">
        <f t="shared" si="50"/>
        <v>0.34323191426734662</v>
      </c>
      <c r="E163" s="11">
        <f t="shared" si="50"/>
        <v>-0.1714531067240678</v>
      </c>
      <c r="F163" s="11">
        <f t="shared" si="50"/>
        <v>2.11774672540695E-2</v>
      </c>
      <c r="G163" s="11">
        <f t="shared" si="50"/>
        <v>-0.75749739982355901</v>
      </c>
      <c r="H163" s="11">
        <f t="shared" si="50"/>
        <v>1.8580810883647416</v>
      </c>
      <c r="I163" s="11">
        <f t="shared" si="50"/>
        <v>0.40215950063714645</v>
      </c>
      <c r="J163" s="11">
        <f t="shared" si="50"/>
        <v>0.4147290593888685</v>
      </c>
      <c r="K163" s="11">
        <f t="shared" si="50"/>
        <v>0.22538244045632463</v>
      </c>
      <c r="L163" s="11">
        <f t="shared" si="50"/>
        <v>0.37255884276279988</v>
      </c>
      <c r="N163" s="15">
        <f>B163*'Table Q8'!B56</f>
        <v>-0.30840893713876505</v>
      </c>
      <c r="O163" s="15">
        <f>C163*'Table Q8'!C56</f>
        <v>0.16388959018062935</v>
      </c>
      <c r="P163" s="15">
        <f>D163*'Table Q8'!D56</f>
        <v>0.22749411277639731</v>
      </c>
      <c r="Q163" s="15">
        <f>E163*'Table Q8'!E56</f>
        <v>-0.12198888543417424</v>
      </c>
      <c r="R163" s="15">
        <f>F163*'Table Q8'!F56</f>
        <v>1.8257094519733317E-2</v>
      </c>
      <c r="S163" s="15">
        <f>G163*'Table Q8'!G56</f>
        <v>-0.45442269015415304</v>
      </c>
      <c r="T163" s="15">
        <f>H163*'Table Q8'!H56</f>
        <v>1.0750857177278395</v>
      </c>
      <c r="U163" s="15">
        <f>I163*'Table Q8'!I56</f>
        <v>0.25838747915936655</v>
      </c>
      <c r="V163" s="15">
        <f>J163*'Table Q8'!J56</f>
        <v>0.2949967799433022</v>
      </c>
      <c r="W163" s="15">
        <f>K163*'Table Q8'!K56</f>
        <v>0.15359813317098522</v>
      </c>
      <c r="X163" s="15">
        <f>L163*'Table Q8'!L56</f>
        <v>0.23765528579839004</v>
      </c>
    </row>
    <row r="164" spans="1:24" x14ac:dyDescent="0.2">
      <c r="A164" s="13" t="str">
        <f t="shared" si="1"/>
        <v>2006 Q4</v>
      </c>
      <c r="B164" s="11">
        <f t="shared" ref="B164:L164" si="51">LN(B57/B56)*100</f>
        <v>0.17448205080914306</v>
      </c>
      <c r="C164" s="11">
        <f t="shared" si="51"/>
        <v>4.2435816465376544E-2</v>
      </c>
      <c r="D164" s="11">
        <f t="shared" si="51"/>
        <v>-0.3744933119063964</v>
      </c>
      <c r="E164" s="11">
        <f t="shared" si="51"/>
        <v>-0.23622903716053983</v>
      </c>
      <c r="F164" s="11">
        <f t="shared" si="51"/>
        <v>0.48584801948822259</v>
      </c>
      <c r="G164" s="11">
        <f t="shared" si="51"/>
        <v>1.4878980690821597</v>
      </c>
      <c r="H164" s="11">
        <f t="shared" si="51"/>
        <v>2.2750791682135927</v>
      </c>
      <c r="I164" s="11">
        <f t="shared" si="51"/>
        <v>0.88328649985086638</v>
      </c>
      <c r="J164" s="11">
        <f t="shared" si="51"/>
        <v>-0.47090568015727569</v>
      </c>
      <c r="K164" s="11">
        <f t="shared" si="51"/>
        <v>-6.4343165758735901E-2</v>
      </c>
      <c r="L164" s="11">
        <f t="shared" si="51"/>
        <v>0.21226923699536887</v>
      </c>
      <c r="N164" s="15">
        <f>B164*'Table Q8'!B57</f>
        <v>4.2503827577107252E-2</v>
      </c>
      <c r="O164" s="15">
        <f>C164*'Table Q8'!C57</f>
        <v>2.8648419695775706E-2</v>
      </c>
      <c r="P164" s="15">
        <f>D164*'Table Q8'!D57</f>
        <v>-0.2506483736589511</v>
      </c>
      <c r="Q164" s="15">
        <f>E164*'Table Q8'!E57</f>
        <v>-0.16996679223700842</v>
      </c>
      <c r="R164" s="15">
        <f>F164*'Table Q8'!F57</f>
        <v>0.41977268883782431</v>
      </c>
      <c r="S164" s="15">
        <f>G164*'Table Q8'!G57</f>
        <v>0.89824406430489989</v>
      </c>
      <c r="T164" s="15">
        <f>H164*'Table Q8'!H57</f>
        <v>1.3686876275972975</v>
      </c>
      <c r="U164" s="15">
        <f>I164*'Table Q8'!I57</f>
        <v>0.57546115465283942</v>
      </c>
      <c r="V164" s="15">
        <f>J164*'Table Q8'!J57</f>
        <v>-0.3377335538087981</v>
      </c>
      <c r="W164" s="15">
        <f>K164*'Table Q8'!K57</f>
        <v>-4.4268098042010297E-2</v>
      </c>
      <c r="X164" s="15">
        <f>L164*'Table Q8'!L57</f>
        <v>0.13704101940421012</v>
      </c>
    </row>
    <row r="165" spans="1:24" x14ac:dyDescent="0.2">
      <c r="A165" s="13" t="str">
        <f t="shared" si="1"/>
        <v>2007 Q1</v>
      </c>
      <c r="B165" s="11">
        <f t="shared" ref="B165:L165" si="52">LN(B58/B57)*100</f>
        <v>0.92186542992486409</v>
      </c>
      <c r="C165" s="11">
        <f t="shared" si="52"/>
        <v>0.18015158795882635</v>
      </c>
      <c r="D165" s="11">
        <f t="shared" si="52"/>
        <v>-0.34452192557516287</v>
      </c>
      <c r="E165" s="11">
        <f t="shared" si="52"/>
        <v>0.5681528924147714</v>
      </c>
      <c r="F165" s="11">
        <f t="shared" si="52"/>
        <v>-0.42234251354359725</v>
      </c>
      <c r="G165" s="11">
        <f t="shared" si="52"/>
        <v>-0.84905663485480098</v>
      </c>
      <c r="H165" s="11">
        <f t="shared" si="52"/>
        <v>1.1925379259743483</v>
      </c>
      <c r="I165" s="11">
        <f t="shared" si="52"/>
        <v>-0.19910931388051051</v>
      </c>
      <c r="J165" s="11">
        <f t="shared" si="52"/>
        <v>0.28056805341644364</v>
      </c>
      <c r="K165" s="11">
        <f t="shared" si="52"/>
        <v>-0.16103927469758442</v>
      </c>
      <c r="L165" s="11">
        <f t="shared" si="52"/>
        <v>0.20123927778494241</v>
      </c>
      <c r="N165" s="15">
        <f>B165*'Table Q8'!B58</f>
        <v>0.2245664187296969</v>
      </c>
      <c r="O165" s="15">
        <f>C165*'Table Q8'!C58</f>
        <v>0.12145820060184073</v>
      </c>
      <c r="P165" s="15">
        <f>D165*'Table Q8'!D58</f>
        <v>-0.22927934147027088</v>
      </c>
      <c r="Q165" s="15">
        <f>E165*'Table Q8'!E58</f>
        <v>0.40776333088608147</v>
      </c>
      <c r="R165" s="15">
        <f>F165*'Table Q8'!F58</f>
        <v>-0.36355243565832851</v>
      </c>
      <c r="S165" s="15">
        <f>G165*'Table Q8'!G58</f>
        <v>-0.50782077330665643</v>
      </c>
      <c r="T165" s="15">
        <f>H165*'Table Q8'!H58</f>
        <v>0.72720962725915761</v>
      </c>
      <c r="U165" s="15">
        <f>I165*'Table Q8'!I58</f>
        <v>-0.12952060867927209</v>
      </c>
      <c r="V165" s="15">
        <f>J165*'Table Q8'!J58</f>
        <v>0.20108312388356517</v>
      </c>
      <c r="W165" s="15">
        <f>K165*'Table Q8'!K58</f>
        <v>-0.11029579924037555</v>
      </c>
      <c r="X165" s="15">
        <f>L165*'Table Q8'!L58</f>
        <v>0.12959809489350291</v>
      </c>
    </row>
    <row r="166" spans="1:24" x14ac:dyDescent="0.2">
      <c r="A166" s="13" t="str">
        <f t="shared" si="1"/>
        <v>2007 Q2</v>
      </c>
      <c r="B166" s="11">
        <f t="shared" ref="B166:L166" si="53">LN(B59/B58)*100</f>
        <v>-0.40023851362616053</v>
      </c>
      <c r="C166" s="11">
        <f t="shared" si="53"/>
        <v>-0.47758116775147125</v>
      </c>
      <c r="D166" s="11">
        <f t="shared" si="53"/>
        <v>-0.77690679485421354</v>
      </c>
      <c r="E166" s="11">
        <f t="shared" si="53"/>
        <v>1.0688899587968193E-2</v>
      </c>
      <c r="F166" s="11">
        <f t="shared" si="53"/>
        <v>0.91632638631134378</v>
      </c>
      <c r="G166" s="11">
        <f t="shared" si="53"/>
        <v>0.54894922847712935</v>
      </c>
      <c r="H166" s="11">
        <f t="shared" si="53"/>
        <v>0.20496477227946855</v>
      </c>
      <c r="I166" s="11">
        <f t="shared" si="53"/>
        <v>-0.44154823630859563</v>
      </c>
      <c r="J166" s="11">
        <f t="shared" si="53"/>
        <v>0.1679637593245264</v>
      </c>
      <c r="K166" s="11">
        <f t="shared" si="53"/>
        <v>0.54647872404512243</v>
      </c>
      <c r="L166" s="11">
        <f t="shared" si="53"/>
        <v>3.173763581256106E-2</v>
      </c>
      <c r="N166" s="15">
        <f>B166*'Table Q8'!B59</f>
        <v>-0.10182067786649525</v>
      </c>
      <c r="O166" s="15">
        <f>C166*'Table Q8'!C59</f>
        <v>-0.32504174277165132</v>
      </c>
      <c r="P166" s="15">
        <f>D166*'Table Q8'!D59</f>
        <v>-0.5188960482831293</v>
      </c>
      <c r="Q166" s="15">
        <f>E166*'Table Q8'!E59</f>
        <v>7.7355566318125816E-3</v>
      </c>
      <c r="R166" s="15">
        <f>F166*'Table Q8'!F59</f>
        <v>0.7895068144458538</v>
      </c>
      <c r="S166" s="15">
        <f>G166*'Table Q8'!G59</f>
        <v>0.3312908593859476</v>
      </c>
      <c r="T166" s="15">
        <f>H166*'Table Q8'!H59</f>
        <v>0.12357326120729159</v>
      </c>
      <c r="U166" s="15">
        <f>I166*'Table Q8'!I59</f>
        <v>-0.29124521666914965</v>
      </c>
      <c r="V166" s="15">
        <f>J166*'Table Q8'!J59</f>
        <v>0.12076594295433447</v>
      </c>
      <c r="W166" s="15">
        <f>K166*'Table Q8'!K59</f>
        <v>0.37461116533293143</v>
      </c>
      <c r="X166" s="15">
        <f>L166*'Table Q8'!L59</f>
        <v>2.0591378115189619E-2</v>
      </c>
    </row>
    <row r="167" spans="1:24" x14ac:dyDescent="0.2">
      <c r="A167" s="13" t="str">
        <f t="shared" si="1"/>
        <v>2007 Q3</v>
      </c>
      <c r="B167" s="11">
        <f t="shared" ref="B167:L167" si="54">LN(B60/B59)*100</f>
        <v>0.36784635224590717</v>
      </c>
      <c r="C167" s="11">
        <f t="shared" si="54"/>
        <v>0.72080023757793976</v>
      </c>
      <c r="D167" s="11">
        <f t="shared" si="54"/>
        <v>5.2684264429194265E-2</v>
      </c>
      <c r="E167" s="11">
        <f t="shared" si="54"/>
        <v>0.53299348009236902</v>
      </c>
      <c r="F167" s="11">
        <f t="shared" si="54"/>
        <v>1.1466820108797131</v>
      </c>
      <c r="G167" s="11">
        <f t="shared" si="54"/>
        <v>-0.559743119145512</v>
      </c>
      <c r="H167" s="11">
        <f t="shared" si="54"/>
        <v>-0.99457807554546207</v>
      </c>
      <c r="I167" s="11">
        <f t="shared" si="54"/>
        <v>0.34709474762611559</v>
      </c>
      <c r="J167" s="11">
        <f t="shared" si="54"/>
        <v>-1.4424410563171608</v>
      </c>
      <c r="K167" s="11">
        <f t="shared" si="54"/>
        <v>0.9783149061626828</v>
      </c>
      <c r="L167" s="11">
        <f t="shared" si="54"/>
        <v>0.32736710159327453</v>
      </c>
      <c r="N167" s="15">
        <f>B167*'Table Q8'!B60</f>
        <v>9.6265390382753904E-2</v>
      </c>
      <c r="O167" s="15">
        <f>C167*'Table Q8'!C60</f>
        <v>0.49410856285967769</v>
      </c>
      <c r="P167" s="15">
        <f>D167*'Table Q8'!D60</f>
        <v>3.5308994020445995E-2</v>
      </c>
      <c r="Q167" s="15">
        <f>E167*'Table Q8'!E60</f>
        <v>0.38732636198312459</v>
      </c>
      <c r="R167" s="15">
        <f>F167*'Table Q8'!F60</f>
        <v>0.9875225477696089</v>
      </c>
      <c r="S167" s="15">
        <f>G167*'Table Q8'!G60</f>
        <v>-0.3413313540549332</v>
      </c>
      <c r="T167" s="15">
        <f>H167*'Table Q8'!H60</f>
        <v>-0.5904810034513408</v>
      </c>
      <c r="U167" s="15">
        <f>I167*'Table Q8'!I60</f>
        <v>0.23113039244423039</v>
      </c>
      <c r="V167" s="15">
        <f>J167*'Table Q8'!J60</f>
        <v>-1.0415866867666217</v>
      </c>
      <c r="W167" s="15">
        <f>K167*'Table Q8'!K60</f>
        <v>0.67122185711821669</v>
      </c>
      <c r="X167" s="15">
        <f>L167*'Table Q8'!L60</f>
        <v>0.21337787681849635</v>
      </c>
    </row>
    <row r="168" spans="1:24" x14ac:dyDescent="0.2">
      <c r="A168" s="13" t="str">
        <f t="shared" si="1"/>
        <v>2007 Q4</v>
      </c>
      <c r="B168" s="11">
        <f t="shared" ref="B168:L168" si="55">LN(B61/B60)*100</f>
        <v>1.7661684675986464</v>
      </c>
      <c r="C168" s="11">
        <f t="shared" si="55"/>
        <v>7.390593167523872E-2</v>
      </c>
      <c r="D168" s="11">
        <f t="shared" si="55"/>
        <v>1.1520864756174192</v>
      </c>
      <c r="E168" s="11">
        <f t="shared" si="55"/>
        <v>0.63586479612000046</v>
      </c>
      <c r="F168" s="11">
        <f t="shared" si="55"/>
        <v>-0.22828691039120061</v>
      </c>
      <c r="G168" s="11">
        <f t="shared" si="55"/>
        <v>-0.29187632201664265</v>
      </c>
      <c r="H168" s="11">
        <f t="shared" si="55"/>
        <v>2.9322302261637634</v>
      </c>
      <c r="I168" s="11">
        <f t="shared" si="55"/>
        <v>-0.73769962535715639</v>
      </c>
      <c r="J168" s="11">
        <f t="shared" si="55"/>
        <v>0.87020948082501792</v>
      </c>
      <c r="K168" s="11">
        <f t="shared" si="55"/>
        <v>-9.5283475527196557E-2</v>
      </c>
      <c r="L168" s="11">
        <f t="shared" si="55"/>
        <v>9.48416742148913E-2</v>
      </c>
      <c r="N168" s="15">
        <f>B168*'Table Q8'!B61</f>
        <v>0.46414907328492422</v>
      </c>
      <c r="O168" s="15">
        <f>C168*'Table Q8'!C61</f>
        <v>5.0544266672695758E-2</v>
      </c>
      <c r="P168" s="15">
        <f>D168*'Table Q8'!D61</f>
        <v>0.76475500251484274</v>
      </c>
      <c r="Q168" s="15">
        <f>E168*'Table Q8'!E61</f>
        <v>0.45928514223747635</v>
      </c>
      <c r="R168" s="15">
        <f>F168*'Table Q8'!F61</f>
        <v>-0.19545925267694594</v>
      </c>
      <c r="S168" s="15">
        <f>G168*'Table Q8'!G61</f>
        <v>-0.1770813645674971</v>
      </c>
      <c r="T168" s="15">
        <f>H168*'Table Q8'!H61</f>
        <v>1.6672661065967158</v>
      </c>
      <c r="U168" s="15">
        <f>I168*'Table Q8'!I61</f>
        <v>-0.49005386112475896</v>
      </c>
      <c r="V168" s="15">
        <f>J168*'Table Q8'!J61</f>
        <v>0.62385317680345531</v>
      </c>
      <c r="W168" s="15">
        <f>K168*'Table Q8'!K61</f>
        <v>-6.4735593273177336E-2</v>
      </c>
      <c r="X168" s="15">
        <f>L168*'Table Q8'!L61</f>
        <v>6.1267721542819779E-2</v>
      </c>
    </row>
    <row r="169" spans="1:24" x14ac:dyDescent="0.2">
      <c r="A169" s="13" t="str">
        <f t="shared" si="1"/>
        <v>2008 Q1</v>
      </c>
      <c r="B169" s="11">
        <f t="shared" ref="B169:L169" si="56">LN(B62/B61)*100</f>
        <v>-0.14865154574236547</v>
      </c>
      <c r="C169" s="11">
        <f t="shared" si="56"/>
        <v>0.23192082923254748</v>
      </c>
      <c r="D169" s="11">
        <f t="shared" si="56"/>
        <v>-1.6484178181910452</v>
      </c>
      <c r="E169" s="11">
        <f t="shared" si="56"/>
        <v>-0.63586479611999558</v>
      </c>
      <c r="F169" s="11">
        <f t="shared" si="56"/>
        <v>0.49741035198737199</v>
      </c>
      <c r="G169" s="11">
        <f t="shared" si="56"/>
        <v>5.4115483760166325E-2</v>
      </c>
      <c r="H169" s="11">
        <f t="shared" si="56"/>
        <v>-0.12280213656004912</v>
      </c>
      <c r="I169" s="11">
        <f t="shared" si="56"/>
        <v>-0.25418357256786195</v>
      </c>
      <c r="J169" s="11">
        <f t="shared" si="56"/>
        <v>0.12369976275118906</v>
      </c>
      <c r="K169" s="11">
        <f t="shared" si="56"/>
        <v>-0.41394741484407654</v>
      </c>
      <c r="L169" s="11">
        <f t="shared" si="56"/>
        <v>-0.37990759074422281</v>
      </c>
      <c r="N169" s="15">
        <f>B169*'Table Q8'!B62</f>
        <v>-4.0180512814161386E-2</v>
      </c>
      <c r="O169" s="15">
        <f>C169*'Table Q8'!C62</f>
        <v>0.16030367716553681</v>
      </c>
      <c r="P169" s="15">
        <f>D169*'Table Q8'!D62</f>
        <v>-1.0999892100788844</v>
      </c>
      <c r="Q169" s="15">
        <f>E169*'Table Q8'!E62</f>
        <v>-0.46367260933070076</v>
      </c>
      <c r="R169" s="15">
        <f>F169*'Table Q8'!F62</f>
        <v>0.42827031306112728</v>
      </c>
      <c r="S169" s="15">
        <f>G169*'Table Q8'!G62</f>
        <v>3.3134910706349836E-2</v>
      </c>
      <c r="T169" s="15">
        <f>H169*'Table Q8'!H62</f>
        <v>-7.1188398563860472E-2</v>
      </c>
      <c r="U169" s="15">
        <f>I169*'Table Q8'!I62</f>
        <v>-0.17055717719303537</v>
      </c>
      <c r="V169" s="15">
        <f>J169*'Table Q8'!J62</f>
        <v>8.9224638872432677E-2</v>
      </c>
      <c r="W169" s="15">
        <f>K169*'Table Q8'!K62</f>
        <v>-0.28297445278741074</v>
      </c>
      <c r="X169" s="15">
        <f>L169*'Table Q8'!L62</f>
        <v>-0.2477377399243077</v>
      </c>
    </row>
    <row r="170" spans="1:24" x14ac:dyDescent="0.2">
      <c r="A170" s="13" t="str">
        <f t="shared" si="1"/>
        <v>2008 Q2</v>
      </c>
      <c r="B170" s="11">
        <f t="shared" ref="B170:L170" si="57">LN(B63/B62)*100</f>
        <v>-2.4960951639696738</v>
      </c>
      <c r="C170" s="11">
        <f t="shared" si="57"/>
        <v>8.4201667957704562E-2</v>
      </c>
      <c r="D170" s="11">
        <f t="shared" si="57"/>
        <v>0.94827388490686604</v>
      </c>
      <c r="E170" s="11">
        <f t="shared" si="57"/>
        <v>8.5015945609439217E-2</v>
      </c>
      <c r="F170" s="11">
        <f t="shared" si="57"/>
        <v>0.2168414293823735</v>
      </c>
      <c r="G170" s="11">
        <f t="shared" si="57"/>
        <v>-2.1642679448175526E-2</v>
      </c>
      <c r="H170" s="11">
        <f t="shared" si="57"/>
        <v>-0.80754140055454182</v>
      </c>
      <c r="I170" s="11">
        <f t="shared" si="57"/>
        <v>-4.2426814382697776E-2</v>
      </c>
      <c r="J170" s="11">
        <f t="shared" si="57"/>
        <v>-3.3721126605160308E-2</v>
      </c>
      <c r="K170" s="11">
        <f t="shared" si="57"/>
        <v>2.2193916481740383</v>
      </c>
      <c r="L170" s="11">
        <f t="shared" si="57"/>
        <v>0.12679629763029673</v>
      </c>
      <c r="N170" s="15">
        <f>B170*'Table Q8'!B63</f>
        <v>-0.65198005682887872</v>
      </c>
      <c r="O170" s="15">
        <f>C170*'Table Q8'!C63</f>
        <v>5.829281472711887E-2</v>
      </c>
      <c r="P170" s="15">
        <f>D170*'Table Q8'!D63</f>
        <v>0.62756765703136397</v>
      </c>
      <c r="Q170" s="15">
        <f>E170*'Table Q8'!E63</f>
        <v>6.1738579701574758E-2</v>
      </c>
      <c r="R170" s="15">
        <f>F170*'Table Q8'!F63</f>
        <v>0.18728594255755598</v>
      </c>
      <c r="S170" s="15">
        <f>G170*'Table Q8'!G63</f>
        <v>-1.3210691535166342E-2</v>
      </c>
      <c r="T170" s="15">
        <f>H170*'Table Q8'!H63</f>
        <v>-0.4577144658343143</v>
      </c>
      <c r="U170" s="15">
        <f>I170*'Table Q8'!I63</f>
        <v>-2.8158676705796512E-2</v>
      </c>
      <c r="V170" s="15">
        <f>J170*'Table Q8'!J63</f>
        <v>-2.4053279607460849E-2</v>
      </c>
      <c r="W170" s="15">
        <f>K170*'Table Q8'!K63</f>
        <v>1.5311582980752689</v>
      </c>
      <c r="X170" s="15">
        <f>L170*'Table Q8'!L63</f>
        <v>8.2062563826328053E-2</v>
      </c>
    </row>
    <row r="171" spans="1:24" x14ac:dyDescent="0.2">
      <c r="A171" s="13" t="str">
        <f t="shared" si="1"/>
        <v>2008 Q3</v>
      </c>
      <c r="B171" s="11">
        <f t="shared" ref="B171:L171" si="58">LN(B64/B63)*100</f>
        <v>2.8355460043978242</v>
      </c>
      <c r="C171" s="11">
        <f t="shared" si="58"/>
        <v>-4.2091971577995144E-2</v>
      </c>
      <c r="D171" s="11">
        <f t="shared" si="58"/>
        <v>0.19904673692423477</v>
      </c>
      <c r="E171" s="11">
        <f t="shared" si="58"/>
        <v>0.12738855225885537</v>
      </c>
      <c r="F171" s="11">
        <f t="shared" si="58"/>
        <v>0.21637224453109671</v>
      </c>
      <c r="G171" s="11">
        <f t="shared" si="58"/>
        <v>1.0228891340093089</v>
      </c>
      <c r="H171" s="11">
        <f t="shared" si="58"/>
        <v>9.0049533325016598E-2</v>
      </c>
      <c r="I171" s="11">
        <f t="shared" si="58"/>
        <v>0.40232981745465574</v>
      </c>
      <c r="J171" s="11">
        <f t="shared" si="58"/>
        <v>-0.28145247963102948</v>
      </c>
      <c r="K171" s="11">
        <f t="shared" si="58"/>
        <v>-0.18742196240157799</v>
      </c>
      <c r="L171" s="11">
        <f t="shared" si="58"/>
        <v>0.3057622710058337</v>
      </c>
      <c r="N171" s="15">
        <f>B171*'Table Q8'!B64</f>
        <v>0.71881091211484849</v>
      </c>
      <c r="O171" s="15">
        <f>C171*'Table Q8'!C64</f>
        <v>-2.920340988081303E-2</v>
      </c>
      <c r="P171" s="15">
        <f>D171*'Table Q8'!D64</f>
        <v>0.13015666127475711</v>
      </c>
      <c r="Q171" s="15">
        <f>E171*'Table Q8'!E64</f>
        <v>9.2216572980185402E-2</v>
      </c>
      <c r="R171" s="15">
        <f>F171*'Table Q8'!F64</f>
        <v>0.18740000098838286</v>
      </c>
      <c r="S171" s="15">
        <f>G171*'Table Q8'!G64</f>
        <v>0.61987081520964116</v>
      </c>
      <c r="T171" s="15">
        <f>H171*'Table Q8'!H64</f>
        <v>4.9887441462059201E-2</v>
      </c>
      <c r="U171" s="15">
        <f>I171*'Table Q8'!I64</f>
        <v>0.26408929217723603</v>
      </c>
      <c r="V171" s="15">
        <f>J171*'Table Q8'!J64</f>
        <v>-0.19693229999783132</v>
      </c>
      <c r="W171" s="15">
        <f>K171*'Table Q8'!K64</f>
        <v>-0.13076430316758098</v>
      </c>
      <c r="X171" s="15">
        <f>L171*'Table Q8'!L64</f>
        <v>0.19623822553154407</v>
      </c>
    </row>
    <row r="172" spans="1:24" x14ac:dyDescent="0.2">
      <c r="A172" s="13" t="str">
        <f t="shared" si="1"/>
        <v>2008 Q4</v>
      </c>
      <c r="B172" s="11">
        <f t="shared" ref="B172:L172" si="59">LN(B65/B64)*100</f>
        <v>-4.1846204820105006</v>
      </c>
      <c r="C172" s="11">
        <f t="shared" si="59"/>
        <v>-0.16854528376350769</v>
      </c>
      <c r="D172" s="11">
        <f t="shared" si="59"/>
        <v>0.81301260832503086</v>
      </c>
      <c r="E172" s="11">
        <f t="shared" si="59"/>
        <v>-1.0609516746472165E-2</v>
      </c>
      <c r="F172" s="11">
        <f t="shared" si="59"/>
        <v>-0.8579307364439428</v>
      </c>
      <c r="G172" s="11">
        <f t="shared" si="59"/>
        <v>-0.31114235712290805</v>
      </c>
      <c r="H172" s="11">
        <f t="shared" si="59"/>
        <v>0.66162282281301366</v>
      </c>
      <c r="I172" s="11">
        <f t="shared" si="59"/>
        <v>0.27434859457508337</v>
      </c>
      <c r="J172" s="11">
        <f t="shared" si="59"/>
        <v>-1.2250606929781416</v>
      </c>
      <c r="K172" s="11">
        <f t="shared" si="59"/>
        <v>-7.2981288752537316E-2</v>
      </c>
      <c r="L172" s="11">
        <f t="shared" si="59"/>
        <v>-0.4431321874670287</v>
      </c>
      <c r="N172" s="15">
        <f>B172*'Table Q8'!B65</f>
        <v>-1.0469920445990271</v>
      </c>
      <c r="O172" s="15">
        <f>C172*'Table Q8'!C65</f>
        <v>-0.11761089901017566</v>
      </c>
      <c r="P172" s="15">
        <f>D172*'Table Q8'!D65</f>
        <v>0.52862079793293504</v>
      </c>
      <c r="Q172" s="15">
        <f>E172*'Table Q8'!E65</f>
        <v>-7.7025091579387911E-3</v>
      </c>
      <c r="R172" s="15">
        <f>F172*'Table Q8'!F65</f>
        <v>-0.74708608529538545</v>
      </c>
      <c r="S172" s="15">
        <f>G172*'Table Q8'!G65</f>
        <v>-0.18852115418076998</v>
      </c>
      <c r="T172" s="15">
        <f>H172*'Table Q8'!H65</f>
        <v>0.36713450437894124</v>
      </c>
      <c r="U172" s="15">
        <f>I172*'Table Q8'!I65</f>
        <v>0.1790398928196994</v>
      </c>
      <c r="V172" s="15">
        <f>J172*'Table Q8'!J65</f>
        <v>-0.85362229086716901</v>
      </c>
      <c r="W172" s="15">
        <f>K172*'Table Q8'!K65</f>
        <v>-5.19261869474303E-2</v>
      </c>
      <c r="X172" s="15">
        <f>L172*'Table Q8'!L65</f>
        <v>-0.28440223791633906</v>
      </c>
    </row>
    <row r="173" spans="1:24" x14ac:dyDescent="0.2">
      <c r="A173" s="13" t="str">
        <f t="shared" si="1"/>
        <v>2009 Q1</v>
      </c>
      <c r="B173" s="11">
        <f t="shared" ref="B173:L173" si="60">LN(B66/B65)*100</f>
        <v>0.89045825556564695</v>
      </c>
      <c r="C173" s="11">
        <f t="shared" si="60"/>
        <v>-0.47556232295680473</v>
      </c>
      <c r="D173" s="11">
        <f t="shared" si="60"/>
        <v>0.23847800197438884</v>
      </c>
      <c r="E173" s="11">
        <f t="shared" si="60"/>
        <v>1.0239177438252505</v>
      </c>
      <c r="F173" s="11">
        <f t="shared" si="60"/>
        <v>-0.13504390978713512</v>
      </c>
      <c r="G173" s="11">
        <f t="shared" si="60"/>
        <v>1.5884348687963956</v>
      </c>
      <c r="H173" s="11">
        <f t="shared" si="60"/>
        <v>0.87910208393506706</v>
      </c>
      <c r="I173" s="11">
        <f t="shared" si="60"/>
        <v>0.14741499984526871</v>
      </c>
      <c r="J173" s="11">
        <f t="shared" si="60"/>
        <v>1.5065131726091781</v>
      </c>
      <c r="K173" s="11">
        <f t="shared" si="60"/>
        <v>2.9797745546295169</v>
      </c>
      <c r="L173" s="11">
        <f t="shared" si="60"/>
        <v>0.72696943452935991</v>
      </c>
      <c r="N173" s="15">
        <f>B173*'Table Q8'!B66</f>
        <v>0.22243647224029861</v>
      </c>
      <c r="O173" s="15">
        <f>C173*'Table Q8'!C66</f>
        <v>-0.33270340114058061</v>
      </c>
      <c r="P173" s="15">
        <f>D173*'Table Q8'!D66</f>
        <v>0.15663235169677861</v>
      </c>
      <c r="Q173" s="15">
        <f>E173*'Table Q8'!E66</f>
        <v>0.74315949846836682</v>
      </c>
      <c r="R173" s="15">
        <f>F173*'Table Q8'!F66</f>
        <v>-0.1180283771539561</v>
      </c>
      <c r="S173" s="15">
        <f>G173*'Table Q8'!G66</f>
        <v>0.96338574792501397</v>
      </c>
      <c r="T173" s="15">
        <f>H173*'Table Q8'!H66</f>
        <v>0.46513291261004397</v>
      </c>
      <c r="U173" s="15">
        <f>I173*'Table Q8'!I66</f>
        <v>9.5642851899610346E-2</v>
      </c>
      <c r="V173" s="15">
        <f>J173*'Table Q8'!J66</f>
        <v>1.0333173850926352</v>
      </c>
      <c r="W173" s="15">
        <f>K173*'Table Q8'!K66</f>
        <v>2.1362003782139007</v>
      </c>
      <c r="X173" s="15">
        <f>L173*'Table Q8'!L66</f>
        <v>0.46424268089044918</v>
      </c>
    </row>
    <row r="174" spans="1:24" x14ac:dyDescent="0.2">
      <c r="A174" s="13" t="str">
        <f t="shared" si="1"/>
        <v>2009 Q2</v>
      </c>
      <c r="B174" s="11">
        <f t="shared" ref="B174:L174" si="61">LN(B67/B66)*100</f>
        <v>-0.72495923836765885</v>
      </c>
      <c r="C174" s="11">
        <f t="shared" si="61"/>
        <v>0.47556232295680012</v>
      </c>
      <c r="D174" s="11">
        <f t="shared" si="61"/>
        <v>0.64003521884808956</v>
      </c>
      <c r="E174" s="11">
        <f t="shared" si="61"/>
        <v>0.44011388237513915</v>
      </c>
      <c r="F174" s="11">
        <f t="shared" si="61"/>
        <v>-0.15604684570952199</v>
      </c>
      <c r="G174" s="11">
        <f t="shared" si="61"/>
        <v>0.63257986376921094</v>
      </c>
      <c r="H174" s="11">
        <f t="shared" si="61"/>
        <v>0.84947281183422318</v>
      </c>
      <c r="I174" s="11">
        <f t="shared" si="61"/>
        <v>1.3170463189745008</v>
      </c>
      <c r="J174" s="11">
        <f t="shared" si="61"/>
        <v>1.6612233297924786</v>
      </c>
      <c r="K174" s="11">
        <f t="shared" si="61"/>
        <v>-0.63982343900086336</v>
      </c>
      <c r="L174" s="11">
        <f t="shared" si="61"/>
        <v>0.74256472568220167</v>
      </c>
      <c r="N174" s="15">
        <f>B174*'Table Q8'!B67</f>
        <v>-0.18464711801224271</v>
      </c>
      <c r="O174" s="15">
        <f>C174*'Table Q8'!C67</f>
        <v>0.3323229512822119</v>
      </c>
      <c r="P174" s="15">
        <f>D174*'Table Q8'!D67</f>
        <v>0.42946363184706809</v>
      </c>
      <c r="Q174" s="15">
        <f>E174*'Table Q8'!E67</f>
        <v>0.32040290636910129</v>
      </c>
      <c r="R174" s="15">
        <f>F174*'Table Q8'!F67</f>
        <v>-0.13686868837182173</v>
      </c>
      <c r="S174" s="15">
        <f>G174*'Table Q8'!G67</f>
        <v>0.38100285194819572</v>
      </c>
      <c r="T174" s="15">
        <f>H174*'Table Q8'!H67</f>
        <v>0.45412816520657567</v>
      </c>
      <c r="U174" s="15">
        <f>I174*'Table Q8'!I67</f>
        <v>0.84804612478768104</v>
      </c>
      <c r="V174" s="15">
        <f>J174*'Table Q8'!J67</f>
        <v>1.1321236992535741</v>
      </c>
      <c r="W174" s="15">
        <f>K174*'Table Q8'!K67</f>
        <v>-0.46457579905852686</v>
      </c>
      <c r="X174" s="15">
        <f>L174*'Table Q8'!L67</f>
        <v>0.47464737265606327</v>
      </c>
    </row>
    <row r="175" spans="1:24" x14ac:dyDescent="0.2">
      <c r="A175" s="13" t="str">
        <f t="shared" si="1"/>
        <v>2009 Q3</v>
      </c>
      <c r="B175" s="11">
        <f t="shared" ref="B175:L175" si="62">LN(B68/B67)*100</f>
        <v>-0.25387728189876912</v>
      </c>
      <c r="C175" s="11">
        <f t="shared" si="62"/>
        <v>-0.44378771060452221</v>
      </c>
      <c r="D175" s="11">
        <f t="shared" si="62"/>
        <v>0.75858897862590047</v>
      </c>
      <c r="E175" s="11">
        <f t="shared" si="62"/>
        <v>-0.35613319299675356</v>
      </c>
      <c r="F175" s="11">
        <f t="shared" si="62"/>
        <v>0.62273164397744141</v>
      </c>
      <c r="G175" s="11">
        <f t="shared" si="62"/>
        <v>1.3259055235317629</v>
      </c>
      <c r="H175" s="11">
        <f t="shared" si="62"/>
        <v>1.277100804535084</v>
      </c>
      <c r="I175" s="11">
        <f t="shared" si="62"/>
        <v>0.45586485907571533</v>
      </c>
      <c r="J175" s="11">
        <f t="shared" si="62"/>
        <v>1.1324402258504107</v>
      </c>
      <c r="K175" s="11">
        <f t="shared" si="62"/>
        <v>1.1547940323032637</v>
      </c>
      <c r="L175" s="11">
        <f t="shared" si="62"/>
        <v>0.43668191663403894</v>
      </c>
      <c r="N175" s="15">
        <f>B175*'Table Q8'!B68</f>
        <v>-6.5931930109110332E-2</v>
      </c>
      <c r="O175" s="15">
        <f>C175*'Table Q8'!C68</f>
        <v>-0.30932003429135196</v>
      </c>
      <c r="P175" s="15">
        <f>D175*'Table Q8'!D68</f>
        <v>0.51720596562713894</v>
      </c>
      <c r="Q175" s="15">
        <f>E175*'Table Q8'!E68</f>
        <v>-0.26004845752622946</v>
      </c>
      <c r="R175" s="15">
        <f>F175*'Table Q8'!F68</f>
        <v>0.54825293935773944</v>
      </c>
      <c r="S175" s="15">
        <f>G175*'Table Q8'!G68</f>
        <v>0.79275891251964103</v>
      </c>
      <c r="T175" s="15">
        <f>H175*'Table Q8'!H68</f>
        <v>0.68950672436849192</v>
      </c>
      <c r="U175" s="15">
        <f>I175*'Table Q8'!I68</f>
        <v>0.29061384766076853</v>
      </c>
      <c r="V175" s="15">
        <f>J175*'Table Q8'!J68</f>
        <v>0.76745474105882328</v>
      </c>
      <c r="W175" s="15">
        <f>K175*'Table Q8'!K68</f>
        <v>0.84611758746860133</v>
      </c>
      <c r="X175" s="15">
        <f>L175*'Table Q8'!L68</f>
        <v>0.27895240834582408</v>
      </c>
    </row>
    <row r="176" spans="1:24" x14ac:dyDescent="0.2">
      <c r="A176" s="13" t="str">
        <f t="shared" si="1"/>
        <v>2009 Q4</v>
      </c>
      <c r="B176" s="11">
        <f t="shared" ref="B176:L176" si="63">LN(B69/B68)*100</f>
        <v>0.78164101377090711</v>
      </c>
      <c r="C176" s="11">
        <f t="shared" si="63"/>
        <v>1.0848492302772457</v>
      </c>
      <c r="D176" s="11">
        <f t="shared" si="63"/>
        <v>-0.17376198985408486</v>
      </c>
      <c r="E176" s="11">
        <f t="shared" si="63"/>
        <v>1.0957584200219026</v>
      </c>
      <c r="F176" s="11">
        <f t="shared" si="63"/>
        <v>1.0191039870419294</v>
      </c>
      <c r="G176" s="11">
        <f t="shared" si="63"/>
        <v>2.2357612631113524</v>
      </c>
      <c r="H176" s="11">
        <f t="shared" si="63"/>
        <v>-2.1694327018590122E-2</v>
      </c>
      <c r="I176" s="11">
        <f t="shared" si="63"/>
        <v>0.206526302239285</v>
      </c>
      <c r="J176" s="11">
        <f t="shared" si="63"/>
        <v>-9.8441353314774382E-2</v>
      </c>
      <c r="K176" s="11">
        <f t="shared" si="63"/>
        <v>0.83246055180707568</v>
      </c>
      <c r="L176" s="11">
        <f t="shared" si="63"/>
        <v>0.43478329361034224</v>
      </c>
      <c r="N176" s="15">
        <f>B176*'Table Q8'!B69</f>
        <v>0.20682221224378203</v>
      </c>
      <c r="O176" s="15">
        <f>C176*'Table Q8'!C69</f>
        <v>0.75820112704076692</v>
      </c>
      <c r="P176" s="15">
        <f>D176*'Table Q8'!D69</f>
        <v>-0.12092096873945765</v>
      </c>
      <c r="Q176" s="15">
        <f>E176*'Table Q8'!E69</f>
        <v>0.803410073560059</v>
      </c>
      <c r="R176" s="15">
        <f>F176*'Table Q8'!F69</f>
        <v>0.90190702853210747</v>
      </c>
      <c r="S176" s="15">
        <f>G176*'Table Q8'!G69</f>
        <v>1.3316194083091215</v>
      </c>
      <c r="T176" s="15">
        <f>H176*'Table Q8'!H69</f>
        <v>-1.1771341840286999E-2</v>
      </c>
      <c r="U176" s="15">
        <f>I176*'Table Q8'!I69</f>
        <v>0.13091702298948277</v>
      </c>
      <c r="V176" s="15">
        <f>J176*'Table Q8'!J69</f>
        <v>-6.6310095592832019E-2</v>
      </c>
      <c r="W176" s="15">
        <f>K176*'Table Q8'!K69</f>
        <v>0.6167700228338624</v>
      </c>
      <c r="X176" s="15">
        <f>L176*'Table Q8'!L69</f>
        <v>0.27843522122806313</v>
      </c>
    </row>
    <row r="177" spans="1:24" x14ac:dyDescent="0.2">
      <c r="A177" s="13" t="str">
        <f t="shared" si="1"/>
        <v>2010 Q1</v>
      </c>
      <c r="B177" s="11">
        <f t="shared" ref="B177:L177" si="64">LN(B70/B69)*100</f>
        <v>3.2892933798025895E-2</v>
      </c>
      <c r="C177" s="11">
        <f t="shared" si="64"/>
        <v>0.77220460939103186</v>
      </c>
      <c r="D177" s="11">
        <f t="shared" si="64"/>
        <v>0.12268685722529893</v>
      </c>
      <c r="E177" s="11">
        <f t="shared" si="64"/>
        <v>-1.0328191543335681</v>
      </c>
      <c r="F177" s="11">
        <f t="shared" si="64"/>
        <v>-0.26663947702045343</v>
      </c>
      <c r="G177" s="11">
        <f t="shared" si="64"/>
        <v>-0.40650462481694449</v>
      </c>
      <c r="H177" s="11">
        <f t="shared" si="64"/>
        <v>1.4645965005377859</v>
      </c>
      <c r="I177" s="11">
        <f t="shared" si="64"/>
        <v>1.5253405223890073</v>
      </c>
      <c r="J177" s="11">
        <f t="shared" si="64"/>
        <v>-0.6587639106805846</v>
      </c>
      <c r="K177" s="11">
        <f t="shared" si="64"/>
        <v>0.21949524925334307</v>
      </c>
      <c r="L177" s="11">
        <f t="shared" si="64"/>
        <v>0.26820729921546821</v>
      </c>
      <c r="N177" s="15">
        <f>B177*'Table Q8'!B70</f>
        <v>8.8745135387073865E-3</v>
      </c>
      <c r="O177" s="15">
        <f>C177*'Table Q8'!C70</f>
        <v>0.53583277845643695</v>
      </c>
      <c r="P177" s="15">
        <f>D177*'Table Q8'!D70</f>
        <v>8.5672232400426249E-2</v>
      </c>
      <c r="Q177" s="15">
        <f>E177*'Table Q8'!E70</f>
        <v>-0.75705644012650541</v>
      </c>
      <c r="R177" s="15">
        <f>F177*'Table Q8'!F70</f>
        <v>-0.23512269083663584</v>
      </c>
      <c r="S177" s="15">
        <f>G177*'Table Q8'!G70</f>
        <v>-0.24016293234185079</v>
      </c>
      <c r="T177" s="15">
        <f>H177*'Table Q8'!H70</f>
        <v>0.7861954014886835</v>
      </c>
      <c r="U177" s="15">
        <f>I177*'Table Q8'!I70</f>
        <v>0.95913412047820779</v>
      </c>
      <c r="V177" s="15">
        <f>J177*'Table Q8'!J70</f>
        <v>-0.44104243820065137</v>
      </c>
      <c r="W177" s="15">
        <f>K177*'Table Q8'!K70</f>
        <v>0.16477508361448465</v>
      </c>
      <c r="X177" s="15">
        <f>L177*'Table Q8'!L70</f>
        <v>0.17130400200891957</v>
      </c>
    </row>
    <row r="178" spans="1:24" x14ac:dyDescent="0.2">
      <c r="A178" s="13" t="str">
        <f t="shared" si="1"/>
        <v>2010 Q2</v>
      </c>
      <c r="B178" s="11">
        <f t="shared" ref="B178:L178" si="65">LN(B71/B70)*100</f>
        <v>1.4582911601866886</v>
      </c>
      <c r="C178" s="11">
        <f t="shared" si="65"/>
        <v>-0.53155578804893222</v>
      </c>
      <c r="D178" s="11">
        <f t="shared" si="65"/>
        <v>-0.57383086038305797</v>
      </c>
      <c r="E178" s="11">
        <f t="shared" si="65"/>
        <v>0.65848160584059878</v>
      </c>
      <c r="F178" s="11">
        <f t="shared" si="65"/>
        <v>0.52235485187842023</v>
      </c>
      <c r="G178" s="11">
        <f t="shared" si="65"/>
        <v>-0.30596658239554991</v>
      </c>
      <c r="H178" s="11">
        <f t="shared" si="65"/>
        <v>1.4012968151695386</v>
      </c>
      <c r="I178" s="11">
        <f t="shared" si="65"/>
        <v>-5.0810427392629975E-2</v>
      </c>
      <c r="J178" s="11">
        <f t="shared" si="65"/>
        <v>1.2588420847343811</v>
      </c>
      <c r="K178" s="11">
        <f t="shared" si="65"/>
        <v>0.12947564181159341</v>
      </c>
      <c r="L178" s="11">
        <f t="shared" si="65"/>
        <v>0.29830809551368009</v>
      </c>
      <c r="N178" s="15">
        <f>B178*'Table Q8'!B71</f>
        <v>0.39840514496300333</v>
      </c>
      <c r="O178" s="15">
        <f>C178*'Table Q8'!C71</f>
        <v>-0.36501935965320176</v>
      </c>
      <c r="P178" s="15">
        <f>D178*'Table Q8'!D71</f>
        <v>-0.398009084761689</v>
      </c>
      <c r="Q178" s="15">
        <f>E178*'Table Q8'!E71</f>
        <v>0.48154759835122984</v>
      </c>
      <c r="R178" s="15">
        <f>F178*'Table Q8'!F71</f>
        <v>0.45575460826392167</v>
      </c>
      <c r="S178" s="15">
        <f>G178*'Table Q8'!G71</f>
        <v>-0.1802143170309789</v>
      </c>
      <c r="T178" s="15">
        <f>H178*'Table Q8'!H71</f>
        <v>0.7679106547129072</v>
      </c>
      <c r="U178" s="15">
        <f>I178*'Table Q8'!I71</f>
        <v>-3.1781922334090044E-2</v>
      </c>
      <c r="V178" s="15">
        <f>J178*'Table Q8'!J71</f>
        <v>0.84380184939745562</v>
      </c>
      <c r="W178" s="15">
        <f>K178*'Table Q8'!K71</f>
        <v>9.6938413024339989E-2</v>
      </c>
      <c r="X178" s="15">
        <f>L178*'Table Q8'!L71</f>
        <v>0.19032056493772789</v>
      </c>
    </row>
    <row r="179" spans="1:24" x14ac:dyDescent="0.2">
      <c r="A179" s="13" t="str">
        <f t="shared" ref="A179:A218" si="66">A72</f>
        <v>2010 Q3</v>
      </c>
      <c r="B179" s="11">
        <f t="shared" ref="B179:L179" si="67">LN(B72/B71)*100</f>
        <v>-0.33547999647845383</v>
      </c>
      <c r="C179" s="11">
        <f t="shared" si="67"/>
        <v>0.73924018253284207</v>
      </c>
      <c r="D179" s="11">
        <f t="shared" si="67"/>
        <v>-1.064114591902642</v>
      </c>
      <c r="E179" s="11">
        <f t="shared" si="67"/>
        <v>0.56098214850783557</v>
      </c>
      <c r="F179" s="11">
        <f t="shared" si="67"/>
        <v>0.65166710610442558</v>
      </c>
      <c r="G179" s="11">
        <f t="shared" si="67"/>
        <v>8.168266739639396E-2</v>
      </c>
      <c r="H179" s="11">
        <f t="shared" si="67"/>
        <v>-1.679639784725339</v>
      </c>
      <c r="I179" s="11">
        <f t="shared" si="67"/>
        <v>-0.55040399882767987</v>
      </c>
      <c r="J179" s="11">
        <f t="shared" si="67"/>
        <v>-1.4242133808973116</v>
      </c>
      <c r="K179" s="11">
        <f t="shared" si="67"/>
        <v>1.9904458664429796E-2</v>
      </c>
      <c r="L179" s="11">
        <f t="shared" si="67"/>
        <v>8.2135528231517888E-2</v>
      </c>
      <c r="N179" s="15">
        <f>B179*'Table Q8'!B72</f>
        <v>-9.2693123026996796E-2</v>
      </c>
      <c r="O179" s="15">
        <f>C179*'Table Q8'!C72</f>
        <v>0.50364433635962536</v>
      </c>
      <c r="P179" s="15">
        <f>D179*'Table Q8'!D72</f>
        <v>-0.73423906841282294</v>
      </c>
      <c r="Q179" s="15">
        <f>E179*'Table Q8'!E72</f>
        <v>0.41035844163348173</v>
      </c>
      <c r="R179" s="15">
        <f>F179*'Table Q8'!F72</f>
        <v>0.56291004625300278</v>
      </c>
      <c r="S179" s="15">
        <f>G179*'Table Q8'!G72</f>
        <v>4.8233615097570633E-2</v>
      </c>
      <c r="T179" s="15">
        <f>H179*'Table Q8'!H72</f>
        <v>-0.93186415256561805</v>
      </c>
      <c r="U179" s="15">
        <f>I179*'Table Q8'!I72</f>
        <v>-0.34262648927023076</v>
      </c>
      <c r="V179" s="15">
        <f>J179*'Table Q8'!J72</f>
        <v>-0.95635928527254477</v>
      </c>
      <c r="W179" s="15">
        <f>K179*'Table Q8'!K72</f>
        <v>1.4912420431390802E-2</v>
      </c>
      <c r="X179" s="15">
        <f>L179*'Table Q8'!L72</f>
        <v>5.2435321223001014E-2</v>
      </c>
    </row>
    <row r="180" spans="1:24" x14ac:dyDescent="0.2">
      <c r="A180" s="13" t="str">
        <f t="shared" si="66"/>
        <v>2010 Q4</v>
      </c>
      <c r="B180" s="11">
        <f t="shared" ref="B180:L180" si="68">LN(B73/B72)*100</f>
        <v>1.5595906323739999</v>
      </c>
      <c r="C180" s="11">
        <f t="shared" si="68"/>
        <v>-0.20768439448391171</v>
      </c>
      <c r="D180" s="11">
        <f t="shared" si="68"/>
        <v>-6.2337664356355911E-2</v>
      </c>
      <c r="E180" s="11">
        <f t="shared" si="68"/>
        <v>0.20697513339320081</v>
      </c>
      <c r="F180" s="11">
        <f t="shared" si="68"/>
        <v>-0.84595112856460741</v>
      </c>
      <c r="G180" s="11">
        <f t="shared" si="68"/>
        <v>0.46838493124262165</v>
      </c>
      <c r="H180" s="11">
        <f t="shared" si="68"/>
        <v>1.2676601178860634</v>
      </c>
      <c r="I180" s="11">
        <f t="shared" si="68"/>
        <v>0.96628936774656204</v>
      </c>
      <c r="J180" s="11">
        <f t="shared" si="68"/>
        <v>1.2718075164309322</v>
      </c>
      <c r="K180" s="11">
        <f t="shared" si="68"/>
        <v>-2.5396910704316418</v>
      </c>
      <c r="L180" s="11">
        <f t="shared" si="68"/>
        <v>0.23576454977987474</v>
      </c>
      <c r="N180" s="15">
        <f>B180*'Table Q8'!B73</f>
        <v>0.43824496769709398</v>
      </c>
      <c r="O180" s="15">
        <f>C180*'Table Q8'!C73</f>
        <v>-0.13981313436656936</v>
      </c>
      <c r="P180" s="15">
        <f>D180*'Table Q8'!D73</f>
        <v>-4.2489352025292186E-2</v>
      </c>
      <c r="Q180" s="15">
        <f>E180*'Table Q8'!E73</f>
        <v>0.15088487224364339</v>
      </c>
      <c r="R180" s="15">
        <f>F180*'Table Q8'!F73</f>
        <v>-0.72261145401988758</v>
      </c>
      <c r="S180" s="15">
        <f>G180*'Table Q8'!G73</f>
        <v>0.27597240148815266</v>
      </c>
      <c r="T180" s="15">
        <f>H180*'Table Q8'!H73</f>
        <v>0.71026996405156129</v>
      </c>
      <c r="U180" s="15">
        <f>I180*'Table Q8'!I73</f>
        <v>0.59764997395124864</v>
      </c>
      <c r="V180" s="15">
        <f>J180*'Table Q8'!J73</f>
        <v>0.84867715571436098</v>
      </c>
      <c r="W180" s="15">
        <f>K180*'Table Q8'!K73</f>
        <v>-1.8890222181870553</v>
      </c>
      <c r="X180" s="15">
        <f>L180*'Table Q8'!L73</f>
        <v>0.14996983011497833</v>
      </c>
    </row>
    <row r="181" spans="1:24" x14ac:dyDescent="0.2">
      <c r="A181" s="13" t="str">
        <f t="shared" si="66"/>
        <v>2011 Q1</v>
      </c>
      <c r="B181" s="11">
        <f t="shared" ref="B181:L181" si="69">LN(B74/B73)*100</f>
        <v>2.4250002223459703</v>
      </c>
      <c r="C181" s="11">
        <f t="shared" si="69"/>
        <v>0.13504390978713249</v>
      </c>
      <c r="D181" s="11">
        <f t="shared" si="69"/>
        <v>0.5286355923148025</v>
      </c>
      <c r="E181" s="11">
        <f t="shared" si="69"/>
        <v>0.26842882109956495</v>
      </c>
      <c r="F181" s="11">
        <f t="shared" si="69"/>
        <v>0.14319323301799294</v>
      </c>
      <c r="G181" s="11">
        <f t="shared" si="69"/>
        <v>-0.31540953044528902</v>
      </c>
      <c r="H181" s="11">
        <f t="shared" si="69"/>
        <v>-0.46684434920574169</v>
      </c>
      <c r="I181" s="11">
        <f t="shared" si="69"/>
        <v>-0.69070868810832708</v>
      </c>
      <c r="J181" s="11">
        <f t="shared" si="69"/>
        <v>0.97572326567415291</v>
      </c>
      <c r="K181" s="11">
        <f t="shared" si="69"/>
        <v>-1.2530977446659664</v>
      </c>
      <c r="L181" s="11">
        <f t="shared" si="69"/>
        <v>-3.0720393462635723E-2</v>
      </c>
      <c r="N181" s="15">
        <f>B181*'Table Q8'!B74</f>
        <v>0.68773006305731721</v>
      </c>
      <c r="O181" s="15">
        <f>C181*'Table Q8'!C74</f>
        <v>9.0384888820527781E-2</v>
      </c>
      <c r="P181" s="15">
        <f>D181*'Table Q8'!D74</f>
        <v>0.35862638582636203</v>
      </c>
      <c r="Q181" s="15">
        <f>E181*'Table Q8'!E74</f>
        <v>0.19630199687011182</v>
      </c>
      <c r="R181" s="15">
        <f>F181*'Table Q8'!F74</f>
        <v>0.12138490362935261</v>
      </c>
      <c r="S181" s="15">
        <f>G181*'Table Q8'!G74</f>
        <v>-0.18624932772794317</v>
      </c>
      <c r="T181" s="15">
        <f>H181*'Table Q8'!H74</f>
        <v>-0.26656812339647851</v>
      </c>
      <c r="U181" s="15">
        <f>I181*'Table Q8'!I74</f>
        <v>-0.42596004795640535</v>
      </c>
      <c r="V181" s="15">
        <f>J181*'Table Q8'!J74</f>
        <v>0.65500302824705881</v>
      </c>
      <c r="W181" s="15">
        <f>K181*'Table Q8'!K74</f>
        <v>-0.92967321676768044</v>
      </c>
      <c r="X181" s="15">
        <f>L181*'Table Q8'!L74</f>
        <v>-1.9553530438967636E-2</v>
      </c>
    </row>
    <row r="182" spans="1:24" x14ac:dyDescent="0.2">
      <c r="A182" s="13" t="str">
        <f t="shared" si="66"/>
        <v>2011 Q2</v>
      </c>
      <c r="B182" s="11">
        <f t="shared" ref="B182:L182" si="70">LN(B75/B74)*100</f>
        <v>-1.1103078344664321</v>
      </c>
      <c r="C182" s="11">
        <f t="shared" si="70"/>
        <v>0.21776334628146327</v>
      </c>
      <c r="D182" s="11">
        <f t="shared" si="70"/>
        <v>-0.15519117490598716</v>
      </c>
      <c r="E182" s="11">
        <f t="shared" si="70"/>
        <v>0.27799245701884701</v>
      </c>
      <c r="F182" s="11">
        <f t="shared" si="70"/>
        <v>0.19400628947178</v>
      </c>
      <c r="G182" s="11">
        <f t="shared" si="70"/>
        <v>-0.16318208618513116</v>
      </c>
      <c r="H182" s="11">
        <f t="shared" si="70"/>
        <v>1.4988669882771006</v>
      </c>
      <c r="I182" s="11">
        <f t="shared" si="70"/>
        <v>9.1691718512090251E-2</v>
      </c>
      <c r="J182" s="11">
        <f t="shared" si="70"/>
        <v>2.1574973114975068E-2</v>
      </c>
      <c r="K182" s="11">
        <f t="shared" si="70"/>
        <v>1.4162798308511106</v>
      </c>
      <c r="L182" s="11">
        <f t="shared" si="70"/>
        <v>0.1432811625740209</v>
      </c>
      <c r="N182" s="15">
        <f>B182*'Table Q8'!B75</f>
        <v>-0.31421711715400025</v>
      </c>
      <c r="O182" s="15">
        <f>C182*'Table Q8'!C75</f>
        <v>0.14596677101246483</v>
      </c>
      <c r="P182" s="15">
        <f>D182*'Table Q8'!D75</f>
        <v>-0.10450573718169176</v>
      </c>
      <c r="Q182" s="15">
        <f>E182*'Table Q8'!E75</f>
        <v>0.20482484233148648</v>
      </c>
      <c r="R182" s="15">
        <f>F182*'Table Q8'!F75</f>
        <v>0.16345029887997467</v>
      </c>
      <c r="S182" s="15">
        <f>G182*'Table Q8'!G75</f>
        <v>-9.7191250531864129E-2</v>
      </c>
      <c r="T182" s="15">
        <f>H182*'Table Q8'!H75</f>
        <v>0.83546845926565594</v>
      </c>
      <c r="U182" s="15">
        <f>I182*'Table Q8'!I75</f>
        <v>5.632622268197704E-2</v>
      </c>
      <c r="V182" s="15">
        <f>J182*'Table Q8'!J75</f>
        <v>1.4412082040803346E-2</v>
      </c>
      <c r="W182" s="15">
        <f>K182*'Table Q8'!K75</f>
        <v>1.0403991637432259</v>
      </c>
      <c r="X182" s="15">
        <f>L182*'Table Q8'!L75</f>
        <v>9.0983538234503281E-2</v>
      </c>
    </row>
    <row r="183" spans="1:24" x14ac:dyDescent="0.2">
      <c r="A183" s="13" t="str">
        <f t="shared" si="66"/>
        <v>2011 Q3</v>
      </c>
      <c r="B183" s="11">
        <f t="shared" ref="B183:L183" si="71">LN(B76/B75)*100</f>
        <v>-4.9111471312852348</v>
      </c>
      <c r="C183" s="11">
        <f t="shared" si="71"/>
        <v>0.45473414448592619</v>
      </c>
      <c r="D183" s="11">
        <f t="shared" si="71"/>
        <v>-0.23842855850204309</v>
      </c>
      <c r="E183" s="11">
        <f t="shared" si="71"/>
        <v>0.10276437036319111</v>
      </c>
      <c r="F183" s="11">
        <f t="shared" si="71"/>
        <v>0.29539109841444605</v>
      </c>
      <c r="G183" s="11">
        <f t="shared" si="71"/>
        <v>0.66127714394292958</v>
      </c>
      <c r="H183" s="11">
        <f t="shared" si="71"/>
        <v>0.42862435597284843</v>
      </c>
      <c r="I183" s="11">
        <f t="shared" si="71"/>
        <v>1.3754262138971047</v>
      </c>
      <c r="J183" s="11">
        <f t="shared" si="71"/>
        <v>-0.75790748246210349</v>
      </c>
      <c r="K183" s="11">
        <f t="shared" si="71"/>
        <v>-0.81858637800000189</v>
      </c>
      <c r="L183" s="11">
        <f t="shared" si="71"/>
        <v>0.43879860191832121</v>
      </c>
      <c r="N183" s="15">
        <f>B183*'Table Q8'!B76</f>
        <v>-1.398694702990035</v>
      </c>
      <c r="O183" s="15">
        <f>C183*'Table Q8'!C76</f>
        <v>0.30508113753560789</v>
      </c>
      <c r="P183" s="15">
        <f>D183*'Table Q8'!D76</f>
        <v>-0.15998556275487091</v>
      </c>
      <c r="Q183" s="15">
        <f>E183*'Table Q8'!E76</f>
        <v>7.6271715683560434E-2</v>
      </c>
      <c r="R183" s="15">
        <f>F183*'Table Q8'!F76</f>
        <v>0.24730142759257426</v>
      </c>
      <c r="S183" s="15">
        <f>G183*'Table Q8'!G76</f>
        <v>0.39676628636575773</v>
      </c>
      <c r="T183" s="15">
        <f>H183*'Table Q8'!H76</f>
        <v>0.23334309939161868</v>
      </c>
      <c r="U183" s="15">
        <f>I183*'Table Q8'!I76</f>
        <v>0.84313626911892514</v>
      </c>
      <c r="V183" s="15">
        <f>J183*'Table Q8'!J76</f>
        <v>-0.50628219828468513</v>
      </c>
      <c r="W183" s="15">
        <f>K183*'Table Q8'!K76</f>
        <v>-0.59503043816820134</v>
      </c>
      <c r="X183" s="15">
        <f>L183*'Table Q8'!L76</f>
        <v>0.2782421934764075</v>
      </c>
    </row>
    <row r="184" spans="1:24" x14ac:dyDescent="0.2">
      <c r="A184" s="13" t="str">
        <f t="shared" si="66"/>
        <v>2011 Q4</v>
      </c>
      <c r="B184" s="11">
        <f t="shared" ref="B184:L184" si="72">LN(B77/B76)*100</f>
        <v>6.5409366534620705</v>
      </c>
      <c r="C184" s="11">
        <f t="shared" si="72"/>
        <v>0.74991362790455918</v>
      </c>
      <c r="D184" s="11">
        <f t="shared" si="72"/>
        <v>0.43496340324758515</v>
      </c>
      <c r="E184" s="11">
        <f t="shared" si="72"/>
        <v>0.17445743046520262</v>
      </c>
      <c r="F184" s="11">
        <f t="shared" si="72"/>
        <v>0.29452110864584019</v>
      </c>
      <c r="G184" s="11">
        <f t="shared" si="72"/>
        <v>0.93859497142251036</v>
      </c>
      <c r="H184" s="11">
        <f t="shared" si="72"/>
        <v>0.88280159973866457</v>
      </c>
      <c r="I184" s="11">
        <f t="shared" si="72"/>
        <v>0.4309703488366729</v>
      </c>
      <c r="J184" s="11">
        <f t="shared" si="72"/>
        <v>-1.5001650074519071</v>
      </c>
      <c r="K184" s="11">
        <f t="shared" si="72"/>
        <v>1.9937594607100528</v>
      </c>
      <c r="L184" s="11">
        <f t="shared" si="72"/>
        <v>0.60907710371885804</v>
      </c>
      <c r="N184" s="15">
        <f>B184*'Table Q8'!B77</f>
        <v>1.8720160702208446</v>
      </c>
      <c r="O184" s="15">
        <f>C184*'Table Q8'!C77</f>
        <v>0.50341701841233055</v>
      </c>
      <c r="P184" s="15">
        <f>D184*'Table Q8'!D77</f>
        <v>0.29164296187750582</v>
      </c>
      <c r="Q184" s="15">
        <f>E184*'Table Q8'!E77</f>
        <v>0.13058138670320418</v>
      </c>
      <c r="R184" s="15">
        <f>F184*'Table Q8'!F77</f>
        <v>0.24512991872593282</v>
      </c>
      <c r="S184" s="15">
        <f>G184*'Table Q8'!G77</f>
        <v>0.56747451972204976</v>
      </c>
      <c r="T184" s="15">
        <f>H184*'Table Q8'!H77</f>
        <v>0.46770828754154453</v>
      </c>
      <c r="U184" s="15">
        <f>I184*'Table Q8'!I77</f>
        <v>0.26414172680199682</v>
      </c>
      <c r="V184" s="15">
        <f>J184*'Table Q8'!J77</f>
        <v>-0.9986598454607345</v>
      </c>
      <c r="W184" s="15">
        <f>K184*'Table Q8'!K77</f>
        <v>1.4380986990101612</v>
      </c>
      <c r="X184" s="15">
        <f>L184*'Table Q8'!L77</f>
        <v>0.38597216062664036</v>
      </c>
    </row>
    <row r="185" spans="1:24" x14ac:dyDescent="0.2">
      <c r="A185" s="13" t="str">
        <f t="shared" si="66"/>
        <v>2012 Q1</v>
      </c>
      <c r="B185" s="11">
        <f t="shared" ref="B185:L185" si="73">LN(B78/B77)*100</f>
        <v>-2.5503822361080211</v>
      </c>
      <c r="C185" s="11">
        <f t="shared" si="73"/>
        <v>0.3983458615065591</v>
      </c>
      <c r="D185" s="11">
        <f t="shared" si="73"/>
        <v>0.18583527958098062</v>
      </c>
      <c r="E185" s="11">
        <f t="shared" si="73"/>
        <v>9.2236747507791261E-2</v>
      </c>
      <c r="F185" s="11">
        <f t="shared" si="73"/>
        <v>0.72749638830269203</v>
      </c>
      <c r="G185" s="11">
        <f t="shared" si="73"/>
        <v>0.26083481882898585</v>
      </c>
      <c r="H185" s="11">
        <f t="shared" si="73"/>
        <v>-0.7681167099335483</v>
      </c>
      <c r="I185" s="11">
        <f t="shared" si="73"/>
        <v>-7.0031517043574867E-2</v>
      </c>
      <c r="J185" s="11">
        <f t="shared" si="73"/>
        <v>2.0745366759102657</v>
      </c>
      <c r="K185" s="11">
        <f t="shared" si="73"/>
        <v>0.76251999842395524</v>
      </c>
      <c r="L185" s="11">
        <f t="shared" si="73"/>
        <v>7.0817950250905579E-2</v>
      </c>
      <c r="N185" s="15">
        <f>B185*'Table Q8'!B78</f>
        <v>-0.73068451064494799</v>
      </c>
      <c r="O185" s="15">
        <f>C185*'Table Q8'!C78</f>
        <v>0.26736974224320248</v>
      </c>
      <c r="P185" s="15">
        <f>D185*'Table Q8'!D78</f>
        <v>0.12395213148051408</v>
      </c>
      <c r="Q185" s="15">
        <f>E185*'Table Q8'!E78</f>
        <v>6.9297468402603576E-2</v>
      </c>
      <c r="R185" s="15">
        <f>F185*'Table Q8'!F78</f>
        <v>0.60374925265240409</v>
      </c>
      <c r="S185" s="15">
        <f>G185*'Table Q8'!G78</f>
        <v>0.15874407073932079</v>
      </c>
      <c r="T185" s="15">
        <f>H185*'Table Q8'!H78</f>
        <v>-0.40111054592729894</v>
      </c>
      <c r="U185" s="15">
        <f>I185*'Table Q8'!I78</f>
        <v>-4.2684209638058884E-2</v>
      </c>
      <c r="V185" s="15">
        <f>J185*'Table Q8'!J78</f>
        <v>1.3810190651534637</v>
      </c>
      <c r="W185" s="15">
        <f>K185*'Table Q8'!K78</f>
        <v>0.5477181148679271</v>
      </c>
      <c r="X185" s="15">
        <f>L185*'Table Q8'!L78</f>
        <v>4.4778189943647594E-2</v>
      </c>
    </row>
    <row r="186" spans="1:24" x14ac:dyDescent="0.2">
      <c r="A186" s="13" t="str">
        <f t="shared" si="66"/>
        <v>2012 Q2</v>
      </c>
      <c r="B186" s="11">
        <f t="shared" ref="B186:L186" si="74">LN(B79/B78)*100</f>
        <v>0.57239927324928619</v>
      </c>
      <c r="C186" s="11">
        <f t="shared" si="74"/>
        <v>0.50838950372723279</v>
      </c>
      <c r="D186" s="11">
        <f t="shared" si="74"/>
        <v>-8.2550825036726894E-2</v>
      </c>
      <c r="E186" s="11">
        <f t="shared" si="74"/>
        <v>-0.2358854485893542</v>
      </c>
      <c r="F186" s="11">
        <f t="shared" si="74"/>
        <v>0.34170887521003096</v>
      </c>
      <c r="G186" s="11">
        <f t="shared" si="74"/>
        <v>1.0663312958168898</v>
      </c>
      <c r="H186" s="11">
        <f t="shared" si="74"/>
        <v>-0.25039136712743937</v>
      </c>
      <c r="I186" s="11">
        <f t="shared" si="74"/>
        <v>-0.39107595593500555</v>
      </c>
      <c r="J186" s="11">
        <f t="shared" si="74"/>
        <v>1.2884009015706344</v>
      </c>
      <c r="K186" s="11">
        <f t="shared" si="74"/>
        <v>-1.581657915354433</v>
      </c>
      <c r="L186" s="11">
        <f t="shared" si="74"/>
        <v>-4.0461258897118817E-2</v>
      </c>
      <c r="N186" s="15">
        <f>B186*'Table Q8'!B79</f>
        <v>0.1663964687335675</v>
      </c>
      <c r="O186" s="15">
        <f>C186*'Table Q8'!C79</f>
        <v>0.34036677274538235</v>
      </c>
      <c r="P186" s="15">
        <f>D186*'Table Q8'!D79</f>
        <v>-5.5020124886978473E-2</v>
      </c>
      <c r="Q186" s="15">
        <f>E186*'Table Q8'!E79</f>
        <v>-0.17738585733919435</v>
      </c>
      <c r="R186" s="15">
        <f>F186*'Table Q8'!F79</f>
        <v>0.28396007529953571</v>
      </c>
      <c r="S186" s="15">
        <f>G186*'Table Q8'!G79</f>
        <v>0.64779626220876063</v>
      </c>
      <c r="T186" s="15">
        <f>H186*'Table Q8'!H79</f>
        <v>-0.13037878486325769</v>
      </c>
      <c r="U186" s="15">
        <f>I186*'Table Q8'!I79</f>
        <v>-0.23691381410542636</v>
      </c>
      <c r="V186" s="15">
        <f>J186*'Table Q8'!J79</f>
        <v>0.85833268062635659</v>
      </c>
      <c r="W186" s="15">
        <f>K186*'Table Q8'!K79</f>
        <v>-1.1384773674721209</v>
      </c>
      <c r="X186" s="15">
        <f>L186*'Table Q8'!L79</f>
        <v>-2.5559377245309958E-2</v>
      </c>
    </row>
    <row r="187" spans="1:24" x14ac:dyDescent="0.2">
      <c r="A187" s="13" t="str">
        <f t="shared" si="66"/>
        <v>2012 Q3</v>
      </c>
      <c r="B187" s="11">
        <f t="shared" ref="B187:L187" si="75">LN(B80/B79)*100</f>
        <v>1.9157874596617324</v>
      </c>
      <c r="C187" s="11">
        <f t="shared" si="75"/>
        <v>-0.4166884427390819</v>
      </c>
      <c r="D187" s="11">
        <f t="shared" si="75"/>
        <v>1.5874161999538561</v>
      </c>
      <c r="E187" s="11">
        <f t="shared" si="75"/>
        <v>0.66520226868040633</v>
      </c>
      <c r="F187" s="11">
        <f t="shared" si="75"/>
        <v>0.30054119997243889</v>
      </c>
      <c r="G187" s="11">
        <f t="shared" si="75"/>
        <v>-1.2267644997860236</v>
      </c>
      <c r="H187" s="11">
        <f t="shared" si="75"/>
        <v>1.0288477348275373</v>
      </c>
      <c r="I187" s="11">
        <f t="shared" si="75"/>
        <v>-0.21121456180063775</v>
      </c>
      <c r="J187" s="11">
        <f t="shared" si="75"/>
        <v>-1.0293893170962398</v>
      </c>
      <c r="K187" s="11">
        <f t="shared" si="75"/>
        <v>-0.27454387065152608</v>
      </c>
      <c r="L187" s="11">
        <f t="shared" si="75"/>
        <v>0.35348216374930291</v>
      </c>
      <c r="N187" s="15">
        <f>B187*'Table Q8'!B80</f>
        <v>0.55940993822122587</v>
      </c>
      <c r="O187" s="15">
        <f>C187*'Table Q8'!C80</f>
        <v>-0.27768117824132416</v>
      </c>
      <c r="P187" s="15">
        <f>D187*'Table Q8'!D80</f>
        <v>1.0526156821894019</v>
      </c>
      <c r="Q187" s="15">
        <f>E187*'Table Q8'!E80</f>
        <v>0.49983298468645726</v>
      </c>
      <c r="R187" s="15">
        <f>F187*'Table Q8'!F80</f>
        <v>0.24953935833711602</v>
      </c>
      <c r="S187" s="15">
        <f>G187*'Table Q8'!G80</f>
        <v>-0.74268322817045873</v>
      </c>
      <c r="T187" s="15">
        <f>H187*'Table Q8'!H80</f>
        <v>0.53397197437549193</v>
      </c>
      <c r="U187" s="15">
        <f>I187*'Table Q8'!I80</f>
        <v>-0.12693995164218327</v>
      </c>
      <c r="V187" s="15">
        <f>J187*'Table Q8'!J80</f>
        <v>-0.68732324702515923</v>
      </c>
      <c r="W187" s="15">
        <f>K187*'Table Q8'!K80</f>
        <v>-0.19805594828801093</v>
      </c>
      <c r="X187" s="15">
        <f>L187*'Table Q8'!L80</f>
        <v>0.22258771851293604</v>
      </c>
    </row>
    <row r="188" spans="1:24" x14ac:dyDescent="0.2">
      <c r="A188" s="13" t="str">
        <f t="shared" si="66"/>
        <v>2012 Q4</v>
      </c>
      <c r="B188" s="11">
        <f t="shared" ref="B188:L188" si="76">LN(B81/B80)*100</f>
        <v>1.0623585036148289</v>
      </c>
      <c r="C188" s="11">
        <f t="shared" si="76"/>
        <v>-0.26514394484956039</v>
      </c>
      <c r="D188" s="11">
        <f t="shared" si="76"/>
        <v>0.14214643473774466</v>
      </c>
      <c r="E188" s="11">
        <f t="shared" si="76"/>
        <v>0.28519065978673275</v>
      </c>
      <c r="F188" s="11">
        <f t="shared" si="76"/>
        <v>-0.93463320428032459</v>
      </c>
      <c r="G188" s="11">
        <f t="shared" si="76"/>
        <v>-0.98830977897284933</v>
      </c>
      <c r="H188" s="11">
        <f t="shared" si="76"/>
        <v>-1.122906371641319</v>
      </c>
      <c r="I188" s="11">
        <f t="shared" si="76"/>
        <v>-0.17131056741607442</v>
      </c>
      <c r="J188" s="11">
        <f t="shared" si="76"/>
        <v>0.89061160600557798</v>
      </c>
      <c r="K188" s="11">
        <f t="shared" si="76"/>
        <v>0.39632184389068509</v>
      </c>
      <c r="L188" s="11">
        <f t="shared" si="76"/>
        <v>-0.45470699271855841</v>
      </c>
      <c r="N188" s="15">
        <f>B188*'Table Q8'!B81</f>
        <v>0.30787149434757743</v>
      </c>
      <c r="O188" s="15">
        <f>C188*'Table Q8'!C81</f>
        <v>-0.17573740664628862</v>
      </c>
      <c r="P188" s="15">
        <f>D188*'Table Q8'!D81</f>
        <v>9.3603427274804848E-2</v>
      </c>
      <c r="Q188" s="15">
        <f>E188*'Table Q8'!E81</f>
        <v>0.2137503995101562</v>
      </c>
      <c r="R188" s="15">
        <f>F188*'Table Q8'!F81</f>
        <v>-0.77471746302796107</v>
      </c>
      <c r="S188" s="15">
        <f>G188*'Table Q8'!G81</f>
        <v>-0.59693910649960102</v>
      </c>
      <c r="T188" s="15">
        <f>H188*'Table Q8'!H81</f>
        <v>-0.57964426904124888</v>
      </c>
      <c r="U188" s="15">
        <f>I188*'Table Q8'!I81</f>
        <v>-0.10177560810188981</v>
      </c>
      <c r="V188" s="15">
        <f>J188*'Table Q8'!J81</f>
        <v>0.59724414298734052</v>
      </c>
      <c r="W188" s="15">
        <f>K188*'Table Q8'!K81</f>
        <v>0.28646142876418718</v>
      </c>
      <c r="X188" s="15">
        <f>L188*'Table Q8'!L81</f>
        <v>-0.28491940163744872</v>
      </c>
    </row>
    <row r="189" spans="1:24" x14ac:dyDescent="0.2">
      <c r="A189" s="13" t="str">
        <f t="shared" si="66"/>
        <v>2013 Q1</v>
      </c>
      <c r="B189" s="11">
        <f t="shared" ref="B189:L189" si="77">LN(B82/B81)*100</f>
        <v>4.405468310734002</v>
      </c>
      <c r="C189" s="11">
        <f t="shared" si="77"/>
        <v>-0.28632804100152337</v>
      </c>
      <c r="D189" s="11">
        <f t="shared" si="77"/>
        <v>0.8486613877318725</v>
      </c>
      <c r="E189" s="11">
        <f t="shared" si="77"/>
        <v>0.5274915862630104</v>
      </c>
      <c r="F189" s="11">
        <f t="shared" si="77"/>
        <v>-0.10102031367235323</v>
      </c>
      <c r="G189" s="11">
        <f t="shared" si="77"/>
        <v>0.92808090744727834</v>
      </c>
      <c r="H189" s="11">
        <f t="shared" si="77"/>
        <v>0.42777466244415746</v>
      </c>
      <c r="I189" s="11">
        <f t="shared" si="77"/>
        <v>0.19144547133994838</v>
      </c>
      <c r="J189" s="11">
        <f t="shared" si="77"/>
        <v>0.97800290536396994</v>
      </c>
      <c r="K189" s="11">
        <f t="shared" si="77"/>
        <v>-0.3047234455468858</v>
      </c>
      <c r="L189" s="11">
        <f t="shared" si="77"/>
        <v>0.47486828310942314</v>
      </c>
      <c r="N189" s="15">
        <f>B189*'Table Q8'!B82</f>
        <v>1.2912427618761362</v>
      </c>
      <c r="O189" s="15">
        <f>C189*'Table Q8'!C82</f>
        <v>-0.18943463192660784</v>
      </c>
      <c r="P189" s="15">
        <f>D189*'Table Q8'!D82</f>
        <v>0.55629753965824236</v>
      </c>
      <c r="Q189" s="15">
        <f>E189*'Table Q8'!E82</f>
        <v>0.39588243549038926</v>
      </c>
      <c r="R189" s="15">
        <f>F189*'Table Q8'!F82</f>
        <v>-8.3937778630358298E-2</v>
      </c>
      <c r="S189" s="15">
        <f>G189*'Table Q8'!G82</f>
        <v>0.56046806000741134</v>
      </c>
      <c r="T189" s="15">
        <f>H189*'Table Q8'!H82</f>
        <v>0.21906340463765303</v>
      </c>
      <c r="U189" s="15">
        <f>I189*'Table Q8'!I82</f>
        <v>0.1134697308631874</v>
      </c>
      <c r="V189" s="15">
        <f>J189*'Table Q8'!J82</f>
        <v>0.656044348918151</v>
      </c>
      <c r="W189" s="15">
        <f>K189*'Table Q8'!K82</f>
        <v>-0.21927899141553903</v>
      </c>
      <c r="X189" s="15">
        <f>L189*'Table Q8'!L82</f>
        <v>0.2972675452264989</v>
      </c>
    </row>
    <row r="190" spans="1:24" x14ac:dyDescent="0.2">
      <c r="A190" s="13" t="str">
        <f t="shared" si="66"/>
        <v>2013 Q2</v>
      </c>
      <c r="B190" s="11">
        <f t="shared" ref="B190:L190" si="78">LN(B83/B82)*100</f>
        <v>-0.82808044165521011</v>
      </c>
      <c r="C190" s="11">
        <f t="shared" si="78"/>
        <v>-0.44132057053786322</v>
      </c>
      <c r="D190" s="11">
        <f t="shared" si="78"/>
        <v>0.23112103942363954</v>
      </c>
      <c r="E190" s="11">
        <f t="shared" si="78"/>
        <v>-0.13161226906128093</v>
      </c>
      <c r="F190" s="11">
        <f t="shared" si="78"/>
        <v>0.41353631982633055</v>
      </c>
      <c r="G190" s="11">
        <f t="shared" si="78"/>
        <v>0.1103919024244437</v>
      </c>
      <c r="H190" s="11">
        <f t="shared" si="78"/>
        <v>7.285216537026605E-2</v>
      </c>
      <c r="I190" s="11">
        <f t="shared" si="78"/>
        <v>1.2305692777184525</v>
      </c>
      <c r="J190" s="11">
        <f t="shared" si="78"/>
        <v>1.92777054259031</v>
      </c>
      <c r="K190" s="11">
        <f t="shared" si="78"/>
        <v>0.14231983697343401</v>
      </c>
      <c r="L190" s="11">
        <f t="shared" si="78"/>
        <v>0.20138965622426724</v>
      </c>
      <c r="N190" s="15">
        <f>B190*'Table Q8'!B83</f>
        <v>-0.24560865899493531</v>
      </c>
      <c r="O190" s="15">
        <f>C190*'Table Q8'!C83</f>
        <v>-0.29188942535374274</v>
      </c>
      <c r="P190" s="15">
        <f>D190*'Table Q8'!D83</f>
        <v>0.15048290876873172</v>
      </c>
      <c r="Q190" s="15">
        <f>E190*'Table Q8'!E83</f>
        <v>-9.8814491611209726E-2</v>
      </c>
      <c r="R190" s="15">
        <f>F190*'Table Q8'!F83</f>
        <v>0.34513741252705549</v>
      </c>
      <c r="S190" s="15">
        <f>G190*'Table Q8'!G83</f>
        <v>6.6974767200910001E-2</v>
      </c>
      <c r="T190" s="15">
        <f>H190*'Table Q8'!H83</f>
        <v>3.7810273827168082E-2</v>
      </c>
      <c r="U190" s="15">
        <f>I190*'Table Q8'!I83</f>
        <v>0.73551125729231903</v>
      </c>
      <c r="V190" s="15">
        <f>J190*'Table Q8'!J83</f>
        <v>1.294112365240875</v>
      </c>
      <c r="W190" s="15">
        <f>K190*'Table Q8'!K83</f>
        <v>0.10178714740339999</v>
      </c>
      <c r="X190" s="15">
        <f>L190*'Table Q8'!L83</f>
        <v>0.12649284307446226</v>
      </c>
    </row>
    <row r="191" spans="1:24" x14ac:dyDescent="0.2">
      <c r="A191" s="13" t="str">
        <f t="shared" si="66"/>
        <v>2013 Q3</v>
      </c>
      <c r="B191" s="11">
        <f t="shared" ref="B191:L191" si="79">LN(B84/B83)*100</f>
        <v>-1.1048736294979316</v>
      </c>
      <c r="C191" s="11">
        <f t="shared" si="79"/>
        <v>-0.37098146422263362</v>
      </c>
      <c r="D191" s="11">
        <f t="shared" si="79"/>
        <v>0.44066170455997755</v>
      </c>
      <c r="E191" s="11">
        <f t="shared" si="79"/>
        <v>0.24284136187782582</v>
      </c>
      <c r="F191" s="11">
        <f t="shared" si="79"/>
        <v>8.0490999415649092E-2</v>
      </c>
      <c r="G191" s="11">
        <f t="shared" si="79"/>
        <v>-1.5668756245322539</v>
      </c>
      <c r="H191" s="11">
        <f t="shared" si="79"/>
        <v>0.36346683141939695</v>
      </c>
      <c r="I191" s="11">
        <f t="shared" si="79"/>
        <v>8.9449889182501227E-2</v>
      </c>
      <c r="J191" s="11">
        <f t="shared" si="79"/>
        <v>-0.69766514042875039</v>
      </c>
      <c r="K191" s="11">
        <f t="shared" si="79"/>
        <v>0.88997351171107553</v>
      </c>
      <c r="L191" s="11">
        <f t="shared" si="79"/>
        <v>6.0337894026889757E-2</v>
      </c>
      <c r="N191" s="15">
        <f>B191*'Table Q8'!B84</f>
        <v>-0.33157257621232922</v>
      </c>
      <c r="O191" s="15">
        <f>C191*'Table Q8'!C84</f>
        <v>-0.24640588853667325</v>
      </c>
      <c r="P191" s="15">
        <f>D191*'Table Q8'!D84</f>
        <v>0.28594538008896947</v>
      </c>
      <c r="Q191" s="15">
        <f>E191*'Table Q8'!E84</f>
        <v>0.18283526135781505</v>
      </c>
      <c r="R191" s="15">
        <f>F191*'Table Q8'!F84</f>
        <v>6.7588292209320541E-2</v>
      </c>
      <c r="S191" s="15">
        <f>G191*'Table Q8'!G84</f>
        <v>-0.95751769415166033</v>
      </c>
      <c r="T191" s="15">
        <f>H191*'Table Q8'!H84</f>
        <v>0.18983872605035101</v>
      </c>
      <c r="U191" s="15">
        <f>I191*'Table Q8'!I84</f>
        <v>5.3974063132721246E-2</v>
      </c>
      <c r="V191" s="15">
        <f>J191*'Table Q8'!J84</f>
        <v>-0.46890074088216316</v>
      </c>
      <c r="W191" s="15">
        <f>K191*'Table Q8'!K84</f>
        <v>0.63446211649882578</v>
      </c>
      <c r="X191" s="15">
        <f>L191*'Table Q8'!L84</f>
        <v>3.8109413867383576E-2</v>
      </c>
    </row>
    <row r="192" spans="1:24" x14ac:dyDescent="0.2">
      <c r="A192" s="13" t="str">
        <f t="shared" si="66"/>
        <v>2013 Q4</v>
      </c>
      <c r="B192" s="11">
        <f t="shared" ref="B192:L192" si="80">LN(B85/B84)*100</f>
        <v>0.10004002434974715</v>
      </c>
      <c r="C192" s="11">
        <f t="shared" si="80"/>
        <v>0.59701669865037543</v>
      </c>
      <c r="D192" s="11">
        <f t="shared" si="80"/>
        <v>-0.3403406688587996</v>
      </c>
      <c r="E192" s="11">
        <f t="shared" si="80"/>
        <v>-0.3949172263365065</v>
      </c>
      <c r="F192" s="11">
        <f t="shared" si="80"/>
        <v>-3.017653294538776E-2</v>
      </c>
      <c r="G192" s="11">
        <f t="shared" si="80"/>
        <v>-0.42883463717256654</v>
      </c>
      <c r="H192" s="11">
        <f t="shared" si="80"/>
        <v>-0.18676079302695839</v>
      </c>
      <c r="I192" s="11">
        <f t="shared" si="80"/>
        <v>-1.9870839608355534E-2</v>
      </c>
      <c r="J192" s="11">
        <f t="shared" si="80"/>
        <v>-6.271558687845781E-2</v>
      </c>
      <c r="K192" s="11">
        <f t="shared" si="80"/>
        <v>2.525236081649282</v>
      </c>
      <c r="L192" s="11">
        <f t="shared" si="80"/>
        <v>-0.19119502679707889</v>
      </c>
      <c r="N192" s="15">
        <f>B192*'Table Q8'!B85</f>
        <v>3.0572231441282727E-2</v>
      </c>
      <c r="O192" s="15">
        <f>C192*'Table Q8'!C85</f>
        <v>0.39815043632993541</v>
      </c>
      <c r="P192" s="15">
        <f>D192*'Table Q8'!D85</f>
        <v>-0.22006427648409982</v>
      </c>
      <c r="Q192" s="15">
        <f>E192*'Table Q8'!E85</f>
        <v>-0.29835996449723062</v>
      </c>
      <c r="R192" s="15">
        <f>F192*'Table Q8'!F85</f>
        <v>-2.5493135032263581E-2</v>
      </c>
      <c r="S192" s="15">
        <f>G192*'Table Q8'!G85</f>
        <v>-0.26326158376023862</v>
      </c>
      <c r="T192" s="15">
        <f>H192*'Table Q8'!H85</f>
        <v>-9.8292205370088204E-2</v>
      </c>
      <c r="U192" s="15">
        <f>I192*'Table Q8'!I85</f>
        <v>-1.2099354237527685E-2</v>
      </c>
      <c r="V192" s="15">
        <f>J192*'Table Q8'!J85</f>
        <v>-4.2351835819022562E-2</v>
      </c>
      <c r="W192" s="15">
        <f>K192*'Table Q8'!K85</f>
        <v>1.7964529484852994</v>
      </c>
      <c r="X192" s="15">
        <f>L192*'Table Q8'!L85</f>
        <v>-0.12146620052418422</v>
      </c>
    </row>
    <row r="193" spans="1:24" x14ac:dyDescent="0.2">
      <c r="A193" s="13" t="str">
        <f t="shared" si="66"/>
        <v>2014 Q1</v>
      </c>
      <c r="B193" s="11">
        <f t="shared" ref="B193:L193" si="81">LN(B86/B85)*100</f>
        <v>-4.603922694177851</v>
      </c>
      <c r="C193" s="11">
        <f t="shared" si="81"/>
        <v>-2.0527558319022192E-2</v>
      </c>
      <c r="D193" s="11">
        <f t="shared" si="81"/>
        <v>-0.42202634985093757</v>
      </c>
      <c r="E193" s="11">
        <f t="shared" si="81"/>
        <v>8.1135907087910755E-2</v>
      </c>
      <c r="F193" s="11">
        <f t="shared" si="81"/>
        <v>-0.19132980007173861</v>
      </c>
      <c r="G193" s="11">
        <f t="shared" si="81"/>
        <v>0.83554592479846579</v>
      </c>
      <c r="H193" s="11">
        <f t="shared" si="81"/>
        <v>1.3410557901177269</v>
      </c>
      <c r="I193" s="11">
        <f t="shared" si="81"/>
        <v>-0.17901546302317572</v>
      </c>
      <c r="J193" s="11">
        <f t="shared" si="81"/>
        <v>-0.82944462091008608</v>
      </c>
      <c r="K193" s="11">
        <f t="shared" si="81"/>
        <v>-0.73902883531509</v>
      </c>
      <c r="L193" s="11">
        <f t="shared" si="81"/>
        <v>-0.11085916983180039</v>
      </c>
      <c r="N193" s="15">
        <f>B193*'Table Q8'!B86</f>
        <v>-1.4097211289572582</v>
      </c>
      <c r="O193" s="15">
        <f>C193*'Table Q8'!C86</f>
        <v>-1.3646720770485952E-2</v>
      </c>
      <c r="P193" s="15">
        <f>D193*'Table Q8'!D86</f>
        <v>-0.27056109288943608</v>
      </c>
      <c r="Q193" s="15">
        <f>E193*'Table Q8'!E86</f>
        <v>6.1062883674361641E-2</v>
      </c>
      <c r="R193" s="15">
        <f>F193*'Table Q8'!F86</f>
        <v>-0.16161628212059762</v>
      </c>
      <c r="S193" s="15">
        <f>G193*'Table Q8'!G86</f>
        <v>0.5126074248638588</v>
      </c>
      <c r="T193" s="15">
        <f>H193*'Table Q8'!H86</f>
        <v>0.71143009665745405</v>
      </c>
      <c r="U193" s="15">
        <f>I193*'Table Q8'!I86</f>
        <v>-0.10902041698111402</v>
      </c>
      <c r="V193" s="15">
        <f>J193*'Table Q8'!J86</f>
        <v>-0.56211461959076536</v>
      </c>
      <c r="W193" s="15">
        <f>K193*'Table Q8'!K86</f>
        <v>-0.51946336834297679</v>
      </c>
      <c r="X193" s="15">
        <f>L193*'Table Q8'!L86</f>
        <v>-7.0317971424310982E-2</v>
      </c>
    </row>
    <row r="194" spans="1:24" x14ac:dyDescent="0.2">
      <c r="A194" s="13" t="str">
        <f t="shared" si="66"/>
        <v>2014 Q2</v>
      </c>
      <c r="B194" s="11">
        <f t="shared" ref="B194:L194" si="82">LN(B87/B86)*100</f>
        <v>-1.3704620986069889</v>
      </c>
      <c r="C194" s="11">
        <f t="shared" si="82"/>
        <v>-0.46298760619417789</v>
      </c>
      <c r="D194" s="11">
        <f t="shared" si="82"/>
        <v>0.9819718184849715</v>
      </c>
      <c r="E194" s="11">
        <f t="shared" si="82"/>
        <v>0.25312624258104816</v>
      </c>
      <c r="F194" s="11">
        <f t="shared" si="82"/>
        <v>0.92305260579003434</v>
      </c>
      <c r="G194" s="11">
        <f t="shared" si="82"/>
        <v>0.55654077372131516</v>
      </c>
      <c r="H194" s="11">
        <f t="shared" si="82"/>
        <v>0.67402215960008038</v>
      </c>
      <c r="I194" s="11">
        <f t="shared" si="82"/>
        <v>-0.46894573341406304</v>
      </c>
      <c r="J194" s="11">
        <f t="shared" si="82"/>
        <v>0.62010814086375043</v>
      </c>
      <c r="K194" s="11">
        <f t="shared" si="82"/>
        <v>1.9102309796770582</v>
      </c>
      <c r="L194" s="11">
        <f t="shared" si="82"/>
        <v>0.10078614035967859</v>
      </c>
      <c r="N194" s="15">
        <f>B194*'Table Q8'!B87</f>
        <v>-0.41703161660610671</v>
      </c>
      <c r="O194" s="15">
        <f>C194*'Table Q8'!C87</f>
        <v>-0.3053403262850603</v>
      </c>
      <c r="P194" s="15">
        <f>D194*'Table Q8'!D87</f>
        <v>0.61982061182771397</v>
      </c>
      <c r="Q194" s="15">
        <f>E194*'Table Q8'!E87</f>
        <v>0.18875623909268763</v>
      </c>
      <c r="R194" s="15">
        <f>F194*'Table Q8'!F87</f>
        <v>0.77554879938478682</v>
      </c>
      <c r="S194" s="15">
        <f>G194*'Table Q8'!G87</f>
        <v>0.33937856381525799</v>
      </c>
      <c r="T194" s="15">
        <f>H194*'Table Q8'!H87</f>
        <v>0.35217657839104199</v>
      </c>
      <c r="U194" s="15">
        <f>I194*'Table Q8'!I87</f>
        <v>-0.28324322298209409</v>
      </c>
      <c r="V194" s="15">
        <f>J194*'Table Q8'!J87</f>
        <v>0.42520815219027364</v>
      </c>
      <c r="W194" s="15">
        <f>K194*'Table Q8'!K87</f>
        <v>1.3243631382101044</v>
      </c>
      <c r="X194" s="15">
        <f>L194*'Table Q8'!L87</f>
        <v>6.3434796742381699E-2</v>
      </c>
    </row>
    <row r="195" spans="1:24" x14ac:dyDescent="0.2">
      <c r="A195" s="13" t="str">
        <f t="shared" si="66"/>
        <v>2014 Q3</v>
      </c>
      <c r="B195" s="11">
        <f t="shared" ref="B195:L195" si="83">LN(B88/B87)*100</f>
        <v>-0.60686904378662643</v>
      </c>
      <c r="C195" s="11">
        <f t="shared" si="83"/>
        <v>0.35001065174427159</v>
      </c>
      <c r="D195" s="11">
        <f t="shared" si="83"/>
        <v>0.18927136197715502</v>
      </c>
      <c r="E195" s="11">
        <f t="shared" si="83"/>
        <v>0.81575556858932441</v>
      </c>
      <c r="F195" s="11">
        <f t="shared" si="83"/>
        <v>-0.36018047942955944</v>
      </c>
      <c r="G195" s="11">
        <f t="shared" si="83"/>
        <v>-0.18179986827267311</v>
      </c>
      <c r="H195" s="11">
        <f t="shared" si="83"/>
        <v>-0.33644319853545951</v>
      </c>
      <c r="I195" s="11">
        <f t="shared" si="83"/>
        <v>0.23973640490168568</v>
      </c>
      <c r="J195" s="11">
        <f t="shared" si="83"/>
        <v>-0.23077740232880056</v>
      </c>
      <c r="K195" s="11">
        <f t="shared" si="83"/>
        <v>-2.0785061987961977</v>
      </c>
      <c r="L195" s="11">
        <f t="shared" si="83"/>
        <v>0.12080943782837691</v>
      </c>
      <c r="N195" s="15">
        <f>B195*'Table Q8'!B88</f>
        <v>-0.18412406788486246</v>
      </c>
      <c r="O195" s="15">
        <f>C195*'Table Q8'!C88</f>
        <v>0.2288719651755792</v>
      </c>
      <c r="P195" s="15">
        <f>D195*'Table Q8'!D88</f>
        <v>0.11818103841853558</v>
      </c>
      <c r="Q195" s="15">
        <f>E195*'Table Q8'!E88</f>
        <v>0.60316966741494638</v>
      </c>
      <c r="R195" s="15">
        <f>F195*'Table Q8'!F88</f>
        <v>-0.30114689885105461</v>
      </c>
      <c r="S195" s="15">
        <f>G195*'Table Q8'!G88</f>
        <v>-0.11002528027862175</v>
      </c>
      <c r="T195" s="15">
        <f>H195*'Table Q8'!H88</f>
        <v>-0.17582521555463113</v>
      </c>
      <c r="U195" s="15">
        <f>I195*'Table Q8'!I88</f>
        <v>0.14388979022199175</v>
      </c>
      <c r="V195" s="15">
        <f>J195*'Table Q8'!J88</f>
        <v>-0.1607133829817767</v>
      </c>
      <c r="W195" s="15">
        <f>K195*'Table Q8'!K88</f>
        <v>-1.420658986877201</v>
      </c>
      <c r="X195" s="15">
        <f>L195*'Table Q8'!L88</f>
        <v>7.5614627136781118E-2</v>
      </c>
    </row>
    <row r="196" spans="1:24" x14ac:dyDescent="0.2">
      <c r="A196" s="13" t="str">
        <f t="shared" si="66"/>
        <v>2014 Q4</v>
      </c>
      <c r="B196" s="11">
        <f t="shared" ref="B196:L196" si="84">LN(B89/B88)*100</f>
        <v>2.6763793226806563</v>
      </c>
      <c r="C196" s="11">
        <f t="shared" si="84"/>
        <v>0.1642879515220983</v>
      </c>
      <c r="D196" s="11">
        <f t="shared" si="84"/>
        <v>-1.3627465399001564</v>
      </c>
      <c r="E196" s="11">
        <f t="shared" si="84"/>
        <v>-0.82586832584120884</v>
      </c>
      <c r="F196" s="11">
        <f t="shared" si="84"/>
        <v>-4.0100251163912352E-2</v>
      </c>
      <c r="G196" s="11">
        <f t="shared" si="84"/>
        <v>0.51424363387668082</v>
      </c>
      <c r="H196" s="11">
        <f t="shared" si="84"/>
        <v>0.9958419864650554</v>
      </c>
      <c r="I196" s="11">
        <f t="shared" si="84"/>
        <v>0.94335638270151445</v>
      </c>
      <c r="J196" s="11">
        <f t="shared" si="84"/>
        <v>-0.4737100284269235</v>
      </c>
      <c r="K196" s="11">
        <f t="shared" si="84"/>
        <v>-2.6095418928322927</v>
      </c>
      <c r="L196" s="11">
        <f t="shared" si="84"/>
        <v>-0.17118981070113443</v>
      </c>
      <c r="N196" s="15">
        <f>B196*'Table Q8'!B89</f>
        <v>0.80960474511089853</v>
      </c>
      <c r="O196" s="15">
        <f>C196*'Table Q8'!C89</f>
        <v>0.10654073656208074</v>
      </c>
      <c r="P196" s="15">
        <f>D196*'Table Q8'!D89</f>
        <v>-0.84285873492824681</v>
      </c>
      <c r="Q196" s="15">
        <f>E196*'Table Q8'!E89</f>
        <v>-0.60618735116744726</v>
      </c>
      <c r="R196" s="15">
        <f>F196*'Table Q8'!F89</f>
        <v>-3.3395489169306208E-2</v>
      </c>
      <c r="S196" s="15">
        <f>G196*'Table Q8'!G89</f>
        <v>0.3098832137740879</v>
      </c>
      <c r="T196" s="15">
        <f>H196*'Table Q8'!H89</f>
        <v>0.52311579549009357</v>
      </c>
      <c r="U196" s="15">
        <f>I196*'Table Q8'!I89</f>
        <v>0.56507047323820714</v>
      </c>
      <c r="V196" s="15">
        <f>J196*'Table Q8'!J89</f>
        <v>-0.33424979605803723</v>
      </c>
      <c r="W196" s="15">
        <f>K196*'Table Q8'!K89</f>
        <v>-1.75596073968685</v>
      </c>
      <c r="X196" s="15">
        <f>L196*'Table Q8'!L89</f>
        <v>-0.10673684697215732</v>
      </c>
    </row>
    <row r="197" spans="1:24" x14ac:dyDescent="0.2">
      <c r="A197" s="13" t="str">
        <f t="shared" si="66"/>
        <v>2015 Q1</v>
      </c>
      <c r="B197" s="11">
        <f t="shared" ref="B197:L197" si="85">LN(B90/B89)*100</f>
        <v>3.2326873829687761</v>
      </c>
      <c r="C197" s="11">
        <f t="shared" si="85"/>
        <v>0.25616080404211428</v>
      </c>
      <c r="D197" s="11">
        <f t="shared" si="85"/>
        <v>9.0757834092408049E-2</v>
      </c>
      <c r="E197" s="11">
        <f t="shared" si="85"/>
        <v>0.24242436115064755</v>
      </c>
      <c r="F197" s="11">
        <f t="shared" si="85"/>
        <v>-0.3415029433862381</v>
      </c>
      <c r="G197" s="11">
        <f t="shared" si="85"/>
        <v>0.6915587571591254</v>
      </c>
      <c r="H197" s="11">
        <f t="shared" si="85"/>
        <v>-1.1389181478166943</v>
      </c>
      <c r="I197" s="11">
        <f t="shared" si="85"/>
        <v>0.35517006554581981</v>
      </c>
      <c r="J197" s="11">
        <f t="shared" si="85"/>
        <v>2.2536165022413126</v>
      </c>
      <c r="K197" s="11">
        <f t="shared" si="85"/>
        <v>-1.6093833090942291</v>
      </c>
      <c r="L197" s="11">
        <f t="shared" si="85"/>
        <v>0.23153984270783837</v>
      </c>
      <c r="N197" s="15">
        <f>B197*'Table Q8'!B90</f>
        <v>0.99857713259905501</v>
      </c>
      <c r="O197" s="15">
        <f>C197*'Table Q8'!C90</f>
        <v>0.16558234373282266</v>
      </c>
      <c r="P197" s="15">
        <f>D197*'Table Q8'!D90</f>
        <v>5.5816067966830953E-2</v>
      </c>
      <c r="Q197" s="15">
        <f>E197*'Table Q8'!E90</f>
        <v>0.17747887479838906</v>
      </c>
      <c r="R197" s="15">
        <f>F197*'Table Q8'!F90</f>
        <v>-0.28433535066338184</v>
      </c>
      <c r="S197" s="15">
        <f>G197*'Table Q8'!G90</f>
        <v>0.41721739819410031</v>
      </c>
      <c r="T197" s="15">
        <f>H197*'Table Q8'!H90</f>
        <v>-0.60317105108372127</v>
      </c>
      <c r="U197" s="15">
        <f>I197*'Table Q8'!I90</f>
        <v>0.21192997811119069</v>
      </c>
      <c r="V197" s="15">
        <f>J197*'Table Q8'!J90</f>
        <v>1.5955604835868493</v>
      </c>
      <c r="W197" s="15">
        <f>K197*'Table Q8'!K90</f>
        <v>-1.075872742129492</v>
      </c>
      <c r="X197" s="15">
        <f>L197*'Table Q8'!L90</f>
        <v>0.14436509192833724</v>
      </c>
    </row>
    <row r="198" spans="1:24" x14ac:dyDescent="0.2">
      <c r="A198" s="13" t="str">
        <f t="shared" si="66"/>
        <v>2015 Q2</v>
      </c>
      <c r="B198" s="11">
        <f t="shared" ref="B198:L198" si="86">LN(B91/B90)*100</f>
        <v>2.9068065138716817</v>
      </c>
      <c r="C198" s="11">
        <f t="shared" si="86"/>
        <v>0.26571298208891314</v>
      </c>
      <c r="D198" s="11">
        <f t="shared" si="86"/>
        <v>-0.76900105766764881</v>
      </c>
      <c r="E198" s="11">
        <f t="shared" si="86"/>
        <v>0.15121732807432997</v>
      </c>
      <c r="F198" s="11">
        <f t="shared" si="86"/>
        <v>-0.20143022220118026</v>
      </c>
      <c r="G198" s="11">
        <f t="shared" si="86"/>
        <v>-0.25001263085301867</v>
      </c>
      <c r="H198" s="11">
        <f t="shared" si="86"/>
        <v>0.39806125539304776</v>
      </c>
      <c r="I198" s="11">
        <f t="shared" si="86"/>
        <v>-0.53322926779889135</v>
      </c>
      <c r="J198" s="11">
        <f t="shared" si="86"/>
        <v>0.47344674685911686</v>
      </c>
      <c r="K198" s="11">
        <f t="shared" si="86"/>
        <v>-1.6042010686896373</v>
      </c>
      <c r="L198" s="11">
        <f t="shared" si="86"/>
        <v>-0.13080446600154524</v>
      </c>
      <c r="N198" s="15">
        <f>B198*'Table Q8'!B91</f>
        <v>0.92320174880564609</v>
      </c>
      <c r="O198" s="15">
        <f>C198*'Table Q8'!C91</f>
        <v>0.17018916502794887</v>
      </c>
      <c r="P198" s="15">
        <f>D198*'Table Q8'!D91</f>
        <v>-0.47339705110020464</v>
      </c>
      <c r="Q198" s="15">
        <f>E198*'Table Q8'!E91</f>
        <v>0.11052474508952778</v>
      </c>
      <c r="R198" s="15">
        <f>F198*'Table Q8'!F91</f>
        <v>-0.16744894371584115</v>
      </c>
      <c r="S198" s="15">
        <f>G198*'Table Q8'!G91</f>
        <v>-0.15053260503660254</v>
      </c>
      <c r="T198" s="15">
        <f>H198*'Table Q8'!H91</f>
        <v>0.2160676494273463</v>
      </c>
      <c r="U198" s="15">
        <f>I198*'Table Q8'!I91</f>
        <v>-0.31577837239050344</v>
      </c>
      <c r="V198" s="15">
        <f>J198*'Table Q8'!J91</f>
        <v>0.33160210150012548</v>
      </c>
      <c r="W198" s="15">
        <f>K198*'Table Q8'!K91</f>
        <v>-1.0669541307854777</v>
      </c>
      <c r="X198" s="15">
        <f>L198*'Table Q8'!L91</f>
        <v>-8.1517343212162988E-2</v>
      </c>
    </row>
    <row r="199" spans="1:24" x14ac:dyDescent="0.2">
      <c r="A199" s="13" t="str">
        <f t="shared" si="66"/>
        <v>2015 Q3</v>
      </c>
      <c r="B199" s="11">
        <f t="shared" ref="B199:L199" si="87">LN(B92/B91)*100</f>
        <v>0.13679892694248103</v>
      </c>
      <c r="C199" s="11">
        <f t="shared" si="87"/>
        <v>0.28536505300733533</v>
      </c>
      <c r="D199" s="11">
        <f t="shared" si="87"/>
        <v>-0.15247779320136923</v>
      </c>
      <c r="E199" s="11">
        <f t="shared" si="87"/>
        <v>-0.22186374570705653</v>
      </c>
      <c r="F199" s="11">
        <f t="shared" si="87"/>
        <v>0.7032377786156091</v>
      </c>
      <c r="G199" s="11">
        <f t="shared" si="87"/>
        <v>-0.35107112641740479</v>
      </c>
      <c r="H199" s="11">
        <f t="shared" si="87"/>
        <v>0.4472006639807663</v>
      </c>
      <c r="I199" s="11">
        <f t="shared" si="87"/>
        <v>-0.35707238891290599</v>
      </c>
      <c r="J199" s="11">
        <f t="shared" si="87"/>
        <v>-0.33941919960376798</v>
      </c>
      <c r="K199" s="11">
        <f t="shared" si="87"/>
        <v>8.3971874357976775E-2</v>
      </c>
      <c r="L199" s="11">
        <f t="shared" si="87"/>
        <v>-0.10073537670629226</v>
      </c>
      <c r="N199" s="15">
        <f>B199*'Table Q8'!B92</f>
        <v>4.5129965998324494E-2</v>
      </c>
      <c r="O199" s="15">
        <f>C199*'Table Q8'!C92</f>
        <v>0.18206290381867996</v>
      </c>
      <c r="P199" s="15">
        <f>D199*'Table Q8'!D92</f>
        <v>-9.436850621232741E-2</v>
      </c>
      <c r="Q199" s="15">
        <f>E199*'Table Q8'!E92</f>
        <v>-0.16247082098127749</v>
      </c>
      <c r="R199" s="15">
        <f>F199*'Table Q8'!F92</f>
        <v>0.58600804092038705</v>
      </c>
      <c r="S199" s="15">
        <f>G199*'Table Q8'!G92</f>
        <v>-0.21267888838366383</v>
      </c>
      <c r="T199" s="15">
        <f>H199*'Table Q8'!H92</f>
        <v>0.24985101096605411</v>
      </c>
      <c r="U199" s="15">
        <f>I199*'Table Q8'!I92</f>
        <v>-0.21081553841417972</v>
      </c>
      <c r="V199" s="15">
        <f>J199*'Table Q8'!J92</f>
        <v>-0.23552298260505458</v>
      </c>
      <c r="W199" s="15">
        <f>K199*'Table Q8'!K92</f>
        <v>5.5900076760105138E-2</v>
      </c>
      <c r="X199" s="15">
        <f>L199*'Table Q8'!L92</f>
        <v>-6.3070419355809579E-2</v>
      </c>
    </row>
    <row r="200" spans="1:24" x14ac:dyDescent="0.2">
      <c r="A200" s="13" t="str">
        <f t="shared" si="66"/>
        <v>2015 Q4</v>
      </c>
      <c r="B200" s="11">
        <f t="shared" ref="B200:L200" si="88">LN(B93/B92)*100</f>
        <v>-1.7235862739132306</v>
      </c>
      <c r="C200" s="11">
        <f t="shared" si="88"/>
        <v>0.22364551356958834</v>
      </c>
      <c r="D200" s="11">
        <f t="shared" si="88"/>
        <v>0.77017000069708041</v>
      </c>
      <c r="E200" s="11">
        <f t="shared" si="88"/>
        <v>0.2117897014734913</v>
      </c>
      <c r="F200" s="11">
        <f t="shared" si="88"/>
        <v>-7.0101650259529719E-2</v>
      </c>
      <c r="G200" s="11">
        <f t="shared" si="88"/>
        <v>0.62105779109294035</v>
      </c>
      <c r="H200" s="11">
        <f t="shared" si="88"/>
        <v>1.818871426232179</v>
      </c>
      <c r="I200" s="11">
        <f t="shared" si="88"/>
        <v>-0.40822479153555524</v>
      </c>
      <c r="J200" s="11">
        <f t="shared" si="88"/>
        <v>0.1749961844495701</v>
      </c>
      <c r="K200" s="11">
        <f t="shared" si="88"/>
        <v>-0.33631140474435084</v>
      </c>
      <c r="L200" s="11">
        <f t="shared" si="88"/>
        <v>0.22148403295528213</v>
      </c>
      <c r="N200" s="15">
        <f>B200*'Table Q8'!B93</f>
        <v>-0.58429574685658525</v>
      </c>
      <c r="O200" s="15">
        <f>C200*'Table Q8'!C93</f>
        <v>0.14199253656533165</v>
      </c>
      <c r="P200" s="15">
        <f>D200*'Table Q8'!D93</f>
        <v>0.47696628143170189</v>
      </c>
      <c r="Q200" s="15">
        <f>E200*'Table Q8'!E93</f>
        <v>0.15503006147859563</v>
      </c>
      <c r="R200" s="15">
        <f>F200*'Table Q8'!F93</f>
        <v>-5.8478796646499694E-2</v>
      </c>
      <c r="S200" s="15">
        <f>G200*'Table Q8'!G93</f>
        <v>0.377230502309852</v>
      </c>
      <c r="T200" s="15">
        <f>H200*'Table Q8'!H93</f>
        <v>1.0418495529457921</v>
      </c>
      <c r="U200" s="15">
        <f>I200*'Table Q8'!I93</f>
        <v>-0.23889314800660694</v>
      </c>
      <c r="V200" s="15">
        <f>J200*'Table Q8'!J93</f>
        <v>0.12030987680907945</v>
      </c>
      <c r="W200" s="15">
        <f>K200*'Table Q8'!K93</f>
        <v>-0.22246999423838806</v>
      </c>
      <c r="X200" s="15">
        <f>L200*'Table Q8'!L93</f>
        <v>0.13882619185637085</v>
      </c>
    </row>
    <row r="201" spans="1:24" x14ac:dyDescent="0.2">
      <c r="A201" s="13" t="str">
        <f t="shared" si="66"/>
        <v>2016 Q1</v>
      </c>
      <c r="B201" s="11">
        <f t="shared" ref="B201:L201" si="89">LN(B94/B93)*100</f>
        <v>0.49549204535504948</v>
      </c>
      <c r="C201" s="11">
        <f t="shared" si="89"/>
        <v>0.38512260026150968</v>
      </c>
      <c r="D201" s="11">
        <f t="shared" si="89"/>
        <v>0.1109822037941957</v>
      </c>
      <c r="E201" s="11">
        <f t="shared" si="89"/>
        <v>0.41220588200701197</v>
      </c>
      <c r="F201" s="11">
        <f t="shared" si="89"/>
        <v>0.1201441874595793</v>
      </c>
      <c r="G201" s="11">
        <f t="shared" si="89"/>
        <v>-0.16990659227093358</v>
      </c>
      <c r="H201" s="11">
        <f t="shared" si="89"/>
        <v>2.1671454907259391</v>
      </c>
      <c r="I201" s="11">
        <f t="shared" si="89"/>
        <v>0.54723782156771561</v>
      </c>
      <c r="J201" s="11">
        <f t="shared" si="89"/>
        <v>1.9857075239422084</v>
      </c>
      <c r="K201" s="11">
        <f t="shared" si="89"/>
        <v>0.17880625326658575</v>
      </c>
      <c r="L201" s="11">
        <f t="shared" si="89"/>
        <v>0.38141168390075714</v>
      </c>
      <c r="N201" s="15">
        <f>B201*'Table Q8'!B94</f>
        <v>0.17039971439760151</v>
      </c>
      <c r="O201" s="15">
        <f>C201*'Table Q8'!C94</f>
        <v>0.24251170138467265</v>
      </c>
      <c r="P201" s="15">
        <f>D201*'Table Q8'!D94</f>
        <v>6.8564805504054097E-2</v>
      </c>
      <c r="Q201" s="15">
        <f>E201*'Table Q8'!E94</f>
        <v>0.30119883798252367</v>
      </c>
      <c r="R201" s="15">
        <f>F201*'Table Q8'!F94</f>
        <v>0.10002003606009978</v>
      </c>
      <c r="S201" s="15">
        <f>G201*'Table Q8'!G94</f>
        <v>-0.10247066579860004</v>
      </c>
      <c r="T201" s="15">
        <f>H201*'Table Q8'!H94</f>
        <v>1.2404740788915276</v>
      </c>
      <c r="U201" s="15">
        <f>I201*'Table Q8'!I94</f>
        <v>0.31936799266691884</v>
      </c>
      <c r="V201" s="15">
        <f>J201*'Table Q8'!J94</f>
        <v>1.3637839274435086</v>
      </c>
      <c r="W201" s="15">
        <f>K201*'Table Q8'!K94</f>
        <v>0.11817305278388653</v>
      </c>
      <c r="X201" s="15">
        <f>L201*'Table Q8'!L94</f>
        <v>0.23853486711153349</v>
      </c>
    </row>
    <row r="202" spans="1:24" x14ac:dyDescent="0.2">
      <c r="A202" s="13" t="str">
        <f t="shared" si="66"/>
        <v>2016 Q2</v>
      </c>
      <c r="B202" s="11">
        <f t="shared" ref="B202:L202" si="90">LN(B95/B94)*100</f>
        <v>1.5595431574579621</v>
      </c>
      <c r="C202" s="11">
        <f t="shared" si="90"/>
        <v>0.41387027228172152</v>
      </c>
      <c r="D202" s="11">
        <f t="shared" si="90"/>
        <v>0.24171630260200394</v>
      </c>
      <c r="E202" s="11">
        <f t="shared" si="90"/>
        <v>-0.140562272139268</v>
      </c>
      <c r="F202" s="11">
        <f t="shared" si="90"/>
        <v>0.40940693262881517</v>
      </c>
      <c r="G202" s="11">
        <f t="shared" si="90"/>
        <v>-0.62211719812635535</v>
      </c>
      <c r="H202" s="11">
        <f t="shared" si="90"/>
        <v>-0.34164706958974111</v>
      </c>
      <c r="I202" s="11">
        <f t="shared" si="90"/>
        <v>0.30712859135141196</v>
      </c>
      <c r="J202" s="11">
        <f t="shared" si="90"/>
        <v>-0.91158334080094927</v>
      </c>
      <c r="K202" s="11">
        <f t="shared" si="90"/>
        <v>0.80590733950993831</v>
      </c>
      <c r="L202" s="11">
        <f t="shared" si="90"/>
        <v>0.13014969049460234</v>
      </c>
      <c r="N202" s="15">
        <f>B202*'Table Q8'!B95</f>
        <v>0.54100552132216706</v>
      </c>
      <c r="O202" s="15">
        <f>C202*'Table Q8'!C95</f>
        <v>0.26148323802759166</v>
      </c>
      <c r="P202" s="15">
        <f>D202*'Table Q8'!D95</f>
        <v>0.14933233174751803</v>
      </c>
      <c r="Q202" s="15">
        <f>E202*'Table Q8'!E95</f>
        <v>-0.10297592056922775</v>
      </c>
      <c r="R202" s="15">
        <f>F202*'Table Q8'!F95</f>
        <v>0.34177290735853488</v>
      </c>
      <c r="S202" s="15">
        <f>G202*'Table Q8'!G95</f>
        <v>-0.37457676499187853</v>
      </c>
      <c r="T202" s="15">
        <f>H202*'Table Q8'!H95</f>
        <v>-0.19443134730352168</v>
      </c>
      <c r="U202" s="15">
        <f>I202*'Table Q8'!I95</f>
        <v>0.18010020596846799</v>
      </c>
      <c r="V202" s="15">
        <f>J202*'Table Q8'!J95</f>
        <v>-0.63282115518401905</v>
      </c>
      <c r="W202" s="15">
        <f>K202*'Table Q8'!K95</f>
        <v>0.54011909893956067</v>
      </c>
      <c r="X202" s="15">
        <f>L202*'Table Q8'!L95</f>
        <v>8.1694960723461899E-2</v>
      </c>
    </row>
    <row r="203" spans="1:24" x14ac:dyDescent="0.2">
      <c r="A203" s="13" t="str">
        <f t="shared" si="66"/>
        <v>2016 Q3</v>
      </c>
      <c r="B203" s="11">
        <f t="shared" ref="B203:L203" si="91">LN(B96/B95)*100</f>
        <v>-1.886292297122006</v>
      </c>
      <c r="C203" s="11">
        <f t="shared" si="91"/>
        <v>-0.22186374570705653</v>
      </c>
      <c r="D203" s="11">
        <f t="shared" si="91"/>
        <v>-0.45369841398213862</v>
      </c>
      <c r="E203" s="11">
        <f t="shared" si="91"/>
        <v>-0.16088490147001469</v>
      </c>
      <c r="F203" s="11">
        <f t="shared" si="91"/>
        <v>-0.23944938109547639</v>
      </c>
      <c r="G203" s="11">
        <f t="shared" si="91"/>
        <v>0.42185679275898907</v>
      </c>
      <c r="H203" s="11">
        <f t="shared" si="91"/>
        <v>-0.82474694300170015</v>
      </c>
      <c r="I203" s="11">
        <f t="shared" si="91"/>
        <v>0.15814968206822391</v>
      </c>
      <c r="J203" s="11">
        <f t="shared" si="91"/>
        <v>0.39604012160969143</v>
      </c>
      <c r="K203" s="11">
        <f t="shared" si="91"/>
        <v>0.61314819269745868</v>
      </c>
      <c r="L203" s="11">
        <f t="shared" si="91"/>
        <v>0.18991459553896597</v>
      </c>
      <c r="N203" s="15">
        <f>B203*'Table Q8'!B96</f>
        <v>-0.66001367476298989</v>
      </c>
      <c r="O203" s="15">
        <f>C203*'Table Q8'!C96</f>
        <v>-0.14052849653084959</v>
      </c>
      <c r="P203" s="15">
        <f>D203*'Table Q8'!D96</f>
        <v>-0.27988655158558129</v>
      </c>
      <c r="Q203" s="15">
        <f>E203*'Table Q8'!E96</f>
        <v>-0.1182021371100198</v>
      </c>
      <c r="R203" s="15">
        <f>F203*'Table Q8'!F96</f>
        <v>-0.20044307691502328</v>
      </c>
      <c r="S203" s="15">
        <f>G203*'Table Q8'!G96</f>
        <v>0.25336718973104883</v>
      </c>
      <c r="T203" s="15">
        <f>H203*'Table Q8'!H96</f>
        <v>-0.46614697218456097</v>
      </c>
      <c r="U203" s="15">
        <f>I203*'Table Q8'!I96</f>
        <v>9.3150162738183884E-2</v>
      </c>
      <c r="V203" s="15">
        <f>J203*'Table Q8'!J96</f>
        <v>0.2773865011754279</v>
      </c>
      <c r="W203" s="15">
        <f>K203*'Table Q8'!K96</f>
        <v>0.41467212272129134</v>
      </c>
      <c r="X203" s="15">
        <f>L203*'Table Q8'!L96</f>
        <v>0.11955123789177907</v>
      </c>
    </row>
    <row r="204" spans="1:24" x14ac:dyDescent="0.2">
      <c r="A204" s="13" t="str">
        <f t="shared" si="66"/>
        <v>2016 Q4</v>
      </c>
      <c r="B204" s="11">
        <f t="shared" ref="B204:L204" si="92">LN(B97/B96)*100</f>
        <v>0.46504808495137545</v>
      </c>
      <c r="C204" s="11">
        <f t="shared" si="92"/>
        <v>-1.5874964503379823</v>
      </c>
      <c r="D204" s="11">
        <f t="shared" si="92"/>
        <v>0.77508063295441709</v>
      </c>
      <c r="E204" s="11">
        <f t="shared" si="92"/>
        <v>0.29141356099864518</v>
      </c>
      <c r="F204" s="11">
        <f t="shared" si="92"/>
        <v>0.89499404097004553</v>
      </c>
      <c r="G204" s="11">
        <f t="shared" si="92"/>
        <v>-0.26093952983449376</v>
      </c>
      <c r="H204" s="11">
        <f t="shared" si="92"/>
        <v>-0.98083710985201522</v>
      </c>
      <c r="I204" s="11">
        <f t="shared" si="92"/>
        <v>1.1196345600076885</v>
      </c>
      <c r="J204" s="11">
        <f t="shared" si="92"/>
        <v>0.4953758297914404</v>
      </c>
      <c r="K204" s="11">
        <f t="shared" si="92"/>
        <v>8.2850046164131566E-2</v>
      </c>
      <c r="L204" s="11">
        <f t="shared" si="92"/>
        <v>9.985521002862081E-3</v>
      </c>
      <c r="N204" s="15">
        <f>B204*'Table Q8'!B97</f>
        <v>0.16504556534924314</v>
      </c>
      <c r="O204" s="15">
        <f>C204*'Table Q8'!C97</f>
        <v>-1.0058377509341456</v>
      </c>
      <c r="P204" s="15">
        <f>D204*'Table Q8'!D97</f>
        <v>0.47868979891264801</v>
      </c>
      <c r="Q204" s="15">
        <f>E204*'Table Q8'!E97</f>
        <v>0.21468437038770191</v>
      </c>
      <c r="R204" s="15">
        <f>F204*'Table Q8'!F97</f>
        <v>0.75018400514109207</v>
      </c>
      <c r="S204" s="15">
        <f>G204*'Table Q8'!G97</f>
        <v>-0.15596355698207692</v>
      </c>
      <c r="T204" s="15">
        <f>H204*'Table Q8'!H97</f>
        <v>-0.5487783629622025</v>
      </c>
      <c r="U204" s="15">
        <f>I204*'Table Q8'!I97</f>
        <v>0.6602485000365339</v>
      </c>
      <c r="V204" s="15">
        <f>J204*'Table Q8'!J97</f>
        <v>0.35013163649659007</v>
      </c>
      <c r="W204" s="15">
        <f>K204*'Table Q8'!K97</f>
        <v>5.6652861567033162E-2</v>
      </c>
      <c r="X204" s="15">
        <f>L204*'Table Q8'!L97</f>
        <v>6.2978680965051145E-3</v>
      </c>
    </row>
    <row r="205" spans="1:24" x14ac:dyDescent="0.2">
      <c r="A205" s="13" t="str">
        <f t="shared" si="66"/>
        <v>2017 Q1</v>
      </c>
      <c r="B205" s="11">
        <f t="shared" ref="B205:L205" si="93">LN(B98/B97)*100</f>
        <v>-3.8644373839277555</v>
      </c>
      <c r="C205" s="11">
        <f t="shared" si="93"/>
        <v>0.89860708834865288</v>
      </c>
      <c r="D205" s="11">
        <f t="shared" si="93"/>
        <v>-0.31132337472500227</v>
      </c>
      <c r="E205" s="11">
        <f t="shared" si="93"/>
        <v>0</v>
      </c>
      <c r="F205" s="11">
        <f t="shared" si="93"/>
        <v>-0.20811662038246231</v>
      </c>
      <c r="G205" s="11">
        <f t="shared" si="93"/>
        <v>0.96010338471521905</v>
      </c>
      <c r="H205" s="11">
        <f t="shared" si="93"/>
        <v>-0.19932237015714815</v>
      </c>
      <c r="I205" s="11">
        <f t="shared" si="93"/>
        <v>-0.76470960889353901</v>
      </c>
      <c r="J205" s="11">
        <f t="shared" si="93"/>
        <v>-0.90159147926542715</v>
      </c>
      <c r="K205" s="11">
        <f t="shared" si="93"/>
        <v>1.540862535284506</v>
      </c>
      <c r="L205" s="11">
        <f t="shared" si="93"/>
        <v>-0.3100157490709764</v>
      </c>
      <c r="N205" s="15">
        <f>B205*'Table Q8'!B98</f>
        <v>-1.3564175217586421</v>
      </c>
      <c r="O205" s="15">
        <f>C205*'Table Q8'!C98</f>
        <v>0.56809940125401837</v>
      </c>
      <c r="P205" s="15">
        <f>D205*'Table Q8'!D98</f>
        <v>-0.19165066948071141</v>
      </c>
      <c r="Q205" s="15">
        <f>E205*'Table Q8'!E98</f>
        <v>0</v>
      </c>
      <c r="R205" s="15">
        <f>F205*'Table Q8'!F98</f>
        <v>-0.17436010455642692</v>
      </c>
      <c r="S205" s="15">
        <f>G205*'Table Q8'!G98</f>
        <v>0.57154954492096999</v>
      </c>
      <c r="T205" s="15">
        <f>H205*'Table Q8'!H98</f>
        <v>-0.11098269570350008</v>
      </c>
      <c r="U205" s="15">
        <f>I205*'Table Q8'!I98</f>
        <v>-0.45156102405163479</v>
      </c>
      <c r="V205" s="15">
        <f>J205*'Table Q8'!J98</f>
        <v>-0.63805628987614282</v>
      </c>
      <c r="W205" s="15">
        <f>K205*'Table Q8'!K98</f>
        <v>1.057648044219285</v>
      </c>
      <c r="X205" s="15">
        <f>L205*'Table Q8'!L98</f>
        <v>-0.19524791876490094</v>
      </c>
    </row>
    <row r="206" spans="1:24" x14ac:dyDescent="0.2">
      <c r="A206" s="13" t="str">
        <f t="shared" si="66"/>
        <v>2017 Q2</v>
      </c>
      <c r="B206" s="11">
        <f t="shared" ref="B206:L206" si="94">LN(B99/B98)*100</f>
        <v>2.262333361925255</v>
      </c>
      <c r="C206" s="11">
        <f t="shared" si="94"/>
        <v>0.62829554070492744</v>
      </c>
      <c r="D206" s="11">
        <f t="shared" si="94"/>
        <v>8.0434349802062668E-2</v>
      </c>
      <c r="E206" s="11">
        <f t="shared" si="94"/>
        <v>-0.28135066790839613</v>
      </c>
      <c r="F206" s="11">
        <f t="shared" si="94"/>
        <v>0.93804686854362052</v>
      </c>
      <c r="G206" s="11">
        <f t="shared" si="94"/>
        <v>-0.8697010883670413</v>
      </c>
      <c r="H206" s="11">
        <f t="shared" si="94"/>
        <v>-1.0026151764212583</v>
      </c>
      <c r="I206" s="11">
        <f t="shared" si="94"/>
        <v>-1.1382317175891399</v>
      </c>
      <c r="J206" s="11">
        <f t="shared" si="94"/>
        <v>1.6651073442986788</v>
      </c>
      <c r="K206" s="11">
        <f t="shared" si="94"/>
        <v>-0.12239903608885061</v>
      </c>
      <c r="L206" s="11">
        <f t="shared" si="94"/>
        <v>-0.18045117678591061</v>
      </c>
      <c r="N206" s="15">
        <f>B206*'Table Q8'!B99</f>
        <v>0.79362654336337946</v>
      </c>
      <c r="O206" s="15">
        <f>C206*'Table Q8'!C99</f>
        <v>0.39796239548250101</v>
      </c>
      <c r="P206" s="15">
        <f>D206*'Table Q8'!D99</f>
        <v>4.9660167567793484E-2</v>
      </c>
      <c r="Q206" s="15">
        <f>E206*'Table Q8'!E99</f>
        <v>-0.20772119811676884</v>
      </c>
      <c r="R206" s="15">
        <f>F206*'Table Q8'!F99</f>
        <v>0.7858956664658453</v>
      </c>
      <c r="S206" s="15">
        <f>G206*'Table Q8'!G99</f>
        <v>-0.5209509519318577</v>
      </c>
      <c r="T206" s="15">
        <f>H206*'Table Q8'!H99</f>
        <v>-0.56397103673695781</v>
      </c>
      <c r="U206" s="15">
        <f>I206*'Table Q8'!I99</f>
        <v>-0.67633728659146686</v>
      </c>
      <c r="V206" s="15">
        <f>J206*'Table Q8'!J99</f>
        <v>1.181060639311053</v>
      </c>
      <c r="W206" s="15">
        <f>K206*'Table Q8'!K99</f>
        <v>-8.3745420491991587E-2</v>
      </c>
      <c r="X206" s="15">
        <f>L206*'Table Q8'!L99</f>
        <v>-0.11408123396405268</v>
      </c>
    </row>
    <row r="207" spans="1:24" x14ac:dyDescent="0.2">
      <c r="A207" s="13" t="str">
        <f t="shared" si="66"/>
        <v>2017 Q3</v>
      </c>
      <c r="B207" s="11">
        <f t="shared" ref="B207:L207" si="95">LN(B100/B99)*100</f>
        <v>-2.9935039124721352</v>
      </c>
      <c r="C207" s="11">
        <f t="shared" si="95"/>
        <v>0.27238352275788458</v>
      </c>
      <c r="D207" s="11">
        <f t="shared" si="95"/>
        <v>7.0327023544589015E-2</v>
      </c>
      <c r="E207" s="11">
        <f t="shared" si="95"/>
        <v>0.40168762587168361</v>
      </c>
      <c r="F207" s="11">
        <f t="shared" si="95"/>
        <v>-0.38402883098208096</v>
      </c>
      <c r="G207" s="11">
        <f t="shared" si="95"/>
        <v>0.39080163972055526</v>
      </c>
      <c r="H207" s="11">
        <f t="shared" si="95"/>
        <v>0.19127201683819883</v>
      </c>
      <c r="I207" s="11">
        <f t="shared" si="95"/>
        <v>-1.5347108986767275</v>
      </c>
      <c r="J207" s="11">
        <f t="shared" si="95"/>
        <v>-1.6651073442986764</v>
      </c>
      <c r="K207" s="11">
        <f t="shared" si="95"/>
        <v>0.30571714425495788</v>
      </c>
      <c r="L207" s="11">
        <f t="shared" si="95"/>
        <v>-0.21093875532772802</v>
      </c>
      <c r="N207" s="15">
        <f>B207*'Table Q8'!B100</f>
        <v>-1.0384465072365836</v>
      </c>
      <c r="O207" s="15">
        <f>C207*'Table Q8'!C100</f>
        <v>0.17217362473525885</v>
      </c>
      <c r="P207" s="15">
        <f>D207*'Table Q8'!D100</f>
        <v>4.3441002443492638E-2</v>
      </c>
      <c r="Q207" s="15">
        <f>E207*'Table Q8'!E100</f>
        <v>0.29644546789330251</v>
      </c>
      <c r="R207" s="15">
        <f>F207*'Table Q8'!F100</f>
        <v>-0.32074087963623404</v>
      </c>
      <c r="S207" s="15">
        <f>G207*'Table Q8'!G100</f>
        <v>0.23401202186466849</v>
      </c>
      <c r="T207" s="15">
        <f>H207*'Table Q8'!H100</f>
        <v>0.10760963667317067</v>
      </c>
      <c r="U207" s="15">
        <f>I207*'Table Q8'!I100</f>
        <v>-0.91499463779106482</v>
      </c>
      <c r="V207" s="15">
        <f>J207*'Table Q8'!J100</f>
        <v>-1.1840578325307887</v>
      </c>
      <c r="W207" s="15">
        <f>K207*'Table Q8'!K100</f>
        <v>0.20856023581073227</v>
      </c>
      <c r="X207" s="15">
        <f>L207*'Table Q8'!L100</f>
        <v>-0.13331329336712411</v>
      </c>
    </row>
    <row r="208" spans="1:24" x14ac:dyDescent="0.2">
      <c r="A208" s="13" t="str">
        <f t="shared" si="66"/>
        <v>2017 Q4</v>
      </c>
      <c r="B208" s="11">
        <f t="shared" ref="B208:L208" si="96">LN(B101/B100)*100</f>
        <v>1.2530977446659675</v>
      </c>
      <c r="C208" s="11">
        <f t="shared" si="96"/>
        <v>-0.12096775668669432</v>
      </c>
      <c r="D208" s="11">
        <f t="shared" si="96"/>
        <v>0.63072742507715307</v>
      </c>
      <c r="E208" s="11">
        <f t="shared" si="96"/>
        <v>0.41006208382802745</v>
      </c>
      <c r="F208" s="11">
        <f t="shared" si="96"/>
        <v>-0.13821702269516475</v>
      </c>
      <c r="G208" s="11">
        <f t="shared" si="96"/>
        <v>-0.24031252177850698</v>
      </c>
      <c r="H208" s="11">
        <f t="shared" si="96"/>
        <v>-0.76729301229069591</v>
      </c>
      <c r="I208" s="11">
        <f t="shared" si="96"/>
        <v>0.44377279081407228</v>
      </c>
      <c r="J208" s="11">
        <f t="shared" si="96"/>
        <v>1.3242548839701263</v>
      </c>
      <c r="K208" s="11">
        <f t="shared" si="96"/>
        <v>0.21344725286326197</v>
      </c>
      <c r="L208" s="11">
        <f t="shared" si="96"/>
        <v>0.14067526435669589</v>
      </c>
      <c r="N208" s="15">
        <f>B208*'Table Q8'!B101</f>
        <v>0.42592792341196234</v>
      </c>
      <c r="O208" s="15">
        <f>C208*'Table Q8'!C101</f>
        <v>-7.6245977039623422E-2</v>
      </c>
      <c r="P208" s="15">
        <f>D208*'Table Q8'!D101</f>
        <v>0.38859116659003401</v>
      </c>
      <c r="Q208" s="15">
        <f>E208*'Table Q8'!E101</f>
        <v>0.30205173094772503</v>
      </c>
      <c r="R208" s="15">
        <f>F208*'Table Q8'!F101</f>
        <v>-0.1151762450118808</v>
      </c>
      <c r="S208" s="15">
        <f>G208*'Table Q8'!G101</f>
        <v>-0.14375495052790285</v>
      </c>
      <c r="T208" s="15">
        <f>H208*'Table Q8'!H101</f>
        <v>-0.42968408688278975</v>
      </c>
      <c r="U208" s="15">
        <f>I208*'Table Q8'!I101</f>
        <v>0.265242997069571</v>
      </c>
      <c r="V208" s="15">
        <f>J208*'Table Q8'!J101</f>
        <v>0.93479152259451204</v>
      </c>
      <c r="W208" s="15">
        <f>K208*'Table Q8'!K101</f>
        <v>0.14501606359530017</v>
      </c>
      <c r="X208" s="15">
        <f>L208*'Table Q8'!L101</f>
        <v>8.8695754176896749E-2</v>
      </c>
    </row>
    <row r="209" spans="1:24" x14ac:dyDescent="0.2">
      <c r="A209" s="13" t="str">
        <f t="shared" si="66"/>
        <v>2018 Q1</v>
      </c>
      <c r="B209" s="11">
        <f t="shared" ref="B209:L209" si="97">LN(B102/B101)*100</f>
        <v>2.6192693099838071</v>
      </c>
      <c r="C209" s="11">
        <f t="shared" si="97"/>
        <v>0.36246515721193157</v>
      </c>
      <c r="D209" s="11">
        <f t="shared" si="97"/>
        <v>-0.47016542369878006</v>
      </c>
      <c r="E209" s="11">
        <f t="shared" si="97"/>
        <v>-0.39001999537533311</v>
      </c>
      <c r="F209" s="11">
        <f t="shared" si="97"/>
        <v>0.53207338058800613</v>
      </c>
      <c r="G209" s="11">
        <f t="shared" si="97"/>
        <v>0.30030052597695561</v>
      </c>
      <c r="H209" s="11">
        <f t="shared" si="97"/>
        <v>0.27326569304872594</v>
      </c>
      <c r="I209" s="11">
        <f t="shared" si="97"/>
        <v>0.25126904018653357</v>
      </c>
      <c r="J209" s="11">
        <f t="shared" si="97"/>
        <v>0.49085998883280374</v>
      </c>
      <c r="K209" s="11">
        <f t="shared" si="97"/>
        <v>0.70821825762914115</v>
      </c>
      <c r="L209" s="11">
        <f t="shared" si="97"/>
        <v>0.20062199526730398</v>
      </c>
      <c r="N209" s="15">
        <f>B209*'Table Q8'!B102</f>
        <v>0.8874084422225138</v>
      </c>
      <c r="O209" s="15">
        <f>C209*'Table Q8'!C102</f>
        <v>0.22922296542082551</v>
      </c>
      <c r="P209" s="15">
        <f>D209*'Table Q8'!D102</f>
        <v>-0.29131449652376412</v>
      </c>
      <c r="Q209" s="15">
        <f>E209*'Table Q8'!E102</f>
        <v>-0.28849779057913388</v>
      </c>
      <c r="R209" s="15">
        <f>F209*'Table Q8'!F102</f>
        <v>0.4429510893395151</v>
      </c>
      <c r="S209" s="15">
        <f>G209*'Table Q8'!G102</f>
        <v>0.18093106690111577</v>
      </c>
      <c r="T209" s="15">
        <f>H209*'Table Q8'!H102</f>
        <v>0.15475036197349351</v>
      </c>
      <c r="U209" s="15">
        <f>I209*'Table Q8'!I102</f>
        <v>0.15131421600033051</v>
      </c>
      <c r="V209" s="15">
        <f>J209*'Table Q8'!J102</f>
        <v>0.34988500004002249</v>
      </c>
      <c r="W209" s="15">
        <f>K209*'Table Q8'!K102</f>
        <v>0.48137594971052722</v>
      </c>
      <c r="X209" s="15">
        <f>L209*'Table Q8'!L102</f>
        <v>0.12715422060041726</v>
      </c>
    </row>
    <row r="210" spans="1:24" x14ac:dyDescent="0.2">
      <c r="A210" s="13" t="str">
        <f t="shared" si="66"/>
        <v>2018 Q2</v>
      </c>
      <c r="B210" s="11">
        <f t="shared" ref="B210:L215" si="98">LN(B103/B102)*100</f>
        <v>-1.0294429025980787</v>
      </c>
      <c r="C210" s="11">
        <f t="shared" si="98"/>
        <v>0.33110951837868119</v>
      </c>
      <c r="D210" s="11">
        <f t="shared" si="98"/>
        <v>-0.44216733682738246</v>
      </c>
      <c r="E210" s="11">
        <f t="shared" si="98"/>
        <v>0.19019976703397154</v>
      </c>
      <c r="F210" s="11">
        <f t="shared" si="98"/>
        <v>-1.086859824359814</v>
      </c>
      <c r="G210" s="11">
        <f t="shared" si="98"/>
        <v>5.9952040165004217E-2</v>
      </c>
      <c r="H210" s="11">
        <f t="shared" si="98"/>
        <v>2.652992934481889</v>
      </c>
      <c r="I210" s="11">
        <f t="shared" si="98"/>
        <v>0.23061122166867271</v>
      </c>
      <c r="J210" s="11">
        <f t="shared" si="98"/>
        <v>0.41882789585025537</v>
      </c>
      <c r="K210" s="11">
        <f t="shared" si="98"/>
        <v>0.23160979086241795</v>
      </c>
      <c r="L210" s="11">
        <f t="shared" si="98"/>
        <v>0.20022030915366551</v>
      </c>
      <c r="N210" s="15">
        <f>B210*'Table Q8'!B103</f>
        <v>-0.34517220524113579</v>
      </c>
      <c r="O210" s="15">
        <f>C210*'Table Q8'!C103</f>
        <v>0.21035387702597616</v>
      </c>
      <c r="P210" s="15">
        <f>D210*'Table Q8'!D103</f>
        <v>-0.2753818173760938</v>
      </c>
      <c r="Q210" s="15">
        <f>E210*'Table Q8'!E103</f>
        <v>0.14080488753524911</v>
      </c>
      <c r="R210" s="15">
        <f>F210*'Table Q8'!F103</f>
        <v>-0.90111548037672173</v>
      </c>
      <c r="S210" s="15">
        <f>G210*'Table Q8'!G103</f>
        <v>3.601918573113453E-2</v>
      </c>
      <c r="T210" s="15">
        <f>H210*'Table Q8'!H103</f>
        <v>1.4888596348312362</v>
      </c>
      <c r="U210" s="15">
        <f>I210*'Table Q8'!I103</f>
        <v>0.13903550554404276</v>
      </c>
      <c r="V210" s="15">
        <f>J210*'Table Q8'!J103</f>
        <v>0.29879182089957218</v>
      </c>
      <c r="W210" s="15">
        <f>K210*'Table Q8'!K103</f>
        <v>0.15696195526746065</v>
      </c>
      <c r="X210" s="15">
        <f>L210*'Table Q8'!L103</f>
        <v>0.12687960991067784</v>
      </c>
    </row>
    <row r="211" spans="1:24" x14ac:dyDescent="0.2">
      <c r="A211" s="13" t="str">
        <f t="shared" si="66"/>
        <v>2018 Q3</v>
      </c>
      <c r="B211" s="11">
        <f t="shared" si="98"/>
        <v>0.31094864314160348</v>
      </c>
      <c r="C211" s="11">
        <f t="shared" si="98"/>
        <v>0.46969556195560325</v>
      </c>
      <c r="D211" s="11">
        <f t="shared" si="98"/>
        <v>1.2510797218926535</v>
      </c>
      <c r="E211" s="11">
        <f t="shared" si="98"/>
        <v>0.22975885438206717</v>
      </c>
      <c r="F211" s="11">
        <f t="shared" si="98"/>
        <v>-1.8549687141342464</v>
      </c>
      <c r="G211" s="11">
        <f t="shared" si="98"/>
        <v>-0.22000008873339524</v>
      </c>
      <c r="H211" s="11">
        <f t="shared" si="98"/>
        <v>-1.5273529084322461</v>
      </c>
      <c r="I211" s="11">
        <f t="shared" si="98"/>
        <v>0.57919075434235234</v>
      </c>
      <c r="J211" s="11">
        <f t="shared" si="98"/>
        <v>-1.4029691990059296</v>
      </c>
      <c r="K211" s="11">
        <f t="shared" si="98"/>
        <v>1.0804426832603831</v>
      </c>
      <c r="L211" s="11">
        <f t="shared" si="98"/>
        <v>0.13991607319533581</v>
      </c>
      <c r="N211" s="15">
        <f>B211*'Table Q8'!B104</f>
        <v>0.10332823411595483</v>
      </c>
      <c r="O211" s="15">
        <f>C211*'Table Q8'!C104</f>
        <v>0.29938395119050148</v>
      </c>
      <c r="P211" s="15">
        <f>D211*'Table Q8'!D104</f>
        <v>0.78129928632196222</v>
      </c>
      <c r="Q211" s="15">
        <f>E211*'Table Q8'!E104</f>
        <v>0.17034321463886459</v>
      </c>
      <c r="R211" s="15">
        <f>F211*'Table Q8'!F104</f>
        <v>-1.5312766735178205</v>
      </c>
      <c r="S211" s="15">
        <f>G211*'Table Q8'!G104</f>
        <v>-0.13224205333764388</v>
      </c>
      <c r="T211" s="15">
        <f>H211*'Table Q8'!H104</f>
        <v>-0.85745592279386296</v>
      </c>
      <c r="U211" s="15">
        <f>I211*'Table Q8'!I104</f>
        <v>0.35046832545255741</v>
      </c>
      <c r="V211" s="15">
        <f>J211*'Table Q8'!J104</f>
        <v>-1.004385649568345</v>
      </c>
      <c r="W211" s="15">
        <f>K211*'Table Q8'!K104</f>
        <v>0.73048729815234503</v>
      </c>
      <c r="X211" s="15">
        <f>L211*'Table Q8'!L104</f>
        <v>8.8776748442440559E-2</v>
      </c>
    </row>
    <row r="212" spans="1:24" x14ac:dyDescent="0.2">
      <c r="A212" s="13" t="str">
        <f t="shared" si="66"/>
        <v>2018 Q4</v>
      </c>
      <c r="B212" s="11">
        <f t="shared" si="98"/>
        <v>0.19010461475942866</v>
      </c>
      <c r="C212" s="11">
        <f t="shared" si="98"/>
        <v>6.976628578190737E-2</v>
      </c>
      <c r="D212" s="11">
        <f t="shared" si="98"/>
        <v>-9.9512397504505884E-2</v>
      </c>
      <c r="E212" s="11">
        <f t="shared" si="98"/>
        <v>-0.22975885438206115</v>
      </c>
      <c r="F212" s="11">
        <f t="shared" si="98"/>
        <v>-1.0120945304938943E-2</v>
      </c>
      <c r="G212" s="11">
        <f t="shared" si="98"/>
        <v>6.0048040235066581E-2</v>
      </c>
      <c r="H212" s="11">
        <f t="shared" si="98"/>
        <v>-0.64167053935324225</v>
      </c>
      <c r="I212" s="11">
        <f t="shared" si="98"/>
        <v>-0.31913859738554207</v>
      </c>
      <c r="J212" s="11">
        <f t="shared" si="98"/>
        <v>1.2735193427413445</v>
      </c>
      <c r="K212" s="11">
        <f t="shared" si="98"/>
        <v>0.38730869211574903</v>
      </c>
      <c r="L212" s="11">
        <f t="shared" si="98"/>
        <v>-3.9956048878391513E-2</v>
      </c>
      <c r="N212" s="15">
        <f>B212*'Table Q8'!B105</f>
        <v>6.2753533332087399E-2</v>
      </c>
      <c r="O212" s="15">
        <f>C212*'Table Q8'!C105</f>
        <v>4.4657399528998908E-2</v>
      </c>
      <c r="P212" s="15">
        <f>D212*'Table Q8'!D105</f>
        <v>-6.2583346790583749E-2</v>
      </c>
      <c r="Q212" s="15">
        <f>E212*'Table Q8'!E105</f>
        <v>-0.17103249120200631</v>
      </c>
      <c r="R212" s="15">
        <f>F212*'Table Q8'!F105</f>
        <v>-8.3345984586172192E-3</v>
      </c>
      <c r="S212" s="15">
        <f>G212*'Table Q8'!G105</f>
        <v>3.6419136402567887E-2</v>
      </c>
      <c r="T212" s="15">
        <f>H212*'Table Q8'!H105</f>
        <v>-0.36632971091676597</v>
      </c>
      <c r="U212" s="15">
        <f>I212*'Table Q8'!I105</f>
        <v>-0.19531282159995175</v>
      </c>
      <c r="V212" s="15">
        <f>J212*'Table Q8'!J105</f>
        <v>0.9234288754217489</v>
      </c>
      <c r="W212" s="15">
        <f>K212*'Table Q8'!K105</f>
        <v>0.26120098196286112</v>
      </c>
      <c r="X212" s="15">
        <f>L212*'Table Q8'!L105</f>
        <v>-2.551992841862866E-2</v>
      </c>
    </row>
    <row r="213" spans="1:24" x14ac:dyDescent="0.2">
      <c r="A213" s="13" t="str">
        <f t="shared" si="66"/>
        <v>2019 Q1</v>
      </c>
      <c r="B213" s="11">
        <f t="shared" si="98"/>
        <v>2.7993154479890867</v>
      </c>
      <c r="C213" s="11">
        <f t="shared" si="98"/>
        <v>-0.44934920083866969</v>
      </c>
      <c r="D213" s="11">
        <f t="shared" si="98"/>
        <v>0.91180017234992772</v>
      </c>
      <c r="E213" s="11">
        <f t="shared" si="98"/>
        <v>-0.1801802289262911</v>
      </c>
      <c r="F213" s="11">
        <f t="shared" si="98"/>
        <v>0.37379444442117099</v>
      </c>
      <c r="G213" s="11">
        <f t="shared" si="98"/>
        <v>-1.3091828477784684</v>
      </c>
      <c r="H213" s="11">
        <f t="shared" si="98"/>
        <v>1.0057832545581954E-2</v>
      </c>
      <c r="I213" s="11">
        <f t="shared" si="98"/>
        <v>0.52802115207381439</v>
      </c>
      <c r="J213" s="11">
        <f t="shared" si="98"/>
        <v>2.988792052136522E-2</v>
      </c>
      <c r="K213" s="11">
        <f t="shared" si="98"/>
        <v>0.34631212566353681</v>
      </c>
      <c r="L213" s="11">
        <f t="shared" si="98"/>
        <v>3.9956048878383381E-2</v>
      </c>
      <c r="N213" s="15">
        <f>B213*'Table Q8'!B106</f>
        <v>0.9184553984852194</v>
      </c>
      <c r="O213" s="15">
        <f>C213*'Table Q8'!C106</f>
        <v>-0.28839231709825824</v>
      </c>
      <c r="P213" s="15">
        <f>D213*'Table Q8'!D106</f>
        <v>0.57525472873556938</v>
      </c>
      <c r="Q213" s="15">
        <f>E213*'Table Q8'!E106</f>
        <v>-0.13416219845851635</v>
      </c>
      <c r="R213" s="15">
        <f>F213*'Table Q8'!F106</f>
        <v>0.30673572109201291</v>
      </c>
      <c r="S213" s="15">
        <f>G213*'Table Q8'!G106</f>
        <v>-0.79127011319730634</v>
      </c>
      <c r="T213" s="15">
        <f>H213*'Table Q8'!H106</f>
        <v>5.6766406887264545E-3</v>
      </c>
      <c r="U213" s="15">
        <f>I213*'Table Q8'!I106</f>
        <v>0.32299053872355227</v>
      </c>
      <c r="V213" s="15">
        <f>J213*'Table Q8'!J106</f>
        <v>2.154321311180005E-2</v>
      </c>
      <c r="W213" s="15">
        <f>K213*'Table Q8'!K106</f>
        <v>0.23365679118518828</v>
      </c>
      <c r="X213" s="15">
        <f>L213*'Table Q8'!L106</f>
        <v>2.5483967974632923E-2</v>
      </c>
    </row>
    <row r="214" spans="1:24" x14ac:dyDescent="0.2">
      <c r="A214" s="13" t="str">
        <f t="shared" si="66"/>
        <v>2019 Q2</v>
      </c>
      <c r="B214" s="11">
        <f t="shared" si="98"/>
        <v>-3.9959710872683387</v>
      </c>
      <c r="C214" s="11">
        <f t="shared" si="98"/>
        <v>-0.20036071619651724</v>
      </c>
      <c r="D214" s="11">
        <f t="shared" si="98"/>
        <v>0.45280124613063122</v>
      </c>
      <c r="E214" s="11">
        <f t="shared" si="98"/>
        <v>0.42989318893177153</v>
      </c>
      <c r="F214" s="11">
        <f t="shared" si="98"/>
        <v>-0.11098220379420226</v>
      </c>
      <c r="G214" s="11">
        <f t="shared" si="98"/>
        <v>-0.78359938941536</v>
      </c>
      <c r="H214" s="11">
        <f t="shared" si="98"/>
        <v>0.65159871666734692</v>
      </c>
      <c r="I214" s="11">
        <f t="shared" si="98"/>
        <v>0.3075551806716163</v>
      </c>
      <c r="J214" s="11">
        <f t="shared" si="98"/>
        <v>-0.8000842759887008</v>
      </c>
      <c r="K214" s="11">
        <f t="shared" si="98"/>
        <v>0.5909018572227851</v>
      </c>
      <c r="L214" s="11">
        <f t="shared" si="98"/>
        <v>-0.17992807733023258</v>
      </c>
      <c r="N214" s="15">
        <f>B214*'Table Q8'!B107</f>
        <v>-1.3278611922992689</v>
      </c>
      <c r="O214" s="15">
        <f>C214*'Table Q8'!C107</f>
        <v>-0.12943302266295015</v>
      </c>
      <c r="P214" s="15">
        <f>D214*'Table Q8'!D107</f>
        <v>0.28761935154217694</v>
      </c>
      <c r="Q214" s="15">
        <f>E214*'Table Q8'!E107</f>
        <v>0.32156010532096513</v>
      </c>
      <c r="R214" s="15">
        <f>F214*'Table Q8'!F107</f>
        <v>-9.131615728186962E-2</v>
      </c>
      <c r="S214" s="15">
        <f>G214*'Table Q8'!G107</f>
        <v>-0.47721202815395425</v>
      </c>
      <c r="T214" s="15">
        <f>H214*'Table Q8'!H107</f>
        <v>0.37088998952705388</v>
      </c>
      <c r="U214" s="15">
        <f>I214*'Table Q8'!I107</f>
        <v>0.18945399129371565</v>
      </c>
      <c r="V214" s="15">
        <f>J214*'Table Q8'!J107</f>
        <v>-0.58094119279539558</v>
      </c>
      <c r="W214" s="15">
        <f>K214*'Table Q8'!K107</f>
        <v>0.3990360241825468</v>
      </c>
      <c r="X214" s="15">
        <f>L214*'Table Q8'!L107</f>
        <v>-0.1154958328382763</v>
      </c>
    </row>
    <row r="215" spans="1:24" x14ac:dyDescent="0.2">
      <c r="A215" s="13" t="str">
        <f t="shared" si="66"/>
        <v>2019 Q3</v>
      </c>
      <c r="B215" s="11">
        <f t="shared" si="98"/>
        <v>2.0030714783594767</v>
      </c>
      <c r="C215" s="11">
        <f t="shared" si="98"/>
        <v>0.8388305626634821</v>
      </c>
      <c r="D215" s="11">
        <f t="shared" si="98"/>
        <v>0.29420438990932429</v>
      </c>
      <c r="E215" s="11">
        <f t="shared" si="98"/>
        <v>2.992369480211176E-2</v>
      </c>
      <c r="F215" s="11">
        <f t="shared" si="98"/>
        <v>0.26212334798740655</v>
      </c>
      <c r="G215" s="11">
        <f t="shared" si="98"/>
        <v>0.32639767859494501</v>
      </c>
      <c r="H215" s="11">
        <f t="shared" si="98"/>
        <v>0.99424163613378613</v>
      </c>
      <c r="I215" s="11">
        <f t="shared" si="98"/>
        <v>1.1523247614436536</v>
      </c>
      <c r="J215" s="11">
        <f t="shared" si="98"/>
        <v>0.3608303002860811</v>
      </c>
      <c r="K215" s="11">
        <f t="shared" si="98"/>
        <v>9.8188423663665234E-3</v>
      </c>
      <c r="L215" s="11">
        <f t="shared" si="98"/>
        <v>0.67803629988326108</v>
      </c>
      <c r="N215" s="15">
        <f>B215*'Table Q8'!B108</f>
        <v>0.66662218799803385</v>
      </c>
      <c r="O215" s="15">
        <f>C215*'Table Q8'!C108</f>
        <v>0.54230395876194115</v>
      </c>
      <c r="P215" s="15">
        <f>D215*'Table Q8'!D108</f>
        <v>0.18702573066535746</v>
      </c>
      <c r="Q215" s="15">
        <f>E215*'Table Q8'!E108</f>
        <v>2.2391900820420228E-2</v>
      </c>
      <c r="R215" s="15">
        <f>F215*'Table Q8'!F108</f>
        <v>0.21593721407202551</v>
      </c>
      <c r="S215" s="15">
        <f>G215*'Table Q8'!G108</f>
        <v>0.1989720248714785</v>
      </c>
      <c r="T215" s="15">
        <f>H215*'Table Q8'!H108</f>
        <v>0.56671773259625802</v>
      </c>
      <c r="U215" s="15">
        <f>I215*'Table Q8'!I108</f>
        <v>0.71052344790615685</v>
      </c>
      <c r="V215" s="15">
        <f>J215*'Table Q8'!J108</f>
        <v>0.26261229254820984</v>
      </c>
      <c r="W215" s="15">
        <f>K215*'Table Q8'!K108</f>
        <v>6.6336099027172234E-3</v>
      </c>
      <c r="X215" s="15">
        <f>L215*'Table Q8'!L108</f>
        <v>0.43570612630498357</v>
      </c>
    </row>
    <row r="216" spans="1:24" x14ac:dyDescent="0.2">
      <c r="A216" s="13" t="str">
        <f t="shared" si="66"/>
        <v>2019 Q4</v>
      </c>
      <c r="B216" s="11">
        <f t="shared" ref="B216:L216" si="99">LN(B109/B108)*100</f>
        <v>1.4666338976725166</v>
      </c>
      <c r="C216" s="11">
        <f t="shared" si="99"/>
        <v>0.66405913286683693</v>
      </c>
      <c r="D216" s="11">
        <f t="shared" si="99"/>
        <v>-0.70755012162002351</v>
      </c>
      <c r="E216" s="11">
        <f t="shared" si="99"/>
        <v>0.78478523279286416</v>
      </c>
      <c r="F216" s="11">
        <f t="shared" si="99"/>
        <v>-0.61607022101691999</v>
      </c>
      <c r="G216" s="11">
        <f t="shared" si="99"/>
        <v>-0.25490709698704572</v>
      </c>
      <c r="H216" s="11">
        <f t="shared" si="99"/>
        <v>1.0627929204290338</v>
      </c>
      <c r="I216" s="11">
        <f t="shared" si="99"/>
        <v>-0.45146803545266945</v>
      </c>
      <c r="J216" s="11">
        <f t="shared" si="99"/>
        <v>0.19990011654182696</v>
      </c>
      <c r="K216" s="11">
        <f t="shared" si="99"/>
        <v>1.6553445168778282</v>
      </c>
      <c r="L216" s="11">
        <f t="shared" si="99"/>
        <v>0.27786065311955122</v>
      </c>
      <c r="N216" s="15">
        <f>B216*'Table Q8'!B109</f>
        <v>0.48897574148401701</v>
      </c>
      <c r="O216" s="15">
        <f>C216*'Table Q8'!C109</f>
        <v>0.43031031809771036</v>
      </c>
      <c r="P216" s="15">
        <f>D216*'Table Q8'!D109</f>
        <v>-0.45085093749627897</v>
      </c>
      <c r="Q216" s="15">
        <f>E216*'Table Q8'!E109</f>
        <v>0.58851044607136882</v>
      </c>
      <c r="R216" s="15">
        <f>F216*'Table Q8'!F109</f>
        <v>-0.50733382700743357</v>
      </c>
      <c r="S216" s="15">
        <f>G216*'Table Q8'!G109</f>
        <v>-0.15579921767848234</v>
      </c>
      <c r="T216" s="15">
        <f>H216*'Table Q8'!H109</f>
        <v>0.60770499190132155</v>
      </c>
      <c r="U216" s="15">
        <f>I216*'Table Q8'!I109</f>
        <v>-0.27905239271329496</v>
      </c>
      <c r="V216" s="15">
        <f>J216*'Table Q8'!J109</f>
        <v>0.14490759448117035</v>
      </c>
      <c r="W216" s="15">
        <f>K216*'Table Q8'!K109</f>
        <v>1.1213303757330408</v>
      </c>
      <c r="X216" s="15">
        <f>L216*'Table Q8'!L109</f>
        <v>0.17888668847836708</v>
      </c>
    </row>
    <row r="217" spans="1:24" x14ac:dyDescent="0.2">
      <c r="A217" s="13" t="str">
        <f t="shared" si="66"/>
        <v>2020 Q1</v>
      </c>
      <c r="B217" s="11">
        <f t="shared" ref="B217:L218" si="100">LN(B110/B109)*100</f>
        <v>4.5742446897520912</v>
      </c>
      <c r="C217" s="11">
        <f t="shared" si="100"/>
        <v>0.52219439811516244</v>
      </c>
      <c r="D217" s="11">
        <f t="shared" si="100"/>
        <v>0.50169796835194003</v>
      </c>
      <c r="E217" s="11">
        <f t="shared" si="100"/>
        <v>-5.9388302250307064E-2</v>
      </c>
      <c r="F217" s="11">
        <f t="shared" si="100"/>
        <v>1.697594882783223</v>
      </c>
      <c r="G217" s="11">
        <f t="shared" si="100"/>
        <v>1.1268582769541873</v>
      </c>
      <c r="H217" s="11">
        <f t="shared" si="100"/>
        <v>-1.0232281325736494</v>
      </c>
      <c r="I217" s="11">
        <f t="shared" si="100"/>
        <v>1.2415233519711757</v>
      </c>
      <c r="J217" s="11">
        <f t="shared" si="100"/>
        <v>1.7028428490147824</v>
      </c>
      <c r="K217" s="11">
        <f t="shared" si="100"/>
        <v>-0.99966863457228339</v>
      </c>
      <c r="L217" s="11">
        <f t="shared" si="100"/>
        <v>0.85845906842492459</v>
      </c>
      <c r="N217" s="15">
        <f>B217*'Table Q8'!B110</f>
        <v>1.5438075827913309</v>
      </c>
      <c r="O217" s="15">
        <f>C217*'Table Q8'!C110</f>
        <v>0.34005299205259376</v>
      </c>
      <c r="P217" s="15">
        <f>D217*'Table Q8'!D110</f>
        <v>0.32133754872941755</v>
      </c>
      <c r="Q217" s="15">
        <f>E217*'Table Q8'!E110</f>
        <v>-4.4683758613131029E-2</v>
      </c>
      <c r="R217" s="15">
        <f>F217*'Table Q8'!F110</f>
        <v>1.4020436136906638</v>
      </c>
      <c r="S217" s="15">
        <f>G217*'Table Q8'!G110</f>
        <v>0.69335589780991136</v>
      </c>
      <c r="T217" s="15">
        <f>H217*'Table Q8'!H110</f>
        <v>-0.58876546748287795</v>
      </c>
      <c r="U217" s="15">
        <f>I217*'Table Q8'!I110</f>
        <v>0.77185506792047998</v>
      </c>
      <c r="V217" s="15">
        <f>J217*'Table Q8'!J110</f>
        <v>1.2548248954389931</v>
      </c>
      <c r="W217" s="15">
        <f>K217*'Table Q8'!K110</f>
        <v>-0.68167404191484005</v>
      </c>
      <c r="X217" s="15">
        <f>L217*'Table Q8'!L110</f>
        <v>0.55619563043250864</v>
      </c>
    </row>
    <row r="218" spans="1:24" x14ac:dyDescent="0.2">
      <c r="A218" s="13" t="str">
        <f t="shared" si="66"/>
        <v>2020 Q2</v>
      </c>
      <c r="B218" s="11">
        <f t="shared" si="100"/>
        <v>-1.164223083210369</v>
      </c>
      <c r="C218" s="11">
        <f t="shared" si="100"/>
        <v>1.2791269456889227</v>
      </c>
      <c r="D218" s="11">
        <f t="shared" si="100"/>
        <v>1.451489123372669</v>
      </c>
      <c r="E218" s="11">
        <f t="shared" si="100"/>
        <v>0.99503308531680923</v>
      </c>
      <c r="F218" s="11">
        <f t="shared" si="100"/>
        <v>0.71457231409185529</v>
      </c>
      <c r="G218" s="11">
        <f t="shared" si="100"/>
        <v>1.1442461490672813</v>
      </c>
      <c r="H218" s="11">
        <f t="shared" si="100"/>
        <v>0.30609749893569982</v>
      </c>
      <c r="I218" s="11">
        <f t="shared" si="100"/>
        <v>2.6934105268836097</v>
      </c>
      <c r="J218" s="11">
        <f t="shared" si="100"/>
        <v>-0.58085322061089772</v>
      </c>
      <c r="K218" s="11">
        <f t="shared" si="100"/>
        <v>8.0282782097760812</v>
      </c>
      <c r="L218" s="11">
        <f t="shared" si="100"/>
        <v>2.5416054287851675</v>
      </c>
      <c r="N218" s="15">
        <f>B218*'Table Q8'!B111</f>
        <v>-0.39793144984130413</v>
      </c>
      <c r="O218" s="15">
        <f>C218*'Table Q8'!C111</f>
        <v>0.83808397481538222</v>
      </c>
      <c r="P218" s="15">
        <f>D218*'Table Q8'!D111</f>
        <v>0.93562988892602239</v>
      </c>
      <c r="Q218" s="15">
        <f>E218*'Table Q8'!E111</f>
        <v>0.75134948272272262</v>
      </c>
      <c r="R218" s="15">
        <f>F218*'Table Q8'!F111</f>
        <v>0.59252336284496643</v>
      </c>
      <c r="S218" s="15">
        <f>G218*'Table Q8'!G111</f>
        <v>0.7100047354962481</v>
      </c>
      <c r="T218" s="15">
        <f>H218*'Table Q8'!H111</f>
        <v>0.17759776888249304</v>
      </c>
      <c r="U218" s="15">
        <f>I218*'Table Q8'!I111</f>
        <v>1.6868830129872048</v>
      </c>
      <c r="V218" s="15">
        <f>J218*'Table Q8'!J111</f>
        <v>-0.43151585759183592</v>
      </c>
      <c r="W218" s="15">
        <f>K218*'Table Q8'!K111</f>
        <v>5.5635967993748237</v>
      </c>
      <c r="X218" s="15">
        <f>L218*'Table Q8'!L111</f>
        <v>1.6586517028252001</v>
      </c>
    </row>
    <row r="220" spans="1:24" x14ac:dyDescent="0.2">
      <c r="A220" s="9" t="s">
        <v>170</v>
      </c>
    </row>
    <row r="221" spans="1:24" x14ac:dyDescent="0.2">
      <c r="A221" s="13" t="str">
        <f>A10</f>
        <v>1995 Q1</v>
      </c>
      <c r="B221" s="15">
        <f>LN(B10/B6)*100</f>
        <v>-5.4783264276586632</v>
      </c>
      <c r="C221" s="15">
        <f t="shared" ref="C221:L221" si="101">LN(C10/C6)*100</f>
        <v>0.31295302273434422</v>
      </c>
      <c r="D221" s="15">
        <f t="shared" si="101"/>
        <v>0.60359160325339867</v>
      </c>
      <c r="E221" s="15">
        <f t="shared" si="101"/>
        <v>0.3588654742907405</v>
      </c>
      <c r="F221" s="15">
        <f t="shared" si="101"/>
        <v>-0.43508319283265989</v>
      </c>
      <c r="G221" s="15">
        <f t="shared" si="101"/>
        <v>-0.71000705645942963</v>
      </c>
      <c r="H221" s="15">
        <f t="shared" si="101"/>
        <v>3.9820686275932786</v>
      </c>
      <c r="I221" s="15">
        <f t="shared" si="101"/>
        <v>-0.94303688836807009</v>
      </c>
      <c r="J221" s="15">
        <f t="shared" si="101"/>
        <v>1.0470025032721142</v>
      </c>
      <c r="K221" s="15">
        <f t="shared" si="101"/>
        <v>4.7334169429668806</v>
      </c>
      <c r="L221" s="15">
        <f t="shared" si="101"/>
        <v>0.22363869323170266</v>
      </c>
      <c r="N221" s="15">
        <f>B221*'Table Q8'!B10</f>
        <v>-1.3799904271272174</v>
      </c>
      <c r="O221" s="15">
        <f>C221*'Table Q8'!C10</f>
        <v>0.20251190101139416</v>
      </c>
      <c r="P221" s="15">
        <f>D221*'Table Q8'!D10</f>
        <v>0.40464781082107848</v>
      </c>
      <c r="Q221" s="15">
        <f>E221*'Table Q8'!E10</f>
        <v>0.22012808192994021</v>
      </c>
      <c r="R221" s="15">
        <f>F221*'Table Q8'!F10</f>
        <v>-0.37003825550417724</v>
      </c>
      <c r="S221" s="15">
        <f>G221*'Table Q8'!G10</f>
        <v>-0.36309760867335228</v>
      </c>
      <c r="T221" s="15">
        <f>H221*'Table Q8'!H10</f>
        <v>2.0635079628188371</v>
      </c>
      <c r="U221" s="15">
        <f>I221*'Table Q8'!I10</f>
        <v>-0.51423801522710866</v>
      </c>
      <c r="V221" s="15">
        <f>J221*'Table Q8'!J10</f>
        <v>0.68390203513734504</v>
      </c>
      <c r="W221" s="15">
        <f>K221*'Table Q8'!K10</f>
        <v>3.0293868434988038</v>
      </c>
      <c r="X221" s="15">
        <f>L221*'Table Q8'!L10</f>
        <v>0.13154427935888749</v>
      </c>
    </row>
    <row r="222" spans="1:24" x14ac:dyDescent="0.2">
      <c r="A222" s="13" t="str">
        <f t="shared" ref="A222:A285" si="102">A11</f>
        <v>1995 Q2</v>
      </c>
      <c r="B222" s="15">
        <f t="shared" ref="B222:L237" si="103">LN(B11/B7)*100</f>
        <v>-7.2373025063671577</v>
      </c>
      <c r="C222" s="15">
        <f t="shared" si="103"/>
        <v>0.68196530847281667</v>
      </c>
      <c r="D222" s="15">
        <f t="shared" si="103"/>
        <v>0.92186083310187383</v>
      </c>
      <c r="E222" s="15">
        <f t="shared" si="103"/>
        <v>2.245172887743601E-2</v>
      </c>
      <c r="F222" s="15">
        <f t="shared" si="103"/>
        <v>-0.59542972302281005</v>
      </c>
      <c r="G222" s="15">
        <f t="shared" si="103"/>
        <v>-1.1452737078417137</v>
      </c>
      <c r="H222" s="15">
        <f t="shared" si="103"/>
        <v>5.0812539796733596</v>
      </c>
      <c r="I222" s="15">
        <f t="shared" si="103"/>
        <v>0.65749387135965143</v>
      </c>
      <c r="J222" s="15">
        <f t="shared" si="103"/>
        <v>-1.2994428250546444</v>
      </c>
      <c r="K222" s="15">
        <f t="shared" si="103"/>
        <v>4.4479039986064069E-2</v>
      </c>
      <c r="L222" s="15">
        <f t="shared" si="103"/>
        <v>0.37993117553362898</v>
      </c>
      <c r="N222" s="15">
        <f>B222*'Table Q8'!B11</f>
        <v>-1.7984696728322387</v>
      </c>
      <c r="O222" s="15">
        <f>C222*'Table Q8'!C11</f>
        <v>0.44334564703817814</v>
      </c>
      <c r="P222" s="15">
        <f>D222*'Table Q8'!D11</f>
        <v>0.61783113034487591</v>
      </c>
      <c r="Q222" s="15">
        <f>E222*'Table Q8'!E11</f>
        <v>1.3819039124061865E-2</v>
      </c>
      <c r="R222" s="15">
        <f>F222*'Table Q8'!F11</f>
        <v>-0.50611526456938849</v>
      </c>
      <c r="S222" s="15">
        <f>G222*'Table Q8'!G11</f>
        <v>-0.59267914380808673</v>
      </c>
      <c r="T222" s="15">
        <f>H222*'Table Q8'!H11</f>
        <v>2.6534308281854284</v>
      </c>
      <c r="U222" s="15">
        <f>I222*'Table Q8'!I11</f>
        <v>0.36096413537644867</v>
      </c>
      <c r="V222" s="15">
        <f>J222*'Table Q8'!J11</f>
        <v>-0.84203895063540957</v>
      </c>
      <c r="W222" s="15">
        <f>K222*'Table Q8'!K11</f>
        <v>2.8457689783083794E-2</v>
      </c>
      <c r="X222" s="15">
        <f>L222*'Table Q8'!L11</f>
        <v>0.22423537979994781</v>
      </c>
    </row>
    <row r="223" spans="1:24" x14ac:dyDescent="0.2">
      <c r="A223" s="13" t="str">
        <f t="shared" si="102"/>
        <v>1995 Q3</v>
      </c>
      <c r="B223" s="15">
        <f t="shared" si="103"/>
        <v>-3.5339366445308737</v>
      </c>
      <c r="C223" s="15">
        <f t="shared" si="103"/>
        <v>1.083833969523694</v>
      </c>
      <c r="D223" s="15">
        <f t="shared" si="103"/>
        <v>0.89952455837028</v>
      </c>
      <c r="E223" s="15">
        <f t="shared" si="103"/>
        <v>0.5036666308129879</v>
      </c>
      <c r="F223" s="15">
        <f t="shared" si="103"/>
        <v>-0.75640908245396166</v>
      </c>
      <c r="G223" s="15">
        <f t="shared" si="103"/>
        <v>-1.725386705116537</v>
      </c>
      <c r="H223" s="15">
        <f t="shared" si="103"/>
        <v>4.0187213901708381</v>
      </c>
      <c r="I223" s="15">
        <f t="shared" si="103"/>
        <v>-0.19898304155579141</v>
      </c>
      <c r="J223" s="15">
        <f t="shared" si="103"/>
        <v>1.5696214340660264</v>
      </c>
      <c r="K223" s="15">
        <f t="shared" si="103"/>
        <v>-1.3584614451059338</v>
      </c>
      <c r="L223" s="15">
        <f t="shared" si="103"/>
        <v>0.6003353216345243</v>
      </c>
      <c r="N223" s="15">
        <f>B223*'Table Q8'!B12</f>
        <v>-0.85909999828545547</v>
      </c>
      <c r="O223" s="15">
        <f>C223*'Table Q8'!C12</f>
        <v>0.70676813152640094</v>
      </c>
      <c r="P223" s="15">
        <f>D223*'Table Q8'!D12</f>
        <v>0.59746421166954</v>
      </c>
      <c r="Q223" s="15">
        <f>E223*'Table Q8'!E12</f>
        <v>0.31030901124388183</v>
      </c>
      <c r="R223" s="15">
        <f>F223*'Table Q8'!F12</f>
        <v>-0.64188874737043189</v>
      </c>
      <c r="S223" s="15">
        <f>G223*'Table Q8'!G12</f>
        <v>-0.89996170538878562</v>
      </c>
      <c r="T223" s="15">
        <f>H223*'Table Q8'!H12</f>
        <v>2.133941058180715</v>
      </c>
      <c r="U223" s="15">
        <f>I223*'Table Q8'!I12</f>
        <v>-0.10985853724295244</v>
      </c>
      <c r="V223" s="15">
        <f>J223*'Table Q8'!J12</f>
        <v>1.0065982256665427</v>
      </c>
      <c r="W223" s="15">
        <f>K223*'Table Q8'!K12</f>
        <v>-0.86248717149775744</v>
      </c>
      <c r="X223" s="15">
        <f>L223*'Table Q8'!L12</f>
        <v>0.35461807448951349</v>
      </c>
    </row>
    <row r="224" spans="1:24" x14ac:dyDescent="0.2">
      <c r="A224" s="13" t="str">
        <f t="shared" si="102"/>
        <v>1995 Q4</v>
      </c>
      <c r="B224" s="15">
        <f t="shared" si="103"/>
        <v>-5.4257161636121793</v>
      </c>
      <c r="C224" s="15">
        <f t="shared" si="103"/>
        <v>1.2912330657864561</v>
      </c>
      <c r="D224" s="15">
        <f t="shared" si="103"/>
        <v>0.71942756340270109</v>
      </c>
      <c r="E224" s="15">
        <f t="shared" si="103"/>
        <v>0.21197084971467653</v>
      </c>
      <c r="F224" s="15">
        <f t="shared" si="103"/>
        <v>-0.62843046462434371</v>
      </c>
      <c r="G224" s="15">
        <f t="shared" si="103"/>
        <v>-0.63624484396605807</v>
      </c>
      <c r="H224" s="15">
        <f t="shared" si="103"/>
        <v>0.83020323768149062</v>
      </c>
      <c r="I224" s="15">
        <f t="shared" si="103"/>
        <v>4.4409904138360337E-2</v>
      </c>
      <c r="J224" s="15">
        <f t="shared" si="103"/>
        <v>-1.080435396369765</v>
      </c>
      <c r="K224" s="15">
        <f t="shared" si="103"/>
        <v>-1.8292521083568423</v>
      </c>
      <c r="L224" s="15">
        <f t="shared" si="103"/>
        <v>0.36615852282730266</v>
      </c>
      <c r="N224" s="15">
        <f>B224*'Table Q8'!B13</f>
        <v>-1.2913204469396986</v>
      </c>
      <c r="O224" s="15">
        <f>C224*'Table Q8'!C13</f>
        <v>0.8426586987322412</v>
      </c>
      <c r="P224" s="15">
        <f>D224*'Table Q8'!D13</f>
        <v>0.47568550492186595</v>
      </c>
      <c r="Q224" s="15">
        <f>E224*'Table Q8'!E13</f>
        <v>0.13089199969881277</v>
      </c>
      <c r="R224" s="15">
        <f>F224*'Table Q8'!F13</f>
        <v>-0.53265766181559371</v>
      </c>
      <c r="S224" s="15">
        <f>G224*'Table Q8'!G13</f>
        <v>-0.3340285430821805</v>
      </c>
      <c r="T224" s="15">
        <f>H224*'Table Q8'!H13</f>
        <v>0.44125302082771223</v>
      </c>
      <c r="U224" s="15">
        <f>I224*'Table Q8'!I13</f>
        <v>2.4638614815962315E-2</v>
      </c>
      <c r="V224" s="15">
        <f>J224*'Table Q8'!J13</f>
        <v>-0.68694082501189668</v>
      </c>
      <c r="W224" s="15">
        <f>K224*'Table Q8'!K13</f>
        <v>-1.1608433879632523</v>
      </c>
      <c r="X224" s="15">
        <f>L224*'Table Q8'!L13</f>
        <v>0.21636307113865313</v>
      </c>
    </row>
    <row r="225" spans="1:24" x14ac:dyDescent="0.2">
      <c r="A225" s="13" t="str">
        <f t="shared" si="102"/>
        <v>1996 Q1</v>
      </c>
      <c r="B225" s="15">
        <f t="shared" si="103"/>
        <v>2.4543379086868442</v>
      </c>
      <c r="C225" s="15">
        <f t="shared" si="103"/>
        <v>0.8871536956938717</v>
      </c>
      <c r="D225" s="15">
        <f t="shared" si="103"/>
        <v>4.2220815488923272E-2</v>
      </c>
      <c r="E225" s="15">
        <f t="shared" si="103"/>
        <v>0.43563319382597987</v>
      </c>
      <c r="F225" s="15">
        <f t="shared" si="103"/>
        <v>0</v>
      </c>
      <c r="G225" s="15">
        <f t="shared" si="103"/>
        <v>0.31488742561860183</v>
      </c>
      <c r="H225" s="15">
        <f t="shared" si="103"/>
        <v>-6.4653781265544524E-2</v>
      </c>
      <c r="I225" s="15">
        <f t="shared" si="103"/>
        <v>-0.3126049213102266</v>
      </c>
      <c r="J225" s="15">
        <f t="shared" si="103"/>
        <v>-0.58302120691622605</v>
      </c>
      <c r="K225" s="15">
        <f t="shared" si="103"/>
        <v>2.1459585826354681</v>
      </c>
      <c r="L225" s="15">
        <f t="shared" si="103"/>
        <v>0.90065655803935696</v>
      </c>
      <c r="N225" s="15">
        <f>B225*'Table Q8'!B14</f>
        <v>0.57382420305098425</v>
      </c>
      <c r="O225" s="15">
        <f>C225*'Table Q8'!C14</f>
        <v>0.58028723235336155</v>
      </c>
      <c r="P225" s="15">
        <f>D225*'Table Q8'!D14</f>
        <v>2.7785518673260404E-2</v>
      </c>
      <c r="Q225" s="15">
        <f>E225*'Table Q8'!E14</f>
        <v>0.26922131378445557</v>
      </c>
      <c r="R225" s="15">
        <f>F225*'Table Q8'!F14</f>
        <v>0</v>
      </c>
      <c r="S225" s="15">
        <f>G225*'Table Q8'!G14</f>
        <v>0.1667014031224878</v>
      </c>
      <c r="T225" s="15">
        <f>H225*'Table Q8'!H14</f>
        <v>-3.4790199698989513E-2</v>
      </c>
      <c r="U225" s="15">
        <f>I225*'Table Q8'!I14</f>
        <v>-0.17405842018553416</v>
      </c>
      <c r="V225" s="15">
        <f>J225*'Table Q8'!J14</f>
        <v>-0.36724505823653081</v>
      </c>
      <c r="W225" s="15">
        <f>K225*'Table Q8'!K14</f>
        <v>1.3530268863516626</v>
      </c>
      <c r="X225" s="15">
        <f>L225*'Table Q8'!L14</f>
        <v>0.5327383540802797</v>
      </c>
    </row>
    <row r="226" spans="1:24" x14ac:dyDescent="0.2">
      <c r="A226" s="13" t="str">
        <f t="shared" si="102"/>
        <v>1996 Q2</v>
      </c>
      <c r="B226" s="15">
        <f t="shared" si="103"/>
        <v>2.8000595880864432</v>
      </c>
      <c r="C226" s="15">
        <f t="shared" si="103"/>
        <v>0.28757137204349426</v>
      </c>
      <c r="D226" s="15">
        <f t="shared" si="103"/>
        <v>0.21072602887903641</v>
      </c>
      <c r="E226" s="15">
        <f t="shared" si="103"/>
        <v>0.5931414625444591</v>
      </c>
      <c r="F226" s="15">
        <f t="shared" si="103"/>
        <v>0.1385410782683599</v>
      </c>
      <c r="G226" s="15">
        <f t="shared" si="103"/>
        <v>1.5858541306648759</v>
      </c>
      <c r="H226" s="15">
        <f t="shared" si="103"/>
        <v>-1.6477829849078516</v>
      </c>
      <c r="I226" s="15">
        <f t="shared" si="103"/>
        <v>-1.3643691849972728</v>
      </c>
      <c r="J226" s="15">
        <f t="shared" si="103"/>
        <v>2.1930163085902685</v>
      </c>
      <c r="K226" s="15">
        <f t="shared" si="103"/>
        <v>2.9898739167633455</v>
      </c>
      <c r="L226" s="15">
        <f t="shared" si="103"/>
        <v>0.58938174503232765</v>
      </c>
      <c r="N226" s="15">
        <f>B226*'Table Q8'!B15</f>
        <v>0.65101385423009805</v>
      </c>
      <c r="O226" s="15">
        <f>C226*'Table Q8'!C15</f>
        <v>0.18646127763300166</v>
      </c>
      <c r="P226" s="15">
        <f>D226*'Table Q8'!D15</f>
        <v>0.13743551603490756</v>
      </c>
      <c r="Q226" s="15">
        <f>E226*'Table Q8'!E15</f>
        <v>0.36371434483226228</v>
      </c>
      <c r="R226" s="15">
        <f>F226*'Table Q8'!F15</f>
        <v>0.1171364816758983</v>
      </c>
      <c r="S226" s="15">
        <f>G226*'Table Q8'!G15</f>
        <v>0.83400068731665833</v>
      </c>
      <c r="T226" s="15">
        <f>H226*'Table Q8'!H15</f>
        <v>-0.88090478373173742</v>
      </c>
      <c r="U226" s="15">
        <f>I226*'Table Q8'!I15</f>
        <v>-0.75626983924398827</v>
      </c>
      <c r="V226" s="15">
        <f>J226*'Table Q8'!J15</f>
        <v>1.3728282091775081</v>
      </c>
      <c r="W226" s="15">
        <f>K226*'Table Q8'!K15</f>
        <v>1.8555157527433324</v>
      </c>
      <c r="X226" s="15">
        <f>L226*'Table Q8'!L15</f>
        <v>0.34590814615947307</v>
      </c>
    </row>
    <row r="227" spans="1:24" x14ac:dyDescent="0.2">
      <c r="A227" s="13" t="str">
        <f t="shared" si="102"/>
        <v>1996 Q3</v>
      </c>
      <c r="B227" s="15">
        <f t="shared" si="103"/>
        <v>2.5835535513071743</v>
      </c>
      <c r="C227" s="15">
        <f t="shared" si="103"/>
        <v>-6.8831022563786856E-2</v>
      </c>
      <c r="D227" s="15">
        <f t="shared" si="103"/>
        <v>0.16842109244303505</v>
      </c>
      <c r="E227" s="15">
        <f t="shared" si="103"/>
        <v>-0.21234989817984679</v>
      </c>
      <c r="F227" s="15">
        <f t="shared" si="103"/>
        <v>0.5226399822648482</v>
      </c>
      <c r="G227" s="15">
        <f t="shared" si="103"/>
        <v>0.52776760044495941</v>
      </c>
      <c r="H227" s="15">
        <f t="shared" si="103"/>
        <v>-1.5225747969214578</v>
      </c>
      <c r="I227" s="15">
        <f t="shared" si="103"/>
        <v>-2.2266654211270622</v>
      </c>
      <c r="J227" s="15">
        <f t="shared" si="103"/>
        <v>-6.0853163199605612E-2</v>
      </c>
      <c r="K227" s="15">
        <f t="shared" si="103"/>
        <v>2.7420011350262232</v>
      </c>
      <c r="L227" s="15">
        <f t="shared" si="103"/>
        <v>-0.17750171068242285</v>
      </c>
      <c r="N227" s="15">
        <f>B227*'Table Q8'!B16</f>
        <v>0.59395896144551941</v>
      </c>
      <c r="O227" s="15">
        <f>C227*'Table Q8'!C16</f>
        <v>-4.4347827837847867E-2</v>
      </c>
      <c r="P227" s="15">
        <f>D227*'Table Q8'!D16</f>
        <v>0.10880002571820065</v>
      </c>
      <c r="Q227" s="15">
        <f>E227*'Table Q8'!E16</f>
        <v>-0.12900256314425693</v>
      </c>
      <c r="R227" s="15">
        <f>F227*'Table Q8'!F16</f>
        <v>0.44063776904749352</v>
      </c>
      <c r="S227" s="15">
        <f>G227*'Table Q8'!G16</f>
        <v>0.27871406979498309</v>
      </c>
      <c r="T227" s="15">
        <f>H227*'Table Q8'!H16</f>
        <v>-0.8017878880588396</v>
      </c>
      <c r="U227" s="15">
        <f>I227*'Table Q8'!I16</f>
        <v>-1.2320139775096035</v>
      </c>
      <c r="V227" s="15">
        <f>J227*'Table Q8'!J16</f>
        <v>-3.8154933326152718E-2</v>
      </c>
      <c r="W227" s="15">
        <f>K227*'Table Q8'!K16</f>
        <v>1.6953793017867138</v>
      </c>
      <c r="X227" s="15">
        <f>L227*'Table Q8'!L16</f>
        <v>-0.10350124749892076</v>
      </c>
    </row>
    <row r="228" spans="1:24" x14ac:dyDescent="0.2">
      <c r="A228" s="13" t="str">
        <f t="shared" si="102"/>
        <v>1996 Q4</v>
      </c>
      <c r="B228" s="15">
        <f t="shared" si="103"/>
        <v>3.7735718508995473</v>
      </c>
      <c r="C228" s="15">
        <f t="shared" si="103"/>
        <v>-0.26380700050322836</v>
      </c>
      <c r="D228" s="15">
        <f t="shared" si="103"/>
        <v>0.94429408002820869</v>
      </c>
      <c r="E228" s="15">
        <f t="shared" si="103"/>
        <v>-0.86183308076941834</v>
      </c>
      <c r="F228" s="15">
        <f t="shared" si="103"/>
        <v>0.2454512731146764</v>
      </c>
      <c r="G228" s="15">
        <f t="shared" si="103"/>
        <v>-0.10449928382012458</v>
      </c>
      <c r="H228" s="15">
        <f t="shared" si="103"/>
        <v>-1.4574103114483912</v>
      </c>
      <c r="I228" s="15">
        <f t="shared" si="103"/>
        <v>-0.88076827808953495</v>
      </c>
      <c r="J228" s="15">
        <f t="shared" si="103"/>
        <v>-2.1217028774890259</v>
      </c>
      <c r="K228" s="15">
        <f t="shared" si="103"/>
        <v>2.1780643216260454</v>
      </c>
      <c r="L228" s="15">
        <f t="shared" si="103"/>
        <v>-0.31059370503939693</v>
      </c>
      <c r="N228" s="15">
        <f>B228*'Table Q8'!B17</f>
        <v>0.86377059667090639</v>
      </c>
      <c r="O228" s="15">
        <f>C228*'Table Q8'!C17</f>
        <v>-0.1693377136230223</v>
      </c>
      <c r="P228" s="15">
        <f>D228*'Table Q8'!D17</f>
        <v>0.60529250529808176</v>
      </c>
      <c r="Q228" s="15">
        <f>E228*'Table Q8'!E17</f>
        <v>-0.52089191401703649</v>
      </c>
      <c r="R228" s="15">
        <f>F228*'Table Q8'!F17</f>
        <v>0.20666997196255751</v>
      </c>
      <c r="S228" s="15">
        <f>G228*'Table Q8'!G17</f>
        <v>-5.4966623289385529E-2</v>
      </c>
      <c r="T228" s="15">
        <f>H228*'Table Q8'!H17</f>
        <v>-0.76324578010552258</v>
      </c>
      <c r="U228" s="15">
        <f>I228*'Table Q8'!I17</f>
        <v>-0.48547947488295168</v>
      </c>
      <c r="V228" s="15">
        <f>J228*'Table Q8'!J17</f>
        <v>-1.3165166354819406</v>
      </c>
      <c r="W228" s="15">
        <f>K228*'Table Q8'!K17</f>
        <v>1.3373314934783918</v>
      </c>
      <c r="X228" s="15">
        <f>L228*'Table Q8'!L17</f>
        <v>-0.18020646766385812</v>
      </c>
    </row>
    <row r="229" spans="1:24" x14ac:dyDescent="0.2">
      <c r="A229" s="13" t="str">
        <f t="shared" si="102"/>
        <v>1997 Q1</v>
      </c>
      <c r="B229" s="15">
        <f t="shared" si="103"/>
        <v>0.5830920310793144</v>
      </c>
      <c r="C229" s="15">
        <f t="shared" si="103"/>
        <v>9.1722088521693793E-2</v>
      </c>
      <c r="D229" s="15">
        <f t="shared" si="103"/>
        <v>0.14763263252975356</v>
      </c>
      <c r="E229" s="15">
        <f t="shared" si="103"/>
        <v>-0.33493388461730011</v>
      </c>
      <c r="F229" s="15">
        <f t="shared" si="103"/>
        <v>0.21247219296793096</v>
      </c>
      <c r="G229" s="15">
        <f t="shared" si="103"/>
        <v>0.18613313889491406</v>
      </c>
      <c r="H229" s="15">
        <f t="shared" si="103"/>
        <v>-1.7221560650689975</v>
      </c>
      <c r="I229" s="15">
        <f t="shared" si="103"/>
        <v>-4.4737725832859385E-2</v>
      </c>
      <c r="J229" s="15">
        <f t="shared" si="103"/>
        <v>-1.1393691402560864</v>
      </c>
      <c r="K229" s="15">
        <f t="shared" si="103"/>
        <v>-2.5851336407333703</v>
      </c>
      <c r="L229" s="15">
        <f t="shared" si="103"/>
        <v>-0.35484623616715</v>
      </c>
      <c r="N229" s="15">
        <f>B229*'Table Q8'!B18</f>
        <v>0.13387793033581058</v>
      </c>
      <c r="O229" s="15">
        <f>C229*'Table Q8'!C18</f>
        <v>5.8793858742405725E-2</v>
      </c>
      <c r="P229" s="15">
        <f>D229*'Table Q8'!D18</f>
        <v>9.4898256190125596E-2</v>
      </c>
      <c r="Q229" s="15">
        <f>E229*'Table Q8'!E18</f>
        <v>-0.20226657292038755</v>
      </c>
      <c r="R229" s="15">
        <f>F229*'Table Q8'!F18</f>
        <v>0.17866786706673315</v>
      </c>
      <c r="S229" s="15">
        <f>G229*'Table Q8'!G18</f>
        <v>9.8371363905962073E-2</v>
      </c>
      <c r="T229" s="15">
        <f>H229*'Table Q8'!H18</f>
        <v>-0.89982654399855111</v>
      </c>
      <c r="U229" s="15">
        <f>I229*'Table Q8'!I18</f>
        <v>-2.4744436158154526E-2</v>
      </c>
      <c r="V229" s="15">
        <f>J229*'Table Q8'!J18</f>
        <v>-0.70686461461487593</v>
      </c>
      <c r="W229" s="15">
        <f>K229*'Table Q8'!K18</f>
        <v>-1.574863413934769</v>
      </c>
      <c r="X229" s="15">
        <f>L229*'Table Q8'!L18</f>
        <v>-0.20584630160056369</v>
      </c>
    </row>
    <row r="230" spans="1:24" x14ac:dyDescent="0.2">
      <c r="A230" s="13" t="str">
        <f t="shared" si="102"/>
        <v>1997 Q2</v>
      </c>
      <c r="B230" s="15">
        <f t="shared" si="103"/>
        <v>-0.43886453468980885</v>
      </c>
      <c r="C230" s="15">
        <f t="shared" si="103"/>
        <v>9.184845651446627E-2</v>
      </c>
      <c r="D230" s="15">
        <f t="shared" si="103"/>
        <v>0.28377758283865395</v>
      </c>
      <c r="E230" s="15">
        <f t="shared" si="103"/>
        <v>0.53416552562950481</v>
      </c>
      <c r="F230" s="15">
        <f t="shared" si="103"/>
        <v>0.23401776449444439</v>
      </c>
      <c r="G230" s="15">
        <f t="shared" si="103"/>
        <v>-0.11575415113537441</v>
      </c>
      <c r="H230" s="15">
        <f t="shared" si="103"/>
        <v>0.638979809877121</v>
      </c>
      <c r="I230" s="15">
        <f t="shared" si="103"/>
        <v>1.008298930077925</v>
      </c>
      <c r="J230" s="15">
        <f t="shared" si="103"/>
        <v>-0.70930956554349522</v>
      </c>
      <c r="K230" s="15">
        <f t="shared" si="103"/>
        <v>-1.7853729186154677</v>
      </c>
      <c r="L230" s="15">
        <f t="shared" si="103"/>
        <v>6.6504103537352408E-2</v>
      </c>
      <c r="N230" s="15">
        <f>B230*'Table Q8'!B19</f>
        <v>-0.10107050233906298</v>
      </c>
      <c r="O230" s="15">
        <f>C230*'Table Q8'!C19</f>
        <v>5.9058557538801813E-2</v>
      </c>
      <c r="P230" s="15">
        <f>D230*'Table Q8'!D19</f>
        <v>0.18289465213951245</v>
      </c>
      <c r="Q230" s="15">
        <f>E230*'Table Q8'!E19</f>
        <v>0.32450555681992421</v>
      </c>
      <c r="R230" s="15">
        <f>F230*'Table Q8'!F19</f>
        <v>0.19666852928113107</v>
      </c>
      <c r="S230" s="15">
        <f>G230*'Table Q8'!G19</f>
        <v>-6.2414638292193882E-2</v>
      </c>
      <c r="T230" s="15">
        <f>H230*'Table Q8'!H19</f>
        <v>0.33680625778623047</v>
      </c>
      <c r="U230" s="15">
        <f>I230*'Table Q8'!I19</f>
        <v>0.56273163287648997</v>
      </c>
      <c r="V230" s="15">
        <f>J230*'Table Q8'!J19</f>
        <v>-0.44395685707367366</v>
      </c>
      <c r="W230" s="15">
        <f>K230*'Table Q8'!K19</f>
        <v>-1.1063955976660054</v>
      </c>
      <c r="X230" s="15">
        <f>L230*'Table Q8'!L19</f>
        <v>3.8811794824398865E-2</v>
      </c>
    </row>
    <row r="231" spans="1:24" x14ac:dyDescent="0.2">
      <c r="A231" s="13" t="str">
        <f t="shared" si="102"/>
        <v>1997 Q3</v>
      </c>
      <c r="B231" s="15">
        <f t="shared" si="103"/>
        <v>-3.8568200351754287</v>
      </c>
      <c r="C231" s="15">
        <f t="shared" si="103"/>
        <v>-0.17228511698467219</v>
      </c>
      <c r="D231" s="15">
        <f t="shared" si="103"/>
        <v>0.30454210988278263</v>
      </c>
      <c r="E231" s="15">
        <f t="shared" si="103"/>
        <v>0.95758442444433667</v>
      </c>
      <c r="F231" s="15">
        <f t="shared" si="103"/>
        <v>0.56224621672889885</v>
      </c>
      <c r="G231" s="15">
        <f t="shared" si="103"/>
        <v>0.52499683087067373</v>
      </c>
      <c r="H231" s="15">
        <f t="shared" si="103"/>
        <v>0.79671289316229854</v>
      </c>
      <c r="I231" s="15">
        <f t="shared" si="103"/>
        <v>1.6495913526974093</v>
      </c>
      <c r="J231" s="15">
        <f t="shared" si="103"/>
        <v>-2.0043708216523117</v>
      </c>
      <c r="K231" s="15">
        <f t="shared" si="103"/>
        <v>-1.4603572519967853</v>
      </c>
      <c r="L231" s="15">
        <f t="shared" si="103"/>
        <v>0.11097548580951908</v>
      </c>
      <c r="N231" s="15">
        <f>B231*'Table Q8'!B20</f>
        <v>-0.90519566225567305</v>
      </c>
      <c r="O231" s="15">
        <f>C231*'Table Q8'!C20</f>
        <v>-0.11124450003700284</v>
      </c>
      <c r="P231" s="15">
        <f>D231*'Table Q8'!D20</f>
        <v>0.19935326512926949</v>
      </c>
      <c r="Q231" s="15">
        <f>E231*'Table Q8'!E20</f>
        <v>0.58632894308726735</v>
      </c>
      <c r="R231" s="15">
        <f>F231*'Table Q8'!F20</f>
        <v>0.47256794516063949</v>
      </c>
      <c r="S231" s="15">
        <f>G231*'Table Q8'!G20</f>
        <v>0.28633327155686544</v>
      </c>
      <c r="T231" s="15">
        <f>H231*'Table Q8'!H20</f>
        <v>0.41994736598584759</v>
      </c>
      <c r="U231" s="15">
        <f>I231*'Table Q8'!I20</f>
        <v>0.92789513589229278</v>
      </c>
      <c r="V231" s="15">
        <f>J231*'Table Q8'!J20</f>
        <v>-1.2639562401339479</v>
      </c>
      <c r="W231" s="15">
        <f>K231*'Table Q8'!K20</f>
        <v>-0.90556753196320661</v>
      </c>
      <c r="X231" s="15">
        <f>L231*'Table Q8'!L20</f>
        <v>6.5209195461673405E-2</v>
      </c>
    </row>
    <row r="232" spans="1:24" x14ac:dyDescent="0.2">
      <c r="A232" s="13" t="str">
        <f t="shared" si="102"/>
        <v>1997 Q4</v>
      </c>
      <c r="B232" s="15">
        <f t="shared" si="103"/>
        <v>-3.4257021995586405</v>
      </c>
      <c r="C232" s="15">
        <f t="shared" si="103"/>
        <v>0.32106437395414594</v>
      </c>
      <c r="D232" s="15">
        <f t="shared" si="103"/>
        <v>-0.29282597790883341</v>
      </c>
      <c r="E232" s="15">
        <f t="shared" si="103"/>
        <v>0.75032548669980148</v>
      </c>
      <c r="F232" s="15">
        <f t="shared" si="103"/>
        <v>1.5546820459785058</v>
      </c>
      <c r="G232" s="15">
        <f t="shared" si="103"/>
        <v>1.4531451643940776</v>
      </c>
      <c r="H232" s="15">
        <f t="shared" si="103"/>
        <v>1.5736068257163227</v>
      </c>
      <c r="I232" s="15">
        <f t="shared" si="103"/>
        <v>0.33538320984314579</v>
      </c>
      <c r="J232" s="15">
        <f t="shared" si="103"/>
        <v>-0.57514537138791066</v>
      </c>
      <c r="K232" s="15">
        <f t="shared" si="103"/>
        <v>-2.1669439435217308</v>
      </c>
      <c r="L232" s="15">
        <f t="shared" si="103"/>
        <v>0.2884404041069501</v>
      </c>
      <c r="N232" s="15">
        <f>B232*'Table Q8'!B21</f>
        <v>-0.83518619625239654</v>
      </c>
      <c r="O232" s="15">
        <f>C232*'Table Q8'!C21</f>
        <v>0.21000820700340686</v>
      </c>
      <c r="P232" s="15">
        <f>D232*'Table Q8'!D21</f>
        <v>-0.19736470911055373</v>
      </c>
      <c r="Q232" s="15">
        <f>E232*'Table Q8'!E21</f>
        <v>0.46797800605466622</v>
      </c>
      <c r="R232" s="15">
        <f>F232*'Table Q8'!F21</f>
        <v>1.3127735196242503</v>
      </c>
      <c r="S232" s="15">
        <f>G232*'Table Q8'!G21</f>
        <v>0.81303471947848638</v>
      </c>
      <c r="T232" s="15">
        <f>H232*'Table Q8'!H21</f>
        <v>0.83700147059851215</v>
      </c>
      <c r="U232" s="15">
        <f>I232*'Table Q8'!I21</f>
        <v>0.19187273435126373</v>
      </c>
      <c r="V232" s="15">
        <f>J232*'Table Q8'!J21</f>
        <v>-0.37079622093378606</v>
      </c>
      <c r="W232" s="15">
        <f>K232*'Table Q8'!K21</f>
        <v>-1.3547733534897861</v>
      </c>
      <c r="X232" s="15">
        <f>L232*'Table Q8'!L21</f>
        <v>0.17248736165595616</v>
      </c>
    </row>
    <row r="233" spans="1:24" x14ac:dyDescent="0.2">
      <c r="A233" s="13" t="str">
        <f t="shared" si="102"/>
        <v>1998 Q1</v>
      </c>
      <c r="B233" s="15">
        <f t="shared" si="103"/>
        <v>-1.9076147060813873</v>
      </c>
      <c r="C233" s="15">
        <f t="shared" si="103"/>
        <v>0.35463058386694868</v>
      </c>
      <c r="D233" s="15">
        <f t="shared" si="103"/>
        <v>0.6093095854747046</v>
      </c>
      <c r="E233" s="15">
        <f t="shared" si="103"/>
        <v>0.60207562852803287</v>
      </c>
      <c r="F233" s="15">
        <f t="shared" si="103"/>
        <v>0.95057749997006868</v>
      </c>
      <c r="G233" s="15">
        <f t="shared" si="103"/>
        <v>1.1095814255054448</v>
      </c>
      <c r="H233" s="15">
        <f t="shared" si="103"/>
        <v>1.7997355879669787</v>
      </c>
      <c r="I233" s="15">
        <f t="shared" si="103"/>
        <v>0.83551981627409266</v>
      </c>
      <c r="J233" s="15">
        <f t="shared" si="103"/>
        <v>0.68762549918072335</v>
      </c>
      <c r="K233" s="15">
        <f t="shared" si="103"/>
        <v>-0.22031293335128738</v>
      </c>
      <c r="L233" s="15">
        <f t="shared" si="103"/>
        <v>0.43230128844884053</v>
      </c>
      <c r="N233" s="15">
        <f>B233*'Table Q8'!B22</f>
        <v>-0.47194387828453521</v>
      </c>
      <c r="O233" s="15">
        <f>C233*'Table Q8'!C22</f>
        <v>0.23207025408253121</v>
      </c>
      <c r="P233" s="15">
        <f>D233*'Table Q8'!D22</f>
        <v>0.40586111488470072</v>
      </c>
      <c r="Q233" s="15">
        <f>E233*'Table Q8'!E22</f>
        <v>0.3759360224529037</v>
      </c>
      <c r="R233" s="15">
        <f>F233*'Table Q8'!F22</f>
        <v>0.80048131272479484</v>
      </c>
      <c r="S233" s="15">
        <f>G233*'Table Q8'!G22</f>
        <v>0.62280805413620621</v>
      </c>
      <c r="T233" s="15">
        <f>H233*'Table Q8'!H22</f>
        <v>0.95170017891693848</v>
      </c>
      <c r="U233" s="15">
        <f>I233*'Table Q8'!I22</f>
        <v>0.47733247103738918</v>
      </c>
      <c r="V233" s="15">
        <f>J233*'Table Q8'!J22</f>
        <v>0.44269329637254973</v>
      </c>
      <c r="W233" s="15">
        <f>K233*'Table Q8'!K22</f>
        <v>-0.13901746094466233</v>
      </c>
      <c r="X233" s="15">
        <f>L233*'Table Q8'!L22</f>
        <v>0.25842971023471689</v>
      </c>
    </row>
    <row r="234" spans="1:24" x14ac:dyDescent="0.2">
      <c r="A234" s="13" t="str">
        <f t="shared" si="102"/>
        <v>1998 Q2</v>
      </c>
      <c r="B234" s="15">
        <f t="shared" si="103"/>
        <v>0.98475052664424445</v>
      </c>
      <c r="C234" s="15">
        <f t="shared" si="103"/>
        <v>1.0842998432408197</v>
      </c>
      <c r="D234" s="15">
        <f t="shared" si="103"/>
        <v>0.15730693821179001</v>
      </c>
      <c r="E234" s="15">
        <f t="shared" si="103"/>
        <v>-0.36693208456950921</v>
      </c>
      <c r="F234" s="15">
        <f t="shared" si="103"/>
        <v>1.3088639457877804</v>
      </c>
      <c r="G234" s="15">
        <f t="shared" si="103"/>
        <v>1.1515557930083473</v>
      </c>
      <c r="H234" s="15">
        <f t="shared" si="103"/>
        <v>1.2915070384626315</v>
      </c>
      <c r="I234" s="15">
        <f t="shared" si="103"/>
        <v>0.50036241603286891</v>
      </c>
      <c r="J234" s="15">
        <f t="shared" si="103"/>
        <v>0.50192919234917921</v>
      </c>
      <c r="K234" s="15">
        <f t="shared" si="103"/>
        <v>-1.4159528603634615</v>
      </c>
      <c r="L234" s="15">
        <f t="shared" si="103"/>
        <v>0.46429444449744778</v>
      </c>
      <c r="N234" s="15">
        <f>B234*'Table Q8'!B23</f>
        <v>0.24736933229303418</v>
      </c>
      <c r="O234" s="15">
        <f>C234*'Table Q8'!C23</f>
        <v>0.71043325729138507</v>
      </c>
      <c r="P234" s="15">
        <f>D234*'Table Q8'!D23</f>
        <v>0.10331919701750368</v>
      </c>
      <c r="Q234" s="15">
        <f>E234*'Table Q8'!E23</f>
        <v>-0.22958940531514194</v>
      </c>
      <c r="R234" s="15">
        <f>F234*'Table Q8'!F23</f>
        <v>1.0995766008563144</v>
      </c>
      <c r="S234" s="15">
        <f>G234*'Table Q8'!G23</f>
        <v>0.64602279987768285</v>
      </c>
      <c r="T234" s="15">
        <f>H234*'Table Q8'!H23</f>
        <v>0.69508908810058823</v>
      </c>
      <c r="U234" s="15">
        <f>I234*'Table Q8'!I23</f>
        <v>0.284806287205909</v>
      </c>
      <c r="V234" s="15">
        <f>J234*'Table Q8'!J23</f>
        <v>0.32319220695363648</v>
      </c>
      <c r="W234" s="15">
        <f>K234*'Table Q8'!K23</f>
        <v>-0.90677621177676071</v>
      </c>
      <c r="X234" s="15">
        <f>L234*'Table Q8'!L23</f>
        <v>0.27806594280952146</v>
      </c>
    </row>
    <row r="235" spans="1:24" x14ac:dyDescent="0.2">
      <c r="A235" s="13" t="str">
        <f t="shared" si="102"/>
        <v>1998 Q3</v>
      </c>
      <c r="B235" s="15">
        <f t="shared" si="103"/>
        <v>3.0070941164321359</v>
      </c>
      <c r="C235" s="15">
        <f t="shared" si="103"/>
        <v>1.5286631237591488</v>
      </c>
      <c r="D235" s="15">
        <f t="shared" si="103"/>
        <v>2.0968756629552325E-2</v>
      </c>
      <c r="E235" s="15">
        <f t="shared" si="103"/>
        <v>-0.70058668536205448</v>
      </c>
      <c r="F235" s="15">
        <f t="shared" si="103"/>
        <v>0.55910267485705278</v>
      </c>
      <c r="G235" s="15">
        <f t="shared" si="103"/>
        <v>1.1108653924497311</v>
      </c>
      <c r="H235" s="15">
        <f t="shared" si="103"/>
        <v>1.6258422647612232</v>
      </c>
      <c r="I235" s="15">
        <f t="shared" si="103"/>
        <v>0.51065830331395223</v>
      </c>
      <c r="J235" s="15">
        <f t="shared" si="103"/>
        <v>9.9317202453048967E-2</v>
      </c>
      <c r="K235" s="15">
        <f t="shared" si="103"/>
        <v>0.71104604123072801</v>
      </c>
      <c r="L235" s="15">
        <f t="shared" si="103"/>
        <v>0.78440439757349223</v>
      </c>
      <c r="N235" s="15">
        <f>B235*'Table Q8'!B24</f>
        <v>0.77071822204155638</v>
      </c>
      <c r="O235" s="15">
        <f>C235*'Table Q8'!C24</f>
        <v>1.0055546028087681</v>
      </c>
      <c r="P235" s="15">
        <f>D235*'Table Q8'!D24</f>
        <v>1.3642273063186742E-2</v>
      </c>
      <c r="Q235" s="15">
        <f>E235*'Table Q8'!E24</f>
        <v>-0.44157978778370294</v>
      </c>
      <c r="R235" s="15">
        <f>F235*'Table Q8'!F24</f>
        <v>0.46964624687992435</v>
      </c>
      <c r="S235" s="15">
        <f>G235*'Table Q8'!G24</f>
        <v>0.62452852363523892</v>
      </c>
      <c r="T235" s="15">
        <f>H235*'Table Q8'!H24</f>
        <v>0.89518875097752948</v>
      </c>
      <c r="U235" s="15">
        <f>I235*'Table Q8'!I24</f>
        <v>0.29107523288895276</v>
      </c>
      <c r="V235" s="15">
        <f>J235*'Table Q8'!J24</f>
        <v>6.4347615469330433E-2</v>
      </c>
      <c r="W235" s="15">
        <f>K235*'Table Q8'!K24</f>
        <v>0.46573515700612689</v>
      </c>
      <c r="X235" s="15">
        <f>L235*'Table Q8'!L24</f>
        <v>0.47291741129705844</v>
      </c>
    </row>
    <row r="236" spans="1:24" x14ac:dyDescent="0.2">
      <c r="A236" s="13" t="str">
        <f t="shared" si="102"/>
        <v>1998 Q4</v>
      </c>
      <c r="B236" s="15">
        <f t="shared" si="103"/>
        <v>3.9277953045685972</v>
      </c>
      <c r="C236" s="15">
        <f t="shared" si="103"/>
        <v>1.5787709370697802</v>
      </c>
      <c r="D236" s="15">
        <f t="shared" si="103"/>
        <v>9.4216180745882491E-2</v>
      </c>
      <c r="E236" s="15">
        <f t="shared" si="103"/>
        <v>0.13379419991179328</v>
      </c>
      <c r="F236" s="15">
        <f t="shared" si="103"/>
        <v>0.11537050941439278</v>
      </c>
      <c r="G236" s="15">
        <f t="shared" si="103"/>
        <v>0.34289666698508203</v>
      </c>
      <c r="H236" s="15">
        <f t="shared" si="103"/>
        <v>-3.8717171549018277E-2</v>
      </c>
      <c r="I236" s="15">
        <f t="shared" si="103"/>
        <v>1.3193827402781164</v>
      </c>
      <c r="J236" s="15">
        <f t="shared" si="103"/>
        <v>4.1749463973982772</v>
      </c>
      <c r="K236" s="15">
        <f t="shared" si="103"/>
        <v>5.1576808068984485</v>
      </c>
      <c r="L236" s="15">
        <f t="shared" si="103"/>
        <v>1.21120177004657</v>
      </c>
      <c r="N236" s="15">
        <f>B236*'Table Q8'!B25</f>
        <v>1.0200484405964647</v>
      </c>
      <c r="O236" s="15">
        <f>C236*'Table Q8'!C25</f>
        <v>1.0356737347177758</v>
      </c>
      <c r="P236" s="15">
        <f>D236*'Table Q8'!D25</f>
        <v>6.0307777295439381E-2</v>
      </c>
      <c r="Q236" s="15">
        <f>E236*'Table Q8'!E25</f>
        <v>8.4464278404315099E-2</v>
      </c>
      <c r="R236" s="15">
        <f>F236*'Table Q8'!F25</f>
        <v>9.6668949838319709E-2</v>
      </c>
      <c r="S236" s="15">
        <f>G236*'Table Q8'!G25</f>
        <v>0.19219358184513849</v>
      </c>
      <c r="T236" s="15">
        <f>H236*'Table Q8'!H25</f>
        <v>-2.1673872633140429E-2</v>
      </c>
      <c r="U236" s="15">
        <f>I236*'Table Q8'!I25</f>
        <v>0.74901358165588672</v>
      </c>
      <c r="V236" s="15">
        <f>J236*'Table Q8'!J25</f>
        <v>2.7158026315075792</v>
      </c>
      <c r="W236" s="15">
        <f>K236*'Table Q8'!K25</f>
        <v>3.4252158238612598</v>
      </c>
      <c r="X236" s="15">
        <f>L236*'Table Q8'!L25</f>
        <v>0.73047578751508635</v>
      </c>
    </row>
    <row r="237" spans="1:24" x14ac:dyDescent="0.2">
      <c r="A237" s="13" t="str">
        <f t="shared" si="102"/>
        <v>1999 Q1</v>
      </c>
      <c r="B237" s="15">
        <f t="shared" si="103"/>
        <v>1.7014915655059957</v>
      </c>
      <c r="C237" s="15">
        <f t="shared" si="103"/>
        <v>1.4398525492093632</v>
      </c>
      <c r="D237" s="15">
        <f t="shared" si="103"/>
        <v>-9.4305031351262655E-2</v>
      </c>
      <c r="E237" s="15">
        <f t="shared" si="103"/>
        <v>-0.18915165583975621</v>
      </c>
      <c r="F237" s="15">
        <f t="shared" si="103"/>
        <v>1.0873081506024802</v>
      </c>
      <c r="G237" s="15">
        <f t="shared" si="103"/>
        <v>0.71011637311687781</v>
      </c>
      <c r="H237" s="15">
        <f t="shared" si="103"/>
        <v>0.70835507729165881</v>
      </c>
      <c r="I237" s="15">
        <f t="shared" si="103"/>
        <v>1.1910154021052162</v>
      </c>
      <c r="J237" s="15">
        <f t="shared" si="103"/>
        <v>2.3581720358085985</v>
      </c>
      <c r="K237" s="15">
        <f t="shared" si="103"/>
        <v>3.8083355942989026</v>
      </c>
      <c r="L237" s="15">
        <f t="shared" si="103"/>
        <v>0.96863718277144983</v>
      </c>
      <c r="N237" s="15">
        <f>B237*'Table Q8'!B26</f>
        <v>0.4532773530507973</v>
      </c>
      <c r="O237" s="15">
        <f>C237*'Table Q8'!C26</f>
        <v>0.95015869722325885</v>
      </c>
      <c r="P237" s="15">
        <f>D237*'Table Q8'!D26</f>
        <v>-6.007230497075431E-2</v>
      </c>
      <c r="Q237" s="15">
        <f>E237*'Table Q8'!E26</f>
        <v>-0.12028153794850098</v>
      </c>
      <c r="R237" s="15">
        <f>F237*'Table Q8'!F26</f>
        <v>0.91062057612957714</v>
      </c>
      <c r="S237" s="15">
        <f>G237*'Table Q8'!G26</f>
        <v>0.39958248315286715</v>
      </c>
      <c r="T237" s="15">
        <f>H237*'Table Q8'!H26</f>
        <v>0.40829586655091216</v>
      </c>
      <c r="U237" s="15">
        <f>I237*'Table Q8'!I26</f>
        <v>0.67959338844123629</v>
      </c>
      <c r="V237" s="15">
        <f>J237*'Table Q8'!J26</f>
        <v>1.5495548447298302</v>
      </c>
      <c r="W237" s="15">
        <f>K237*'Table Q8'!K26</f>
        <v>2.5584398522500025</v>
      </c>
      <c r="X237" s="15">
        <f>L237*'Table Q8'!L26</f>
        <v>0.58883454340676433</v>
      </c>
    </row>
    <row r="238" spans="1:24" x14ac:dyDescent="0.2">
      <c r="A238" s="13" t="str">
        <f t="shared" si="102"/>
        <v>1999 Q2</v>
      </c>
      <c r="B238" s="15">
        <f t="shared" ref="B238:L253" si="104">LN(B27/B23)*100</f>
        <v>-1.2784005602434778</v>
      </c>
      <c r="C238" s="15">
        <f t="shared" si="104"/>
        <v>1.0389703849135867</v>
      </c>
      <c r="D238" s="15">
        <f t="shared" si="104"/>
        <v>-0.16780287104745281</v>
      </c>
      <c r="E238" s="15">
        <f t="shared" si="104"/>
        <v>0.11133379016850704</v>
      </c>
      <c r="F238" s="15">
        <f t="shared" si="104"/>
        <v>0.67931493924929276</v>
      </c>
      <c r="G238" s="15">
        <f t="shared" si="104"/>
        <v>-0.12602396122877771</v>
      </c>
      <c r="H238" s="15">
        <f t="shared" si="104"/>
        <v>1.2370239996359063</v>
      </c>
      <c r="I238" s="15">
        <f t="shared" si="104"/>
        <v>0.76239251106593664</v>
      </c>
      <c r="J238" s="15">
        <f t="shared" si="104"/>
        <v>-0.52647810618304869</v>
      </c>
      <c r="K238" s="15">
        <f t="shared" si="104"/>
        <v>5.3363342871397101</v>
      </c>
      <c r="L238" s="15">
        <f t="shared" si="104"/>
        <v>0.59379985341021491</v>
      </c>
      <c r="N238" s="15">
        <f>B238*'Table Q8'!B27</f>
        <v>-0.3550118355796138</v>
      </c>
      <c r="O238" s="15">
        <f>C238*'Table Q8'!C27</f>
        <v>0.69361662896831044</v>
      </c>
      <c r="P238" s="15">
        <f>D238*'Table Q8'!D27</f>
        <v>-0.10779656436088368</v>
      </c>
      <c r="Q238" s="15">
        <f>E238*'Table Q8'!E27</f>
        <v>7.1955028585906106E-2</v>
      </c>
      <c r="R238" s="15">
        <f>F238*'Table Q8'!F27</f>
        <v>0.57082834345118072</v>
      </c>
      <c r="S238" s="15">
        <f>G238*'Table Q8'!G27</f>
        <v>-7.2035296238369337E-2</v>
      </c>
      <c r="T238" s="15">
        <f>H238*'Table Q8'!H27</f>
        <v>0.75297650857837617</v>
      </c>
      <c r="U238" s="15">
        <f>I238*'Table Q8'!I27</f>
        <v>0.44371244144037508</v>
      </c>
      <c r="V238" s="15">
        <f>J238*'Table Q8'!J27</f>
        <v>-0.35558331291603107</v>
      </c>
      <c r="W238" s="15">
        <f>K238*'Table Q8'!K27</f>
        <v>3.6372454501144262</v>
      </c>
      <c r="X238" s="15">
        <f>L238*'Table Q8'!L27</f>
        <v>0.36762148924626403</v>
      </c>
    </row>
    <row r="239" spans="1:24" x14ac:dyDescent="0.2">
      <c r="A239" s="13" t="str">
        <f t="shared" si="102"/>
        <v>1999 Q3</v>
      </c>
      <c r="B239" s="15">
        <f t="shared" si="104"/>
        <v>1.3921900300107248</v>
      </c>
      <c r="C239" s="15">
        <f t="shared" si="104"/>
        <v>1.1369515166931734</v>
      </c>
      <c r="D239" s="15">
        <f t="shared" si="104"/>
        <v>0.31400486340547157</v>
      </c>
      <c r="E239" s="15">
        <f t="shared" si="104"/>
        <v>0.434274943413686</v>
      </c>
      <c r="F239" s="15">
        <f t="shared" si="104"/>
        <v>1.2128965085444261</v>
      </c>
      <c r="G239" s="15">
        <f t="shared" si="104"/>
        <v>-4.6040516467056113E-2</v>
      </c>
      <c r="H239" s="15">
        <f t="shared" si="104"/>
        <v>0.68877823324982634</v>
      </c>
      <c r="I239" s="15">
        <f t="shared" si="104"/>
        <v>-0.16623265311865879</v>
      </c>
      <c r="J239" s="15">
        <f t="shared" si="104"/>
        <v>-1.2409257321880014E-2</v>
      </c>
      <c r="K239" s="15">
        <f t="shared" si="104"/>
        <v>3.0487548046703856</v>
      </c>
      <c r="L239" s="15">
        <f t="shared" si="104"/>
        <v>0.57061495768546888</v>
      </c>
      <c r="N239" s="15">
        <f>B239*'Table Q8'!B28</f>
        <v>0.399558538613078</v>
      </c>
      <c r="O239" s="15">
        <f>C239*'Table Q8'!C28</f>
        <v>0.76403141921781259</v>
      </c>
      <c r="P239" s="15">
        <f>D239*'Table Q8'!D28</f>
        <v>0.20206212960142095</v>
      </c>
      <c r="Q239" s="15">
        <f>E239*'Table Q8'!E28</f>
        <v>0.28340782807177145</v>
      </c>
      <c r="R239" s="15">
        <f>F239*'Table Q8'!F28</f>
        <v>1.0198033843841534</v>
      </c>
      <c r="S239" s="15">
        <f>G239*'Table Q8'!G28</f>
        <v>-2.6685083344305725E-2</v>
      </c>
      <c r="T239" s="15">
        <f>H239*'Table Q8'!H28</f>
        <v>0.43971602410668914</v>
      </c>
      <c r="U239" s="15">
        <f>I239*'Table Q8'!I28</f>
        <v>-9.8177004931879877E-2</v>
      </c>
      <c r="V239" s="15">
        <f>J239*'Table Q8'!J28</f>
        <v>-8.5251597801315696E-3</v>
      </c>
      <c r="W239" s="15">
        <f>K239*'Table Q8'!K28</f>
        <v>2.0896165431210822</v>
      </c>
      <c r="X239" s="15">
        <f>L239*'Table Q8'!L28</f>
        <v>0.35760439398148336</v>
      </c>
    </row>
    <row r="240" spans="1:24" x14ac:dyDescent="0.2">
      <c r="A240" s="13" t="str">
        <f t="shared" si="102"/>
        <v>1999 Q4</v>
      </c>
      <c r="B240" s="15">
        <f t="shared" si="104"/>
        <v>-0.67001925698195619</v>
      </c>
      <c r="C240" s="15">
        <f t="shared" si="104"/>
        <v>0.99793394185069606</v>
      </c>
      <c r="D240" s="15">
        <f t="shared" si="104"/>
        <v>-4.1862899617126165E-2</v>
      </c>
      <c r="E240" s="15">
        <f t="shared" si="104"/>
        <v>0.61094330545515219</v>
      </c>
      <c r="F240" s="15">
        <f t="shared" si="104"/>
        <v>1.2810673556976249</v>
      </c>
      <c r="G240" s="15">
        <f t="shared" si="104"/>
        <v>-1.0207095900297183</v>
      </c>
      <c r="H240" s="15">
        <f t="shared" si="104"/>
        <v>1.0656838352946187</v>
      </c>
      <c r="I240" s="15">
        <f t="shared" si="104"/>
        <v>-1.308222648753782</v>
      </c>
      <c r="J240" s="15">
        <f t="shared" si="104"/>
        <v>-1.1855933695840264</v>
      </c>
      <c r="K240" s="15">
        <f t="shared" si="104"/>
        <v>-0.15853726303183457</v>
      </c>
      <c r="L240" s="15">
        <f t="shared" si="104"/>
        <v>0.10938526577438287</v>
      </c>
      <c r="N240" s="15">
        <f>B240*'Table Q8'!B29</f>
        <v>-0.19658364999850594</v>
      </c>
      <c r="O240" s="15">
        <f>C240*'Table Q8'!C29</f>
        <v>0.67620003899803161</v>
      </c>
      <c r="P240" s="15">
        <f>D240*'Table Q8'!D29</f>
        <v>-2.6980638803237811E-2</v>
      </c>
      <c r="Q240" s="15">
        <f>E240*'Table Q8'!E29</f>
        <v>0.40285601561712736</v>
      </c>
      <c r="R240" s="15">
        <f>F240*'Table Q8'!F29</f>
        <v>1.078146286555121</v>
      </c>
      <c r="S240" s="15">
        <f>G240*'Table Q8'!G29</f>
        <v>-0.60160623236351596</v>
      </c>
      <c r="T240" s="15">
        <f>H240*'Table Q8'!H29</f>
        <v>0.7123030755109232</v>
      </c>
      <c r="U240" s="15">
        <f>I240*'Table Q8'!I29</f>
        <v>-0.78427947792789232</v>
      </c>
      <c r="V240" s="15">
        <f>J240*'Table Q8'!J29</f>
        <v>-0.83062671473056893</v>
      </c>
      <c r="W240" s="15">
        <f>K240*'Table Q8'!K29</f>
        <v>-0.10983461582845498</v>
      </c>
      <c r="X240" s="15">
        <f>L240*'Table Q8'!L29</f>
        <v>6.9470582293310559E-2</v>
      </c>
    </row>
    <row r="241" spans="1:24" x14ac:dyDescent="0.2">
      <c r="A241" s="13" t="str">
        <f t="shared" si="102"/>
        <v>2000 Q1</v>
      </c>
      <c r="B241" s="15">
        <f t="shared" si="104"/>
        <v>3.6116195085821858</v>
      </c>
      <c r="C241" s="15">
        <f t="shared" si="104"/>
        <v>1.4194147220719271</v>
      </c>
      <c r="D241" s="15">
        <f t="shared" si="104"/>
        <v>0.38713100926010624</v>
      </c>
      <c r="E241" s="15">
        <f t="shared" si="104"/>
        <v>0.61067196937408685</v>
      </c>
      <c r="F241" s="15">
        <f t="shared" si="104"/>
        <v>0.11431541904807369</v>
      </c>
      <c r="G241" s="15">
        <f t="shared" si="104"/>
        <v>-0.4460973940625228</v>
      </c>
      <c r="H241" s="15">
        <f t="shared" si="104"/>
        <v>1.9948568250741545</v>
      </c>
      <c r="I241" s="15">
        <f t="shared" si="104"/>
        <v>-1.8812107279884571</v>
      </c>
      <c r="J241" s="15">
        <f t="shared" si="104"/>
        <v>-1.7968526852243525</v>
      </c>
      <c r="K241" s="15">
        <f t="shared" si="104"/>
        <v>1.1189813790397065</v>
      </c>
      <c r="L241" s="15">
        <f t="shared" si="104"/>
        <v>0.36083358816065952</v>
      </c>
      <c r="N241" s="15">
        <f>B241*'Table Q8'!B30</f>
        <v>1.0708451842946181</v>
      </c>
      <c r="O241" s="15">
        <f>C241*'Table Q8'!C30</f>
        <v>0.96889248928629745</v>
      </c>
      <c r="P241" s="15">
        <f>D241*'Table Q8'!D30</f>
        <v>0.25047376299128876</v>
      </c>
      <c r="Q241" s="15">
        <f>E241*'Table Q8'!E30</f>
        <v>0.40847848031432671</v>
      </c>
      <c r="R241" s="15">
        <f>F241*'Table Q8'!F30</f>
        <v>9.6516508302288612E-2</v>
      </c>
      <c r="S241" s="15">
        <f>G241*'Table Q8'!G30</f>
        <v>-0.26533872998838853</v>
      </c>
      <c r="T241" s="15">
        <f>H241*'Table Q8'!H30</f>
        <v>1.3830342368239115</v>
      </c>
      <c r="U241" s="15">
        <f>I241*'Table Q8'!I30</f>
        <v>-1.1441523647625795</v>
      </c>
      <c r="V241" s="15">
        <f>J241*'Table Q8'!J30</f>
        <v>-1.2766638328519024</v>
      </c>
      <c r="W241" s="15">
        <f>K241*'Table Q8'!K30</f>
        <v>0.78787478898185725</v>
      </c>
      <c r="X241" s="15">
        <f>L241*'Table Q8'!L30</f>
        <v>0.23194383046967196</v>
      </c>
    </row>
    <row r="242" spans="1:24" x14ac:dyDescent="0.2">
      <c r="A242" s="13" t="str">
        <f t="shared" si="102"/>
        <v>2000 Q2</v>
      </c>
      <c r="B242" s="15">
        <f t="shared" si="104"/>
        <v>6.5449452762043991</v>
      </c>
      <c r="C242" s="15">
        <f t="shared" si="104"/>
        <v>1.261529429166202</v>
      </c>
      <c r="D242" s="15">
        <f t="shared" si="104"/>
        <v>0.59651686484511912</v>
      </c>
      <c r="E242" s="15">
        <f t="shared" si="104"/>
        <v>0.7979650010914261</v>
      </c>
      <c r="F242" s="15">
        <f t="shared" si="104"/>
        <v>-6.2513025582346782E-2</v>
      </c>
      <c r="G242" s="15">
        <f t="shared" si="104"/>
        <v>4.5845273009266656E-2</v>
      </c>
      <c r="H242" s="15">
        <f t="shared" si="104"/>
        <v>-1.5712145420272698</v>
      </c>
      <c r="I242" s="15">
        <f t="shared" si="104"/>
        <v>-0.48549140929050605</v>
      </c>
      <c r="J242" s="15">
        <f t="shared" si="104"/>
        <v>-0.28274651574039306</v>
      </c>
      <c r="K242" s="15">
        <f t="shared" si="104"/>
        <v>1.4574307775863884</v>
      </c>
      <c r="L242" s="15">
        <f t="shared" si="104"/>
        <v>0.4703317393227876</v>
      </c>
      <c r="N242" s="15">
        <f>B242*'Table Q8'!B31</f>
        <v>1.8698908654115969</v>
      </c>
      <c r="O242" s="15">
        <f>C242*'Table Q8'!C31</f>
        <v>0.86036307069134987</v>
      </c>
      <c r="P242" s="15">
        <f>D242*'Table Q8'!D31</f>
        <v>0.38194974856032976</v>
      </c>
      <c r="Q242" s="15">
        <f>E242*'Table Q8'!E31</f>
        <v>0.53471634723136463</v>
      </c>
      <c r="R242" s="15">
        <f>F242*'Table Q8'!F31</f>
        <v>-5.2673475355685402E-2</v>
      </c>
      <c r="S242" s="15">
        <f>G242*'Table Q8'!G31</f>
        <v>2.7342120822726634E-2</v>
      </c>
      <c r="T242" s="15">
        <f>H242*'Table Q8'!H31</f>
        <v>-1.1139911102973343</v>
      </c>
      <c r="U242" s="15">
        <f>I242*'Table Q8'!I31</f>
        <v>-0.29527587513048575</v>
      </c>
      <c r="V242" s="15">
        <f>J242*'Table Q8'!J31</f>
        <v>-0.20097622338827137</v>
      </c>
      <c r="W242" s="15">
        <f>K242*'Table Q8'!K31</f>
        <v>1.0376907136415086</v>
      </c>
      <c r="X242" s="15">
        <f>L242*'Table Q8'!L31</f>
        <v>0.30195297664522963</v>
      </c>
    </row>
    <row r="243" spans="1:24" x14ac:dyDescent="0.2">
      <c r="A243" s="13" t="str">
        <f t="shared" si="102"/>
        <v>2000 Q3</v>
      </c>
      <c r="B243" s="15">
        <f t="shared" si="104"/>
        <v>7.0210371597294445</v>
      </c>
      <c r="C243" s="15">
        <f t="shared" si="104"/>
        <v>1.3563298530900274</v>
      </c>
      <c r="D243" s="15">
        <f t="shared" si="104"/>
        <v>0.8740041069352299</v>
      </c>
      <c r="E243" s="15">
        <f t="shared" si="104"/>
        <v>1.1928570865273813</v>
      </c>
      <c r="F243" s="15">
        <f t="shared" si="104"/>
        <v>-0.74062822246614324</v>
      </c>
      <c r="G243" s="15">
        <f t="shared" si="104"/>
        <v>0.21850391075223069</v>
      </c>
      <c r="H243" s="15">
        <f t="shared" si="104"/>
        <v>-2.0937120851280957</v>
      </c>
      <c r="I243" s="15">
        <f t="shared" si="104"/>
        <v>1.4097149755034475</v>
      </c>
      <c r="J243" s="15">
        <f t="shared" si="104"/>
        <v>9.923096820208277E-2</v>
      </c>
      <c r="K243" s="15">
        <f t="shared" si="104"/>
        <v>1.3651372350453912</v>
      </c>
      <c r="L243" s="15">
        <f t="shared" si="104"/>
        <v>0.76302964491653869</v>
      </c>
      <c r="N243" s="15">
        <f>B243*'Table Q8'!B32</f>
        <v>1.9406146709492182</v>
      </c>
      <c r="O243" s="15">
        <f>C243*'Table Q8'!C32</f>
        <v>0.9277296195135788</v>
      </c>
      <c r="P243" s="15">
        <f>D243*'Table Q8'!D32</f>
        <v>0.55577921160011268</v>
      </c>
      <c r="Q243" s="15">
        <f>E243*'Table Q8'!E32</f>
        <v>0.80553639053194059</v>
      </c>
      <c r="R243" s="15">
        <f>F243*'Table Q8'!F32</f>
        <v>-0.62457178000569868</v>
      </c>
      <c r="S243" s="15">
        <f>G243*'Table Q8'!G32</f>
        <v>0.13182340935682077</v>
      </c>
      <c r="T243" s="15">
        <f>H243*'Table Q8'!H32</f>
        <v>-1.5244317691817664</v>
      </c>
      <c r="U243" s="15">
        <f>I243*'Table Q8'!I32</f>
        <v>0.86302750800321049</v>
      </c>
      <c r="V243" s="15">
        <f>J243*'Table Q8'!J32</f>
        <v>7.0999757748590228E-2</v>
      </c>
      <c r="W243" s="15">
        <f>K243*'Table Q8'!K32</f>
        <v>0.99272779732500838</v>
      </c>
      <c r="X243" s="15">
        <f>L243*'Table Q8'!L32</f>
        <v>0.49215412097116745</v>
      </c>
    </row>
    <row r="244" spans="1:24" x14ac:dyDescent="0.2">
      <c r="A244" s="13" t="str">
        <f t="shared" si="102"/>
        <v>2000 Q4</v>
      </c>
      <c r="B244" s="15">
        <f t="shared" si="104"/>
        <v>5.4660966747776776</v>
      </c>
      <c r="C244" s="15">
        <f t="shared" si="104"/>
        <v>0.60066921425450048</v>
      </c>
      <c r="D244" s="15">
        <f t="shared" si="104"/>
        <v>0.74047373845064779</v>
      </c>
      <c r="E244" s="15">
        <f t="shared" si="104"/>
        <v>0.81615099550810566</v>
      </c>
      <c r="F244" s="15">
        <f t="shared" si="104"/>
        <v>-0.61244806581645517</v>
      </c>
      <c r="G244" s="15">
        <f t="shared" si="104"/>
        <v>-0.74048701188947652</v>
      </c>
      <c r="H244" s="15">
        <f t="shared" si="104"/>
        <v>0.77603595361862487</v>
      </c>
      <c r="I244" s="15">
        <f t="shared" si="104"/>
        <v>2.1964350783956501</v>
      </c>
      <c r="J244" s="15">
        <f t="shared" si="104"/>
        <v>-1.1628749684944826</v>
      </c>
      <c r="K244" s="15">
        <f t="shared" si="104"/>
        <v>1.7510277008082793</v>
      </c>
      <c r="L244" s="15">
        <f t="shared" si="104"/>
        <v>0.67553100650025255</v>
      </c>
      <c r="N244" s="15">
        <f>B244*'Table Q8'!B33</f>
        <v>1.490057953544395</v>
      </c>
      <c r="O244" s="15">
        <f>C244*'Table Q8'!C33</f>
        <v>0.41332048632852181</v>
      </c>
      <c r="P244" s="15">
        <f>D244*'Table Q8'!D33</f>
        <v>0.46983058704693598</v>
      </c>
      <c r="Q244" s="15">
        <f>E244*'Table Q8'!E33</f>
        <v>0.557920820529341</v>
      </c>
      <c r="R244" s="15">
        <f>F244*'Table Q8'!F33</f>
        <v>-0.51800857406755774</v>
      </c>
      <c r="S244" s="15">
        <f>G244*'Table Q8'!G33</f>
        <v>-0.45221541816090333</v>
      </c>
      <c r="T244" s="15">
        <f>H244*'Table Q8'!H33</f>
        <v>0.57907802859021784</v>
      </c>
      <c r="U244" s="15">
        <f>I244*'Table Q8'!I33</f>
        <v>1.3620093921131426</v>
      </c>
      <c r="V244" s="15">
        <f>J244*'Table Q8'!J33</f>
        <v>-0.83796770229712414</v>
      </c>
      <c r="W244" s="15">
        <f>K244*'Table Q8'!K33</f>
        <v>1.3006633761603899</v>
      </c>
      <c r="X244" s="15">
        <f>L244*'Table Q8'!L33</f>
        <v>0.43936536662776426</v>
      </c>
    </row>
    <row r="245" spans="1:24" x14ac:dyDescent="0.2">
      <c r="A245" s="13" t="str">
        <f t="shared" si="102"/>
        <v>2001 Q1</v>
      </c>
      <c r="B245" s="15">
        <f t="shared" si="104"/>
        <v>6.8867990513966486</v>
      </c>
      <c r="C245" s="15">
        <f t="shared" si="104"/>
        <v>0.45396745183905585</v>
      </c>
      <c r="D245" s="15">
        <f t="shared" si="104"/>
        <v>0.76979470952224371</v>
      </c>
      <c r="E245" s="15">
        <f t="shared" si="104"/>
        <v>1.1446305908667167</v>
      </c>
      <c r="F245" s="15">
        <f t="shared" si="104"/>
        <v>-0.67740345534199575</v>
      </c>
      <c r="G245" s="15">
        <f t="shared" si="104"/>
        <v>-0.1721072078780489</v>
      </c>
      <c r="H245" s="15">
        <f t="shared" si="104"/>
        <v>-1.1386762706937659</v>
      </c>
      <c r="I245" s="15">
        <f t="shared" si="104"/>
        <v>2.4714408817445617</v>
      </c>
      <c r="J245" s="15">
        <f t="shared" si="104"/>
        <v>-4.8685492685130061E-2</v>
      </c>
      <c r="K245" s="15">
        <f t="shared" si="104"/>
        <v>0.35628246846411893</v>
      </c>
      <c r="L245" s="15">
        <f t="shared" si="104"/>
        <v>0.68526944620405272</v>
      </c>
      <c r="N245" s="15">
        <f>B245*'Table Q8'!B34</f>
        <v>1.8511715850154191</v>
      </c>
      <c r="O245" s="15">
        <f>C245*'Table Q8'!C34</f>
        <v>0.31428166690817838</v>
      </c>
      <c r="P245" s="15">
        <f>D245*'Table Q8'!D34</f>
        <v>0.49005131208186037</v>
      </c>
      <c r="Q245" s="15">
        <f>E245*'Table Q8'!E34</f>
        <v>0.78292732415283428</v>
      </c>
      <c r="R245" s="15">
        <f>F245*'Table Q8'!F34</f>
        <v>-0.57504779323982014</v>
      </c>
      <c r="S245" s="15">
        <f>G245*'Table Q8'!G34</f>
        <v>-0.10631062230627081</v>
      </c>
      <c r="T245" s="15">
        <f>H245*'Table Q8'!H34</f>
        <v>-0.86459689233777637</v>
      </c>
      <c r="U245" s="15">
        <f>I245*'Table Q8'!I34</f>
        <v>1.5394605252386875</v>
      </c>
      <c r="V245" s="15">
        <f>J245*'Table Q8'!J34</f>
        <v>-3.5175268465006473E-2</v>
      </c>
      <c r="W245" s="15">
        <f>K245*'Table Q8'!K34</f>
        <v>0.26724747959493561</v>
      </c>
      <c r="X245" s="15">
        <f>L245*'Table Q8'!L34</f>
        <v>0.44782358309434844</v>
      </c>
    </row>
    <row r="246" spans="1:24" x14ac:dyDescent="0.2">
      <c r="A246" s="13" t="str">
        <f t="shared" si="102"/>
        <v>2001 Q2</v>
      </c>
      <c r="B246" s="15">
        <f t="shared" si="104"/>
        <v>4.0156100877895655</v>
      </c>
      <c r="C246" s="15">
        <f t="shared" si="104"/>
        <v>0.43172702248468658</v>
      </c>
      <c r="D246" s="15">
        <f t="shared" si="104"/>
        <v>0.57223274287375692</v>
      </c>
      <c r="E246" s="15">
        <f t="shared" si="104"/>
        <v>0.64917431040989737</v>
      </c>
      <c r="F246" s="15">
        <f t="shared" si="104"/>
        <v>-0.56438276899544715</v>
      </c>
      <c r="G246" s="15">
        <f t="shared" si="104"/>
        <v>-0.54001395089155091</v>
      </c>
      <c r="H246" s="15">
        <f t="shared" si="104"/>
        <v>9.008429925210229E-2</v>
      </c>
      <c r="I246" s="15">
        <f t="shared" si="104"/>
        <v>1.7542386044994827</v>
      </c>
      <c r="J246" s="15">
        <f t="shared" si="104"/>
        <v>0.55245367935476541</v>
      </c>
      <c r="K246" s="15">
        <f t="shared" si="104"/>
        <v>-0.84670970489326391</v>
      </c>
      <c r="L246" s="15">
        <f t="shared" si="104"/>
        <v>0.70679356921906644</v>
      </c>
      <c r="N246" s="15">
        <f>B246*'Table Q8'!B35</f>
        <v>1.0830100406768457</v>
      </c>
      <c r="O246" s="15">
        <f>C246*'Table Q8'!C35</f>
        <v>0.3013454616943112</v>
      </c>
      <c r="P246" s="15">
        <f>D246*'Table Q8'!D35</f>
        <v>0.36857510968498686</v>
      </c>
      <c r="Q246" s="15">
        <f>E246*'Table Q8'!E35</f>
        <v>0.44338605400995995</v>
      </c>
      <c r="R246" s="15">
        <f>F246*'Table Q8'!F35</f>
        <v>-0.48322452681390182</v>
      </c>
      <c r="S246" s="15">
        <f>G246*'Table Q8'!G35</f>
        <v>-0.33821073744337832</v>
      </c>
      <c r="T246" s="15">
        <f>H246*'Table Q8'!H35</f>
        <v>6.8364974702420436E-2</v>
      </c>
      <c r="U246" s="15">
        <f>I246*'Table Q8'!I35</f>
        <v>1.102188115207025</v>
      </c>
      <c r="V246" s="15">
        <f>J246*'Table Q8'!J35</f>
        <v>0.39953450090936632</v>
      </c>
      <c r="W246" s="15">
        <f>K246*'Table Q8'!K35</f>
        <v>-0.63477826575847995</v>
      </c>
      <c r="X246" s="15">
        <f>L246*'Table Q8'!L35</f>
        <v>0.46471677176153614</v>
      </c>
    </row>
    <row r="247" spans="1:24" x14ac:dyDescent="0.2">
      <c r="A247" s="13" t="str">
        <f t="shared" si="102"/>
        <v>2001 Q3</v>
      </c>
      <c r="B247" s="15">
        <f t="shared" si="104"/>
        <v>0.77030802333207782</v>
      </c>
      <c r="C247" s="15">
        <f t="shared" si="104"/>
        <v>-0.19896104717393046</v>
      </c>
      <c r="D247" s="15">
        <f t="shared" si="104"/>
        <v>-0.415239878279898</v>
      </c>
      <c r="E247" s="15">
        <f t="shared" si="104"/>
        <v>-0.49529571288486429</v>
      </c>
      <c r="F247" s="15">
        <f t="shared" si="104"/>
        <v>-0.28309324279842973</v>
      </c>
      <c r="G247" s="15">
        <f t="shared" si="104"/>
        <v>-0.14945108259691342</v>
      </c>
      <c r="H247" s="15">
        <f t="shared" si="104"/>
        <v>3.0173600763219945</v>
      </c>
      <c r="I247" s="15">
        <f t="shared" si="104"/>
        <v>-0.57030205022126879</v>
      </c>
      <c r="J247" s="15">
        <f t="shared" si="104"/>
        <v>0.61797255123918526</v>
      </c>
      <c r="K247" s="15">
        <f t="shared" si="104"/>
        <v>-0.74326434819315446</v>
      </c>
      <c r="L247" s="15">
        <f t="shared" si="104"/>
        <v>-8.6909293900580081E-2</v>
      </c>
      <c r="N247" s="15">
        <f>B247*'Table Q8'!B36</f>
        <v>0.20721285827632896</v>
      </c>
      <c r="O247" s="15">
        <f>C247*'Table Q8'!C36</f>
        <v>-0.13986961616327309</v>
      </c>
      <c r="P247" s="15">
        <f>D247*'Table Q8'!D36</f>
        <v>-0.27094402057763345</v>
      </c>
      <c r="Q247" s="15">
        <f>E247*'Table Q8'!E36</f>
        <v>-0.33680108476170773</v>
      </c>
      <c r="R247" s="15">
        <f>F247*'Table Q8'!F36</f>
        <v>-0.24413961258936581</v>
      </c>
      <c r="S247" s="15">
        <f>G247*'Table Q8'!G36</f>
        <v>-9.4049566278237615E-2</v>
      </c>
      <c r="T247" s="15">
        <f>H247*'Table Q8'!H36</f>
        <v>2.2799172736688993</v>
      </c>
      <c r="U247" s="15">
        <f>I247*'Table Q8'!I36</f>
        <v>-0.35951841245948785</v>
      </c>
      <c r="V247" s="15">
        <f>J247*'Table Q8'!J36</f>
        <v>0.44265373845262845</v>
      </c>
      <c r="W247" s="15">
        <f>K247*'Table Q8'!K36</f>
        <v>-0.55469818305655116</v>
      </c>
      <c r="X247" s="15">
        <f>L247*'Table Q8'!L36</f>
        <v>-5.7290606539262393E-2</v>
      </c>
    </row>
    <row r="248" spans="1:24" x14ac:dyDescent="0.2">
      <c r="A248" s="13" t="str">
        <f t="shared" si="102"/>
        <v>2001 Q4</v>
      </c>
      <c r="B248" s="15">
        <f t="shared" si="104"/>
        <v>2.1032097308994322</v>
      </c>
      <c r="C248" s="15">
        <f t="shared" si="104"/>
        <v>0.36530731940651795</v>
      </c>
      <c r="D248" s="15">
        <f t="shared" si="104"/>
        <v>-5.1966950189915241E-2</v>
      </c>
      <c r="E248" s="15">
        <f t="shared" si="104"/>
        <v>-0.37416132569298582</v>
      </c>
      <c r="F248" s="15">
        <f t="shared" si="104"/>
        <v>-0.97306548587584452</v>
      </c>
      <c r="G248" s="15">
        <f t="shared" si="104"/>
        <v>2.5114558901840573</v>
      </c>
      <c r="H248" s="15">
        <f t="shared" si="104"/>
        <v>0</v>
      </c>
      <c r="I248" s="15">
        <f t="shared" si="104"/>
        <v>-0.51442131720491391</v>
      </c>
      <c r="J248" s="15">
        <f t="shared" si="104"/>
        <v>2.3364411566339576</v>
      </c>
      <c r="K248" s="15">
        <f t="shared" si="104"/>
        <v>1.9250169814727986</v>
      </c>
      <c r="L248" s="15">
        <f t="shared" si="104"/>
        <v>4.3426338756498477E-2</v>
      </c>
      <c r="N248" s="15">
        <f>B248*'Table Q8'!B37</f>
        <v>0.55356480117273055</v>
      </c>
      <c r="O248" s="15">
        <f>C248*'Table Q8'!C37</f>
        <v>0.25776084457323906</v>
      </c>
      <c r="P248" s="15">
        <f>D248*'Table Q8'!D37</f>
        <v>-3.4225433395078178E-2</v>
      </c>
      <c r="Q248" s="15">
        <f>E248*'Table Q8'!E37</f>
        <v>-0.25214731738450319</v>
      </c>
      <c r="R248" s="15">
        <f>F248*'Table Q8'!F37</f>
        <v>-0.84335585660859447</v>
      </c>
      <c r="S248" s="15">
        <f>G248*'Table Q8'!G37</f>
        <v>1.5822172108159562</v>
      </c>
      <c r="T248" s="15">
        <f>H248*'Table Q8'!H37</f>
        <v>0</v>
      </c>
      <c r="U248" s="15">
        <f>I248*'Table Q8'!I37</f>
        <v>-0.32341668212672942</v>
      </c>
      <c r="V248" s="15">
        <f>J248*'Table Q8'!J37</f>
        <v>1.6593405094414369</v>
      </c>
      <c r="W248" s="15">
        <f>K248*'Table Q8'!K37</f>
        <v>1.4300951155361421</v>
      </c>
      <c r="X248" s="15">
        <f>L248*'Table Q8'!L37</f>
        <v>2.8574530901775998E-2</v>
      </c>
    </row>
    <row r="249" spans="1:24" x14ac:dyDescent="0.2">
      <c r="A249" s="13" t="str">
        <f t="shared" si="102"/>
        <v>2002 Q1</v>
      </c>
      <c r="B249" s="15">
        <f t="shared" si="104"/>
        <v>0.20741233351323918</v>
      </c>
      <c r="C249" s="15">
        <f t="shared" si="104"/>
        <v>0.15454247473665322</v>
      </c>
      <c r="D249" s="15">
        <f t="shared" si="104"/>
        <v>-0.54031719148407176</v>
      </c>
      <c r="E249" s="15">
        <f t="shared" si="104"/>
        <v>-0.17524648515710128</v>
      </c>
      <c r="F249" s="15">
        <f t="shared" si="104"/>
        <v>-0.66096867609103915</v>
      </c>
      <c r="G249" s="15">
        <f t="shared" si="104"/>
        <v>2.8304844412807406</v>
      </c>
      <c r="H249" s="15">
        <f t="shared" si="104"/>
        <v>0.34296635713974066</v>
      </c>
      <c r="I249" s="15">
        <f t="shared" si="104"/>
        <v>-0.50256852201925384</v>
      </c>
      <c r="J249" s="15">
        <f t="shared" si="104"/>
        <v>2.1677149377032192</v>
      </c>
      <c r="K249" s="15">
        <f t="shared" si="104"/>
        <v>2.6222210604401845</v>
      </c>
      <c r="L249" s="15">
        <f t="shared" si="104"/>
        <v>0.15164647620172306</v>
      </c>
      <c r="N249" s="15">
        <f>B249*'Table Q8'!B38</f>
        <v>5.5441316748088831E-2</v>
      </c>
      <c r="O249" s="15">
        <f>C249*'Table Q8'!C38</f>
        <v>0.1096324315781818</v>
      </c>
      <c r="P249" s="15">
        <f>D249*'Table Q8'!D38</f>
        <v>-0.35779804420075234</v>
      </c>
      <c r="Q249" s="15">
        <f>E249*'Table Q8'!E38</f>
        <v>-0.1186944443969047</v>
      </c>
      <c r="R249" s="15">
        <f>F249*'Table Q8'!F38</f>
        <v>-0.5766951698894317</v>
      </c>
      <c r="S249" s="15">
        <f>G249*'Table Q8'!G38</f>
        <v>1.8092456548666493</v>
      </c>
      <c r="T249" s="15">
        <f>H249*'Table Q8'!H38</f>
        <v>0.25612727551195835</v>
      </c>
      <c r="U249" s="15">
        <f>I249*'Table Q8'!I38</f>
        <v>-0.31913101148222617</v>
      </c>
      <c r="V249" s="15">
        <f>J249*'Table Q8'!J38</f>
        <v>1.5479652370138688</v>
      </c>
      <c r="W249" s="15">
        <f>K249*'Table Q8'!K38</f>
        <v>1.9525058016037615</v>
      </c>
      <c r="X249" s="15">
        <f>L249*'Table Q8'!L38</f>
        <v>0.10046579048364153</v>
      </c>
    </row>
    <row r="250" spans="1:24" x14ac:dyDescent="0.2">
      <c r="A250" s="13" t="str">
        <f t="shared" si="102"/>
        <v>2002 Q2</v>
      </c>
      <c r="B250" s="15">
        <f t="shared" si="104"/>
        <v>-1.4101160763001153</v>
      </c>
      <c r="C250" s="15">
        <f t="shared" si="104"/>
        <v>0.45186609095154784</v>
      </c>
      <c r="D250" s="15">
        <f t="shared" si="104"/>
        <v>-0.50964799064842037</v>
      </c>
      <c r="E250" s="15">
        <f t="shared" si="104"/>
        <v>-0.34056610780397634</v>
      </c>
      <c r="F250" s="15">
        <f t="shared" si="104"/>
        <v>0.17801983862576021</v>
      </c>
      <c r="G250" s="15">
        <f t="shared" si="104"/>
        <v>2.9402197433456694</v>
      </c>
      <c r="H250" s="15">
        <f t="shared" si="104"/>
        <v>1.8101195310287796</v>
      </c>
      <c r="I250" s="15">
        <f t="shared" si="104"/>
        <v>-0.90616920089744679</v>
      </c>
      <c r="J250" s="15">
        <f t="shared" si="104"/>
        <v>2.9435176978088911</v>
      </c>
      <c r="K250" s="15">
        <f t="shared" si="104"/>
        <v>2.4574827864865747</v>
      </c>
      <c r="L250" s="15">
        <f t="shared" si="104"/>
        <v>0.15158079992009912</v>
      </c>
      <c r="N250" s="15">
        <f>B250*'Table Q8'!B39</f>
        <v>-0.37325772539664048</v>
      </c>
      <c r="O250" s="15">
        <f>C250*'Table Q8'!C39</f>
        <v>0.31833966107536543</v>
      </c>
      <c r="P250" s="15">
        <f>D250*'Table Q8'!D39</f>
        <v>-0.33494065945414186</v>
      </c>
      <c r="Q250" s="15">
        <f>E250*'Table Q8'!E39</f>
        <v>-0.23083570786953514</v>
      </c>
      <c r="R250" s="15">
        <f>F250*'Table Q8'!F39</f>
        <v>0.15534011118483837</v>
      </c>
      <c r="S250" s="15">
        <f>G250*'Table Q8'!G39</f>
        <v>1.8770362841518753</v>
      </c>
      <c r="T250" s="15">
        <f>H250*'Table Q8'!H39</f>
        <v>1.3094404687462193</v>
      </c>
      <c r="U250" s="15">
        <f>I250*'Table Q8'!I39</f>
        <v>-0.57324263648772489</v>
      </c>
      <c r="V250" s="15">
        <f>J250*'Table Q8'!J39</f>
        <v>2.0896032136745317</v>
      </c>
      <c r="W250" s="15">
        <f>K250*'Table Q8'!K39</f>
        <v>1.8345109001122282</v>
      </c>
      <c r="X250" s="15">
        <f>L250*'Table Q8'!L39</f>
        <v>9.9906905227337334E-2</v>
      </c>
    </row>
    <row r="251" spans="1:24" x14ac:dyDescent="0.2">
      <c r="A251" s="13" t="str">
        <f t="shared" si="102"/>
        <v>2002 Q3</v>
      </c>
      <c r="B251" s="15">
        <f t="shared" si="104"/>
        <v>-0.92732914128285004</v>
      </c>
      <c r="C251" s="15">
        <f t="shared" si="104"/>
        <v>1.1222474476970912</v>
      </c>
      <c r="D251" s="15">
        <f t="shared" si="104"/>
        <v>-0.66799121156136565</v>
      </c>
      <c r="E251" s="15">
        <f t="shared" si="104"/>
        <v>5.515415726381151E-2</v>
      </c>
      <c r="F251" s="15">
        <f t="shared" si="104"/>
        <v>0.42956742676000464</v>
      </c>
      <c r="G251" s="15">
        <f t="shared" si="104"/>
        <v>1.7901395891029948</v>
      </c>
      <c r="H251" s="15">
        <f t="shared" si="104"/>
        <v>0.37712175430793238</v>
      </c>
      <c r="I251" s="15">
        <f t="shared" si="104"/>
        <v>0.98501398367333748</v>
      </c>
      <c r="J251" s="15">
        <f t="shared" si="104"/>
        <v>3.5940706605108184</v>
      </c>
      <c r="K251" s="15">
        <f t="shared" si="104"/>
        <v>1.1699705167940602</v>
      </c>
      <c r="L251" s="15">
        <f t="shared" si="104"/>
        <v>0.59598160911513176</v>
      </c>
      <c r="N251" s="15">
        <f>B251*'Table Q8'!B40</f>
        <v>-0.24444396164215929</v>
      </c>
      <c r="O251" s="15">
        <f>C251*'Table Q8'!C40</f>
        <v>0.78355316798210906</v>
      </c>
      <c r="P251" s="15">
        <f>D251*'Table Q8'!D40</f>
        <v>-0.43352629630332634</v>
      </c>
      <c r="Q251" s="15">
        <f>E251*'Table Q8'!E40</f>
        <v>3.7328333636147626E-2</v>
      </c>
      <c r="R251" s="15">
        <f>F251*'Table Q8'!F40</f>
        <v>0.37453983939204805</v>
      </c>
      <c r="S251" s="15">
        <f>G251*'Table Q8'!G40</f>
        <v>1.138707792628415</v>
      </c>
      <c r="T251" s="15">
        <f>H251*'Table Q8'!H40</f>
        <v>0.26368353061210631</v>
      </c>
      <c r="U251" s="15">
        <f>I251*'Table Q8'!I40</f>
        <v>0.61780077055991722</v>
      </c>
      <c r="V251" s="15">
        <f>J251*'Table Q8'!J40</f>
        <v>2.5345386297922294</v>
      </c>
      <c r="W251" s="15">
        <f>K251*'Table Q8'!K40</f>
        <v>0.86975608218470424</v>
      </c>
      <c r="X251" s="15">
        <f>L251*'Table Q8'!L40</f>
        <v>0.38965277603947318</v>
      </c>
    </row>
    <row r="252" spans="1:24" x14ac:dyDescent="0.2">
      <c r="A252" s="13" t="str">
        <f t="shared" si="102"/>
        <v>2002 Q4</v>
      </c>
      <c r="B252" s="15">
        <f t="shared" si="104"/>
        <v>3.6927945079034283</v>
      </c>
      <c r="C252" s="15">
        <f t="shared" si="104"/>
        <v>1.1316936690807615</v>
      </c>
      <c r="D252" s="15">
        <f t="shared" si="104"/>
        <v>-0.48981391243515621</v>
      </c>
      <c r="E252" s="15">
        <f t="shared" si="104"/>
        <v>0.2532622616730546</v>
      </c>
      <c r="F252" s="15">
        <f t="shared" si="104"/>
        <v>0.38826849763352261</v>
      </c>
      <c r="G252" s="15">
        <f t="shared" si="104"/>
        <v>1.6176492937922984</v>
      </c>
      <c r="H252" s="15">
        <f t="shared" si="104"/>
        <v>1.5342353257035604</v>
      </c>
      <c r="I252" s="15">
        <f t="shared" si="104"/>
        <v>1.3623446494423932</v>
      </c>
      <c r="J252" s="15">
        <f t="shared" si="104"/>
        <v>2.2242962804776152</v>
      </c>
      <c r="K252" s="15">
        <f t="shared" si="104"/>
        <v>-2.9593468421528581</v>
      </c>
      <c r="L252" s="15">
        <f t="shared" si="104"/>
        <v>0.61678494509689685</v>
      </c>
      <c r="N252" s="15">
        <f>B252*'Table Q8'!B41</f>
        <v>0.96972783777544025</v>
      </c>
      <c r="O252" s="15">
        <f>C252*'Table Q8'!C41</f>
        <v>0.78200032533480612</v>
      </c>
      <c r="P252" s="15">
        <f>D252*'Table Q8'!D41</f>
        <v>-0.31289312726357782</v>
      </c>
      <c r="Q252" s="15">
        <f>E252*'Table Q8'!E41</f>
        <v>0.17112931021248298</v>
      </c>
      <c r="R252" s="15">
        <f>F252*'Table Q8'!F41</f>
        <v>0.33825951513832492</v>
      </c>
      <c r="S252" s="15">
        <f>G252*'Table Q8'!G41</f>
        <v>1.0228396484648703</v>
      </c>
      <c r="T252" s="15">
        <f>H252*'Table Q8'!H41</f>
        <v>1.0340746095241997</v>
      </c>
      <c r="U252" s="15">
        <f>I252*'Table Q8'!I41</f>
        <v>0.84492615158417217</v>
      </c>
      <c r="V252" s="15">
        <f>J252*'Table Q8'!J41</f>
        <v>1.5572298259623782</v>
      </c>
      <c r="W252" s="15">
        <f>K252*'Table Q8'!K41</f>
        <v>-2.1792630145613647</v>
      </c>
      <c r="X252" s="15">
        <f>L252*'Table Q8'!L41</f>
        <v>0.39936825195024067</v>
      </c>
    </row>
    <row r="253" spans="1:24" x14ac:dyDescent="0.2">
      <c r="A253" s="13" t="str">
        <f t="shared" si="102"/>
        <v>2003 Q1</v>
      </c>
      <c r="B253" s="15">
        <f t="shared" si="104"/>
        <v>-0.14186721427785517</v>
      </c>
      <c r="C253" s="15">
        <f t="shared" si="104"/>
        <v>1.1406133749716134</v>
      </c>
      <c r="D253" s="15">
        <f t="shared" si="104"/>
        <v>0.1665626035715051</v>
      </c>
      <c r="E253" s="15">
        <f t="shared" si="104"/>
        <v>-0.19752009055335157</v>
      </c>
      <c r="F253" s="15">
        <f t="shared" si="104"/>
        <v>0.56681163612751195</v>
      </c>
      <c r="G253" s="15">
        <f t="shared" si="104"/>
        <v>0.28982296510336908</v>
      </c>
      <c r="H253" s="15">
        <f t="shared" si="104"/>
        <v>1.7472633560644029</v>
      </c>
      <c r="I253" s="15">
        <f t="shared" si="104"/>
        <v>1.7372858218870146</v>
      </c>
      <c r="J253" s="15">
        <f t="shared" si="104"/>
        <v>0.88952730280629355</v>
      </c>
      <c r="K253" s="15">
        <f t="shared" si="104"/>
        <v>-2.3923599206781336</v>
      </c>
      <c r="L253" s="15">
        <f t="shared" si="104"/>
        <v>0.45356449246476327</v>
      </c>
      <c r="N253" s="15">
        <f>B253*'Table Q8'!B42</f>
        <v>-3.6601741283686637E-2</v>
      </c>
      <c r="O253" s="15">
        <f>C253*'Table Q8'!C42</f>
        <v>0.78462794064297281</v>
      </c>
      <c r="P253" s="15">
        <f>D253*'Table Q8'!D42</f>
        <v>0.10678328514969192</v>
      </c>
      <c r="Q253" s="15">
        <f>E253*'Table Q8'!E42</f>
        <v>-0.13374085331367436</v>
      </c>
      <c r="R253" s="15">
        <f>F253*'Table Q8'!F42</f>
        <v>0.49250263063119515</v>
      </c>
      <c r="S253" s="15">
        <f>G253*'Table Q8'!G42</f>
        <v>0.18267541490465353</v>
      </c>
      <c r="T253" s="15">
        <f>H253*'Table Q8'!H42</f>
        <v>1.1407882451744487</v>
      </c>
      <c r="U253" s="15">
        <f>I253*'Table Q8'!I42</f>
        <v>1.0767697524055717</v>
      </c>
      <c r="V253" s="15">
        <f>J253*'Table Q8'!J42</f>
        <v>0.61839938091093527</v>
      </c>
      <c r="W253" s="15">
        <f>K253*'Table Q8'!K42</f>
        <v>-1.745705034118834</v>
      </c>
      <c r="X253" s="15">
        <f>L253*'Table Q8'!L42</f>
        <v>0.29236767184278639</v>
      </c>
    </row>
    <row r="254" spans="1:24" x14ac:dyDescent="0.2">
      <c r="A254" s="13" t="str">
        <f t="shared" si="102"/>
        <v>2003 Q2</v>
      </c>
      <c r="B254" s="15">
        <f t="shared" ref="B254:L269" si="105">LN(B43/B39)*100</f>
        <v>4.3863322721827025</v>
      </c>
      <c r="C254" s="15">
        <f t="shared" si="105"/>
        <v>1.8089193255269223</v>
      </c>
      <c r="D254" s="15">
        <f t="shared" si="105"/>
        <v>0.17711105322545706</v>
      </c>
      <c r="E254" s="15">
        <f t="shared" si="105"/>
        <v>0.35153282383185513</v>
      </c>
      <c r="F254" s="15">
        <f t="shared" si="105"/>
        <v>-0.56657375356773076</v>
      </c>
      <c r="G254" s="15">
        <f t="shared" si="105"/>
        <v>0.18999726307929035</v>
      </c>
      <c r="H254" s="15">
        <f t="shared" si="105"/>
        <v>3.4638184455473899</v>
      </c>
      <c r="I254" s="15">
        <f t="shared" si="105"/>
        <v>2.4911934885361737</v>
      </c>
      <c r="J254" s="15">
        <f t="shared" si="105"/>
        <v>1.3226456395917181</v>
      </c>
      <c r="K254" s="15">
        <f t="shared" si="105"/>
        <v>-0.46198942598230452</v>
      </c>
      <c r="L254" s="15">
        <f t="shared" si="105"/>
        <v>1.1081935995593806</v>
      </c>
      <c r="N254" s="15">
        <f>B254*'Table Q8'!B43</f>
        <v>1.1189533626338073</v>
      </c>
      <c r="O254" s="15">
        <f>C254*'Table Q8'!C43</f>
        <v>1.2394715218510473</v>
      </c>
      <c r="P254" s="15">
        <f>D254*'Table Q8'!D43</f>
        <v>0.11421891822509726</v>
      </c>
      <c r="Q254" s="15">
        <f>E254*'Table Q8'!E43</f>
        <v>0.23862048081706325</v>
      </c>
      <c r="R254" s="15">
        <f>F254*'Table Q8'!F43</f>
        <v>-0.4895197230825194</v>
      </c>
      <c r="S254" s="15">
        <f>G254*'Table Q8'!G43</f>
        <v>0.11874828942455647</v>
      </c>
      <c r="T254" s="15">
        <f>H254*'Table Q8'!H43</f>
        <v>2.1953681307879358</v>
      </c>
      <c r="U254" s="15">
        <f>I254*'Table Q8'!I43</f>
        <v>1.53781374047338</v>
      </c>
      <c r="V254" s="15">
        <f>J254*'Table Q8'!J43</f>
        <v>0.91963551320812165</v>
      </c>
      <c r="W254" s="15">
        <f>K254*'Table Q8'!K43</f>
        <v>-0.33226279516647339</v>
      </c>
      <c r="X254" s="15">
        <f>L254*'Table Q8'!L43</f>
        <v>0.71101701347729851</v>
      </c>
    </row>
    <row r="255" spans="1:24" x14ac:dyDescent="0.2">
      <c r="A255" s="13" t="str">
        <f t="shared" si="102"/>
        <v>2003 Q3</v>
      </c>
      <c r="B255" s="15">
        <f t="shared" si="105"/>
        <v>3.1162742637465697</v>
      </c>
      <c r="C255" s="15">
        <f t="shared" si="105"/>
        <v>0.86061863503985681</v>
      </c>
      <c r="D255" s="15">
        <f t="shared" si="105"/>
        <v>0.4492980757147807</v>
      </c>
      <c r="E255" s="15">
        <f t="shared" si="105"/>
        <v>0.87835435152521213</v>
      </c>
      <c r="F255" s="15">
        <f t="shared" si="105"/>
        <v>-0.34560436557206153</v>
      </c>
      <c r="G255" s="15">
        <f t="shared" si="105"/>
        <v>1.0119267820502582</v>
      </c>
      <c r="H255" s="15">
        <f t="shared" si="105"/>
        <v>3.3922463209438529</v>
      </c>
      <c r="I255" s="15">
        <f t="shared" si="105"/>
        <v>1.4488306195064327</v>
      </c>
      <c r="J255" s="15">
        <f t="shared" si="105"/>
        <v>1.3459471191235983</v>
      </c>
      <c r="K255" s="15">
        <f t="shared" si="105"/>
        <v>1.6071222589892524</v>
      </c>
      <c r="L255" s="15">
        <f t="shared" si="105"/>
        <v>0.82845166922342151</v>
      </c>
      <c r="N255" s="15">
        <f>B255*'Table Q8'!B44</f>
        <v>0.77813368365751845</v>
      </c>
      <c r="O255" s="15">
        <f>C255*'Table Q8'!C44</f>
        <v>0.58874920823076604</v>
      </c>
      <c r="P255" s="15">
        <f>D255*'Table Q8'!D44</f>
        <v>0.29168431075403561</v>
      </c>
      <c r="Q255" s="15">
        <f>E255*'Table Q8'!E44</f>
        <v>0.59877416143473705</v>
      </c>
      <c r="R255" s="15">
        <f>F255*'Table Q8'!F44</f>
        <v>-0.29704695220918692</v>
      </c>
      <c r="S255" s="15">
        <f>G255*'Table Q8'!G44</f>
        <v>0.62982322914808064</v>
      </c>
      <c r="T255" s="15">
        <f>H255*'Table Q8'!H44</f>
        <v>2.0933552046544515</v>
      </c>
      <c r="U255" s="15">
        <f>I255*'Table Q8'!I44</f>
        <v>0.895522205916926</v>
      </c>
      <c r="V255" s="15">
        <f>J255*'Table Q8'!J44</f>
        <v>0.93974027857209641</v>
      </c>
      <c r="W255" s="15">
        <f>K255*'Table Q8'!K44</f>
        <v>1.1410568038823692</v>
      </c>
      <c r="X255" s="15">
        <f>L255*'Table Q8'!L44</f>
        <v>0.53054044897067909</v>
      </c>
    </row>
    <row r="256" spans="1:24" x14ac:dyDescent="0.2">
      <c r="A256" s="13" t="str">
        <f t="shared" si="102"/>
        <v>2003 Q4</v>
      </c>
      <c r="B256" s="15">
        <f t="shared" si="105"/>
        <v>-2.475965334447098</v>
      </c>
      <c r="C256" s="15">
        <f t="shared" si="105"/>
        <v>1.1730339785489601</v>
      </c>
      <c r="D256" s="15">
        <f t="shared" si="105"/>
        <v>0.37539147315555382</v>
      </c>
      <c r="E256" s="15">
        <f t="shared" si="105"/>
        <v>0.29649173424641723</v>
      </c>
      <c r="F256" s="15">
        <f t="shared" si="105"/>
        <v>0.65765673645636347</v>
      </c>
      <c r="G256" s="15">
        <f t="shared" si="105"/>
        <v>0.82122312600277669</v>
      </c>
      <c r="H256" s="15">
        <f t="shared" si="105"/>
        <v>3.2415361107325222</v>
      </c>
      <c r="I256" s="15">
        <f t="shared" si="105"/>
        <v>0.41050073848717161</v>
      </c>
      <c r="J256" s="15">
        <f t="shared" si="105"/>
        <v>0.91335529556064254</v>
      </c>
      <c r="K256" s="15">
        <f t="shared" si="105"/>
        <v>1.0501443958202513E-2</v>
      </c>
      <c r="L256" s="15">
        <f t="shared" si="105"/>
        <v>0.31234879182963193</v>
      </c>
      <c r="N256" s="15">
        <f>B256*'Table Q8'!B45</f>
        <v>-0.60859227920709669</v>
      </c>
      <c r="O256" s="15">
        <f>C256*'Table Q8'!C45</f>
        <v>0.8018860277360691</v>
      </c>
      <c r="P256" s="15">
        <f>D256*'Table Q8'!D45</f>
        <v>0.24636942383198998</v>
      </c>
      <c r="Q256" s="15">
        <f>E256*'Table Q8'!E45</f>
        <v>0.20348227721331616</v>
      </c>
      <c r="R256" s="15">
        <f>F256*'Table Q8'!F45</f>
        <v>0.56295416640664708</v>
      </c>
      <c r="S256" s="15">
        <f>G256*'Table Q8'!G45</f>
        <v>0.51080078437372711</v>
      </c>
      <c r="T256" s="15">
        <f>H256*'Table Q8'!H45</f>
        <v>1.9591844253267365</v>
      </c>
      <c r="U256" s="15">
        <f>I256*'Table Q8'!I45</f>
        <v>0.25545460956056687</v>
      </c>
      <c r="V256" s="15">
        <f>J256*'Table Q8'!J45</f>
        <v>0.63971404901067408</v>
      </c>
      <c r="W256" s="15">
        <f>K256*'Table Q8'!K45</f>
        <v>7.3972171241578509E-3</v>
      </c>
      <c r="X256" s="15">
        <f>L256*'Table Q8'!L45</f>
        <v>0.20030928020034294</v>
      </c>
    </row>
    <row r="257" spans="1:24" x14ac:dyDescent="0.2">
      <c r="A257" s="13" t="str">
        <f t="shared" si="102"/>
        <v>2004 Q1</v>
      </c>
      <c r="B257" s="15">
        <f t="shared" si="105"/>
        <v>-3.1505656272394225</v>
      </c>
      <c r="C257" s="15">
        <f t="shared" si="105"/>
        <v>0.83618883271280275</v>
      </c>
      <c r="D257" s="15">
        <f t="shared" si="105"/>
        <v>-0.17698198362783685</v>
      </c>
      <c r="E257" s="15">
        <f t="shared" si="105"/>
        <v>-0.14289642442540848</v>
      </c>
      <c r="F257" s="15">
        <f t="shared" si="105"/>
        <v>0.35524016043677004</v>
      </c>
      <c r="G257" s="15">
        <f t="shared" si="105"/>
        <v>0.75405103351488545</v>
      </c>
      <c r="H257" s="15">
        <f t="shared" si="105"/>
        <v>3.5619700979686919</v>
      </c>
      <c r="I257" s="15">
        <f t="shared" si="105"/>
        <v>-0.85401308196486492</v>
      </c>
      <c r="J257" s="15">
        <f t="shared" si="105"/>
        <v>1.4069876844625815</v>
      </c>
      <c r="K257" s="15">
        <f t="shared" si="105"/>
        <v>-0.31357818106840568</v>
      </c>
      <c r="L257" s="15">
        <f t="shared" si="105"/>
        <v>-0.11859200354920134</v>
      </c>
      <c r="N257" s="15">
        <f>B257*'Table Q8'!B46</f>
        <v>-0.77125846554821054</v>
      </c>
      <c r="O257" s="15">
        <f>C257*'Table Q8'!C46</f>
        <v>0.56952821396068998</v>
      </c>
      <c r="P257" s="15">
        <f>D257*'Table Q8'!D46</f>
        <v>-0.11636565423530272</v>
      </c>
      <c r="Q257" s="15">
        <f>E257*'Table Q8'!E46</f>
        <v>-9.826987107735341E-2</v>
      </c>
      <c r="R257" s="15">
        <f>F257*'Table Q8'!F46</f>
        <v>0.3042276733980499</v>
      </c>
      <c r="S257" s="15">
        <f>G257*'Table Q8'!G46</f>
        <v>0.46502327236862989</v>
      </c>
      <c r="T257" s="15">
        <f>H257*'Table Q8'!H46</f>
        <v>2.123290375399137</v>
      </c>
      <c r="U257" s="15">
        <f>I257*'Table Q8'!I46</f>
        <v>-0.53068372913296702</v>
      </c>
      <c r="V257" s="15">
        <f>J257*'Table Q8'!J46</f>
        <v>0.98010762099663429</v>
      </c>
      <c r="W257" s="15">
        <f>K257*'Table Q8'!K46</f>
        <v>-0.21759189984336669</v>
      </c>
      <c r="X257" s="15">
        <f>L257*'Table Q8'!L46</f>
        <v>-7.5792149468294573E-2</v>
      </c>
    </row>
    <row r="258" spans="1:24" x14ac:dyDescent="0.2">
      <c r="A258" s="13" t="str">
        <f t="shared" si="102"/>
        <v>2004 Q2</v>
      </c>
      <c r="B258" s="15">
        <f t="shared" si="105"/>
        <v>-4.7896941636138806</v>
      </c>
      <c r="C258" s="15">
        <f t="shared" si="105"/>
        <v>0.32345041676593189</v>
      </c>
      <c r="D258" s="15">
        <f t="shared" si="105"/>
        <v>0.73632689435254883</v>
      </c>
      <c r="E258" s="15">
        <f t="shared" si="105"/>
        <v>-0.18659793570782862</v>
      </c>
      <c r="F258" s="15">
        <f t="shared" si="105"/>
        <v>0.75472056353829042</v>
      </c>
      <c r="G258" s="15">
        <f t="shared" si="105"/>
        <v>1.1324646397513656</v>
      </c>
      <c r="H258" s="15">
        <f t="shared" si="105"/>
        <v>1.5498554568165017</v>
      </c>
      <c r="I258" s="15">
        <f t="shared" si="105"/>
        <v>-1.270336816185077</v>
      </c>
      <c r="J258" s="15">
        <f t="shared" si="105"/>
        <v>0.89927613329719414</v>
      </c>
      <c r="K258" s="15">
        <f t="shared" si="105"/>
        <v>-2.321449171946214</v>
      </c>
      <c r="L258" s="15">
        <f t="shared" si="105"/>
        <v>-0.88125234475948877</v>
      </c>
      <c r="N258" s="15">
        <f>B258*'Table Q8'!B47</f>
        <v>-1.1591059875945591</v>
      </c>
      <c r="O258" s="15">
        <f>C258*'Table Q8'!C47</f>
        <v>0.21955814290071454</v>
      </c>
      <c r="P258" s="15">
        <f>D258*'Table Q8'!D47</f>
        <v>0.48361950421075411</v>
      </c>
      <c r="Q258" s="15">
        <f>E258*'Table Q8'!E47</f>
        <v>-0.12878989522554332</v>
      </c>
      <c r="R258" s="15">
        <f>F258*'Table Q8'!F47</f>
        <v>0.64966346109376039</v>
      </c>
      <c r="S258" s="15">
        <f>G258*'Table Q8'!G47</f>
        <v>0.6956730281992638</v>
      </c>
      <c r="T258" s="15">
        <f>H258*'Table Q8'!H47</f>
        <v>0.91921927143786708</v>
      </c>
      <c r="U258" s="15">
        <f>I258*'Table Q8'!I47</f>
        <v>-0.7977715205642284</v>
      </c>
      <c r="V258" s="15">
        <f>J258*'Table Q8'!J47</f>
        <v>0.62526669548153913</v>
      </c>
      <c r="W258" s="15">
        <f>K258*'Table Q8'!K47</f>
        <v>-1.6041213778148338</v>
      </c>
      <c r="X258" s="15">
        <f>L258*'Table Q8'!L47</f>
        <v>-0.56347274923921709</v>
      </c>
    </row>
    <row r="259" spans="1:24" x14ac:dyDescent="0.2">
      <c r="A259" s="13" t="str">
        <f t="shared" si="102"/>
        <v>2004 Q3</v>
      </c>
      <c r="B259" s="15">
        <f t="shared" si="105"/>
        <v>-4.6773919406727877</v>
      </c>
      <c r="C259" s="15">
        <f t="shared" si="105"/>
        <v>0.71336229882117197</v>
      </c>
      <c r="D259" s="15">
        <f t="shared" si="105"/>
        <v>0.62357300375722124</v>
      </c>
      <c r="E259" s="15">
        <f t="shared" si="105"/>
        <v>-0.32847943692850257</v>
      </c>
      <c r="F259" s="15">
        <f t="shared" si="105"/>
        <v>-0.18901612264058856</v>
      </c>
      <c r="G259" s="15">
        <f t="shared" si="105"/>
        <v>0.27928298329650736</v>
      </c>
      <c r="H259" s="15">
        <f t="shared" si="105"/>
        <v>0.65280696047486753</v>
      </c>
      <c r="I259" s="15">
        <f t="shared" si="105"/>
        <v>-0.60293033640066185</v>
      </c>
      <c r="J259" s="15">
        <f t="shared" si="105"/>
        <v>-3.5188552354189488E-2</v>
      </c>
      <c r="K259" s="15">
        <f t="shared" si="105"/>
        <v>-4.6972705863784654</v>
      </c>
      <c r="L259" s="15">
        <f t="shared" si="105"/>
        <v>-0.81764844985354923</v>
      </c>
      <c r="N259" s="15">
        <f>B259*'Table Q8'!B48</f>
        <v>-1.1380094591656893</v>
      </c>
      <c r="O259" s="15">
        <f>C259*'Table Q8'!C48</f>
        <v>0.48365963860075462</v>
      </c>
      <c r="P259" s="15">
        <f>D259*'Table Q8'!D48</f>
        <v>0.40999924997037296</v>
      </c>
      <c r="Q259" s="15">
        <f>E259*'Table Q8'!E48</f>
        <v>-0.22822751277792358</v>
      </c>
      <c r="R259" s="15">
        <f>F259*'Table Q8'!F48</f>
        <v>-0.16382027349259812</v>
      </c>
      <c r="S259" s="15">
        <f>G259*'Table Q8'!G48</f>
        <v>0.17106082726911076</v>
      </c>
      <c r="T259" s="15">
        <f>H259*'Table Q8'!H48</f>
        <v>0.38561307155250424</v>
      </c>
      <c r="U259" s="15">
        <f>I259*'Table Q8'!I48</f>
        <v>-0.38328281484990079</v>
      </c>
      <c r="V259" s="15">
        <f>J259*'Table Q8'!J48</f>
        <v>-2.4449006175690857E-2</v>
      </c>
      <c r="W259" s="15">
        <f>K259*'Table Q8'!K48</f>
        <v>-3.2378286151906761</v>
      </c>
      <c r="X259" s="15">
        <f>L259*'Table Q8'!L48</f>
        <v>-0.52435795089108106</v>
      </c>
    </row>
    <row r="260" spans="1:24" x14ac:dyDescent="0.2">
      <c r="A260" s="13" t="str">
        <f t="shared" si="102"/>
        <v>2004 Q4</v>
      </c>
      <c r="B260" s="15">
        <f t="shared" si="105"/>
        <v>-4.0272392967536375</v>
      </c>
      <c r="C260" s="15">
        <f t="shared" si="105"/>
        <v>0.20495126099771407</v>
      </c>
      <c r="D260" s="15">
        <f t="shared" si="105"/>
        <v>0.76724067398200679</v>
      </c>
      <c r="E260" s="15">
        <f t="shared" si="105"/>
        <v>0.35026305512020744</v>
      </c>
      <c r="F260" s="15">
        <f t="shared" si="105"/>
        <v>-0.90933472165310347</v>
      </c>
      <c r="G260" s="15">
        <f t="shared" si="105"/>
        <v>0.40809630343150705</v>
      </c>
      <c r="H260" s="15">
        <f t="shared" si="105"/>
        <v>-0.12088976327201469</v>
      </c>
      <c r="I260" s="15">
        <f t="shared" si="105"/>
        <v>-6.4703981552144282E-2</v>
      </c>
      <c r="J260" s="15">
        <f t="shared" si="105"/>
        <v>2.0536023949258992</v>
      </c>
      <c r="K260" s="15">
        <f t="shared" si="105"/>
        <v>-2.4556110303746315</v>
      </c>
      <c r="L260" s="15">
        <f t="shared" si="105"/>
        <v>-0.26920815267911158</v>
      </c>
      <c r="N260" s="15">
        <f>B260*'Table Q8'!B49</f>
        <v>-0.99271448664977158</v>
      </c>
      <c r="O260" s="15">
        <f>C260*'Table Q8'!C49</f>
        <v>0.1388544793259513</v>
      </c>
      <c r="P260" s="15">
        <f>D260*'Table Q8'!D49</f>
        <v>0.50561160415414252</v>
      </c>
      <c r="Q260" s="15">
        <f>E260*'Table Q8'!E49</f>
        <v>0.24476382291800095</v>
      </c>
      <c r="R260" s="15">
        <f>F260*'Table Q8'!F49</f>
        <v>-0.79312174422583681</v>
      </c>
      <c r="S260" s="15">
        <f>G260*'Table Q8'!G49</f>
        <v>0.24946927028768023</v>
      </c>
      <c r="T260" s="15">
        <f>H260*'Table Q8'!H49</f>
        <v>-7.0962291040672615E-2</v>
      </c>
      <c r="U260" s="15">
        <f>I260*'Table Q8'!I49</f>
        <v>-4.1455840980458847E-2</v>
      </c>
      <c r="V260" s="15">
        <f>J260*'Table Q8'!J49</f>
        <v>1.4288965463894407</v>
      </c>
      <c r="W260" s="15">
        <f>K260*'Table Q8'!K49</f>
        <v>-1.6818479947035849</v>
      </c>
      <c r="X260" s="15">
        <f>L260*'Table Q8'!L49</f>
        <v>-0.17302007972686503</v>
      </c>
    </row>
    <row r="261" spans="1:24" x14ac:dyDescent="0.2">
      <c r="A261" s="13" t="str">
        <f t="shared" si="102"/>
        <v>2005 Q1</v>
      </c>
      <c r="B261" s="15">
        <f t="shared" si="105"/>
        <v>-2.2106643191092932</v>
      </c>
      <c r="C261" s="15">
        <f t="shared" si="105"/>
        <v>0.92573319881080685</v>
      </c>
      <c r="D261" s="15">
        <f t="shared" si="105"/>
        <v>0.27055167387732126</v>
      </c>
      <c r="E261" s="15">
        <f t="shared" si="105"/>
        <v>0.46093145698208282</v>
      </c>
      <c r="F261" s="15">
        <f t="shared" si="105"/>
        <v>-0.48092094782225459</v>
      </c>
      <c r="G261" s="15">
        <f t="shared" si="105"/>
        <v>0.50688813765214802</v>
      </c>
      <c r="H261" s="15">
        <f t="shared" si="105"/>
        <v>0.56358444036222577</v>
      </c>
      <c r="I261" s="15">
        <f t="shared" si="105"/>
        <v>1.390783023465288</v>
      </c>
      <c r="J261" s="15">
        <f t="shared" si="105"/>
        <v>0.4646308742082787</v>
      </c>
      <c r="K261" s="15">
        <f t="shared" si="105"/>
        <v>-2.9751450612795685</v>
      </c>
      <c r="L261" s="15">
        <f t="shared" si="105"/>
        <v>1.0786904708154478E-2</v>
      </c>
      <c r="N261" s="15">
        <f>B261*'Table Q8'!B50</f>
        <v>-0.53895996099884569</v>
      </c>
      <c r="O261" s="15">
        <f>C261*'Table Q8'!C50</f>
        <v>0.62644365563527293</v>
      </c>
      <c r="P261" s="15">
        <f>D261*'Table Q8'!D50</f>
        <v>0.1784558840894811</v>
      </c>
      <c r="Q261" s="15">
        <f>E261*'Table Q8'!E50</f>
        <v>0.32352778965572393</v>
      </c>
      <c r="R261" s="15">
        <f>F261*'Table Q8'!F50</f>
        <v>-0.42027681630186831</v>
      </c>
      <c r="S261" s="15">
        <f>G261*'Table Q8'!G50</f>
        <v>0.3096579632916972</v>
      </c>
      <c r="T261" s="15">
        <f>H261*'Table Q8'!H50</f>
        <v>0.33127493404491631</v>
      </c>
      <c r="U261" s="15">
        <f>I261*'Table Q8'!I50</f>
        <v>0.89788951994918986</v>
      </c>
      <c r="V261" s="15">
        <f>J261*'Table Q8'!J50</f>
        <v>0.32533453812063678</v>
      </c>
      <c r="W261" s="15">
        <f>K261*'Table Q8'!K50</f>
        <v>-2.041842055556168</v>
      </c>
      <c r="X261" s="15">
        <f>L261*'Table Q8'!L50</f>
        <v>6.9435305606390376E-3</v>
      </c>
    </row>
    <row r="262" spans="1:24" x14ac:dyDescent="0.2">
      <c r="A262" s="13" t="str">
        <f t="shared" si="102"/>
        <v>2005 Q2</v>
      </c>
      <c r="B262" s="15">
        <f t="shared" si="105"/>
        <v>-1.0496118029937103</v>
      </c>
      <c r="C262" s="15">
        <f t="shared" si="105"/>
        <v>0.62238638508643629</v>
      </c>
      <c r="D262" s="15">
        <f t="shared" si="105"/>
        <v>-0.99689299101965378</v>
      </c>
      <c r="E262" s="15">
        <f t="shared" si="105"/>
        <v>0.72249903779337321</v>
      </c>
      <c r="F262" s="15">
        <f t="shared" si="105"/>
        <v>-0.24047269678007277</v>
      </c>
      <c r="G262" s="15">
        <f t="shared" si="105"/>
        <v>1.1961733845616469</v>
      </c>
      <c r="H262" s="15">
        <f t="shared" si="105"/>
        <v>1.6444603178405626</v>
      </c>
      <c r="I262" s="15">
        <f t="shared" si="105"/>
        <v>1.9420169361889938</v>
      </c>
      <c r="J262" s="15">
        <f t="shared" si="105"/>
        <v>1.3052452125907907</v>
      </c>
      <c r="K262" s="15">
        <f t="shared" si="105"/>
        <v>-1.84954251852292</v>
      </c>
      <c r="L262" s="15">
        <f t="shared" si="105"/>
        <v>0.81703314101119262</v>
      </c>
      <c r="N262" s="15">
        <f>B262*'Table Q8'!B51</f>
        <v>-0.25589535756986653</v>
      </c>
      <c r="O262" s="15">
        <f>C262*'Table Q8'!C51</f>
        <v>0.41992409401781855</v>
      </c>
      <c r="P262" s="15">
        <f>D262*'Table Q8'!D51</f>
        <v>-0.65645403458644203</v>
      </c>
      <c r="Q262" s="15">
        <f>E262*'Table Q8'!E51</f>
        <v>0.50835032299141736</v>
      </c>
      <c r="R262" s="15">
        <f>F262*'Table Q8'!F51</f>
        <v>-0.20966814432254546</v>
      </c>
      <c r="S262" s="15">
        <f>G262*'Table Q8'!G51</f>
        <v>0.72894806055186767</v>
      </c>
      <c r="T262" s="15">
        <f>H262*'Table Q8'!H51</f>
        <v>0.9422757621226423</v>
      </c>
      <c r="U262" s="15">
        <f>I262*'Table Q8'!I51</f>
        <v>1.2459980662588583</v>
      </c>
      <c r="V262" s="15">
        <f>J262*'Table Q8'!J51</f>
        <v>0.9151074185474033</v>
      </c>
      <c r="W262" s="15">
        <f>K262*'Table Q8'!K51</f>
        <v>-1.2637924029067111</v>
      </c>
      <c r="X262" s="15">
        <f>L262*'Table Q8'!L51</f>
        <v>0.52314632018946661</v>
      </c>
    </row>
    <row r="263" spans="1:24" x14ac:dyDescent="0.2">
      <c r="A263" s="13" t="str">
        <f t="shared" si="102"/>
        <v>2005 Q3</v>
      </c>
      <c r="B263" s="15">
        <f t="shared" si="105"/>
        <v>3.9895787590530092</v>
      </c>
      <c r="C263" s="15">
        <f t="shared" si="105"/>
        <v>0.86859159566809296</v>
      </c>
      <c r="D263" s="15">
        <f t="shared" si="105"/>
        <v>-0.96820286811596989</v>
      </c>
      <c r="E263" s="15">
        <f t="shared" si="105"/>
        <v>0.90616920089744479</v>
      </c>
      <c r="F263" s="15">
        <f t="shared" si="105"/>
        <v>-0.59034537884056904</v>
      </c>
      <c r="G263" s="15">
        <f t="shared" si="105"/>
        <v>1.406835720104062</v>
      </c>
      <c r="H263" s="15">
        <f t="shared" si="105"/>
        <v>1.5305811173905357</v>
      </c>
      <c r="I263" s="15">
        <f t="shared" si="105"/>
        <v>0.79595988695359521</v>
      </c>
      <c r="J263" s="15">
        <f t="shared" si="105"/>
        <v>1.582900833797301</v>
      </c>
      <c r="K263" s="15">
        <f t="shared" si="105"/>
        <v>0.23536974597696425</v>
      </c>
      <c r="L263" s="15">
        <f t="shared" si="105"/>
        <v>0.86049794167147997</v>
      </c>
      <c r="N263" s="15">
        <f>B263*'Table Q8'!B52</f>
        <v>0.97904262747160853</v>
      </c>
      <c r="O263" s="15">
        <f>C263*'Table Q8'!C52</f>
        <v>0.58751535530989807</v>
      </c>
      <c r="P263" s="15">
        <f>D263*'Table Q8'!D52</f>
        <v>-0.64153122041364163</v>
      </c>
      <c r="Q263" s="15">
        <f>E263*'Table Q8'!E52</f>
        <v>0.64048039119431399</v>
      </c>
      <c r="R263" s="15">
        <f>F263*'Table Q8'!F52</f>
        <v>-0.51383661774283129</v>
      </c>
      <c r="S263" s="15">
        <f>G263*'Table Q8'!G52</f>
        <v>0.86084277713167556</v>
      </c>
      <c r="T263" s="15">
        <f>H263*'Table Q8'!H52</f>
        <v>0.86110493664391541</v>
      </c>
      <c r="U263" s="15">
        <f>I263*'Table Q8'!I52</f>
        <v>0.51068786346942663</v>
      </c>
      <c r="V263" s="15">
        <f>J263*'Table Q8'!J52</f>
        <v>1.1181611489944134</v>
      </c>
      <c r="W263" s="15">
        <f>K263*'Table Q8'!K52</f>
        <v>0.16071046255307117</v>
      </c>
      <c r="X263" s="15">
        <f>L263*'Table Q8'!L52</f>
        <v>0.55106288184641572</v>
      </c>
    </row>
    <row r="264" spans="1:24" x14ac:dyDescent="0.2">
      <c r="A264" s="13" t="str">
        <f t="shared" si="102"/>
        <v>2005 Q4</v>
      </c>
      <c r="B264" s="15">
        <f t="shared" si="105"/>
        <v>2.2859431508710455</v>
      </c>
      <c r="C264" s="15">
        <f t="shared" si="105"/>
        <v>1.1890237024367378</v>
      </c>
      <c r="D264" s="15">
        <f t="shared" si="105"/>
        <v>-1.6348570504737918</v>
      </c>
      <c r="E264" s="15">
        <f t="shared" si="105"/>
        <v>1.2163486193197401</v>
      </c>
      <c r="F264" s="15">
        <f t="shared" si="105"/>
        <v>-0.22073903954380547</v>
      </c>
      <c r="G264" s="15">
        <f t="shared" si="105"/>
        <v>1.0511429313428458</v>
      </c>
      <c r="H264" s="15">
        <f t="shared" si="105"/>
        <v>1.9050477286286198</v>
      </c>
      <c r="I264" s="15">
        <f t="shared" si="105"/>
        <v>1.2755411698646482</v>
      </c>
      <c r="J264" s="15">
        <f t="shared" si="105"/>
        <v>-0.75653730847642908</v>
      </c>
      <c r="K264" s="15">
        <f t="shared" si="105"/>
        <v>1.1555874367795533</v>
      </c>
      <c r="L264" s="15">
        <f t="shared" si="105"/>
        <v>0.75196401166021021</v>
      </c>
      <c r="N264" s="15">
        <f>B264*'Table Q8'!B53</f>
        <v>0.56005607196340612</v>
      </c>
      <c r="O264" s="15">
        <f>C264*'Table Q8'!C53</f>
        <v>0.80187758492333594</v>
      </c>
      <c r="P264" s="15">
        <f>D264*'Table Q8'!D53</f>
        <v>-1.0824388531186977</v>
      </c>
      <c r="Q264" s="15">
        <f>E264*'Table Q8'!E53</f>
        <v>0.85935029954939646</v>
      </c>
      <c r="R264" s="15">
        <f>F264*'Table Q8'!F53</f>
        <v>-0.19144696899634248</v>
      </c>
      <c r="S264" s="15">
        <f>G264*'Table Q8'!G53</f>
        <v>0.64077673094659882</v>
      </c>
      <c r="T264" s="15">
        <f>H264*'Table Q8'!H53</f>
        <v>1.0424421171055809</v>
      </c>
      <c r="U264" s="15">
        <f>I264*'Table Q8'!I53</f>
        <v>0.81519836166049664</v>
      </c>
      <c r="V264" s="15">
        <f>J264*'Table Q8'!J53</f>
        <v>-0.53661191290233123</v>
      </c>
      <c r="W264" s="15">
        <f>K264*'Table Q8'!K53</f>
        <v>0.78591501575377432</v>
      </c>
      <c r="X264" s="15">
        <f>L264*'Table Q8'!L53</f>
        <v>0.47877548622405586</v>
      </c>
    </row>
    <row r="265" spans="1:24" x14ac:dyDescent="0.2">
      <c r="A265" s="13" t="str">
        <f t="shared" si="102"/>
        <v>2006 Q1</v>
      </c>
      <c r="B265" s="15">
        <f t="shared" si="105"/>
        <v>5.9926276459678807</v>
      </c>
      <c r="C265" s="15">
        <f t="shared" si="105"/>
        <v>0.44900652728648188</v>
      </c>
      <c r="D265" s="15">
        <f t="shared" si="105"/>
        <v>-0.86625809140685583</v>
      </c>
      <c r="E265" s="15">
        <f t="shared" si="105"/>
        <v>1.8012639786518299</v>
      </c>
      <c r="F265" s="15">
        <f t="shared" si="105"/>
        <v>-9.4364358247417984E-2</v>
      </c>
      <c r="G265" s="15">
        <f t="shared" si="105"/>
        <v>0.53713475264150179</v>
      </c>
      <c r="H265" s="15">
        <f t="shared" si="105"/>
        <v>0.42954367441014096</v>
      </c>
      <c r="I265" s="15">
        <f t="shared" si="105"/>
        <v>1.1073366982515096</v>
      </c>
      <c r="J265" s="15">
        <f t="shared" si="105"/>
        <v>2.3026391089698151</v>
      </c>
      <c r="K265" s="15">
        <f t="shared" si="105"/>
        <v>1.6154403187168609</v>
      </c>
      <c r="L265" s="15">
        <f t="shared" si="105"/>
        <v>0.96608737647623177</v>
      </c>
      <c r="N265" s="15">
        <f>B265*'Table Q8'!B54</f>
        <v>1.4580063062639852</v>
      </c>
      <c r="O265" s="15">
        <f>C265*'Table Q8'!C54</f>
        <v>0.30209159155834497</v>
      </c>
      <c r="P265" s="15">
        <f>D265*'Table Q8'!D54</f>
        <v>-0.57268322422907236</v>
      </c>
      <c r="Q265" s="15">
        <f>E265*'Table Q8'!E54</f>
        <v>1.2758352760790912</v>
      </c>
      <c r="R265" s="15">
        <f>F265*'Table Q8'!F54</f>
        <v>-8.1587424140717596E-2</v>
      </c>
      <c r="S265" s="15">
        <f>G265*'Table Q8'!G54</f>
        <v>0.32663164308129722</v>
      </c>
      <c r="T265" s="15">
        <f>H265*'Table Q8'!H54</f>
        <v>0.23659265586510561</v>
      </c>
      <c r="U265" s="15">
        <f>I265*'Table Q8'!I54</f>
        <v>0.70625934614481289</v>
      </c>
      <c r="V265" s="15">
        <f>J265*'Table Q8'!J54</f>
        <v>1.63326191999229</v>
      </c>
      <c r="W265" s="15">
        <f>K265*'Table Q8'!K54</f>
        <v>1.0984994167274655</v>
      </c>
      <c r="X265" s="15">
        <f>L265*'Table Q8'!L54</f>
        <v>0.61423835396358817</v>
      </c>
    </row>
    <row r="266" spans="1:24" x14ac:dyDescent="0.2">
      <c r="A266" s="13" t="str">
        <f t="shared" si="102"/>
        <v>2006 Q2</v>
      </c>
      <c r="B266" s="15">
        <f t="shared" si="105"/>
        <v>5.1520180378313842</v>
      </c>
      <c r="C266" s="15">
        <f t="shared" si="105"/>
        <v>0.5653649919802396</v>
      </c>
      <c r="D266" s="15">
        <f t="shared" si="105"/>
        <v>0.16684049751235311</v>
      </c>
      <c r="E266" s="15">
        <f t="shared" si="105"/>
        <v>1.8587092268367384</v>
      </c>
      <c r="F266" s="15">
        <f t="shared" si="105"/>
        <v>-1.1581515006939167</v>
      </c>
      <c r="G266" s="15">
        <f t="shared" si="105"/>
        <v>1.1820340413646766</v>
      </c>
      <c r="H266" s="15">
        <f t="shared" si="105"/>
        <v>-1.7045528621643775</v>
      </c>
      <c r="I266" s="15">
        <f t="shared" si="105"/>
        <v>0.20168787687153139</v>
      </c>
      <c r="J266" s="15">
        <f t="shared" si="105"/>
        <v>2.1457370896283798</v>
      </c>
      <c r="K266" s="15">
        <f t="shared" si="105"/>
        <v>-0.15031138754465767</v>
      </c>
      <c r="L266" s="15">
        <f t="shared" si="105"/>
        <v>0.39536301967367843</v>
      </c>
      <c r="N266" s="15">
        <f>B266*'Table Q8'!B55</f>
        <v>1.2540011904081589</v>
      </c>
      <c r="O266" s="15">
        <f>C266*'Table Q8'!C55</f>
        <v>0.38111254109387954</v>
      </c>
      <c r="P266" s="15">
        <f>D266*'Table Q8'!D55</f>
        <v>0.11074872224869999</v>
      </c>
      <c r="Q266" s="15">
        <f>E266*'Table Q8'!E55</f>
        <v>1.321542260280921</v>
      </c>
      <c r="R266" s="15">
        <f>F266*'Table Q8'!F55</f>
        <v>-1.0005270814494747</v>
      </c>
      <c r="S266" s="15">
        <f>G266*'Table Q8'!G55</f>
        <v>0.71725825630008577</v>
      </c>
      <c r="T266" s="15">
        <f>H266*'Table Q8'!H55</f>
        <v>-0.966822383419635</v>
      </c>
      <c r="U266" s="15">
        <f>I266*'Table Q8'!I55</f>
        <v>0.12936260422540022</v>
      </c>
      <c r="V266" s="15">
        <f>J266*'Table Q8'!J55</f>
        <v>1.5273356603974808</v>
      </c>
      <c r="W266" s="15">
        <f>K266*'Table Q8'!K55</f>
        <v>-0.10252739744421101</v>
      </c>
      <c r="X266" s="15">
        <f>L266*'Table Q8'!L55</f>
        <v>0.25247882436361102</v>
      </c>
    </row>
    <row r="267" spans="1:24" x14ac:dyDescent="0.2">
      <c r="A267" s="13" t="str">
        <f t="shared" si="102"/>
        <v>2006 Q3</v>
      </c>
      <c r="B267" s="15">
        <f t="shared" si="105"/>
        <v>0.37178829047757989</v>
      </c>
      <c r="C267" s="15">
        <f t="shared" si="105"/>
        <v>0.61735161478807599</v>
      </c>
      <c r="D267" s="15">
        <f t="shared" si="105"/>
        <v>0.75039434971017838</v>
      </c>
      <c r="E267" s="15">
        <f t="shared" si="105"/>
        <v>1.3279547373286487</v>
      </c>
      <c r="F267" s="15">
        <f t="shared" si="105"/>
        <v>-0.13754432682110981</v>
      </c>
      <c r="G267" s="15">
        <f t="shared" si="105"/>
        <v>1.2570532255328555</v>
      </c>
      <c r="H267" s="15">
        <f t="shared" si="105"/>
        <v>0.55618154141512466</v>
      </c>
      <c r="I267" s="15">
        <f t="shared" si="105"/>
        <v>1.4254044124113641</v>
      </c>
      <c r="J267" s="15">
        <f t="shared" si="105"/>
        <v>3.182086661107919</v>
      </c>
      <c r="K267" s="15">
        <f t="shared" si="105"/>
        <v>-0.32109628358880005</v>
      </c>
      <c r="L267" s="15">
        <f t="shared" si="105"/>
        <v>0.80004693633273105</v>
      </c>
      <c r="N267" s="15">
        <f>B267*'Table Q8'!B56</f>
        <v>8.9600978005096754E-2</v>
      </c>
      <c r="O267" s="15">
        <f>C267*'Table Q8'!C56</f>
        <v>0.41405772803836255</v>
      </c>
      <c r="P267" s="15">
        <f>D267*'Table Q8'!D56</f>
        <v>0.49736137498790617</v>
      </c>
      <c r="Q267" s="15">
        <f>E267*'Table Q8'!E56</f>
        <v>0.94483979560933351</v>
      </c>
      <c r="R267" s="15">
        <f>F267*'Table Q8'!F56</f>
        <v>-0.11857696415247877</v>
      </c>
      <c r="S267" s="15">
        <f>G267*'Table Q8'!G56</f>
        <v>0.75410622999716004</v>
      </c>
      <c r="T267" s="15">
        <f>H267*'Table Q8'!H56</f>
        <v>0.32180663986279112</v>
      </c>
      <c r="U267" s="15">
        <f>I267*'Table Q8'!I56</f>
        <v>0.91582233497430132</v>
      </c>
      <c r="V267" s="15">
        <f>J267*'Table Q8'!J56</f>
        <v>2.2634182420460629</v>
      </c>
      <c r="W267" s="15">
        <f>K267*'Table Q8'!K56</f>
        <v>-0.21882711726576723</v>
      </c>
      <c r="X267" s="15">
        <f>L267*'Table Q8'!L56</f>
        <v>0.51034994068664918</v>
      </c>
    </row>
    <row r="268" spans="1:24" x14ac:dyDescent="0.2">
      <c r="A268" s="13" t="str">
        <f t="shared" si="102"/>
        <v>2006 Q4</v>
      </c>
      <c r="B268" s="15">
        <f t="shared" si="105"/>
        <v>2.6497465461382017</v>
      </c>
      <c r="C268" s="15">
        <f t="shared" si="105"/>
        <v>0.39322012514081972</v>
      </c>
      <c r="D268" s="15">
        <f t="shared" si="105"/>
        <v>0.73222084468985449</v>
      </c>
      <c r="E268" s="15">
        <f t="shared" si="105"/>
        <v>0.40935099712657835</v>
      </c>
      <c r="F268" s="15">
        <f t="shared" si="105"/>
        <v>-0.12635570808230659</v>
      </c>
      <c r="G268" s="15">
        <f t="shared" si="105"/>
        <v>1.7598294924308227</v>
      </c>
      <c r="H268" s="15">
        <f t="shared" si="105"/>
        <v>2.8431280329678472</v>
      </c>
      <c r="I268" s="15">
        <f t="shared" si="105"/>
        <v>1.7211765373835781</v>
      </c>
      <c r="J268" s="15">
        <f t="shared" si="105"/>
        <v>2.3538524928527109</v>
      </c>
      <c r="K268" s="15">
        <f t="shared" si="105"/>
        <v>-0.83324913254090394</v>
      </c>
      <c r="L268" s="15">
        <f t="shared" si="105"/>
        <v>0.93737371491985144</v>
      </c>
      <c r="N268" s="15">
        <f>B268*'Table Q8'!B57</f>
        <v>0.645478258639266</v>
      </c>
      <c r="O268" s="15">
        <f>C268*'Table Q8'!C57</f>
        <v>0.26546290648256743</v>
      </c>
      <c r="P268" s="15">
        <f>D268*'Table Q8'!D57</f>
        <v>0.49007541135091959</v>
      </c>
      <c r="Q268" s="15">
        <f>E268*'Table Q8'!E57</f>
        <v>0.29452804243257313</v>
      </c>
      <c r="R268" s="15">
        <f>F268*'Table Q8'!F57</f>
        <v>-0.10917133178311289</v>
      </c>
      <c r="S268" s="15">
        <f>G268*'Table Q8'!G57</f>
        <v>1.0624090645804876</v>
      </c>
      <c r="T268" s="15">
        <f>H268*'Table Q8'!H57</f>
        <v>1.7104258246334569</v>
      </c>
      <c r="U268" s="15">
        <f>I268*'Table Q8'!I57</f>
        <v>1.1213465141054011</v>
      </c>
      <c r="V268" s="15">
        <f>J268*'Table Q8'!J57</f>
        <v>1.6881830078739641</v>
      </c>
      <c r="W268" s="15">
        <f>K268*'Table Q8'!K57</f>
        <v>-0.57327540318814185</v>
      </c>
      <c r="X268" s="15">
        <f>L268*'Table Q8'!L57</f>
        <v>0.60516847035225607</v>
      </c>
    </row>
    <row r="269" spans="1:24" x14ac:dyDescent="0.2">
      <c r="A269" s="13" t="str">
        <f t="shared" si="102"/>
        <v>2007 Q1</v>
      </c>
      <c r="B269" s="15">
        <f t="shared" si="105"/>
        <v>0.51953791501037405</v>
      </c>
      <c r="C269" s="15">
        <f t="shared" si="105"/>
        <v>0.74389290969984279</v>
      </c>
      <c r="D269" s="15">
        <f t="shared" si="105"/>
        <v>0.23034247437164301</v>
      </c>
      <c r="E269" s="15">
        <f t="shared" si="105"/>
        <v>0.60040922299928212</v>
      </c>
      <c r="F269" s="15">
        <f t="shared" si="105"/>
        <v>-0.86389074985220116</v>
      </c>
      <c r="G269" s="15">
        <f t="shared" si="105"/>
        <v>1.2817903063095801</v>
      </c>
      <c r="H269" s="15">
        <f t="shared" si="105"/>
        <v>4.3566172002756796</v>
      </c>
      <c r="I269" s="15">
        <f t="shared" si="105"/>
        <v>0.9379844288174618</v>
      </c>
      <c r="J269" s="15">
        <f t="shared" si="105"/>
        <v>1.0477198302145887</v>
      </c>
      <c r="K269" s="15">
        <f t="shared" si="105"/>
        <v>-1.2386704021045893</v>
      </c>
      <c r="L269" s="15">
        <f t="shared" si="105"/>
        <v>0.9568433623311392</v>
      </c>
      <c r="N269" s="15">
        <f>B269*'Table Q8'!B58</f>
        <v>0.12655943609652712</v>
      </c>
      <c r="O269" s="15">
        <f>C269*'Table Q8'!C58</f>
        <v>0.50153259971963404</v>
      </c>
      <c r="P269" s="15">
        <f>D269*'Table Q8'!D58</f>
        <v>0.15329291669432843</v>
      </c>
      <c r="Q269" s="15">
        <f>E269*'Table Q8'!E58</f>
        <v>0.4309136993465848</v>
      </c>
      <c r="R269" s="15">
        <f>F269*'Table Q8'!F58</f>
        <v>-0.74363715747277481</v>
      </c>
      <c r="S269" s="15">
        <f>G269*'Table Q8'!G58</f>
        <v>0.76663878220375981</v>
      </c>
      <c r="T269" s="15">
        <f>H269*'Table Q8'!H58</f>
        <v>2.6566651687281095</v>
      </c>
      <c r="U269" s="15">
        <f>I269*'Table Q8'!I58</f>
        <v>0.61015887094575882</v>
      </c>
      <c r="V269" s="15">
        <f>J269*'Table Q8'!J58</f>
        <v>0.75090080231479572</v>
      </c>
      <c r="W269" s="15">
        <f>K269*'Table Q8'!K58</f>
        <v>-0.84836535840143323</v>
      </c>
      <c r="X269" s="15">
        <f>L269*'Table Q8'!L58</f>
        <v>0.61620712534125366</v>
      </c>
    </row>
    <row r="270" spans="1:24" x14ac:dyDescent="0.2">
      <c r="A270" s="13" t="str">
        <f t="shared" si="102"/>
        <v>2007 Q2</v>
      </c>
      <c r="B270" s="15">
        <f t="shared" ref="B270:L285" si="106">LN(B59/B55)*100</f>
        <v>-0.58359616624803035</v>
      </c>
      <c r="C270" s="15">
        <f t="shared" si="106"/>
        <v>-1.0637732045561768E-2</v>
      </c>
      <c r="D270" s="15">
        <f t="shared" si="106"/>
        <v>-1.1526901180684246</v>
      </c>
      <c r="E270" s="15">
        <f t="shared" si="106"/>
        <v>0.17115964811813525</v>
      </c>
      <c r="F270" s="15">
        <f t="shared" si="106"/>
        <v>1.0010093595100424</v>
      </c>
      <c r="G270" s="15">
        <f t="shared" si="106"/>
        <v>0.43029326288092529</v>
      </c>
      <c r="H270" s="15">
        <f t="shared" si="106"/>
        <v>5.53066295483214</v>
      </c>
      <c r="I270" s="15">
        <f t="shared" si="106"/>
        <v>0.64478845029891085</v>
      </c>
      <c r="J270" s="15">
        <f t="shared" si="106"/>
        <v>0.3923551919725497</v>
      </c>
      <c r="K270" s="15">
        <f t="shared" si="106"/>
        <v>0.54647872404512243</v>
      </c>
      <c r="L270" s="15">
        <f t="shared" si="106"/>
        <v>0.81780499335565604</v>
      </c>
      <c r="N270" s="15">
        <f>B270*'Table Q8'!B59</f>
        <v>-0.14846686469349893</v>
      </c>
      <c r="O270" s="15">
        <f>C270*'Table Q8'!C59</f>
        <v>-7.2400404302093392E-3</v>
      </c>
      <c r="P270" s="15">
        <f>D270*'Table Q8'!D59</f>
        <v>-0.76988172985790082</v>
      </c>
      <c r="Q270" s="15">
        <f>E270*'Table Q8'!E59</f>
        <v>0.12386823734309448</v>
      </c>
      <c r="R270" s="15">
        <f>F270*'Table Q8'!F59</f>
        <v>0.86246966415385262</v>
      </c>
      <c r="S270" s="15">
        <f>G270*'Table Q8'!G59</f>
        <v>0.25968198414863841</v>
      </c>
      <c r="T270" s="15">
        <f>H270*'Table Q8'!H59</f>
        <v>3.3344366954682974</v>
      </c>
      <c r="U270" s="15">
        <f>I270*'Table Q8'!I59</f>
        <v>0.42530246181716158</v>
      </c>
      <c r="V270" s="15">
        <f>J270*'Table Q8'!J59</f>
        <v>0.28210338302826321</v>
      </c>
      <c r="W270" s="15">
        <f>K270*'Table Q8'!K59</f>
        <v>0.37461116533293143</v>
      </c>
      <c r="X270" s="15">
        <f>L270*'Table Q8'!L59</f>
        <v>0.53059187968914967</v>
      </c>
    </row>
    <row r="271" spans="1:24" x14ac:dyDescent="0.2">
      <c r="A271" s="13" t="str">
        <f t="shared" si="102"/>
        <v>2007 Q3</v>
      </c>
      <c r="B271" s="15">
        <f t="shared" si="106"/>
        <v>1.063955319353743</v>
      </c>
      <c r="C271" s="15">
        <f t="shared" si="106"/>
        <v>0.46580647425067911</v>
      </c>
      <c r="D271" s="15">
        <f t="shared" si="106"/>
        <v>-1.4432377679065711</v>
      </c>
      <c r="E271" s="15">
        <f t="shared" si="106"/>
        <v>0.87560623493456791</v>
      </c>
      <c r="F271" s="15">
        <f t="shared" si="106"/>
        <v>2.1265139031356819</v>
      </c>
      <c r="G271" s="15">
        <f t="shared" si="106"/>
        <v>0.62804754355898129</v>
      </c>
      <c r="H271" s="15">
        <f t="shared" si="106"/>
        <v>2.6780037909219367</v>
      </c>
      <c r="I271" s="15">
        <f t="shared" si="106"/>
        <v>0.58972369728787011</v>
      </c>
      <c r="J271" s="15">
        <f t="shared" si="106"/>
        <v>-1.4648149237334742</v>
      </c>
      <c r="K271" s="15">
        <f t="shared" si="106"/>
        <v>1.2994111897514842</v>
      </c>
      <c r="L271" s="15">
        <f t="shared" si="106"/>
        <v>0.7726132521861363</v>
      </c>
      <c r="N271" s="15">
        <f>B271*'Table Q8'!B60</f>
        <v>0.27843710707487451</v>
      </c>
      <c r="O271" s="15">
        <f>C271*'Table Q8'!C60</f>
        <v>0.31931033809884052</v>
      </c>
      <c r="P271" s="15">
        <f>D271*'Table Q8'!D60</f>
        <v>-0.96725795205098397</v>
      </c>
      <c r="Q271" s="15">
        <f>E271*'Table Q8'!E60</f>
        <v>0.6363030509269505</v>
      </c>
      <c r="R271" s="15">
        <f>F271*'Table Q8'!F60</f>
        <v>1.8313537733804492</v>
      </c>
      <c r="S271" s="15">
        <f>G271*'Table Q8'!G60</f>
        <v>0.38298339206226678</v>
      </c>
      <c r="T271" s="15">
        <f>H271*'Table Q8'!H60</f>
        <v>1.5899308506703538</v>
      </c>
      <c r="U271" s="15">
        <f>I271*'Table Q8'!I60</f>
        <v>0.39269701002399271</v>
      </c>
      <c r="V271" s="15">
        <f>J271*'Table Q8'!J60</f>
        <v>-1.0577428564279416</v>
      </c>
      <c r="W271" s="15">
        <f>K271*'Table Q8'!K60</f>
        <v>0.89152601728849334</v>
      </c>
      <c r="X271" s="15">
        <f>L271*'Table Q8'!L60</f>
        <v>0.50358931777492366</v>
      </c>
    </row>
    <row r="272" spans="1:24" x14ac:dyDescent="0.2">
      <c r="A272" s="13" t="str">
        <f t="shared" si="102"/>
        <v>2007 Q4</v>
      </c>
      <c r="B272" s="15">
        <f t="shared" si="106"/>
        <v>2.6556417361432674</v>
      </c>
      <c r="C272" s="15">
        <f t="shared" si="106"/>
        <v>0.49727658946053477</v>
      </c>
      <c r="D272" s="15">
        <f t="shared" si="106"/>
        <v>8.3342019617234739E-2</v>
      </c>
      <c r="E272" s="15">
        <f t="shared" si="106"/>
        <v>1.7477000682150876</v>
      </c>
      <c r="F272" s="15">
        <f t="shared" si="106"/>
        <v>1.4123789732562604</v>
      </c>
      <c r="G272" s="15">
        <f t="shared" si="106"/>
        <v>-1.1517268475398126</v>
      </c>
      <c r="H272" s="15">
        <f t="shared" si="106"/>
        <v>3.3351548488721212</v>
      </c>
      <c r="I272" s="15">
        <f t="shared" si="106"/>
        <v>-1.0312624279201508</v>
      </c>
      <c r="J272" s="15">
        <f t="shared" si="106"/>
        <v>-0.12369976275118746</v>
      </c>
      <c r="K272" s="15">
        <f t="shared" si="106"/>
        <v>1.2684708799830171</v>
      </c>
      <c r="L272" s="15">
        <f t="shared" si="106"/>
        <v>0.65518568940565913</v>
      </c>
      <c r="N272" s="15">
        <f>B272*'Table Q8'!B61</f>
        <v>0.69790264825845061</v>
      </c>
      <c r="O272" s="15">
        <f>C272*'Table Q8'!C61</f>
        <v>0.34008745953205971</v>
      </c>
      <c r="P272" s="15">
        <f>D272*'Table Q8'!D61</f>
        <v>5.5322432621920416E-2</v>
      </c>
      <c r="Q272" s="15">
        <f>E272*'Table Q8'!E61</f>
        <v>1.2623637592717578</v>
      </c>
      <c r="R272" s="15">
        <f>F272*'Table Q8'!F61</f>
        <v>1.2092788769020102</v>
      </c>
      <c r="S272" s="15">
        <f>G272*'Table Q8'!G61</f>
        <v>-0.69875267840240429</v>
      </c>
      <c r="T272" s="15">
        <f>H272*'Table Q8'!H61</f>
        <v>1.896369047068688</v>
      </c>
      <c r="U272" s="15">
        <f>I272*'Table Q8'!I61</f>
        <v>-0.68506763086735611</v>
      </c>
      <c r="V272" s="15">
        <f>J272*'Table Q8'!J61</f>
        <v>-8.8680359916326293E-2</v>
      </c>
      <c r="W272" s="15">
        <f>K272*'Table Q8'!K61</f>
        <v>0.86179911586046187</v>
      </c>
      <c r="X272" s="15">
        <f>L272*'Table Q8'!L61</f>
        <v>0.42324995535605581</v>
      </c>
    </row>
    <row r="273" spans="1:24" x14ac:dyDescent="0.2">
      <c r="A273" s="13" t="str">
        <f t="shared" si="102"/>
        <v>2008 Q1</v>
      </c>
      <c r="B273" s="15">
        <f t="shared" si="106"/>
        <v>1.5851247604760279</v>
      </c>
      <c r="C273" s="15">
        <f t="shared" si="106"/>
        <v>0.54904583073426438</v>
      </c>
      <c r="D273" s="15">
        <f t="shared" si="106"/>
        <v>-1.2205538729986376</v>
      </c>
      <c r="E273" s="15">
        <f t="shared" si="106"/>
        <v>0.54368237968033817</v>
      </c>
      <c r="F273" s="15">
        <f t="shared" si="106"/>
        <v>2.3321318387872201</v>
      </c>
      <c r="G273" s="15">
        <f t="shared" si="106"/>
        <v>-0.2485547289248467</v>
      </c>
      <c r="H273" s="15">
        <f t="shared" si="106"/>
        <v>2.0198147863377223</v>
      </c>
      <c r="I273" s="15">
        <f t="shared" si="106"/>
        <v>-1.0863366866074939</v>
      </c>
      <c r="J273" s="15">
        <f t="shared" si="106"/>
        <v>-0.28056805341642843</v>
      </c>
      <c r="K273" s="15">
        <f t="shared" si="106"/>
        <v>1.0155627398365381</v>
      </c>
      <c r="L273" s="15">
        <f t="shared" si="106"/>
        <v>7.4038820876486319E-2</v>
      </c>
      <c r="N273" s="15">
        <f>B273*'Table Q8'!B62</f>
        <v>0.42845922275667031</v>
      </c>
      <c r="O273" s="15">
        <f>C273*'Table Q8'!C62</f>
        <v>0.37950047820352356</v>
      </c>
      <c r="P273" s="15">
        <f>D273*'Table Q8'!D62</f>
        <v>-0.81447559945199088</v>
      </c>
      <c r="Q273" s="15">
        <f>E273*'Table Q8'!E62</f>
        <v>0.39645319126290257</v>
      </c>
      <c r="R273" s="15">
        <f>F273*'Table Q8'!F62</f>
        <v>2.0079655131957965</v>
      </c>
      <c r="S273" s="15">
        <f>G273*'Table Q8'!G62</f>
        <v>-0.15219006052068362</v>
      </c>
      <c r="T273" s="15">
        <f>H273*'Table Q8'!H62</f>
        <v>1.1708866316399775</v>
      </c>
      <c r="U273" s="15">
        <f>I273*'Table Q8'!I62</f>
        <v>-0.72893191671362845</v>
      </c>
      <c r="V273" s="15">
        <f>J273*'Table Q8'!J62</f>
        <v>-0.20237373692926985</v>
      </c>
      <c r="W273" s="15">
        <f>K273*'Table Q8'!K62</f>
        <v>0.69423868895225749</v>
      </c>
      <c r="X273" s="15">
        <f>L273*'Table Q8'!L62</f>
        <v>4.8280715093556727E-2</v>
      </c>
    </row>
    <row r="274" spans="1:24" x14ac:dyDescent="0.2">
      <c r="A274" s="13" t="str">
        <f t="shared" si="102"/>
        <v>2008 Q2</v>
      </c>
      <c r="B274" s="15">
        <f t="shared" si="106"/>
        <v>-0.51073188986748697</v>
      </c>
      <c r="C274" s="15">
        <f t="shared" si="106"/>
        <v>1.1108286664434246</v>
      </c>
      <c r="D274" s="15">
        <f t="shared" si="106"/>
        <v>0.50462680676244398</v>
      </c>
      <c r="E274" s="15">
        <f t="shared" si="106"/>
        <v>0.61800942570179029</v>
      </c>
      <c r="F274" s="15">
        <f t="shared" si="106"/>
        <v>1.6326468818582696</v>
      </c>
      <c r="G274" s="15">
        <f t="shared" si="106"/>
        <v>-0.81914663685017075</v>
      </c>
      <c r="H274" s="15">
        <f t="shared" si="106"/>
        <v>1.0073086135037062</v>
      </c>
      <c r="I274" s="15">
        <f t="shared" si="106"/>
        <v>-0.6872152646815981</v>
      </c>
      <c r="J274" s="15">
        <f t="shared" si="106"/>
        <v>-0.48225293934612062</v>
      </c>
      <c r="K274" s="15">
        <f t="shared" si="106"/>
        <v>2.6884756639654621</v>
      </c>
      <c r="L274" s="15">
        <f t="shared" si="106"/>
        <v>0.1690974826942194</v>
      </c>
      <c r="N274" s="15">
        <f>B274*'Table Q8'!B63</f>
        <v>-0.13340316963338758</v>
      </c>
      <c r="O274" s="15">
        <f>C274*'Table Q8'!C63</f>
        <v>0.76902668577878286</v>
      </c>
      <c r="P274" s="15">
        <f>D274*'Table Q8'!D63</f>
        <v>0.33396202071538544</v>
      </c>
      <c r="Q274" s="15">
        <f>E274*'Table Q8'!E63</f>
        <v>0.44879844494464011</v>
      </c>
      <c r="R274" s="15">
        <f>F274*'Table Q8'!F63</f>
        <v>1.4101171118609874</v>
      </c>
      <c r="S274" s="15">
        <f>G274*'Table Q8'!G63</f>
        <v>-0.50000710713334429</v>
      </c>
      <c r="T274" s="15">
        <f>H274*'Table Q8'!H63</f>
        <v>0.57094252213390062</v>
      </c>
      <c r="U274" s="15">
        <f>I274*'Table Q8'!I63</f>
        <v>-0.45610477116917664</v>
      </c>
      <c r="V274" s="15">
        <f>J274*'Table Q8'!J63</f>
        <v>-0.34399102163558787</v>
      </c>
      <c r="W274" s="15">
        <f>K274*'Table Q8'!K63</f>
        <v>1.8547793605697722</v>
      </c>
      <c r="X274" s="15">
        <f>L274*'Table Q8'!L63</f>
        <v>0.10943989079969879</v>
      </c>
    </row>
    <row r="275" spans="1:24" x14ac:dyDescent="0.2">
      <c r="A275" s="13" t="str">
        <f t="shared" si="102"/>
        <v>2008 Q3</v>
      </c>
      <c r="B275" s="15">
        <f t="shared" si="106"/>
        <v>1.9569677622844208</v>
      </c>
      <c r="C275" s="15">
        <f t="shared" si="106"/>
        <v>0.34793645728749556</v>
      </c>
      <c r="D275" s="15">
        <f t="shared" si="106"/>
        <v>0.65098927925748196</v>
      </c>
      <c r="E275" s="15">
        <f t="shared" si="106"/>
        <v>0.2124044978682868</v>
      </c>
      <c r="F275" s="15">
        <f t="shared" si="106"/>
        <v>0.70233711550962663</v>
      </c>
      <c r="G275" s="15">
        <f t="shared" si="106"/>
        <v>0.76348561630464618</v>
      </c>
      <c r="H275" s="15">
        <f t="shared" si="106"/>
        <v>2.0919362223741933</v>
      </c>
      <c r="I275" s="15">
        <f t="shared" si="106"/>
        <v>-0.63198019485306001</v>
      </c>
      <c r="J275" s="15">
        <f t="shared" si="106"/>
        <v>0.67873563734001474</v>
      </c>
      <c r="K275" s="15">
        <f t="shared" si="106"/>
        <v>1.5227387954011939</v>
      </c>
      <c r="L275" s="15">
        <f t="shared" si="106"/>
        <v>0.14749265210678467</v>
      </c>
      <c r="N275" s="15">
        <f>B275*'Table Q8'!B64</f>
        <v>0.4960913277391007</v>
      </c>
      <c r="O275" s="15">
        <f>C275*'Table Q8'!C64</f>
        <v>0.24139831406606441</v>
      </c>
      <c r="P275" s="15">
        <f>D275*'Table Q8'!D64</f>
        <v>0.42568188970646748</v>
      </c>
      <c r="Q275" s="15">
        <f>E275*'Table Q8'!E64</f>
        <v>0.15375961600685281</v>
      </c>
      <c r="R275" s="15">
        <f>F275*'Table Q8'!F64</f>
        <v>0.60829417574288758</v>
      </c>
      <c r="S275" s="15">
        <f>G275*'Table Q8'!G64</f>
        <v>0.46267228348061556</v>
      </c>
      <c r="T275" s="15">
        <f>H275*'Table Q8'!H64</f>
        <v>1.1589326671953031</v>
      </c>
      <c r="U275" s="15">
        <f>I275*'Table Q8'!I64</f>
        <v>-0.41483179990154856</v>
      </c>
      <c r="V275" s="15">
        <f>J275*'Table Q8'!J64</f>
        <v>0.47491132544680831</v>
      </c>
      <c r="W275" s="15">
        <f>K275*'Table Q8'!K64</f>
        <v>1.062414857551413</v>
      </c>
      <c r="X275" s="15">
        <f>L275*'Table Q8'!L64</f>
        <v>9.4660784122134398E-2</v>
      </c>
    </row>
    <row r="276" spans="1:24" x14ac:dyDescent="0.2">
      <c r="A276" s="13" t="str">
        <f t="shared" si="102"/>
        <v>2008 Q4</v>
      </c>
      <c r="B276" s="15">
        <f t="shared" si="106"/>
        <v>-3.9938211873247336</v>
      </c>
      <c r="C276" s="15">
        <f t="shared" si="106"/>
        <v>0.10548524184874533</v>
      </c>
      <c r="D276" s="15">
        <f t="shared" si="106"/>
        <v>0.31191541196509037</v>
      </c>
      <c r="E276" s="15">
        <f t="shared" si="106"/>
        <v>-0.43406981499817654</v>
      </c>
      <c r="F276" s="15">
        <f t="shared" si="106"/>
        <v>7.2693289456885551E-2</v>
      </c>
      <c r="G276" s="15">
        <f t="shared" si="106"/>
        <v>0.7442195811983815</v>
      </c>
      <c r="H276" s="15">
        <f t="shared" si="106"/>
        <v>-0.17867118097656315</v>
      </c>
      <c r="I276" s="15">
        <f t="shared" si="106"/>
        <v>0.38006802507919024</v>
      </c>
      <c r="J276" s="15">
        <f t="shared" si="106"/>
        <v>-1.4165345364631396</v>
      </c>
      <c r="K276" s="15">
        <f t="shared" si="106"/>
        <v>1.5450409821758377</v>
      </c>
      <c r="L276" s="15">
        <f t="shared" si="106"/>
        <v>-0.39048120957512594</v>
      </c>
      <c r="N276" s="15">
        <f>B276*'Table Q8'!B65</f>
        <v>-0.99925406106864822</v>
      </c>
      <c r="O276" s="15">
        <f>C276*'Table Q8'!C65</f>
        <v>7.3607601762054484E-2</v>
      </c>
      <c r="P276" s="15">
        <f>D276*'Table Q8'!D65</f>
        <v>0.20280740085970175</v>
      </c>
      <c r="Q276" s="15">
        <f>E276*'Table Q8'!E65</f>
        <v>-0.31513468568867614</v>
      </c>
      <c r="R276" s="15">
        <f>F276*'Table Q8'!F65</f>
        <v>6.3301316459055942E-2</v>
      </c>
      <c r="S276" s="15">
        <f>G276*'Table Q8'!G65</f>
        <v>0.45092264424809936</v>
      </c>
      <c r="T276" s="15">
        <f>H276*'Table Q8'!H65</f>
        <v>-9.9144638323894876E-2</v>
      </c>
      <c r="U276" s="15">
        <f>I276*'Table Q8'!I65</f>
        <v>0.24803239316667955</v>
      </c>
      <c r="V276" s="15">
        <f>J276*'Table Q8'!J65</f>
        <v>-0.98704126500751566</v>
      </c>
      <c r="W276" s="15">
        <f>K276*'Table Q8'!K65</f>
        <v>1.0992966588181086</v>
      </c>
      <c r="X276" s="15">
        <f>L276*'Table Q8'!L65</f>
        <v>-0.25061084030531583</v>
      </c>
    </row>
    <row r="277" spans="1:24" x14ac:dyDescent="0.2">
      <c r="A277" s="13" t="str">
        <f t="shared" si="102"/>
        <v>2009 Q1</v>
      </c>
      <c r="B277" s="15">
        <f t="shared" si="106"/>
        <v>-2.9547113860167151</v>
      </c>
      <c r="C277" s="15">
        <f t="shared" si="106"/>
        <v>-0.60199791034060568</v>
      </c>
      <c r="D277" s="15">
        <f t="shared" si="106"/>
        <v>2.198811232130506</v>
      </c>
      <c r="E277" s="15">
        <f t="shared" si="106"/>
        <v>1.2257127249470741</v>
      </c>
      <c r="F277" s="15">
        <f t="shared" si="106"/>
        <v>-0.55976097231762867</v>
      </c>
      <c r="G277" s="15">
        <f t="shared" si="106"/>
        <v>2.2785389662346103</v>
      </c>
      <c r="H277" s="15">
        <f t="shared" si="106"/>
        <v>0.82323303951854321</v>
      </c>
      <c r="I277" s="15">
        <f t="shared" si="106"/>
        <v>0.78166659749230227</v>
      </c>
      <c r="J277" s="15">
        <f t="shared" si="106"/>
        <v>-3.3721126605160308E-2</v>
      </c>
      <c r="K277" s="15">
        <f t="shared" si="106"/>
        <v>4.9387629516494416</v>
      </c>
      <c r="L277" s="15">
        <f t="shared" si="106"/>
        <v>0.71639581569846</v>
      </c>
      <c r="N277" s="15">
        <f>B277*'Table Q8'!B66</f>
        <v>-0.73808690422697543</v>
      </c>
      <c r="O277" s="15">
        <f>C277*'Table Q8'!C66</f>
        <v>-0.42115773807428775</v>
      </c>
      <c r="P277" s="15">
        <f>D277*'Table Q8'!D66</f>
        <v>1.4441792172633166</v>
      </c>
      <c r="Q277" s="15">
        <f>E277*'Table Q8'!E66</f>
        <v>0.88962229576658636</v>
      </c>
      <c r="R277" s="15">
        <f>F277*'Table Q8'!F66</f>
        <v>-0.48923108980560748</v>
      </c>
      <c r="S277" s="15">
        <f>G277*'Table Q8'!G66</f>
        <v>1.3819338830212913</v>
      </c>
      <c r="T277" s="15">
        <f>H277*'Table Q8'!H66</f>
        <v>0.43557260120926122</v>
      </c>
      <c r="U277" s="15">
        <f>I277*'Table Q8'!I66</f>
        <v>0.50714528845300577</v>
      </c>
      <c r="V277" s="15">
        <f>J277*'Table Q8'!J66</f>
        <v>-2.3129320738479453E-2</v>
      </c>
      <c r="W277" s="15">
        <f>K277*'Table Q8'!K66</f>
        <v>3.5405991600374844</v>
      </c>
      <c r="X277" s="15">
        <f>L277*'Table Q8'!L66</f>
        <v>0.4574903679050365</v>
      </c>
    </row>
    <row r="278" spans="1:24" x14ac:dyDescent="0.2">
      <c r="A278" s="13" t="str">
        <f t="shared" si="102"/>
        <v>2009 Q2</v>
      </c>
      <c r="B278" s="15">
        <f t="shared" si="106"/>
        <v>-1.183575460414692</v>
      </c>
      <c r="C278" s="15">
        <f t="shared" si="106"/>
        <v>-0.21063725534150257</v>
      </c>
      <c r="D278" s="15">
        <f t="shared" si="106"/>
        <v>1.8905725660717396</v>
      </c>
      <c r="E278" s="15">
        <f t="shared" si="106"/>
        <v>1.5808106617127837</v>
      </c>
      <c r="F278" s="15">
        <f t="shared" si="106"/>
        <v>-0.93264924740951927</v>
      </c>
      <c r="G278" s="15">
        <f t="shared" si="106"/>
        <v>2.9327615094519919</v>
      </c>
      <c r="H278" s="15">
        <f t="shared" si="106"/>
        <v>2.4802472519073091</v>
      </c>
      <c r="I278" s="15">
        <f t="shared" si="106"/>
        <v>2.1411397308495088</v>
      </c>
      <c r="J278" s="15">
        <f t="shared" si="106"/>
        <v>1.6612233297924786</v>
      </c>
      <c r="K278" s="15">
        <f t="shared" si="106"/>
        <v>2.0795478644745278</v>
      </c>
      <c r="L278" s="15">
        <f t="shared" si="106"/>
        <v>1.3321642437503738</v>
      </c>
      <c r="N278" s="15">
        <f>B278*'Table Q8'!B67</f>
        <v>-0.30145666976762203</v>
      </c>
      <c r="O278" s="15">
        <f>C278*'Table Q8'!C67</f>
        <v>-0.14719331403264199</v>
      </c>
      <c r="P278" s="15">
        <f>D278*'Table Q8'!D67</f>
        <v>1.2685741918341373</v>
      </c>
      <c r="Q278" s="15">
        <f>E278*'Table Q8'!E67</f>
        <v>1.1508301617269066</v>
      </c>
      <c r="R278" s="15">
        <f>F278*'Table Q8'!F67</f>
        <v>-0.81802665490288939</v>
      </c>
      <c r="S278" s="15">
        <f>G278*'Table Q8'!G67</f>
        <v>1.7664022571429345</v>
      </c>
      <c r="T278" s="15">
        <f>H278*'Table Q8'!H67</f>
        <v>1.3259401808696474</v>
      </c>
      <c r="U278" s="15">
        <f>I278*'Table Q8'!I67</f>
        <v>1.3786798726939988</v>
      </c>
      <c r="V278" s="15">
        <f>J278*'Table Q8'!J67</f>
        <v>1.1321236992535741</v>
      </c>
      <c r="W278" s="15">
        <f>K278*'Table Q8'!K67</f>
        <v>1.5099597043949546</v>
      </c>
      <c r="X278" s="15">
        <f>L278*'Table Q8'!L67</f>
        <v>0.8515193846052389</v>
      </c>
    </row>
    <row r="279" spans="1:24" x14ac:dyDescent="0.2">
      <c r="A279" s="13" t="str">
        <f t="shared" si="102"/>
        <v>2009 Q3</v>
      </c>
      <c r="B279" s="15">
        <f t="shared" si="106"/>
        <v>-4.2729987467112842</v>
      </c>
      <c r="C279" s="15">
        <f t="shared" si="106"/>
        <v>-0.61233299436802757</v>
      </c>
      <c r="D279" s="15">
        <f t="shared" si="106"/>
        <v>2.4501148077733914</v>
      </c>
      <c r="E279" s="15">
        <f t="shared" si="106"/>
        <v>1.0972889164571573</v>
      </c>
      <c r="F279" s="15">
        <f t="shared" si="106"/>
        <v>-0.52628984796317535</v>
      </c>
      <c r="G279" s="15">
        <f t="shared" si="106"/>
        <v>3.2357778989744763</v>
      </c>
      <c r="H279" s="15">
        <f t="shared" si="106"/>
        <v>3.6672985231173598</v>
      </c>
      <c r="I279" s="15">
        <f t="shared" si="106"/>
        <v>2.1946747724705644</v>
      </c>
      <c r="J279" s="15">
        <f t="shared" si="106"/>
        <v>3.0751160352739229</v>
      </c>
      <c r="K279" s="15">
        <f t="shared" si="106"/>
        <v>3.4217638591793746</v>
      </c>
      <c r="L279" s="15">
        <f t="shared" si="106"/>
        <v>1.4630838893785714</v>
      </c>
      <c r="N279" s="15">
        <f>B279*'Table Q8'!B68</f>
        <v>-1.1096977745209204</v>
      </c>
      <c r="O279" s="15">
        <f>C279*'Table Q8'!C68</f>
        <v>-0.42679609707451521</v>
      </c>
      <c r="P279" s="15">
        <f>D279*'Table Q8'!D68</f>
        <v>1.6704882759398982</v>
      </c>
      <c r="Q279" s="15">
        <f>E279*'Table Q8'!E68</f>
        <v>0.80124036679701627</v>
      </c>
      <c r="R279" s="15">
        <f>F279*'Table Q8'!F68</f>
        <v>-0.46334558214677957</v>
      </c>
      <c r="S279" s="15">
        <f>G279*'Table Q8'!G68</f>
        <v>1.9346716057968394</v>
      </c>
      <c r="T279" s="15">
        <f>H279*'Table Q8'!H68</f>
        <v>1.9799744726310626</v>
      </c>
      <c r="U279" s="15">
        <f>I279*'Table Q8'!I68</f>
        <v>1.3991051674499848</v>
      </c>
      <c r="V279" s="15">
        <f>J279*'Table Q8'!J68</f>
        <v>2.0840061371051375</v>
      </c>
      <c r="W279" s="15">
        <f>K279*'Table Q8'!K68</f>
        <v>2.5071263796207277</v>
      </c>
      <c r="X279" s="15">
        <f>L279*'Table Q8'!L68</f>
        <v>0.93461798853503142</v>
      </c>
    </row>
    <row r="280" spans="1:24" x14ac:dyDescent="0.2">
      <c r="A280" s="13" t="str">
        <f t="shared" si="102"/>
        <v>2009 Q4</v>
      </c>
      <c r="B280" s="15">
        <f t="shared" si="106"/>
        <v>0.69326274907013963</v>
      </c>
      <c r="C280" s="15">
        <f t="shared" si="106"/>
        <v>0.64106151967272651</v>
      </c>
      <c r="D280" s="15">
        <f t="shared" si="106"/>
        <v>1.4633402095943018</v>
      </c>
      <c r="E280" s="15">
        <f t="shared" si="106"/>
        <v>2.203656853225521</v>
      </c>
      <c r="F280" s="15">
        <f t="shared" si="106"/>
        <v>1.3507448755227098</v>
      </c>
      <c r="G280" s="15">
        <f t="shared" si="106"/>
        <v>5.7826815192087215</v>
      </c>
      <c r="H280" s="15">
        <f t="shared" si="106"/>
        <v>2.9839813732857587</v>
      </c>
      <c r="I280" s="15">
        <f t="shared" si="106"/>
        <v>2.1268524801347577</v>
      </c>
      <c r="J280" s="15">
        <f t="shared" si="106"/>
        <v>4.2017353749373001</v>
      </c>
      <c r="K280" s="15">
        <f t="shared" si="106"/>
        <v>4.3272056997389905</v>
      </c>
      <c r="L280" s="15">
        <f t="shared" si="106"/>
        <v>2.3409993704559531</v>
      </c>
      <c r="N280" s="15">
        <f>B280*'Table Q8'!B69</f>
        <v>0.18343732340395894</v>
      </c>
      <c r="O280" s="15">
        <f>C280*'Table Q8'!C69</f>
        <v>0.44803789609926853</v>
      </c>
      <c r="P280" s="15">
        <f>D280*'Table Q8'!D69</f>
        <v>1.0183384518566745</v>
      </c>
      <c r="Q280" s="15">
        <f>E280*'Table Q8'!E69</f>
        <v>1.6157212047849518</v>
      </c>
      <c r="R280" s="15">
        <f>F280*'Table Q8'!F69</f>
        <v>1.1954092148375983</v>
      </c>
      <c r="S280" s="15">
        <f>G280*'Table Q8'!G69</f>
        <v>3.4441651128407145</v>
      </c>
      <c r="T280" s="15">
        <f>H280*'Table Q8'!H69</f>
        <v>1.6191082931448526</v>
      </c>
      <c r="U280" s="15">
        <f>I280*'Table Q8'!I69</f>
        <v>1.3482117871574228</v>
      </c>
      <c r="V280" s="15">
        <f>J280*'Table Q8'!J69</f>
        <v>2.8302889485577651</v>
      </c>
      <c r="W280" s="15">
        <f>K280*'Table Q8'!K69</f>
        <v>3.2060267029366183</v>
      </c>
      <c r="X280" s="15">
        <f>L280*'Table Q8'!L69</f>
        <v>1.4991759968399923</v>
      </c>
    </row>
    <row r="281" spans="1:24" x14ac:dyDescent="0.2">
      <c r="A281" s="13" t="str">
        <f t="shared" si="102"/>
        <v>2010 Q1</v>
      </c>
      <c r="B281" s="15">
        <f t="shared" si="106"/>
        <v>-0.16430257269748502</v>
      </c>
      <c r="C281" s="15">
        <f t="shared" si="106"/>
        <v>1.888828452020586</v>
      </c>
      <c r="D281" s="15">
        <f t="shared" si="106"/>
        <v>1.3475490648452157</v>
      </c>
      <c r="E281" s="15">
        <f t="shared" si="106"/>
        <v>0.14691995506670363</v>
      </c>
      <c r="F281" s="15">
        <f t="shared" si="106"/>
        <v>1.2191493082894067</v>
      </c>
      <c r="G281" s="15">
        <f t="shared" si="106"/>
        <v>3.7877420255953789</v>
      </c>
      <c r="H281" s="15">
        <f t="shared" si="106"/>
        <v>3.5694757898884988</v>
      </c>
      <c r="I281" s="15">
        <f t="shared" si="106"/>
        <v>3.5047780026785067</v>
      </c>
      <c r="J281" s="15">
        <f t="shared" si="106"/>
        <v>2.0364582916475307</v>
      </c>
      <c r="K281" s="15">
        <f t="shared" si="106"/>
        <v>1.56692639436282</v>
      </c>
      <c r="L281" s="15">
        <f t="shared" si="106"/>
        <v>1.8822372351420567</v>
      </c>
      <c r="N281" s="15">
        <f>B281*'Table Q8'!B70</f>
        <v>-4.4328834113781454E-2</v>
      </c>
      <c r="O281" s="15">
        <f>C281*'Table Q8'!C70</f>
        <v>1.3106580628570845</v>
      </c>
      <c r="P281" s="15">
        <f>D281*'Table Q8'!D70</f>
        <v>0.94099351198141423</v>
      </c>
      <c r="Q281" s="15">
        <f>E281*'Table Q8'!E70</f>
        <v>0.10769232706389376</v>
      </c>
      <c r="R281" s="15">
        <f>F281*'Table Q8'!F70</f>
        <v>1.0750458600495989</v>
      </c>
      <c r="S281" s="15">
        <f>G281*'Table Q8'!G70</f>
        <v>2.2377979887217498</v>
      </c>
      <c r="T281" s="15">
        <f>H281*'Table Q8'!H70</f>
        <v>1.9160946040121463</v>
      </c>
      <c r="U281" s="15">
        <f>I281*'Table Q8'!I70</f>
        <v>2.2038044080842449</v>
      </c>
      <c r="V281" s="15">
        <f>J281*'Table Q8'!J70</f>
        <v>1.3634088262580217</v>
      </c>
      <c r="W281" s="15">
        <f>K281*'Table Q8'!K70</f>
        <v>1.176291644248169</v>
      </c>
      <c r="X281" s="15">
        <f>L281*'Table Q8'!L70</f>
        <v>1.2021849220852316</v>
      </c>
    </row>
    <row r="282" spans="1:24" x14ac:dyDescent="0.2">
      <c r="A282" s="13" t="str">
        <f t="shared" si="102"/>
        <v>2010 Q2</v>
      </c>
      <c r="B282" s="15">
        <f t="shared" si="106"/>
        <v>2.0189478258568441</v>
      </c>
      <c r="C282" s="15">
        <f t="shared" si="106"/>
        <v>0.88171034101483869</v>
      </c>
      <c r="D282" s="15">
        <f t="shared" si="106"/>
        <v>0.13368298561406317</v>
      </c>
      <c r="E282" s="15">
        <f t="shared" si="106"/>
        <v>0.36528767853216121</v>
      </c>
      <c r="F282" s="15">
        <f t="shared" si="106"/>
        <v>1.8975510058773399</v>
      </c>
      <c r="G282" s="15">
        <f t="shared" si="106"/>
        <v>2.8491955794306243</v>
      </c>
      <c r="H282" s="15">
        <f t="shared" si="106"/>
        <v>4.1212997932238187</v>
      </c>
      <c r="I282" s="15">
        <f t="shared" si="106"/>
        <v>2.1369212563113869</v>
      </c>
      <c r="J282" s="15">
        <f t="shared" si="106"/>
        <v>1.6340770465894179</v>
      </c>
      <c r="K282" s="15">
        <f t="shared" si="106"/>
        <v>2.3362254751752696</v>
      </c>
      <c r="L282" s="15">
        <f t="shared" si="106"/>
        <v>1.4379806049735357</v>
      </c>
      <c r="N282" s="15">
        <f>B282*'Table Q8'!B71</f>
        <v>0.55157654602408979</v>
      </c>
      <c r="O282" s="15">
        <f>C282*'Table Q8'!C71</f>
        <v>0.60547049117488971</v>
      </c>
      <c r="P282" s="15">
        <f>D282*'Table Q8'!D71</f>
        <v>9.2722518821914207E-2</v>
      </c>
      <c r="Q282" s="15">
        <f>E282*'Table Q8'!E71</f>
        <v>0.26713487931056945</v>
      </c>
      <c r="R282" s="15">
        <f>F282*'Table Q8'!F71</f>
        <v>1.6556132526279792</v>
      </c>
      <c r="S282" s="15">
        <f>G282*'Table Q8'!G71</f>
        <v>1.6781761962846375</v>
      </c>
      <c r="T282" s="15">
        <f>H282*'Table Q8'!H71</f>
        <v>2.2584722866866529</v>
      </c>
      <c r="U282" s="15">
        <f>I282*'Table Q8'!I71</f>
        <v>1.3366442458227723</v>
      </c>
      <c r="V282" s="15">
        <f>J282*'Table Q8'!J71</f>
        <v>1.0953218443288868</v>
      </c>
      <c r="W282" s="15">
        <f>K282*'Table Q8'!K71</f>
        <v>1.7491320132637245</v>
      </c>
      <c r="X282" s="15">
        <f>L282*'Table Q8'!L71</f>
        <v>0.91743162597311578</v>
      </c>
    </row>
    <row r="283" spans="1:24" x14ac:dyDescent="0.2">
      <c r="A283" s="13" t="str">
        <f t="shared" si="102"/>
        <v>2010 Q3</v>
      </c>
      <c r="B283" s="15">
        <f t="shared" si="106"/>
        <v>1.937345111277156</v>
      </c>
      <c r="C283" s="15">
        <f t="shared" si="106"/>
        <v>2.0647382341522196</v>
      </c>
      <c r="D283" s="15">
        <f t="shared" si="106"/>
        <v>-1.6890205849144801</v>
      </c>
      <c r="E283" s="15">
        <f t="shared" si="106"/>
        <v>1.2824030200367407</v>
      </c>
      <c r="F283" s="15">
        <f t="shared" si="106"/>
        <v>1.9264864680043192</v>
      </c>
      <c r="G283" s="15">
        <f t="shared" si="106"/>
        <v>1.6049727232952522</v>
      </c>
      <c r="H283" s="15">
        <f t="shared" si="106"/>
        <v>1.164559203963403</v>
      </c>
      <c r="I283" s="15">
        <f t="shared" si="106"/>
        <v>1.1306523984079897</v>
      </c>
      <c r="J283" s="15">
        <f t="shared" si="106"/>
        <v>-0.92257656015827894</v>
      </c>
      <c r="K283" s="15">
        <f t="shared" si="106"/>
        <v>1.2013359015364473</v>
      </c>
      <c r="L283" s="15">
        <f t="shared" si="106"/>
        <v>1.0834342165710145</v>
      </c>
      <c r="N283" s="15">
        <f>B283*'Table Q8'!B72</f>
        <v>0.53528845424587823</v>
      </c>
      <c r="O283" s="15">
        <f>C283*'Table Q8'!C72</f>
        <v>1.4067061589279073</v>
      </c>
      <c r="P283" s="15">
        <f>D283*'Table Q8'!D72</f>
        <v>-1.1654242035909912</v>
      </c>
      <c r="Q283" s="15">
        <f>E283*'Table Q8'!E72</f>
        <v>0.93807780915687589</v>
      </c>
      <c r="R283" s="15">
        <f>F283*'Table Q8'!F72</f>
        <v>1.664099011062131</v>
      </c>
      <c r="S283" s="15">
        <f>G283*'Table Q8'!G72</f>
        <v>0.94773639310584645</v>
      </c>
      <c r="T283" s="15">
        <f>H283*'Table Q8'!H72</f>
        <v>0.64609744635889588</v>
      </c>
      <c r="U283" s="15">
        <f>I283*'Table Q8'!I72</f>
        <v>0.70383111800897369</v>
      </c>
      <c r="V283" s="15">
        <f>J283*'Table Q8'!J72</f>
        <v>-0.61951016014628424</v>
      </c>
      <c r="W283" s="15">
        <f>K283*'Table Q8'!K72</f>
        <v>0.90004085743110629</v>
      </c>
      <c r="X283" s="15">
        <f>L283*'Table Q8'!L72</f>
        <v>0.69166440385893557</v>
      </c>
    </row>
    <row r="284" spans="1:24" x14ac:dyDescent="0.2">
      <c r="A284" s="13" t="str">
        <f t="shared" si="102"/>
        <v>2010 Q4</v>
      </c>
      <c r="B284" s="15">
        <f t="shared" si="106"/>
        <v>2.7152947298802372</v>
      </c>
      <c r="C284" s="15">
        <f t="shared" si="106"/>
        <v>0.77220460939103186</v>
      </c>
      <c r="D284" s="15">
        <f t="shared" si="106"/>
        <v>-1.577596259416755</v>
      </c>
      <c r="E284" s="15">
        <f t="shared" si="106"/>
        <v>0.39361973340804091</v>
      </c>
      <c r="F284" s="15">
        <f t="shared" si="106"/>
        <v>6.143135239777503E-2</v>
      </c>
      <c r="G284" s="15">
        <f t="shared" si="106"/>
        <v>-0.16240360857345623</v>
      </c>
      <c r="H284" s="15">
        <f t="shared" si="106"/>
        <v>2.4539136488680739</v>
      </c>
      <c r="I284" s="15">
        <f t="shared" si="106"/>
        <v>1.8904154639152873</v>
      </c>
      <c r="J284" s="15">
        <f t="shared" si="106"/>
        <v>0.44767230958742532</v>
      </c>
      <c r="K284" s="15">
        <f t="shared" si="106"/>
        <v>-2.1708157207022611</v>
      </c>
      <c r="L284" s="15">
        <f t="shared" si="106"/>
        <v>0.88441547274055599</v>
      </c>
      <c r="N284" s="15">
        <f>B284*'Table Q8'!B73</f>
        <v>0.76299781909634679</v>
      </c>
      <c r="O284" s="15">
        <f>C284*'Table Q8'!C73</f>
        <v>0.51984814304204263</v>
      </c>
      <c r="P284" s="15">
        <f>D284*'Table Q8'!D73</f>
        <v>-1.0752896104184602</v>
      </c>
      <c r="Q284" s="15">
        <f>E284*'Table Q8'!E73</f>
        <v>0.2869487856544618</v>
      </c>
      <c r="R284" s="15">
        <f>F284*'Table Q8'!F73</f>
        <v>5.2474661218179425E-2</v>
      </c>
      <c r="S284" s="15">
        <f>G284*'Table Q8'!G73</f>
        <v>-9.5688206171480397E-2</v>
      </c>
      <c r="T284" s="15">
        <f>H284*'Table Q8'!H73</f>
        <v>1.374927817460782</v>
      </c>
      <c r="U284" s="15">
        <f>I284*'Table Q8'!I73</f>
        <v>1.1692219644316053</v>
      </c>
      <c r="V284" s="15">
        <f>J284*'Table Q8'!J73</f>
        <v>0.29873173218768889</v>
      </c>
      <c r="W284" s="15">
        <f>K284*'Table Q8'!K73</f>
        <v>-1.6146527330583418</v>
      </c>
      <c r="X284" s="15">
        <f>L284*'Table Q8'!L73</f>
        <v>0.56257668221026769</v>
      </c>
    </row>
    <row r="285" spans="1:24" x14ac:dyDescent="0.2">
      <c r="A285" s="13" t="str">
        <f t="shared" si="102"/>
        <v>2011 Q1</v>
      </c>
      <c r="B285" s="15">
        <f t="shared" si="106"/>
        <v>5.1074020184281883</v>
      </c>
      <c r="C285" s="15">
        <f t="shared" si="106"/>
        <v>0.13504390978713249</v>
      </c>
      <c r="D285" s="15">
        <f t="shared" si="106"/>
        <v>-1.1716475243272455</v>
      </c>
      <c r="E285" s="15">
        <f t="shared" si="106"/>
        <v>1.6948677088411719</v>
      </c>
      <c r="F285" s="15">
        <f t="shared" si="106"/>
        <v>0.47126406243622276</v>
      </c>
      <c r="G285" s="15">
        <f t="shared" si="106"/>
        <v>-7.1308514201800982E-2</v>
      </c>
      <c r="H285" s="15">
        <f t="shared" si="106"/>
        <v>0.52247279912453404</v>
      </c>
      <c r="I285" s="15">
        <f t="shared" si="106"/>
        <v>-0.32563374658205463</v>
      </c>
      <c r="J285" s="15">
        <f t="shared" si="106"/>
        <v>2.0821594859421748</v>
      </c>
      <c r="K285" s="15">
        <f t="shared" si="106"/>
        <v>-3.6434087146215739</v>
      </c>
      <c r="L285" s="15">
        <f t="shared" si="106"/>
        <v>0.58548778006243929</v>
      </c>
      <c r="N285" s="15">
        <f>B285*'Table Q8'!B74</f>
        <v>1.4484592124262343</v>
      </c>
      <c r="O285" s="15">
        <f>C285*'Table Q8'!C74</f>
        <v>9.0384888820527781E-2</v>
      </c>
      <c r="P285" s="15">
        <f>D285*'Table Q8'!D74</f>
        <v>-0.79484568050360338</v>
      </c>
      <c r="Q285" s="15">
        <f>E285*'Table Q8'!E74</f>
        <v>1.2394567554755489</v>
      </c>
      <c r="R285" s="15">
        <f>F285*'Table Q8'!F74</f>
        <v>0.39949054572718606</v>
      </c>
      <c r="S285" s="15">
        <f>G285*'Table Q8'!G74</f>
        <v>-4.2107677636163479E-2</v>
      </c>
      <c r="T285" s="15">
        <f>H285*'Table Q8'!H74</f>
        <v>0.29833196830010889</v>
      </c>
      <c r="U285" s="15">
        <f>I285*'Table Q8'!I74</f>
        <v>-0.20081833151715309</v>
      </c>
      <c r="V285" s="15">
        <f>J285*'Table Q8'!J74</f>
        <v>1.3977536629129819</v>
      </c>
      <c r="W285" s="15">
        <f>K285*'Table Q8'!K74</f>
        <v>-2.7030449253777458</v>
      </c>
      <c r="X285" s="15">
        <f>L285*'Table Q8'!L74</f>
        <v>0.37266297200974258</v>
      </c>
    </row>
    <row r="286" spans="1:24" x14ac:dyDescent="0.2">
      <c r="A286" s="13" t="str">
        <f t="shared" ref="A286:A321" si="107">A75</f>
        <v>2011 Q2</v>
      </c>
      <c r="B286" s="15">
        <f t="shared" ref="B286:L301" si="108">LN(B75/B71)*100</f>
        <v>2.5388030237750803</v>
      </c>
      <c r="C286" s="15">
        <f t="shared" si="108"/>
        <v>0.88436304411754141</v>
      </c>
      <c r="D286" s="15">
        <f t="shared" si="108"/>
        <v>-0.75300783885018441</v>
      </c>
      <c r="E286" s="15">
        <f t="shared" si="108"/>
        <v>1.3143785600194251</v>
      </c>
      <c r="F286" s="15">
        <f t="shared" si="108"/>
        <v>0.14291550002958101</v>
      </c>
      <c r="G286" s="15">
        <f t="shared" si="108"/>
        <v>7.1475982008608538E-2</v>
      </c>
      <c r="H286" s="15">
        <f t="shared" si="108"/>
        <v>0.62004297223210125</v>
      </c>
      <c r="I286" s="15">
        <f t="shared" si="108"/>
        <v>-0.18313160067734977</v>
      </c>
      <c r="J286" s="15">
        <f t="shared" si="108"/>
        <v>0.8448923743227541</v>
      </c>
      <c r="K286" s="15">
        <f t="shared" si="108"/>
        <v>-2.3566045255820693</v>
      </c>
      <c r="L286" s="15">
        <f t="shared" si="108"/>
        <v>0.43046084712277499</v>
      </c>
      <c r="N286" s="15">
        <f>B286*'Table Q8'!B75</f>
        <v>0.71848125572834765</v>
      </c>
      <c r="O286" s="15">
        <f>C286*'Table Q8'!C75</f>
        <v>0.59278854847198803</v>
      </c>
      <c r="P286" s="15">
        <f>D286*'Table Q8'!D75</f>
        <v>-0.50707547868171421</v>
      </c>
      <c r="Q286" s="15">
        <f>E286*'Table Q8'!E75</f>
        <v>0.96843412302231247</v>
      </c>
      <c r="R286" s="15">
        <f>F286*'Table Q8'!F75</f>
        <v>0.12040630877492201</v>
      </c>
      <c r="S286" s="15">
        <f>G286*'Table Q8'!G75</f>
        <v>4.2571094884327247E-2</v>
      </c>
      <c r="T286" s="15">
        <f>H286*'Table Q8'!H75</f>
        <v>0.34561195272217327</v>
      </c>
      <c r="U286" s="15">
        <f>I286*'Table Q8'!I75</f>
        <v>-0.11249774229609595</v>
      </c>
      <c r="V286" s="15">
        <f>J286*'Table Q8'!J75</f>
        <v>0.56438810604759981</v>
      </c>
      <c r="W286" s="15">
        <f>K286*'Table Q8'!K75</f>
        <v>-1.7311616844925881</v>
      </c>
      <c r="X286" s="15">
        <f>L286*'Table Q8'!L75</f>
        <v>0.27334263792296215</v>
      </c>
    </row>
    <row r="287" spans="1:24" x14ac:dyDescent="0.2">
      <c r="A287" s="13" t="str">
        <f t="shared" si="107"/>
        <v>2011 Q3</v>
      </c>
      <c r="B287" s="15">
        <f t="shared" si="108"/>
        <v>-2.036864111031699</v>
      </c>
      <c r="C287" s="15">
        <f t="shared" si="108"/>
        <v>0.59985700607062675</v>
      </c>
      <c r="D287" s="15">
        <f t="shared" si="108"/>
        <v>7.2678194550418185E-2</v>
      </c>
      <c r="E287" s="15">
        <f t="shared" si="108"/>
        <v>0.85616078187479228</v>
      </c>
      <c r="F287" s="15">
        <f t="shared" si="108"/>
        <v>-0.21336050766039236</v>
      </c>
      <c r="G287" s="15">
        <f t="shared" si="108"/>
        <v>0.65107045855513046</v>
      </c>
      <c r="H287" s="15">
        <f t="shared" si="108"/>
        <v>2.728307112930286</v>
      </c>
      <c r="I287" s="15">
        <f t="shared" si="108"/>
        <v>1.7426986120474255</v>
      </c>
      <c r="J287" s="15">
        <f t="shared" si="108"/>
        <v>1.5111982727579649</v>
      </c>
      <c r="K287" s="15">
        <f t="shared" si="108"/>
        <v>-3.1950953622465006</v>
      </c>
      <c r="L287" s="15">
        <f t="shared" si="108"/>
        <v>0.78712392080958571</v>
      </c>
      <c r="N287" s="15">
        <f>B287*'Table Q8'!B76</f>
        <v>-0.58009889882182786</v>
      </c>
      <c r="O287" s="15">
        <f>C287*'Table Q8'!C76</f>
        <v>0.40244406537278354</v>
      </c>
      <c r="P287" s="15">
        <f>D287*'Table Q8'!D76</f>
        <v>4.8767068543330606E-2</v>
      </c>
      <c r="Q287" s="15">
        <f>E287*'Table Q8'!E76</f>
        <v>0.63544253230747083</v>
      </c>
      <c r="R287" s="15">
        <f>F287*'Table Q8'!F76</f>
        <v>-0.1786254170132805</v>
      </c>
      <c r="S287" s="15">
        <f>G287*'Table Q8'!G76</f>
        <v>0.39064227513307825</v>
      </c>
      <c r="T287" s="15">
        <f>H287*'Table Q8'!H76</f>
        <v>1.4852903922792478</v>
      </c>
      <c r="U287" s="15">
        <f>I287*'Table Q8'!I76</f>
        <v>1.0682742491850719</v>
      </c>
      <c r="V287" s="15">
        <f>J287*'Table Q8'!J76</f>
        <v>1.0094804462023206</v>
      </c>
      <c r="W287" s="15">
        <f>K287*'Table Q8'!K76</f>
        <v>-2.3225148188169813</v>
      </c>
      <c r="X287" s="15">
        <f>L287*'Table Q8'!L76</f>
        <v>0.49911527818535828</v>
      </c>
    </row>
    <row r="288" spans="1:24" x14ac:dyDescent="0.2">
      <c r="A288" s="13" t="str">
        <f t="shared" si="107"/>
        <v>2011 Q4</v>
      </c>
      <c r="B288" s="15">
        <f t="shared" si="108"/>
        <v>2.9444819100563726</v>
      </c>
      <c r="C288" s="15">
        <f t="shared" si="108"/>
        <v>1.557455028459086</v>
      </c>
      <c r="D288" s="15">
        <f t="shared" si="108"/>
        <v>0.56997926215435324</v>
      </c>
      <c r="E288" s="15">
        <f t="shared" si="108"/>
        <v>0.82364307894679067</v>
      </c>
      <c r="F288" s="15">
        <f t="shared" si="108"/>
        <v>0.92711172955005772</v>
      </c>
      <c r="G288" s="15">
        <f t="shared" si="108"/>
        <v>1.1212804987350111</v>
      </c>
      <c r="H288" s="15">
        <f t="shared" si="108"/>
        <v>2.3434485947828705</v>
      </c>
      <c r="I288" s="15">
        <f t="shared" si="108"/>
        <v>1.2073795931375191</v>
      </c>
      <c r="J288" s="15">
        <f t="shared" si="108"/>
        <v>-1.260774251124881</v>
      </c>
      <c r="K288" s="15">
        <f t="shared" si="108"/>
        <v>1.3383551688951887</v>
      </c>
      <c r="L288" s="15">
        <f t="shared" si="108"/>
        <v>1.1604364747485818</v>
      </c>
      <c r="N288" s="15">
        <f>B288*'Table Q8'!B77</f>
        <v>0.84271072265813385</v>
      </c>
      <c r="O288" s="15">
        <f>C288*'Table Q8'!C77</f>
        <v>1.0455195606045844</v>
      </c>
      <c r="P288" s="15">
        <f>D288*'Table Q8'!D77</f>
        <v>0.38217109527449383</v>
      </c>
      <c r="Q288" s="15">
        <f>E288*'Table Q8'!E77</f>
        <v>0.61649684459167287</v>
      </c>
      <c r="R288" s="15">
        <f>F288*'Table Q8'!F77</f>
        <v>0.77163509250451312</v>
      </c>
      <c r="S288" s="15">
        <f>G288*'Table Q8'!G77</f>
        <v>0.6779261895351878</v>
      </c>
      <c r="T288" s="15">
        <f>H288*'Table Q8'!H77</f>
        <v>1.241559065515965</v>
      </c>
      <c r="U288" s="15">
        <f>I288*'Table Q8'!I77</f>
        <v>0.74000295263398541</v>
      </c>
      <c r="V288" s="15">
        <f>J288*'Table Q8'!J77</f>
        <v>-0.83929741897383314</v>
      </c>
      <c r="W288" s="15">
        <f>K288*'Table Q8'!K77</f>
        <v>0.96535558332409965</v>
      </c>
      <c r="X288" s="15">
        <f>L288*'Table Q8'!L77</f>
        <v>0.73536859404817634</v>
      </c>
    </row>
    <row r="289" spans="1:24" x14ac:dyDescent="0.2">
      <c r="A289" s="13" t="str">
        <f t="shared" si="107"/>
        <v>2012 Q1</v>
      </c>
      <c r="B289" s="15">
        <f t="shared" si="108"/>
        <v>-2.0309005483976206</v>
      </c>
      <c r="C289" s="15">
        <f t="shared" si="108"/>
        <v>1.8207569801785122</v>
      </c>
      <c r="D289" s="15">
        <f t="shared" si="108"/>
        <v>0.22717894942052272</v>
      </c>
      <c r="E289" s="15">
        <f t="shared" si="108"/>
        <v>0.64745100535501321</v>
      </c>
      <c r="F289" s="15">
        <f t="shared" si="108"/>
        <v>1.5114148848347666</v>
      </c>
      <c r="G289" s="15">
        <f t="shared" si="108"/>
        <v>1.697524848009297</v>
      </c>
      <c r="H289" s="15">
        <f t="shared" si="108"/>
        <v>2.042176234055074</v>
      </c>
      <c r="I289" s="15">
        <f t="shared" si="108"/>
        <v>1.8280567642022769</v>
      </c>
      <c r="J289" s="15">
        <f t="shared" si="108"/>
        <v>-0.16196084088877105</v>
      </c>
      <c r="K289" s="15">
        <f t="shared" si="108"/>
        <v>3.35397291198512</v>
      </c>
      <c r="L289" s="15">
        <f t="shared" si="108"/>
        <v>1.2619748184621167</v>
      </c>
      <c r="N289" s="15">
        <f>B289*'Table Q8'!B78</f>
        <v>-0.58185300711591825</v>
      </c>
      <c r="O289" s="15">
        <f>C289*'Table Q8'!C78</f>
        <v>1.2220920850958175</v>
      </c>
      <c r="P289" s="15">
        <f>D289*'Table Q8'!D78</f>
        <v>0.15152835926348865</v>
      </c>
      <c r="Q289" s="15">
        <f>E289*'Table Q8'!E78</f>
        <v>0.4864299403232214</v>
      </c>
      <c r="R289" s="15">
        <f>F289*'Table Q8'!F78</f>
        <v>1.2543232129243727</v>
      </c>
      <c r="S289" s="15">
        <f>G289*'Table Q8'!G78</f>
        <v>1.0331136224984583</v>
      </c>
      <c r="T289" s="15">
        <f>H289*'Table Q8'!H78</f>
        <v>1.0664244294235596</v>
      </c>
      <c r="U289" s="15">
        <f>I289*'Table Q8'!I78</f>
        <v>1.1142005977812879</v>
      </c>
      <c r="V289" s="15">
        <f>J289*'Table Q8'!J78</f>
        <v>-0.10781733177965488</v>
      </c>
      <c r="W289" s="15">
        <f>K289*'Table Q8'!K78</f>
        <v>2.4091587426789118</v>
      </c>
      <c r="X289" s="15">
        <f>L289*'Table Q8'!L78</f>
        <v>0.79794667771359629</v>
      </c>
    </row>
    <row r="290" spans="1:24" x14ac:dyDescent="0.2">
      <c r="A290" s="13" t="str">
        <f t="shared" si="107"/>
        <v>2012 Q2</v>
      </c>
      <c r="B290" s="15">
        <f t="shared" si="108"/>
        <v>-0.34819344068190994</v>
      </c>
      <c r="C290" s="15">
        <f t="shared" si="108"/>
        <v>2.1113831376242858</v>
      </c>
      <c r="D290" s="15">
        <f t="shared" si="108"/>
        <v>0.29981929928977757</v>
      </c>
      <c r="E290" s="15">
        <f t="shared" si="108"/>
        <v>0.13357309974681394</v>
      </c>
      <c r="F290" s="15">
        <f t="shared" si="108"/>
        <v>1.6591174705730021</v>
      </c>
      <c r="G290" s="15">
        <f t="shared" si="108"/>
        <v>2.9270382300113238</v>
      </c>
      <c r="H290" s="15">
        <f t="shared" si="108"/>
        <v>0.29291787865053309</v>
      </c>
      <c r="I290" s="15">
        <f t="shared" si="108"/>
        <v>1.3452890897552054</v>
      </c>
      <c r="J290" s="15">
        <f t="shared" si="108"/>
        <v>1.1048650875668957</v>
      </c>
      <c r="K290" s="15">
        <f t="shared" si="108"/>
        <v>0.35603516577960076</v>
      </c>
      <c r="L290" s="15">
        <f t="shared" si="108"/>
        <v>1.0782323969909811</v>
      </c>
      <c r="N290" s="15">
        <f>B290*'Table Q8'!B79</f>
        <v>-0.10121983320623122</v>
      </c>
      <c r="O290" s="15">
        <f>C290*'Table Q8'!C79</f>
        <v>1.4135710106394592</v>
      </c>
      <c r="P290" s="15">
        <f>D290*'Table Q8'!D79</f>
        <v>0.19982956297663676</v>
      </c>
      <c r="Q290" s="15">
        <f>E290*'Table Q8'!E79</f>
        <v>0.10044697100960409</v>
      </c>
      <c r="R290" s="15">
        <f>F290*'Table Q8'!F79</f>
        <v>1.3787266180461646</v>
      </c>
      <c r="S290" s="15">
        <f>G290*'Table Q8'!G79</f>
        <v>1.7781757247318792</v>
      </c>
      <c r="T290" s="15">
        <f>H290*'Table Q8'!H79</f>
        <v>0.1525223394133326</v>
      </c>
      <c r="U290" s="15">
        <f>I290*'Table Q8'!I79</f>
        <v>0.81497613057370344</v>
      </c>
      <c r="V290" s="15">
        <f>J290*'Table Q8'!J79</f>
        <v>0.73606112133706592</v>
      </c>
      <c r="W290" s="15">
        <f>K290*'Table Q8'!K79</f>
        <v>0.25627411232815661</v>
      </c>
      <c r="X290" s="15">
        <f>L290*'Table Q8'!L79</f>
        <v>0.68111940517920277</v>
      </c>
    </row>
    <row r="291" spans="1:24" x14ac:dyDescent="0.2">
      <c r="A291" s="13" t="str">
        <f t="shared" si="107"/>
        <v>2012 Q3</v>
      </c>
      <c r="B291" s="15">
        <f t="shared" si="108"/>
        <v>6.4787411502650745</v>
      </c>
      <c r="C291" s="15">
        <f t="shared" si="108"/>
        <v>1.2399605503992563</v>
      </c>
      <c r="D291" s="15">
        <f t="shared" si="108"/>
        <v>2.1256640577456856</v>
      </c>
      <c r="E291" s="15">
        <f t="shared" si="108"/>
        <v>0.696010998064025</v>
      </c>
      <c r="F291" s="15">
        <f t="shared" si="108"/>
        <v>1.6642675721310032</v>
      </c>
      <c r="G291" s="15">
        <f t="shared" si="108"/>
        <v>1.03899658628236</v>
      </c>
      <c r="H291" s="15">
        <f t="shared" si="108"/>
        <v>0.8931412575052059</v>
      </c>
      <c r="I291" s="15">
        <f t="shared" si="108"/>
        <v>-0.24135168594255049</v>
      </c>
      <c r="J291" s="15">
        <f t="shared" si="108"/>
        <v>0.83338325293276816</v>
      </c>
      <c r="K291" s="15">
        <f t="shared" si="108"/>
        <v>0.9000776731280552</v>
      </c>
      <c r="L291" s="15">
        <f t="shared" si="108"/>
        <v>0.99291595882196415</v>
      </c>
      <c r="N291" s="15">
        <f>B291*'Table Q8'!B80</f>
        <v>1.8917924158774015</v>
      </c>
      <c r="O291" s="15">
        <f>C291*'Table Q8'!C80</f>
        <v>0.82630971078606441</v>
      </c>
      <c r="P291" s="15">
        <f>D291*'Table Q8'!D80</f>
        <v>1.4095278366911641</v>
      </c>
      <c r="Q291" s="15">
        <f>E291*'Table Q8'!E80</f>
        <v>0.52298266394530835</v>
      </c>
      <c r="R291" s="15">
        <f>F291*'Table Q8'!F80</f>
        <v>1.381841365140372</v>
      </c>
      <c r="S291" s="15">
        <f>G291*'Table Q8'!G80</f>
        <v>0.62900853333534079</v>
      </c>
      <c r="T291" s="15">
        <f>H291*'Table Q8'!H80</f>
        <v>0.4635403126452019</v>
      </c>
      <c r="U291" s="15">
        <f>I291*'Table Q8'!I80</f>
        <v>-0.14505236325147283</v>
      </c>
      <c r="V291" s="15">
        <f>J291*'Table Q8'!J80</f>
        <v>0.55644999798320927</v>
      </c>
      <c r="W291" s="15">
        <f>K291*'Table Q8'!K80</f>
        <v>0.64931603339457911</v>
      </c>
      <c r="X291" s="15">
        <f>L291*'Table Q8'!L80</f>
        <v>0.6252391792701909</v>
      </c>
    </row>
    <row r="292" spans="1:24" x14ac:dyDescent="0.2">
      <c r="A292" s="13" t="str">
        <f t="shared" si="107"/>
        <v>2012 Q4</v>
      </c>
      <c r="B292" s="15">
        <f t="shared" si="108"/>
        <v>1.0001630004178428</v>
      </c>
      <c r="C292" s="15">
        <f t="shared" si="108"/>
        <v>0.2249029776451455</v>
      </c>
      <c r="D292" s="15">
        <f t="shared" si="108"/>
        <v>1.8328470892358661</v>
      </c>
      <c r="E292" s="15">
        <f t="shared" si="108"/>
        <v>0.80674422738555673</v>
      </c>
      <c r="F292" s="15">
        <f t="shared" si="108"/>
        <v>0.43511325920483512</v>
      </c>
      <c r="G292" s="15">
        <f t="shared" si="108"/>
        <v>-0.88790816411299356</v>
      </c>
      <c r="H292" s="15">
        <f t="shared" si="108"/>
        <v>-1.1125667138747739</v>
      </c>
      <c r="I292" s="15">
        <f t="shared" si="108"/>
        <v>-0.84363260219529457</v>
      </c>
      <c r="J292" s="15">
        <f t="shared" si="108"/>
        <v>3.2241598663902478</v>
      </c>
      <c r="K292" s="15">
        <f t="shared" si="108"/>
        <v>-0.69735994369131638</v>
      </c>
      <c r="L292" s="15">
        <f t="shared" si="108"/>
        <v>-7.0868137615467036E-2</v>
      </c>
      <c r="N292" s="15">
        <f>B292*'Table Q8'!B81</f>
        <v>0.28984723752109082</v>
      </c>
      <c r="O292" s="15">
        <f>C292*'Table Q8'!C81</f>
        <v>0.14906569358320243</v>
      </c>
      <c r="P292" s="15">
        <f>D292*'Table Q8'!D81</f>
        <v>1.2069298082618178</v>
      </c>
      <c r="Q292" s="15">
        <f>E292*'Table Q8'!E81</f>
        <v>0.60465479842547487</v>
      </c>
      <c r="R292" s="15">
        <f>F292*'Table Q8'!F81</f>
        <v>0.36066538055488784</v>
      </c>
      <c r="S292" s="15">
        <f>G292*'Table Q8'!G81</f>
        <v>-0.53629653112424813</v>
      </c>
      <c r="T292" s="15">
        <f>H292*'Table Q8'!H81</f>
        <v>-0.57430693770215824</v>
      </c>
      <c r="U292" s="15">
        <f>I292*'Table Q8'!I81</f>
        <v>-0.50120212896422445</v>
      </c>
      <c r="V292" s="15">
        <f>J292*'Table Q8'!J81</f>
        <v>2.1621216064013002</v>
      </c>
      <c r="W292" s="15">
        <f>K292*'Table Q8'!K81</f>
        <v>-0.5040517673000835</v>
      </c>
      <c r="X292" s="15">
        <f>L292*'Table Q8'!L81</f>
        <v>-4.4405975029851649E-2</v>
      </c>
    </row>
    <row r="293" spans="1:24" x14ac:dyDescent="0.2">
      <c r="A293" s="13" t="str">
        <f t="shared" si="107"/>
        <v>2013 Q1</v>
      </c>
      <c r="B293" s="15">
        <f t="shared" si="108"/>
        <v>7.9560135472598503</v>
      </c>
      <c r="C293" s="15">
        <f t="shared" si="108"/>
        <v>-0.45977092486293197</v>
      </c>
      <c r="D293" s="15">
        <f t="shared" si="108"/>
        <v>2.4956731973867674</v>
      </c>
      <c r="E293" s="15">
        <f t="shared" si="108"/>
        <v>1.2419990661407823</v>
      </c>
      <c r="F293" s="15">
        <f t="shared" si="108"/>
        <v>-0.39340344277020262</v>
      </c>
      <c r="G293" s="15">
        <f t="shared" si="108"/>
        <v>-0.22066207549468747</v>
      </c>
      <c r="H293" s="15">
        <f t="shared" si="108"/>
        <v>8.3324658502936799E-2</v>
      </c>
      <c r="I293" s="15">
        <f t="shared" si="108"/>
        <v>-0.58215561381177228</v>
      </c>
      <c r="J293" s="15">
        <f t="shared" si="108"/>
        <v>2.1276260958439321</v>
      </c>
      <c r="K293" s="15">
        <f t="shared" si="108"/>
        <v>-1.7646033876621579</v>
      </c>
      <c r="L293" s="15">
        <f t="shared" si="108"/>
        <v>0.33318219524304221</v>
      </c>
      <c r="N293" s="15">
        <f>B293*'Table Q8'!B82</f>
        <v>2.3319075707018624</v>
      </c>
      <c r="O293" s="15">
        <f>C293*'Table Q8'!C82</f>
        <v>-0.30418444388931576</v>
      </c>
      <c r="P293" s="15">
        <f>D293*'Table Q8'!D82</f>
        <v>1.6359137808870259</v>
      </c>
      <c r="Q293" s="15">
        <f>E293*'Table Q8'!E82</f>
        <v>0.93212029913865702</v>
      </c>
      <c r="R293" s="15">
        <f>F293*'Table Q8'!F82</f>
        <v>-0.32687892059776136</v>
      </c>
      <c r="S293" s="15">
        <f>G293*'Table Q8'!G82</f>
        <v>-0.13325782739124176</v>
      </c>
      <c r="T293" s="15">
        <f>H293*'Table Q8'!H82</f>
        <v>4.2670557619353934E-2</v>
      </c>
      <c r="U293" s="15">
        <f>I293*'Table Q8'!I82</f>
        <v>-0.34504363230623741</v>
      </c>
      <c r="V293" s="15">
        <f>J293*'Table Q8'!J82</f>
        <v>1.4272115850921097</v>
      </c>
      <c r="W293" s="15">
        <f>K293*'Table Q8'!K82</f>
        <v>-1.2698085977616889</v>
      </c>
      <c r="X293" s="15">
        <f>L293*'Table Q8'!L82</f>
        <v>0.20857205422214442</v>
      </c>
    </row>
    <row r="294" spans="1:24" x14ac:dyDescent="0.2">
      <c r="A294" s="13" t="str">
        <f t="shared" si="107"/>
        <v>2013 Q2</v>
      </c>
      <c r="B294" s="15">
        <f t="shared" si="108"/>
        <v>6.55553383235537</v>
      </c>
      <c r="C294" s="15">
        <f t="shared" si="108"/>
        <v>-1.4094809991280222</v>
      </c>
      <c r="D294" s="15">
        <f t="shared" si="108"/>
        <v>2.8093450618471234</v>
      </c>
      <c r="E294" s="15">
        <f t="shared" si="108"/>
        <v>1.3462722456688678</v>
      </c>
      <c r="F294" s="15">
        <f t="shared" si="108"/>
        <v>-0.32157599815391275</v>
      </c>
      <c r="G294" s="15">
        <f t="shared" si="108"/>
        <v>-1.1766014688871431</v>
      </c>
      <c r="H294" s="15">
        <f t="shared" si="108"/>
        <v>0.4065681910006414</v>
      </c>
      <c r="I294" s="15">
        <f t="shared" si="108"/>
        <v>1.0394896198416801</v>
      </c>
      <c r="J294" s="15">
        <f t="shared" si="108"/>
        <v>2.7669957368636156</v>
      </c>
      <c r="K294" s="15">
        <f t="shared" si="108"/>
        <v>-4.0625635334300671E-2</v>
      </c>
      <c r="L294" s="15">
        <f t="shared" si="108"/>
        <v>0.57503311036444182</v>
      </c>
      <c r="N294" s="15">
        <f>B294*'Table Q8'!B83</f>
        <v>1.9443713346766025</v>
      </c>
      <c r="O294" s="15">
        <f>C294*'Table Q8'!C83</f>
        <v>-0.93223073282327384</v>
      </c>
      <c r="P294" s="15">
        <f>D294*'Table Q8'!D83</f>
        <v>1.829164569768662</v>
      </c>
      <c r="Q294" s="15">
        <f>E294*'Table Q8'!E83</f>
        <v>1.0107812020481859</v>
      </c>
      <c r="R294" s="15">
        <f>F294*'Table Q8'!F83</f>
        <v>-0.26838732805925558</v>
      </c>
      <c r="S294" s="15">
        <f>G294*'Table Q8'!G83</f>
        <v>-0.71384411117382973</v>
      </c>
      <c r="T294" s="15">
        <f>H294*'Table Q8'!H83</f>
        <v>0.21100889112933288</v>
      </c>
      <c r="U294" s="15">
        <f>I294*'Table Q8'!I83</f>
        <v>0.62130294577937217</v>
      </c>
      <c r="V294" s="15">
        <f>J294*'Table Q8'!J83</f>
        <v>1.8574842381565451</v>
      </c>
      <c r="W294" s="15">
        <f>K294*'Table Q8'!K83</f>
        <v>-2.9055454391091837E-2</v>
      </c>
      <c r="X294" s="15">
        <f>L294*'Table Q8'!L83</f>
        <v>0.36117829661990591</v>
      </c>
    </row>
    <row r="295" spans="1:24" x14ac:dyDescent="0.2">
      <c r="A295" s="13" t="str">
        <f t="shared" si="107"/>
        <v>2013 Q3</v>
      </c>
      <c r="B295" s="15">
        <f t="shared" si="108"/>
        <v>3.5348727431956939</v>
      </c>
      <c r="C295" s="15">
        <f t="shared" si="108"/>
        <v>-1.3637740206115745</v>
      </c>
      <c r="D295" s="15">
        <f t="shared" si="108"/>
        <v>1.6625905664532405</v>
      </c>
      <c r="E295" s="15">
        <f t="shared" si="108"/>
        <v>0.92391133886628318</v>
      </c>
      <c r="F295" s="15">
        <f t="shared" si="108"/>
        <v>-0.54162619871070705</v>
      </c>
      <c r="G295" s="15">
        <f t="shared" si="108"/>
        <v>-1.5167125936333685</v>
      </c>
      <c r="H295" s="15">
        <f t="shared" si="108"/>
        <v>-0.2588127124074972</v>
      </c>
      <c r="I295" s="15">
        <f t="shared" si="108"/>
        <v>1.3401540708248108</v>
      </c>
      <c r="J295" s="15">
        <f t="shared" si="108"/>
        <v>3.0987199135310912</v>
      </c>
      <c r="K295" s="15">
        <f t="shared" si="108"/>
        <v>1.1238917470283054</v>
      </c>
      <c r="L295" s="15">
        <f t="shared" si="108"/>
        <v>0.28188884064202013</v>
      </c>
      <c r="N295" s="15">
        <f>B295*'Table Q8'!B84</f>
        <v>1.0608153102330276</v>
      </c>
      <c r="O295" s="15">
        <f>C295*'Table Q8'!C84</f>
        <v>-0.90581870449020774</v>
      </c>
      <c r="P295" s="15">
        <f>D295*'Table Q8'!D84</f>
        <v>1.0788550185715078</v>
      </c>
      <c r="Q295" s="15">
        <f>E295*'Table Q8'!E84</f>
        <v>0.69561284703242465</v>
      </c>
      <c r="R295" s="15">
        <f>F295*'Table Q8'!F84</f>
        <v>-0.4548035190573807</v>
      </c>
      <c r="S295" s="15">
        <f>G295*'Table Q8'!G84</f>
        <v>-0.92686306596935142</v>
      </c>
      <c r="T295" s="15">
        <f>H295*'Table Q8'!H84</f>
        <v>-0.13517787969043579</v>
      </c>
      <c r="U295" s="15">
        <f>I295*'Table Q8'!I84</f>
        <v>0.80864896633569083</v>
      </c>
      <c r="V295" s="15">
        <f>J295*'Table Q8'!J84</f>
        <v>2.0826496538842467</v>
      </c>
      <c r="W295" s="15">
        <f>K295*'Table Q8'!K84</f>
        <v>0.8012224264564789</v>
      </c>
      <c r="X295" s="15">
        <f>L295*'Table Q8'!L84</f>
        <v>0.17804099174949994</v>
      </c>
    </row>
    <row r="296" spans="1:24" x14ac:dyDescent="0.2">
      <c r="A296" s="13" t="str">
        <f t="shared" si="107"/>
        <v>2013 Q4</v>
      </c>
      <c r="B296" s="15">
        <f t="shared" si="108"/>
        <v>2.5725542639306167</v>
      </c>
      <c r="C296" s="15">
        <f t="shared" si="108"/>
        <v>-0.50161337711163001</v>
      </c>
      <c r="D296" s="15">
        <f t="shared" si="108"/>
        <v>1.180103462856686</v>
      </c>
      <c r="E296" s="15">
        <f t="shared" si="108"/>
        <v>0.24380345274302556</v>
      </c>
      <c r="F296" s="15">
        <f t="shared" si="108"/>
        <v>0.36283047262424123</v>
      </c>
      <c r="G296" s="15">
        <f t="shared" si="108"/>
        <v>-0.95723745183309217</v>
      </c>
      <c r="H296" s="15">
        <f t="shared" si="108"/>
        <v>0.67733286620686284</v>
      </c>
      <c r="I296" s="15">
        <f t="shared" si="108"/>
        <v>1.4915937986325336</v>
      </c>
      <c r="J296" s="15">
        <f t="shared" si="108"/>
        <v>2.145392720647068</v>
      </c>
      <c r="K296" s="15">
        <f t="shared" si="108"/>
        <v>3.2528059847868849</v>
      </c>
      <c r="L296" s="15">
        <f t="shared" si="108"/>
        <v>0.54540080656349488</v>
      </c>
      <c r="N296" s="15">
        <f>B296*'Table Q8'!B85</f>
        <v>0.78617258305719639</v>
      </c>
      <c r="O296" s="15">
        <f>C296*'Table Q8'!C85</f>
        <v>-0.33452596119574607</v>
      </c>
      <c r="P296" s="15">
        <f>D296*'Table Q8'!D85</f>
        <v>0.76305489908313306</v>
      </c>
      <c r="Q296" s="15">
        <f>E296*'Table Q8'!E85</f>
        <v>0.18419350854735581</v>
      </c>
      <c r="R296" s="15">
        <f>F296*'Table Q8'!F85</f>
        <v>0.30651918327295896</v>
      </c>
      <c r="S296" s="15">
        <f>G296*'Table Q8'!G85</f>
        <v>-0.58764807168033528</v>
      </c>
      <c r="T296" s="15">
        <f>H296*'Table Q8'!H85</f>
        <v>0.35648028748467192</v>
      </c>
      <c r="U296" s="15">
        <f>I296*'Table Q8'!I85</f>
        <v>0.90823146398734966</v>
      </c>
      <c r="V296" s="15">
        <f>J296*'Table Q8'!J85</f>
        <v>1.448783704252965</v>
      </c>
      <c r="W296" s="15">
        <f>K296*'Table Q8'!K85</f>
        <v>2.31404617757739</v>
      </c>
      <c r="X296" s="15">
        <f>L296*'Table Q8'!L85</f>
        <v>0.3464931324097883</v>
      </c>
    </row>
    <row r="297" spans="1:24" x14ac:dyDescent="0.2">
      <c r="A297" s="13" t="str">
        <f t="shared" si="107"/>
        <v>2014 Q1</v>
      </c>
      <c r="B297" s="15">
        <f t="shared" si="108"/>
        <v>-6.4368367409812315</v>
      </c>
      <c r="C297" s="15">
        <f t="shared" si="108"/>
        <v>-0.23581289442913483</v>
      </c>
      <c r="D297" s="15">
        <f t="shared" si="108"/>
        <v>-9.0584274726124306E-2</v>
      </c>
      <c r="E297" s="15">
        <f t="shared" si="108"/>
        <v>-0.20255222643204848</v>
      </c>
      <c r="F297" s="15">
        <f t="shared" si="108"/>
        <v>0.27252098622485615</v>
      </c>
      <c r="G297" s="15">
        <f t="shared" si="108"/>
        <v>-1.0497724344819059</v>
      </c>
      <c r="H297" s="15">
        <f t="shared" si="108"/>
        <v>1.5906139938804151</v>
      </c>
      <c r="I297" s="15">
        <f t="shared" si="108"/>
        <v>1.1211328642694145</v>
      </c>
      <c r="J297" s="15">
        <f t="shared" si="108"/>
        <v>0.33794519437303167</v>
      </c>
      <c r="K297" s="15">
        <f t="shared" si="108"/>
        <v>2.8185005950186857</v>
      </c>
      <c r="L297" s="15">
        <f t="shared" si="108"/>
        <v>-4.0326646377730598E-2</v>
      </c>
      <c r="N297" s="15">
        <f>B297*'Table Q8'!B86</f>
        <v>-1.9709594100884533</v>
      </c>
      <c r="O297" s="15">
        <f>C297*'Table Q8'!C86</f>
        <v>-0.15676841221648882</v>
      </c>
      <c r="P297" s="15">
        <f>D297*'Table Q8'!D86</f>
        <v>-5.8073578526918294E-2</v>
      </c>
      <c r="Q297" s="15">
        <f>E297*'Table Q8'!E86</f>
        <v>-0.15244080561275969</v>
      </c>
      <c r="R297" s="15">
        <f>F297*'Table Q8'!F86</f>
        <v>0.23019847706413599</v>
      </c>
      <c r="S297" s="15">
        <f>G297*'Table Q8'!G86</f>
        <v>-0.64403538855464937</v>
      </c>
      <c r="T297" s="15">
        <f>H297*'Table Q8'!H86</f>
        <v>0.84382072375356021</v>
      </c>
      <c r="U297" s="15">
        <f>I297*'Table Q8'!I86</f>
        <v>0.68276991434007339</v>
      </c>
      <c r="V297" s="15">
        <f>J297*'Table Q8'!J86</f>
        <v>0.22902545822660356</v>
      </c>
      <c r="W297" s="15">
        <f>K297*'Table Q8'!K86</f>
        <v>1.981124068238634</v>
      </c>
      <c r="X297" s="15">
        <f>L297*'Table Q8'!L86</f>
        <v>-2.5579191797394516E-2</v>
      </c>
    </row>
    <row r="298" spans="1:24" x14ac:dyDescent="0.2">
      <c r="A298" s="13" t="str">
        <f t="shared" si="107"/>
        <v>2014 Q2</v>
      </c>
      <c r="B298" s="15">
        <f t="shared" si="108"/>
        <v>-6.9792183979330114</v>
      </c>
      <c r="C298" s="15">
        <f t="shared" si="108"/>
        <v>-0.25747993008545844</v>
      </c>
      <c r="D298" s="15">
        <f t="shared" si="108"/>
        <v>0.66026650433521983</v>
      </c>
      <c r="E298" s="15">
        <f t="shared" si="108"/>
        <v>0.1821862852102997</v>
      </c>
      <c r="F298" s="15">
        <f t="shared" si="108"/>
        <v>0.78203727218855645</v>
      </c>
      <c r="G298" s="15">
        <f t="shared" si="108"/>
        <v>-0.60362356318504518</v>
      </c>
      <c r="H298" s="15">
        <f t="shared" si="108"/>
        <v>2.1917839881102452</v>
      </c>
      <c r="I298" s="15">
        <f t="shared" si="108"/>
        <v>-0.57838214686309875</v>
      </c>
      <c r="J298" s="15">
        <f t="shared" si="108"/>
        <v>-0.96971720735354183</v>
      </c>
      <c r="K298" s="15">
        <f t="shared" si="108"/>
        <v>4.5864117377223046</v>
      </c>
      <c r="L298" s="15">
        <f t="shared" si="108"/>
        <v>-0.1409301622423253</v>
      </c>
      <c r="N298" s="15">
        <f>B298*'Table Q8'!B87</f>
        <v>-2.1237761584910153</v>
      </c>
      <c r="O298" s="15">
        <f>C298*'Table Q8'!C87</f>
        <v>-0.16980801389135983</v>
      </c>
      <c r="P298" s="15">
        <f>D298*'Table Q8'!D87</f>
        <v>0.41676021753639075</v>
      </c>
      <c r="Q298" s="15">
        <f>E298*'Table Q8'!E87</f>
        <v>0.1358563128813205</v>
      </c>
      <c r="R298" s="15">
        <f>F298*'Table Q8'!F87</f>
        <v>0.6570677160928251</v>
      </c>
      <c r="S298" s="15">
        <f>G298*'Table Q8'!G87</f>
        <v>-0.36808964883024053</v>
      </c>
      <c r="T298" s="15">
        <f>H298*'Table Q8'!H87</f>
        <v>1.1452071337876031</v>
      </c>
      <c r="U298" s="15">
        <f>I298*'Table Q8'!I87</f>
        <v>-0.34934281670531164</v>
      </c>
      <c r="V298" s="15">
        <f>J298*'Table Q8'!J87</f>
        <v>-0.66493508908232357</v>
      </c>
      <c r="W298" s="15">
        <f>K298*'Table Q8'!K87</f>
        <v>3.1797592577628739</v>
      </c>
      <c r="X298" s="15">
        <f>L298*'Table Q8'!L87</f>
        <v>-8.8701444115319536E-2</v>
      </c>
    </row>
    <row r="299" spans="1:24" x14ac:dyDescent="0.2">
      <c r="A299" s="13" t="str">
        <f t="shared" si="107"/>
        <v>2014 Q3</v>
      </c>
      <c r="B299" s="15">
        <f t="shared" si="108"/>
        <v>-6.481213812221716</v>
      </c>
      <c r="C299" s="15">
        <f t="shared" si="108"/>
        <v>0.46351218588144794</v>
      </c>
      <c r="D299" s="15">
        <f t="shared" si="108"/>
        <v>0.40887616175240238</v>
      </c>
      <c r="E299" s="15">
        <f t="shared" si="108"/>
        <v>0.75510049192180073</v>
      </c>
      <c r="F299" s="15">
        <f t="shared" si="108"/>
        <v>0.34136579334335082</v>
      </c>
      <c r="G299" s="15">
        <f t="shared" si="108"/>
        <v>0.78145219307453795</v>
      </c>
      <c r="H299" s="15">
        <f t="shared" si="108"/>
        <v>1.4918739581553688</v>
      </c>
      <c r="I299" s="15">
        <f t="shared" si="108"/>
        <v>-0.4280956311439002</v>
      </c>
      <c r="J299" s="15">
        <f t="shared" si="108"/>
        <v>-0.5028294692535944</v>
      </c>
      <c r="K299" s="15">
        <f t="shared" si="108"/>
        <v>1.6179320272150606</v>
      </c>
      <c r="L299" s="15">
        <f t="shared" si="108"/>
        <v>-8.0458618440834739E-2</v>
      </c>
      <c r="N299" s="15">
        <f>B299*'Table Q8'!B88</f>
        <v>-1.9664002706280685</v>
      </c>
      <c r="O299" s="15">
        <f>C299*'Table Q8'!C88</f>
        <v>0.30309061834787882</v>
      </c>
      <c r="P299" s="15">
        <f>D299*'Table Q8'!D88</f>
        <v>0.25530227539820005</v>
      </c>
      <c r="Q299" s="15">
        <f>E299*'Table Q8'!E88</f>
        <v>0.55832130372697941</v>
      </c>
      <c r="R299" s="15">
        <f>F299*'Table Q8'!F88</f>
        <v>0.28541593981437563</v>
      </c>
      <c r="S299" s="15">
        <f>G299*'Table Q8'!G88</f>
        <v>0.47293486724871031</v>
      </c>
      <c r="T299" s="15">
        <f>H299*'Table Q8'!H88</f>
        <v>0.7796533305319957</v>
      </c>
      <c r="U299" s="15">
        <f>I299*'Table Q8'!I88</f>
        <v>-0.25694299781256891</v>
      </c>
      <c r="V299" s="15">
        <f>J299*'Table Q8'!J88</f>
        <v>-0.35017044238820316</v>
      </c>
      <c r="W299" s="15">
        <f>K299*'Table Q8'!K88</f>
        <v>1.105856540601494</v>
      </c>
      <c r="X299" s="15">
        <f>L299*'Table Q8'!L88</f>
        <v>-5.0359049282118463E-2</v>
      </c>
    </row>
    <row r="300" spans="1:24" x14ac:dyDescent="0.2">
      <c r="A300" s="13" t="str">
        <f t="shared" si="107"/>
        <v>2014 Q4</v>
      </c>
      <c r="B300" s="15">
        <f t="shared" si="108"/>
        <v>-3.9048745138908125</v>
      </c>
      <c r="C300" s="15">
        <f t="shared" si="108"/>
        <v>3.078343875317394E-2</v>
      </c>
      <c r="D300" s="15">
        <f t="shared" si="108"/>
        <v>-0.61352970928895467</v>
      </c>
      <c r="E300" s="15">
        <f t="shared" si="108"/>
        <v>0.32414939241710228</v>
      </c>
      <c r="F300" s="15">
        <f t="shared" si="108"/>
        <v>0.33144207512481449</v>
      </c>
      <c r="G300" s="15">
        <f t="shared" si="108"/>
        <v>1.7245304641237844</v>
      </c>
      <c r="H300" s="15">
        <f t="shared" si="108"/>
        <v>2.674476737647379</v>
      </c>
      <c r="I300" s="15">
        <f t="shared" si="108"/>
        <v>0.53513159116596931</v>
      </c>
      <c r="J300" s="15">
        <f t="shared" si="108"/>
        <v>-0.91382391080205239</v>
      </c>
      <c r="K300" s="15">
        <f t="shared" si="108"/>
        <v>-3.5168459472665226</v>
      </c>
      <c r="L300" s="15">
        <f t="shared" si="108"/>
        <v>-6.0453402344893867E-2</v>
      </c>
      <c r="N300" s="15">
        <f>B300*'Table Q8'!B89</f>
        <v>-1.1812245404519708</v>
      </c>
      <c r="O300" s="15">
        <f>C300*'Table Q8'!C89</f>
        <v>1.9963060031433298E-2</v>
      </c>
      <c r="P300" s="15">
        <f>D300*'Table Q8'!D89</f>
        <v>-0.3794681251952185</v>
      </c>
      <c r="Q300" s="15">
        <f>E300*'Table Q8'!E89</f>
        <v>0.23792565403415306</v>
      </c>
      <c r="R300" s="15">
        <f>F300*'Table Q8'!F89</f>
        <v>0.27602496016394551</v>
      </c>
      <c r="S300" s="15">
        <f>G300*'Table Q8'!G89</f>
        <v>1.0392020576809926</v>
      </c>
      <c r="T300" s="15">
        <f>H300*'Table Q8'!H89</f>
        <v>1.4049026302861682</v>
      </c>
      <c r="U300" s="15">
        <f>I300*'Table Q8'!I89</f>
        <v>0.32054382310841562</v>
      </c>
      <c r="V300" s="15">
        <f>J300*'Table Q8'!J89</f>
        <v>-0.6447941514619282</v>
      </c>
      <c r="W300" s="15">
        <f>K300*'Table Q8'!K89</f>
        <v>-2.3664856379156434</v>
      </c>
      <c r="X300" s="15">
        <f>L300*'Table Q8'!L89</f>
        <v>-3.7692696362041332E-2</v>
      </c>
    </row>
    <row r="301" spans="1:24" x14ac:dyDescent="0.2">
      <c r="A301" s="13" t="str">
        <f t="shared" si="107"/>
        <v>2015 Q1</v>
      </c>
      <c r="B301" s="15">
        <f t="shared" si="108"/>
        <v>3.9317355632558262</v>
      </c>
      <c r="C301" s="15">
        <f t="shared" si="108"/>
        <v>0.30747180111431532</v>
      </c>
      <c r="D301" s="15">
        <f t="shared" si="108"/>
        <v>-0.10074552534562115</v>
      </c>
      <c r="E301" s="15">
        <f t="shared" si="108"/>
        <v>0.48543784647981431</v>
      </c>
      <c r="F301" s="15">
        <f t="shared" si="108"/>
        <v>0.18126893181031384</v>
      </c>
      <c r="G301" s="15">
        <f t="shared" si="108"/>
        <v>1.5805432964844244</v>
      </c>
      <c r="H301" s="15">
        <f t="shared" si="108"/>
        <v>0.19450279971297915</v>
      </c>
      <c r="I301" s="15">
        <f t="shared" si="108"/>
        <v>1.0693171197349676</v>
      </c>
      <c r="J301" s="15">
        <f t="shared" si="108"/>
        <v>2.1692372123493575</v>
      </c>
      <c r="K301" s="15">
        <f t="shared" si="108"/>
        <v>-4.3872004210456623</v>
      </c>
      <c r="L301" s="15">
        <f t="shared" si="108"/>
        <v>0.28194561019474451</v>
      </c>
      <c r="N301" s="15">
        <f>B301*'Table Q8'!B90</f>
        <v>1.2145131154897248</v>
      </c>
      <c r="O301" s="15">
        <f>C301*'Table Q8'!C90</f>
        <v>0.19874977224029342</v>
      </c>
      <c r="P301" s="15">
        <f>D301*'Table Q8'!D90</f>
        <v>-6.1958498087557004E-2</v>
      </c>
      <c r="Q301" s="15">
        <f>E301*'Table Q8'!E90</f>
        <v>0.35538904740787203</v>
      </c>
      <c r="R301" s="15">
        <f>F301*'Table Q8'!F90</f>
        <v>0.15092451262526729</v>
      </c>
      <c r="S301" s="15">
        <f>G301*'Table Q8'!G90</f>
        <v>0.95354177076905311</v>
      </c>
      <c r="T301" s="15">
        <f>H301*'Table Q8'!H90</f>
        <v>0.10300868272799375</v>
      </c>
      <c r="U301" s="15">
        <f>I301*'Table Q8'!I90</f>
        <v>0.63806152534585514</v>
      </c>
      <c r="V301" s="15">
        <f>J301*'Table Q8'!J90</f>
        <v>1.5358199463433451</v>
      </c>
      <c r="W301" s="15">
        <f>K301*'Table Q8'!K90</f>
        <v>-2.9328434814690252</v>
      </c>
      <c r="X301" s="15">
        <f>L301*'Table Q8'!L90</f>
        <v>0.17579308795642321</v>
      </c>
    </row>
    <row r="302" spans="1:24" x14ac:dyDescent="0.2">
      <c r="A302" s="13" t="str">
        <f t="shared" si="107"/>
        <v>2015 Q2</v>
      </c>
      <c r="B302" s="15">
        <f t="shared" ref="B302:L310" si="109">LN(B91/B87)*100</f>
        <v>8.2090041757344974</v>
      </c>
      <c r="C302" s="15">
        <f t="shared" si="109"/>
        <v>1.0361723893973935</v>
      </c>
      <c r="D302" s="15">
        <f t="shared" si="109"/>
        <v>-1.8517184014982424</v>
      </c>
      <c r="E302" s="15">
        <f t="shared" si="109"/>
        <v>0.38352893197310634</v>
      </c>
      <c r="F302" s="15">
        <f t="shared" si="109"/>
        <v>-0.94321389618090024</v>
      </c>
      <c r="G302" s="15">
        <f t="shared" si="109"/>
        <v>0.77398989191010148</v>
      </c>
      <c r="H302" s="15">
        <f t="shared" si="109"/>
        <v>-8.1458104494055078E-2</v>
      </c>
      <c r="I302" s="15">
        <f t="shared" si="109"/>
        <v>1.0050335853501506</v>
      </c>
      <c r="J302" s="15">
        <f t="shared" si="109"/>
        <v>2.0225758183447176</v>
      </c>
      <c r="K302" s="15">
        <f t="shared" si="109"/>
        <v>-7.9016324694123581</v>
      </c>
      <c r="L302" s="15">
        <f t="shared" si="109"/>
        <v>5.0355003833529234E-2</v>
      </c>
      <c r="N302" s="15">
        <f>B302*'Table Q8'!B91</f>
        <v>2.6071797262132761</v>
      </c>
      <c r="O302" s="15">
        <f>C302*'Table Q8'!C91</f>
        <v>0.66366841540903054</v>
      </c>
      <c r="P302" s="15">
        <f>D302*'Table Q8'!D91</f>
        <v>-1.139917847962318</v>
      </c>
      <c r="Q302" s="15">
        <f>E302*'Table Q8'!E91</f>
        <v>0.28032129637914344</v>
      </c>
      <c r="R302" s="15">
        <f>F302*'Table Q8'!F91</f>
        <v>-0.7840937118951824</v>
      </c>
      <c r="S302" s="15">
        <f>G302*'Table Q8'!G91</f>
        <v>0.46601931391907209</v>
      </c>
      <c r="T302" s="15">
        <f>H302*'Table Q8'!H91</f>
        <v>-4.4215459119373093E-2</v>
      </c>
      <c r="U302" s="15">
        <f>I302*'Table Q8'!I91</f>
        <v>0.59518088924435919</v>
      </c>
      <c r="V302" s="15">
        <f>J302*'Table Q8'!J91</f>
        <v>1.4166121031686403</v>
      </c>
      <c r="W302" s="15">
        <f>K302*'Table Q8'!K91</f>
        <v>-5.2553757554061598</v>
      </c>
      <c r="X302" s="15">
        <f>L302*'Table Q8'!L91</f>
        <v>3.1381238389055419E-2</v>
      </c>
    </row>
    <row r="303" spans="1:24" x14ac:dyDescent="0.2">
      <c r="A303" s="13" t="str">
        <f t="shared" si="107"/>
        <v>2015 Q3</v>
      </c>
      <c r="B303" s="15">
        <f t="shared" si="109"/>
        <v>8.9526721464636108</v>
      </c>
      <c r="C303" s="15">
        <f t="shared" si="109"/>
        <v>0.97152679066045566</v>
      </c>
      <c r="D303" s="15">
        <f t="shared" si="109"/>
        <v>-2.1934675566767794</v>
      </c>
      <c r="E303" s="15">
        <f t="shared" si="109"/>
        <v>-0.65409038232327843</v>
      </c>
      <c r="F303" s="15">
        <f t="shared" si="109"/>
        <v>0.12020436186426832</v>
      </c>
      <c r="G303" s="15">
        <f t="shared" si="109"/>
        <v>0.6047186337653786</v>
      </c>
      <c r="H303" s="15">
        <f t="shared" si="109"/>
        <v>0.70218575802218097</v>
      </c>
      <c r="I303" s="15">
        <f t="shared" si="109"/>
        <v>0.40822479153555219</v>
      </c>
      <c r="J303" s="15">
        <f t="shared" si="109"/>
        <v>1.9139340210697506</v>
      </c>
      <c r="K303" s="15">
        <f t="shared" si="109"/>
        <v>-5.7391543962581855</v>
      </c>
      <c r="L303" s="15">
        <f t="shared" si="109"/>
        <v>-0.17118981070113443</v>
      </c>
      <c r="N303" s="15">
        <f>B303*'Table Q8'!B92</f>
        <v>2.9534865411183455</v>
      </c>
      <c r="O303" s="15">
        <f>C303*'Table Q8'!C92</f>
        <v>0.61983409244137078</v>
      </c>
      <c r="P303" s="15">
        <f>D303*'Table Q8'!D92</f>
        <v>-1.3575370708272587</v>
      </c>
      <c r="Q303" s="15">
        <f>E303*'Table Q8'!E92</f>
        <v>-0.47899038697533675</v>
      </c>
      <c r="R303" s="15">
        <f>F303*'Table Q8'!F92</f>
        <v>0.1001662947414948</v>
      </c>
      <c r="S303" s="15">
        <f>G303*'Table Q8'!G92</f>
        <v>0.36633854833506635</v>
      </c>
      <c r="T303" s="15">
        <f>H303*'Table Q8'!H92</f>
        <v>0.39231118300699247</v>
      </c>
      <c r="U303" s="15">
        <f>I303*'Table Q8'!I92</f>
        <v>0.24101591692259003</v>
      </c>
      <c r="V303" s="15">
        <f>J303*'Table Q8'!J92</f>
        <v>1.3280788172203</v>
      </c>
      <c r="W303" s="15">
        <f>K303*'Table Q8'!K92</f>
        <v>-3.8205550815890739</v>
      </c>
      <c r="X303" s="15">
        <f>L303*'Table Q8'!L92</f>
        <v>-0.10718194047998027</v>
      </c>
    </row>
    <row r="304" spans="1:24" x14ac:dyDescent="0.2">
      <c r="A304" s="13" t="str">
        <f t="shared" si="107"/>
        <v>2015 Q4</v>
      </c>
      <c r="B304" s="15">
        <f t="shared" si="109"/>
        <v>4.5527065498697308</v>
      </c>
      <c r="C304" s="15">
        <f t="shared" si="109"/>
        <v>1.0308843527079492</v>
      </c>
      <c r="D304" s="15">
        <f t="shared" si="109"/>
        <v>-6.0551016079542726E-2</v>
      </c>
      <c r="E304" s="15">
        <f t="shared" si="109"/>
        <v>0.38356764499141488</v>
      </c>
      <c r="F304" s="15">
        <f t="shared" si="109"/>
        <v>9.0202962768659897E-2</v>
      </c>
      <c r="G304" s="15">
        <f t="shared" si="109"/>
        <v>0.71153279098165079</v>
      </c>
      <c r="H304" s="15">
        <f t="shared" si="109"/>
        <v>1.5252151977892983</v>
      </c>
      <c r="I304" s="15">
        <f t="shared" si="109"/>
        <v>-0.94335638270152122</v>
      </c>
      <c r="J304" s="15">
        <f t="shared" si="109"/>
        <v>2.5626402339462322</v>
      </c>
      <c r="K304" s="15">
        <f t="shared" si="109"/>
        <v>-3.4659239081702333</v>
      </c>
      <c r="L304" s="15">
        <f t="shared" si="109"/>
        <v>0.22148403295528213</v>
      </c>
      <c r="N304" s="15">
        <f>B304*'Table Q8'!B93</f>
        <v>1.5433675204058388</v>
      </c>
      <c r="O304" s="15">
        <f>C304*'Table Q8'!C93</f>
        <v>0.65450847553427693</v>
      </c>
      <c r="P304" s="15">
        <f>D304*'Table Q8'!D93</f>
        <v>-3.749924425806081E-2</v>
      </c>
      <c r="Q304" s="15">
        <f>E304*'Table Q8'!E93</f>
        <v>0.2807715161337157</v>
      </c>
      <c r="R304" s="15">
        <f>F304*'Table Q8'!F93</f>
        <v>7.5247311541616096E-2</v>
      </c>
      <c r="S304" s="15">
        <f>G304*'Table Q8'!G93</f>
        <v>0.43218501724225472</v>
      </c>
      <c r="T304" s="15">
        <f>H304*'Table Q8'!H93</f>
        <v>0.87364326529371006</v>
      </c>
      <c r="U304" s="15">
        <f>I304*'Table Q8'!I93</f>
        <v>-0.55205215515693029</v>
      </c>
      <c r="V304" s="15">
        <f>J304*'Table Q8'!J93</f>
        <v>1.7618151608380346</v>
      </c>
      <c r="W304" s="15">
        <f>K304*'Table Q8'!K93</f>
        <v>-2.2927086652546094</v>
      </c>
      <c r="X304" s="15">
        <f>L304*'Table Q8'!L93</f>
        <v>0.13882619185637085</v>
      </c>
    </row>
    <row r="305" spans="1:24" x14ac:dyDescent="0.2">
      <c r="A305" s="13" t="str">
        <f t="shared" si="107"/>
        <v>2016 Q1</v>
      </c>
      <c r="B305" s="15">
        <f t="shared" si="109"/>
        <v>1.8155112122559856</v>
      </c>
      <c r="C305" s="15">
        <f t="shared" si="109"/>
        <v>1.1598461489273606</v>
      </c>
      <c r="D305" s="15">
        <f t="shared" si="109"/>
        <v>-4.0326646377730598E-2</v>
      </c>
      <c r="E305" s="15">
        <f t="shared" si="109"/>
        <v>0.55334916584777127</v>
      </c>
      <c r="F305" s="15">
        <f t="shared" si="109"/>
        <v>0.55185009361446313</v>
      </c>
      <c r="G305" s="15">
        <f t="shared" si="109"/>
        <v>-0.14993255844841596</v>
      </c>
      <c r="H305" s="15">
        <f t="shared" si="109"/>
        <v>4.8312788363319248</v>
      </c>
      <c r="I305" s="15">
        <f t="shared" si="109"/>
        <v>-0.75128862667962626</v>
      </c>
      <c r="J305" s="15">
        <f t="shared" si="109"/>
        <v>2.2947312556471253</v>
      </c>
      <c r="K305" s="15">
        <f t="shared" si="109"/>
        <v>-1.6777343458094247</v>
      </c>
      <c r="L305" s="15">
        <f t="shared" si="109"/>
        <v>0.37135587414819643</v>
      </c>
      <c r="N305" s="15">
        <f>B305*'Table Q8'!B94</f>
        <v>0.62435430589483343</v>
      </c>
      <c r="O305" s="15">
        <f>C305*'Table Q8'!C94</f>
        <v>0.73035511997955904</v>
      </c>
      <c r="P305" s="15">
        <f>D305*'Table Q8'!D94</f>
        <v>-2.4913802132161964E-2</v>
      </c>
      <c r="Q305" s="15">
        <f>E305*'Table Q8'!E94</f>
        <v>0.4043322354849665</v>
      </c>
      <c r="R305" s="15">
        <f>F305*'Table Q8'!F94</f>
        <v>0.45941520293404059</v>
      </c>
      <c r="S305" s="15">
        <f>G305*'Table Q8'!G94</f>
        <v>-9.0424326000239669E-2</v>
      </c>
      <c r="T305" s="15">
        <f>H305*'Table Q8'!H94</f>
        <v>2.7654240059163939</v>
      </c>
      <c r="U305" s="15">
        <f>I305*'Table Q8'!I94</f>
        <v>-0.4384520425302299</v>
      </c>
      <c r="V305" s="15">
        <f>J305*'Table Q8'!J94</f>
        <v>1.5760214263784456</v>
      </c>
      <c r="W305" s="15">
        <f>K305*'Table Q8'!K94</f>
        <v>-1.1088146291454488</v>
      </c>
      <c r="X305" s="15">
        <f>L305*'Table Q8'!L94</f>
        <v>0.23224596369228204</v>
      </c>
    </row>
    <row r="306" spans="1:24" x14ac:dyDescent="0.2">
      <c r="A306" s="13" t="str">
        <f t="shared" si="107"/>
        <v>2016 Q2</v>
      </c>
      <c r="B306" s="15">
        <f t="shared" si="109"/>
        <v>0.46824785584225748</v>
      </c>
      <c r="C306" s="15">
        <f t="shared" si="109"/>
        <v>1.3080034391201647</v>
      </c>
      <c r="D306" s="15">
        <f t="shared" si="109"/>
        <v>0.97039071389191256</v>
      </c>
      <c r="E306" s="15">
        <f t="shared" si="109"/>
        <v>0.26156956563418471</v>
      </c>
      <c r="F306" s="15">
        <f t="shared" si="109"/>
        <v>1.1626872484444681</v>
      </c>
      <c r="G306" s="15">
        <f t="shared" si="109"/>
        <v>-0.52203712572175165</v>
      </c>
      <c r="H306" s="15">
        <f t="shared" si="109"/>
        <v>4.0915705113491434</v>
      </c>
      <c r="I306" s="15">
        <f t="shared" si="109"/>
        <v>8.9069232470677551E-2</v>
      </c>
      <c r="J306" s="15">
        <f t="shared" si="109"/>
        <v>0.90970116798705747</v>
      </c>
      <c r="K306" s="15">
        <f t="shared" si="109"/>
        <v>0.73237406239016345</v>
      </c>
      <c r="L306" s="15">
        <f t="shared" si="109"/>
        <v>0.6323100306443401</v>
      </c>
      <c r="N306" s="15">
        <f>B306*'Table Q8'!B95</f>
        <v>0.1624351811916791</v>
      </c>
      <c r="O306" s="15">
        <f>C306*'Table Q8'!C95</f>
        <v>0.82639657283612011</v>
      </c>
      <c r="P306" s="15">
        <f>D306*'Table Q8'!D95</f>
        <v>0.59950738304242357</v>
      </c>
      <c r="Q306" s="15">
        <f>E306*'Table Q8'!E95</f>
        <v>0.19162586378360372</v>
      </c>
      <c r="R306" s="15">
        <f>F306*'Table Q8'!F95</f>
        <v>0.97061131500144193</v>
      </c>
      <c r="S306" s="15">
        <f>G306*'Table Q8'!G95</f>
        <v>-0.31431855339706666</v>
      </c>
      <c r="T306" s="15">
        <f>H306*'Table Q8'!H95</f>
        <v>2.3285127780087977</v>
      </c>
      <c r="U306" s="15">
        <f>I306*'Table Q8'!I95</f>
        <v>5.223019792080532E-2</v>
      </c>
      <c r="V306" s="15">
        <f>J306*'Table Q8'!J95</f>
        <v>0.63151455081661534</v>
      </c>
      <c r="W306" s="15">
        <f>K306*'Table Q8'!K95</f>
        <v>0.49083709661388758</v>
      </c>
      <c r="X306" s="15">
        <f>L306*'Table Q8'!L95</f>
        <v>0.39690100623545232</v>
      </c>
    </row>
    <row r="307" spans="1:24" x14ac:dyDescent="0.2">
      <c r="A307" s="13" t="str">
        <f t="shared" si="107"/>
        <v>2016 Q3</v>
      </c>
      <c r="B307" s="15">
        <f t="shared" si="109"/>
        <v>-1.5548433682222296</v>
      </c>
      <c r="C307" s="15">
        <f t="shared" si="109"/>
        <v>0.80077464040576363</v>
      </c>
      <c r="D307" s="15">
        <f t="shared" si="109"/>
        <v>0.66917009311114606</v>
      </c>
      <c r="E307" s="15">
        <f t="shared" si="109"/>
        <v>0.32254840987121614</v>
      </c>
      <c r="F307" s="15">
        <f t="shared" si="109"/>
        <v>0.22000008873338672</v>
      </c>
      <c r="G307" s="15">
        <f t="shared" si="109"/>
        <v>0.25089079345464615</v>
      </c>
      <c r="H307" s="15">
        <f t="shared" si="109"/>
        <v>2.8196229043666667</v>
      </c>
      <c r="I307" s="15">
        <f t="shared" si="109"/>
        <v>0.60429130345180637</v>
      </c>
      <c r="J307" s="15">
        <f t="shared" si="109"/>
        <v>1.6451604892005061</v>
      </c>
      <c r="K307" s="15">
        <f t="shared" si="109"/>
        <v>1.2615503807296387</v>
      </c>
      <c r="L307" s="15">
        <f t="shared" si="109"/>
        <v>0.92296000288959201</v>
      </c>
      <c r="N307" s="15">
        <f>B307*'Table Q8'!B96</f>
        <v>-0.54403969454095813</v>
      </c>
      <c r="O307" s="15">
        <f>C307*'Table Q8'!C96</f>
        <v>0.50721065723301062</v>
      </c>
      <c r="P307" s="15">
        <f>D307*'Table Q8'!D96</f>
        <v>0.41281103044026601</v>
      </c>
      <c r="Q307" s="15">
        <f>E307*'Table Q8'!E96</f>
        <v>0.23697631673238251</v>
      </c>
      <c r="R307" s="15">
        <f>F307*'Table Q8'!F96</f>
        <v>0.184162074278718</v>
      </c>
      <c r="S307" s="15">
        <f>G307*'Table Q8'!G96</f>
        <v>0.15068501054886049</v>
      </c>
      <c r="T307" s="15">
        <f>H307*'Table Q8'!H96</f>
        <v>1.5936508655480401</v>
      </c>
      <c r="U307" s="15">
        <f>I307*'Table Q8'!I96</f>
        <v>0.35592757773311395</v>
      </c>
      <c r="V307" s="15">
        <f>J307*'Table Q8'!J96</f>
        <v>1.1522704066360345</v>
      </c>
      <c r="W307" s="15">
        <f>K307*'Table Q8'!K96</f>
        <v>0.85318652248745463</v>
      </c>
      <c r="X307" s="15">
        <f>L307*'Table Q8'!L96</f>
        <v>0.58100332181899816</v>
      </c>
    </row>
    <row r="308" spans="1:24" x14ac:dyDescent="0.2">
      <c r="A308" s="13" t="str">
        <f t="shared" si="107"/>
        <v>2016 Q4</v>
      </c>
      <c r="B308" s="15">
        <f t="shared" si="109"/>
        <v>0.63379099064237843</v>
      </c>
      <c r="C308" s="15">
        <f t="shared" si="109"/>
        <v>-1.0103673235018014</v>
      </c>
      <c r="D308" s="15">
        <f t="shared" si="109"/>
        <v>0.67408072536850394</v>
      </c>
      <c r="E308" s="15">
        <f t="shared" si="109"/>
        <v>0.40217226939635636</v>
      </c>
      <c r="F308" s="15">
        <f t="shared" si="109"/>
        <v>1.1850957799629749</v>
      </c>
      <c r="G308" s="15">
        <f t="shared" si="109"/>
        <v>-0.63110652747279372</v>
      </c>
      <c r="H308" s="15">
        <f t="shared" si="109"/>
        <v>1.9914368282478785E-2</v>
      </c>
      <c r="I308" s="15">
        <f t="shared" si="109"/>
        <v>2.1321506549950433</v>
      </c>
      <c r="J308" s="15">
        <f t="shared" si="109"/>
        <v>1.9655401345424035</v>
      </c>
      <c r="K308" s="15">
        <f t="shared" si="109"/>
        <v>1.6807118316381191</v>
      </c>
      <c r="L308" s="15">
        <f t="shared" si="109"/>
        <v>0.71146149093717359</v>
      </c>
      <c r="N308" s="15">
        <f>B308*'Table Q8'!B97</f>
        <v>0.22493242257898011</v>
      </c>
      <c r="O308" s="15">
        <f>C308*'Table Q8'!C97</f>
        <v>-0.64016873617074144</v>
      </c>
      <c r="P308" s="15">
        <f>D308*'Table Q8'!D97</f>
        <v>0.41631225598758809</v>
      </c>
      <c r="Q308" s="15">
        <f>E308*'Table Q8'!E97</f>
        <v>0.29628031086429574</v>
      </c>
      <c r="R308" s="15">
        <f>F308*'Table Q8'!F97</f>
        <v>0.99334728276496553</v>
      </c>
      <c r="S308" s="15">
        <f>G308*'Table Q8'!G97</f>
        <v>-0.37721237147048881</v>
      </c>
      <c r="T308" s="15">
        <f>H308*'Table Q8'!H97</f>
        <v>1.1142089054046881E-2</v>
      </c>
      <c r="U308" s="15">
        <f>I308*'Table Q8'!I97</f>
        <v>1.257329241250577</v>
      </c>
      <c r="V308" s="15">
        <f>J308*'Table Q8'!J97</f>
        <v>1.3892437670945708</v>
      </c>
      <c r="W308" s="15">
        <f>K308*'Table Q8'!K97</f>
        <v>1.1492707504741457</v>
      </c>
      <c r="X308" s="15">
        <f>L308*'Table Q8'!L97</f>
        <v>0.44871876233407543</v>
      </c>
    </row>
    <row r="309" spans="1:24" x14ac:dyDescent="0.2">
      <c r="A309" s="13" t="str">
        <f t="shared" si="107"/>
        <v>2017 Q1</v>
      </c>
      <c r="B309" s="15">
        <f t="shared" si="109"/>
        <v>-3.726138438640425</v>
      </c>
      <c r="C309" s="15">
        <f t="shared" si="109"/>
        <v>-0.49688283541465644</v>
      </c>
      <c r="D309" s="15">
        <f t="shared" si="109"/>
        <v>0.25177514684928676</v>
      </c>
      <c r="E309" s="15">
        <f t="shared" si="109"/>
        <v>-1.0033612610640671E-2</v>
      </c>
      <c r="F309" s="15">
        <f t="shared" si="109"/>
        <v>0.85683497212093207</v>
      </c>
      <c r="G309" s="15">
        <f t="shared" si="109"/>
        <v>0.49890344951336701</v>
      </c>
      <c r="H309" s="15">
        <f t="shared" si="109"/>
        <v>-2.3465534926005946</v>
      </c>
      <c r="I309" s="15">
        <f t="shared" si="109"/>
        <v>0.82020322453380445</v>
      </c>
      <c r="J309" s="15">
        <f t="shared" si="109"/>
        <v>-0.92175886866523749</v>
      </c>
      <c r="K309" s="15">
        <f t="shared" si="109"/>
        <v>3.0427681136560349</v>
      </c>
      <c r="L309" s="15">
        <f t="shared" si="109"/>
        <v>2.0034057965435548E-2</v>
      </c>
      <c r="N309" s="15">
        <f>B309*'Table Q8'!B98</f>
        <v>-1.3078745919627892</v>
      </c>
      <c r="O309" s="15">
        <f>C309*'Table Q8'!C98</f>
        <v>-0.31412932854914577</v>
      </c>
      <c r="P309" s="15">
        <f>D309*'Table Q8'!D98</f>
        <v>0.15499278040042094</v>
      </c>
      <c r="Q309" s="15">
        <f>E309*'Table Q8'!E98</f>
        <v>-7.3797220751262134E-3</v>
      </c>
      <c r="R309" s="15">
        <f>F309*'Table Q8'!F98</f>
        <v>0.71785633964291684</v>
      </c>
      <c r="S309" s="15">
        <f>G309*'Table Q8'!G98</f>
        <v>0.29699722349530738</v>
      </c>
      <c r="T309" s="15">
        <f>H309*'Table Q8'!H98</f>
        <v>-1.306560984680011</v>
      </c>
      <c r="U309" s="15">
        <f>I309*'Table Q8'!I98</f>
        <v>0.48433000408721155</v>
      </c>
      <c r="V309" s="15">
        <f>J309*'Table Q8'!J98</f>
        <v>-0.65232875135438861</v>
      </c>
      <c r="W309" s="15">
        <f>K309*'Table Q8'!K98</f>
        <v>2.0885560332135022</v>
      </c>
      <c r="X309" s="15">
        <f>L309*'Table Q8'!L98</f>
        <v>1.2617449706631308E-2</v>
      </c>
    </row>
    <row r="310" spans="1:24" x14ac:dyDescent="0.2">
      <c r="A310" s="13" t="str">
        <f t="shared" si="107"/>
        <v>2017 Q2</v>
      </c>
      <c r="B310" s="15">
        <f t="shared" si="109"/>
        <v>-3.0233482341731457</v>
      </c>
      <c r="C310" s="15">
        <f t="shared" si="109"/>
        <v>-0.28245756699145264</v>
      </c>
      <c r="D310" s="15">
        <f t="shared" si="109"/>
        <v>9.0493194049345152E-2</v>
      </c>
      <c r="E310" s="15">
        <f t="shared" si="109"/>
        <v>-0.1508220083797735</v>
      </c>
      <c r="F310" s="15">
        <f t="shared" si="109"/>
        <v>1.3854749080357287</v>
      </c>
      <c r="G310" s="15">
        <f t="shared" si="109"/>
        <v>0.25131955927267435</v>
      </c>
      <c r="H310" s="15">
        <f t="shared" si="109"/>
        <v>-3.0075215994321232</v>
      </c>
      <c r="I310" s="15">
        <f t="shared" si="109"/>
        <v>-0.62515708440676387</v>
      </c>
      <c r="J310" s="15">
        <f t="shared" si="109"/>
        <v>1.6549318164343956</v>
      </c>
      <c r="K310" s="15">
        <f t="shared" si="109"/>
        <v>2.1144617380572508</v>
      </c>
      <c r="L310" s="15">
        <f t="shared" si="109"/>
        <v>-0.29056680931506251</v>
      </c>
      <c r="N310" s="15">
        <f>B310*'Table Q8'!B99</f>
        <v>-1.0605905605479395</v>
      </c>
      <c r="O310" s="15">
        <f>C310*'Table Q8'!C99</f>
        <v>-0.1789086229323861</v>
      </c>
      <c r="P310" s="15">
        <f>D310*'Table Q8'!D99</f>
        <v>5.5870498006065694E-2</v>
      </c>
      <c r="Q310" s="15">
        <f>E310*'Table Q8'!E99</f>
        <v>-0.11135188878678677</v>
      </c>
      <c r="R310" s="15">
        <f>F310*'Table Q8'!F99</f>
        <v>1.1607508779523334</v>
      </c>
      <c r="S310" s="15">
        <f>G310*'Table Q8'!G99</f>
        <v>0.15054041600433193</v>
      </c>
      <c r="T310" s="15">
        <f>H310*'Table Q8'!H99</f>
        <v>-1.6917308996805693</v>
      </c>
      <c r="U310" s="15">
        <f>I310*'Table Q8'!I99</f>
        <v>-0.37146833955449904</v>
      </c>
      <c r="V310" s="15">
        <f>J310*'Table Q8'!J99</f>
        <v>1.1738431373969169</v>
      </c>
      <c r="W310" s="15">
        <f>K310*'Table Q8'!K99</f>
        <v>1.446714721178771</v>
      </c>
      <c r="X310" s="15">
        <f>L310*'Table Q8'!L99</f>
        <v>-0.18369633684898251</v>
      </c>
    </row>
    <row r="311" spans="1:24" x14ac:dyDescent="0.2">
      <c r="A311" s="13" t="str">
        <f t="shared" si="107"/>
        <v>2017 Q3</v>
      </c>
      <c r="B311" s="15">
        <f t="shared" ref="B311:L311" si="110">LN(B100/B96)*100</f>
        <v>-4.1305598495232747</v>
      </c>
      <c r="C311" s="15">
        <f t="shared" si="110"/>
        <v>0.2117897014734913</v>
      </c>
      <c r="D311" s="15">
        <f t="shared" si="110"/>
        <v>0.61451863157604814</v>
      </c>
      <c r="E311" s="15">
        <f t="shared" si="110"/>
        <v>0.4117505189619291</v>
      </c>
      <c r="F311" s="15">
        <f t="shared" si="110"/>
        <v>1.2408954581491298</v>
      </c>
      <c r="G311" s="15">
        <f t="shared" si="110"/>
        <v>0.2202644062342318</v>
      </c>
      <c r="H311" s="15">
        <f t="shared" si="110"/>
        <v>-1.9915026395922071</v>
      </c>
      <c r="I311" s="15">
        <f t="shared" si="110"/>
        <v>-2.318017665151721</v>
      </c>
      <c r="J311" s="15">
        <f t="shared" si="110"/>
        <v>-0.40621564947398869</v>
      </c>
      <c r="K311" s="15">
        <f t="shared" si="110"/>
        <v>1.8070306896147532</v>
      </c>
      <c r="L311" s="15">
        <f t="shared" si="110"/>
        <v>-0.69142016018174501</v>
      </c>
      <c r="N311" s="15">
        <f>B311*'Table Q8'!B100</f>
        <v>-1.432891211799624</v>
      </c>
      <c r="O311" s="15">
        <f>C311*'Table Q8'!C100</f>
        <v>0.13387227030139384</v>
      </c>
      <c r="P311" s="15">
        <f>D311*'Table Q8'!D100</f>
        <v>0.37958815872452495</v>
      </c>
      <c r="Q311" s="15">
        <f>E311*'Table Q8'!E100</f>
        <v>0.30387188299390366</v>
      </c>
      <c r="R311" s="15">
        <f>F311*'Table Q8'!F100</f>
        <v>1.0363958866461533</v>
      </c>
      <c r="S311" s="15">
        <f>G311*'Table Q8'!G100</f>
        <v>0.13189432645305799</v>
      </c>
      <c r="T311" s="15">
        <f>H311*'Table Q8'!H100</f>
        <v>-1.1204193850345756</v>
      </c>
      <c r="U311" s="15">
        <f>I311*'Table Q8'!I100</f>
        <v>-1.3820021319634559</v>
      </c>
      <c r="V311" s="15">
        <f>J311*'Table Q8'!J100</f>
        <v>-0.28885994834095335</v>
      </c>
      <c r="W311" s="15">
        <f>K311*'Table Q8'!K100</f>
        <v>1.2327563364551848</v>
      </c>
      <c r="X311" s="15">
        <f>L311*'Table Q8'!L100</f>
        <v>-0.43697754123486288</v>
      </c>
    </row>
    <row r="312" spans="1:24" x14ac:dyDescent="0.2">
      <c r="A312" s="13" t="str">
        <f t="shared" si="107"/>
        <v>2017 Q4</v>
      </c>
      <c r="B312" s="15">
        <f t="shared" ref="B312:L312" si="111">LN(B101/B97)*100</f>
        <v>-3.3425101898086811</v>
      </c>
      <c r="C312" s="15">
        <f t="shared" si="111"/>
        <v>1.67831839512478</v>
      </c>
      <c r="D312" s="15">
        <f t="shared" si="111"/>
        <v>0.47016542369878239</v>
      </c>
      <c r="E312" s="15">
        <f t="shared" si="111"/>
        <v>0.53039904179131925</v>
      </c>
      <c r="F312" s="15">
        <f t="shared" si="111"/>
        <v>0.20768439448390691</v>
      </c>
      <c r="G312" s="15">
        <f t="shared" si="111"/>
        <v>0.24089141429020455</v>
      </c>
      <c r="H312" s="15">
        <f t="shared" si="111"/>
        <v>-1.7779585420308903</v>
      </c>
      <c r="I312" s="15">
        <f t="shared" si="111"/>
        <v>-2.9938794343453314</v>
      </c>
      <c r="J312" s="15">
        <f t="shared" si="111"/>
        <v>0.4226634047047011</v>
      </c>
      <c r="K312" s="15">
        <f t="shared" si="111"/>
        <v>1.937627896313868</v>
      </c>
      <c r="L312" s="15">
        <f t="shared" si="111"/>
        <v>-0.56073041682790625</v>
      </c>
      <c r="N312" s="15">
        <f>B312*'Table Q8'!B101</f>
        <v>-1.1361192135159706</v>
      </c>
      <c r="O312" s="15">
        <f>C312*'Table Q8'!C101</f>
        <v>1.0578440844471488</v>
      </c>
      <c r="P312" s="15">
        <f>D312*'Table Q8'!D101</f>
        <v>0.2896689175408198</v>
      </c>
      <c r="Q312" s="15">
        <f>E312*'Table Q8'!E101</f>
        <v>0.3906919341834858</v>
      </c>
      <c r="R312" s="15">
        <f>F312*'Table Q8'!F101</f>
        <v>0.17306340592343963</v>
      </c>
      <c r="S312" s="15">
        <f>G312*'Table Q8'!G101</f>
        <v>0.14410124402840035</v>
      </c>
      <c r="T312" s="15">
        <f>H312*'Table Q8'!H101</f>
        <v>-0.9956567835372987</v>
      </c>
      <c r="U312" s="15">
        <f>I312*'Table Q8'!I101</f>
        <v>-1.7894417379082046</v>
      </c>
      <c r="V312" s="15">
        <f>J312*'Table Q8'!J101</f>
        <v>0.29835809738104851</v>
      </c>
      <c r="W312" s="15">
        <f>K312*'Table Q8'!K101</f>
        <v>1.3164243927556418</v>
      </c>
      <c r="X312" s="15">
        <f>L312*'Table Q8'!L101</f>
        <v>-0.35354052780999484</v>
      </c>
    </row>
    <row r="313" spans="1:24" x14ac:dyDescent="0.2">
      <c r="A313" s="13" t="str">
        <f t="shared" si="107"/>
        <v>2018 Q1</v>
      </c>
      <c r="B313" s="15">
        <f t="shared" ref="B313:L313" si="112">LN(B102/B98)*100</f>
        <v>3.1411965041028855</v>
      </c>
      <c r="C313" s="15">
        <f t="shared" si="112"/>
        <v>1.1421764639880394</v>
      </c>
      <c r="D313" s="15">
        <f t="shared" si="112"/>
        <v>0.3113233747250006</v>
      </c>
      <c r="E313" s="15">
        <f t="shared" si="112"/>
        <v>0.1403790464159772</v>
      </c>
      <c r="F313" s="15">
        <f t="shared" si="112"/>
        <v>0.94787439545439589</v>
      </c>
      <c r="G313" s="15">
        <f t="shared" si="112"/>
        <v>-0.41891144444805006</v>
      </c>
      <c r="H313" s="15">
        <f t="shared" si="112"/>
        <v>-1.3053704788250331</v>
      </c>
      <c r="I313" s="15">
        <f t="shared" si="112"/>
        <v>-1.977900785265269</v>
      </c>
      <c r="J313" s="15">
        <f t="shared" si="112"/>
        <v>1.8151148728029149</v>
      </c>
      <c r="K313" s="15">
        <f t="shared" si="112"/>
        <v>1.1049836186584936</v>
      </c>
      <c r="L313" s="15">
        <f t="shared" si="112"/>
        <v>-5.0092672489630299E-2</v>
      </c>
      <c r="N313" s="15">
        <f>B313*'Table Q8'!B102</f>
        <v>1.0642373755900576</v>
      </c>
      <c r="O313" s="15">
        <f>C313*'Table Q8'!C102</f>
        <v>0.72231239582603612</v>
      </c>
      <c r="P313" s="15">
        <f>D313*'Table Q8'!D102</f>
        <v>0.1928959629796104</v>
      </c>
      <c r="Q313" s="15">
        <f>E313*'Table Q8'!E102</f>
        <v>0.10383838063389834</v>
      </c>
      <c r="R313" s="15">
        <f>F313*'Table Q8'!F102</f>
        <v>0.78910543421578461</v>
      </c>
      <c r="S313" s="15">
        <f>G313*'Table Q8'!G102</f>
        <v>-0.25239414527995019</v>
      </c>
      <c r="T313" s="15">
        <f>H313*'Table Q8'!H102</f>
        <v>-0.73923130215861632</v>
      </c>
      <c r="U313" s="15">
        <f>I313*'Table Q8'!I102</f>
        <v>-1.1910918528867449</v>
      </c>
      <c r="V313" s="15">
        <f>J313*'Table Q8'!J102</f>
        <v>1.2938138813339177</v>
      </c>
      <c r="W313" s="15">
        <f>K313*'Table Q8'!K102</f>
        <v>0.75105736560217806</v>
      </c>
      <c r="X313" s="15">
        <f>L313*'Table Q8'!L102</f>
        <v>-3.1748735823927683E-2</v>
      </c>
    </row>
    <row r="314" spans="1:24" x14ac:dyDescent="0.2">
      <c r="A314" s="13" t="str">
        <f t="shared" si="107"/>
        <v>2018 Q2</v>
      </c>
      <c r="B314" s="15">
        <f t="shared" ref="B314:L319" si="113">LN(B103/B99)*100</f>
        <v>-0.15057976042043539</v>
      </c>
      <c r="C314" s="15">
        <f t="shared" si="113"/>
        <v>0.84499044166178716</v>
      </c>
      <c r="D314" s="15">
        <f t="shared" si="113"/>
        <v>-0.21127831190442492</v>
      </c>
      <c r="E314" s="15">
        <f t="shared" si="113"/>
        <v>0.61192948135835612</v>
      </c>
      <c r="F314" s="15">
        <f t="shared" si="113"/>
        <v>-1.0770322974490476</v>
      </c>
      <c r="G314" s="15">
        <f t="shared" si="113"/>
        <v>0.51074168408398002</v>
      </c>
      <c r="H314" s="15">
        <f t="shared" si="113"/>
        <v>2.3502376320781146</v>
      </c>
      <c r="I314" s="15">
        <f t="shared" si="113"/>
        <v>-0.60905784600743962</v>
      </c>
      <c r="J314" s="15">
        <f t="shared" si="113"/>
        <v>0.56883542435451151</v>
      </c>
      <c r="K314" s="15">
        <f t="shared" si="113"/>
        <v>1.4589924456097685</v>
      </c>
      <c r="L314" s="15">
        <f t="shared" si="113"/>
        <v>0.33057881344994106</v>
      </c>
      <c r="N314" s="15">
        <f>B314*'Table Q8'!B103</f>
        <v>-5.0489393668971982E-2</v>
      </c>
      <c r="O314" s="15">
        <f>C314*'Table Q8'!C103</f>
        <v>0.53682242758773335</v>
      </c>
      <c r="P314" s="15">
        <f>D314*'Table Q8'!D103</f>
        <v>-0.13158413265407584</v>
      </c>
      <c r="Q314" s="15">
        <f>E314*'Table Q8'!E103</f>
        <v>0.45301139504959104</v>
      </c>
      <c r="R314" s="15">
        <f>F314*'Table Q8'!F103</f>
        <v>-0.89296747781500529</v>
      </c>
      <c r="S314" s="15">
        <f>G314*'Table Q8'!G103</f>
        <v>0.30685360379765519</v>
      </c>
      <c r="T314" s="15">
        <f>H314*'Table Q8'!H103</f>
        <v>1.318953359122238</v>
      </c>
      <c r="U314" s="15">
        <f>I314*'Table Q8'!I103</f>
        <v>-0.36720097535788532</v>
      </c>
      <c r="V314" s="15">
        <f>J314*'Table Q8'!J103</f>
        <v>0.40580719173450852</v>
      </c>
      <c r="W314" s="15">
        <f>K314*'Table Q8'!K103</f>
        <v>0.98875918038974009</v>
      </c>
      <c r="X314" s="15">
        <f>L314*'Table Q8'!L103</f>
        <v>0.20948779408322765</v>
      </c>
    </row>
    <row r="315" spans="1:24" x14ac:dyDescent="0.2">
      <c r="A315" s="13" t="str">
        <f t="shared" si="107"/>
        <v>2018 Q3</v>
      </c>
      <c r="B315" s="15">
        <f t="shared" si="113"/>
        <v>3.1538727951932986</v>
      </c>
      <c r="C315" s="15">
        <f t="shared" si="113"/>
        <v>1.0423024808594992</v>
      </c>
      <c r="D315" s="15">
        <f t="shared" si="113"/>
        <v>0.96947438644363482</v>
      </c>
      <c r="E315" s="15">
        <f t="shared" si="113"/>
        <v>0.44000070986872675</v>
      </c>
      <c r="F315" s="15">
        <f t="shared" si="113"/>
        <v>-2.5479721806012141</v>
      </c>
      <c r="G315" s="15">
        <f t="shared" si="113"/>
        <v>-0.10006004436996038</v>
      </c>
      <c r="H315" s="15">
        <f t="shared" si="113"/>
        <v>0.63161270680767434</v>
      </c>
      <c r="I315" s="15">
        <f t="shared" si="113"/>
        <v>1.5048438070116485</v>
      </c>
      <c r="J315" s="15">
        <f t="shared" si="113"/>
        <v>0.83097356964725122</v>
      </c>
      <c r="K315" s="15">
        <f t="shared" si="113"/>
        <v>2.2337179846152</v>
      </c>
      <c r="L315" s="15">
        <f t="shared" si="113"/>
        <v>0.68143364197301881</v>
      </c>
      <c r="N315" s="15">
        <f>B315*'Table Q8'!B104</f>
        <v>1.048031929842733</v>
      </c>
      <c r="O315" s="15">
        <f>C315*'Table Q8'!C104</f>
        <v>0.66436360129984473</v>
      </c>
      <c r="P315" s="15">
        <f>D315*'Table Q8'!D104</f>
        <v>0.60543675433404998</v>
      </c>
      <c r="Q315" s="15">
        <f>E315*'Table Q8'!E104</f>
        <v>0.32621652629667397</v>
      </c>
      <c r="R315" s="15">
        <f>F315*'Table Q8'!F104</f>
        <v>-2.1033510350863023</v>
      </c>
      <c r="S315" s="15">
        <f>G315*'Table Q8'!G104</f>
        <v>-6.0146092670783184E-2</v>
      </c>
      <c r="T315" s="15">
        <f>H315*'Table Q8'!H104</f>
        <v>0.3545873736018284</v>
      </c>
      <c r="U315" s="15">
        <f>I315*'Table Q8'!I104</f>
        <v>0.91058098762274853</v>
      </c>
      <c r="V315" s="15">
        <f>J315*'Table Q8'!J104</f>
        <v>0.5948939785104671</v>
      </c>
      <c r="W315" s="15">
        <f>K315*'Table Q8'!K104</f>
        <v>1.5102167293983368</v>
      </c>
      <c r="X315" s="15">
        <f>L315*'Table Q8'!L104</f>
        <v>0.43236964583188042</v>
      </c>
    </row>
    <row r="316" spans="1:24" x14ac:dyDescent="0.2">
      <c r="A316" s="13" t="str">
        <f t="shared" si="107"/>
        <v>2018 Q4</v>
      </c>
      <c r="B316" s="15">
        <f t="shared" si="113"/>
        <v>2.090879665286749</v>
      </c>
      <c r="C316" s="15">
        <f t="shared" si="113"/>
        <v>1.233036523328108</v>
      </c>
      <c r="D316" s="15">
        <f t="shared" si="113"/>
        <v>0.23923456386196798</v>
      </c>
      <c r="E316" s="15">
        <f t="shared" si="113"/>
        <v>-0.19982022834135943</v>
      </c>
      <c r="F316" s="15">
        <f t="shared" si="113"/>
        <v>-2.4198761032109828</v>
      </c>
      <c r="G316" s="15">
        <f t="shared" si="113"/>
        <v>0.20030051764363654</v>
      </c>
      <c r="H316" s="15">
        <f t="shared" si="113"/>
        <v>0.75723517974513255</v>
      </c>
      <c r="I316" s="15">
        <f t="shared" si="113"/>
        <v>0.74193241881201921</v>
      </c>
      <c r="J316" s="15">
        <f t="shared" si="113"/>
        <v>0.78023802841848</v>
      </c>
      <c r="K316" s="15">
        <f t="shared" si="113"/>
        <v>2.4075794238677037</v>
      </c>
      <c r="L316" s="15">
        <f t="shared" si="113"/>
        <v>0.50080232873791919</v>
      </c>
      <c r="N316" s="15">
        <f>B316*'Table Q8'!B105</f>
        <v>0.69019937751115579</v>
      </c>
      <c r="O316" s="15">
        <f>C316*'Table Q8'!C105</f>
        <v>0.78926667858232191</v>
      </c>
      <c r="P316" s="15">
        <f>D316*'Table Q8'!D105</f>
        <v>0.15045461721279166</v>
      </c>
      <c r="Q316" s="15">
        <f>E316*'Table Q8'!E105</f>
        <v>-0.14874617797730794</v>
      </c>
      <c r="R316" s="15">
        <f>F316*'Table Q8'!F105</f>
        <v>-1.9927679709942443</v>
      </c>
      <c r="S316" s="15">
        <f>G316*'Table Q8'!G105</f>
        <v>0.12148226395086557</v>
      </c>
      <c r="T316" s="15">
        <f>H316*'Table Q8'!H105</f>
        <v>0.43230556411649612</v>
      </c>
      <c r="U316" s="15">
        <f>I316*'Table Q8'!I105</f>
        <v>0.45406264031295573</v>
      </c>
      <c r="V316" s="15">
        <f>J316*'Table Q8'!J105</f>
        <v>0.56575059440623987</v>
      </c>
      <c r="W316" s="15">
        <f>K316*'Table Q8'!K105</f>
        <v>1.6236715634563794</v>
      </c>
      <c r="X316" s="15">
        <f>L316*'Table Q8'!L105</f>
        <v>0.31986244736490899</v>
      </c>
    </row>
    <row r="317" spans="1:24" x14ac:dyDescent="0.2">
      <c r="A317" s="13" t="str">
        <f t="shared" si="107"/>
        <v>2019 Q1</v>
      </c>
      <c r="B317" s="15">
        <f t="shared" si="113"/>
        <v>2.2709258032920241</v>
      </c>
      <c r="C317" s="15">
        <f t="shared" si="113"/>
        <v>0.42122216527751727</v>
      </c>
      <c r="D317" s="15">
        <f t="shared" si="113"/>
        <v>1.6212001599106962</v>
      </c>
      <c r="E317" s="15">
        <f t="shared" si="113"/>
        <v>1.0019538107687563E-2</v>
      </c>
      <c r="F317" s="15">
        <f t="shared" si="113"/>
        <v>-2.5781550393778283</v>
      </c>
      <c r="G317" s="15">
        <f t="shared" si="113"/>
        <v>-1.4091828561118021</v>
      </c>
      <c r="H317" s="15">
        <f t="shared" si="113"/>
        <v>0.49402731924196619</v>
      </c>
      <c r="I317" s="15">
        <f t="shared" si="113"/>
        <v>1.0186845306992998</v>
      </c>
      <c r="J317" s="15">
        <f t="shared" si="113"/>
        <v>0.31926596010705416</v>
      </c>
      <c r="K317" s="15">
        <f t="shared" si="113"/>
        <v>2.0456732919020828</v>
      </c>
      <c r="L317" s="15">
        <f t="shared" si="113"/>
        <v>0.3401363823490039</v>
      </c>
      <c r="N317" s="15">
        <f>B317*'Table Q8'!B106</f>
        <v>0.7450907560601131</v>
      </c>
      <c r="O317" s="15">
        <f>C317*'Table Q8'!C106</f>
        <v>0.27034038567511059</v>
      </c>
      <c r="P317" s="15">
        <f>D317*'Table Q8'!D106</f>
        <v>1.0228151808876582</v>
      </c>
      <c r="Q317" s="15">
        <f>E317*'Table Q8'!E106</f>
        <v>7.4605480749841604E-3</v>
      </c>
      <c r="R317" s="15">
        <f>F317*'Table Q8'!F106</f>
        <v>-2.115634025313446</v>
      </c>
      <c r="S317" s="15">
        <f>G317*'Table Q8'!G106</f>
        <v>-0.85171011823397325</v>
      </c>
      <c r="T317" s="15">
        <f>H317*'Table Q8'!H106</f>
        <v>0.27882901898016571</v>
      </c>
      <c r="U317" s="15">
        <f>I317*'Table Q8'!I106</f>
        <v>0.6231293274287617</v>
      </c>
      <c r="V317" s="15">
        <f>J317*'Table Q8'!J106</f>
        <v>0.23012690404516464</v>
      </c>
      <c r="W317" s="15">
        <f>K317*'Table Q8'!K106</f>
        <v>1.3802157700463351</v>
      </c>
      <c r="X317" s="15">
        <f>L317*'Table Q8'!L106</f>
        <v>0.21693898466219469</v>
      </c>
    </row>
    <row r="318" spans="1:24" x14ac:dyDescent="0.2">
      <c r="A318" s="13" t="s">
        <v>274</v>
      </c>
      <c r="B318" s="15">
        <f t="shared" si="113"/>
        <v>-0.69560238137823283</v>
      </c>
      <c r="C318" s="15">
        <f t="shared" si="113"/>
        <v>-0.11024806929766562</v>
      </c>
      <c r="D318" s="15">
        <f t="shared" si="113"/>
        <v>2.5161687428686985</v>
      </c>
      <c r="E318" s="15">
        <f t="shared" si="113"/>
        <v>0.2497129600054778</v>
      </c>
      <c r="F318" s="15">
        <f t="shared" si="113"/>
        <v>-1.6022774188122237</v>
      </c>
      <c r="G318" s="15">
        <f t="shared" si="113"/>
        <v>-2.2527342856921511</v>
      </c>
      <c r="H318" s="15">
        <f t="shared" si="113"/>
        <v>-1.5073668985725768</v>
      </c>
      <c r="I318" s="15">
        <f t="shared" si="113"/>
        <v>1.0956284897022466</v>
      </c>
      <c r="J318" s="15">
        <f t="shared" si="113"/>
        <v>-0.8996462117319125</v>
      </c>
      <c r="K318" s="15">
        <f t="shared" si="113"/>
        <v>2.4049653582624511</v>
      </c>
      <c r="L318" s="15">
        <f t="shared" si="113"/>
        <v>-4.0012004134882997E-2</v>
      </c>
      <c r="N318" s="15">
        <f>B318*'Table Q8'!B107</f>
        <v>-0.23114867133198674</v>
      </c>
      <c r="O318" s="15">
        <f>C318*'Table Q8'!C107</f>
        <v>-7.1220252766291986E-2</v>
      </c>
      <c r="P318" s="15">
        <f>D318*'Table Q8'!D107</f>
        <v>1.5982703854701972</v>
      </c>
      <c r="Q318" s="15">
        <f>E318*'Table Q8'!E107</f>
        <v>0.18678529408409739</v>
      </c>
      <c r="R318" s="15">
        <f>F318*'Table Q8'!F107</f>
        <v>-1.3183538601986977</v>
      </c>
      <c r="S318" s="15">
        <f>G318*'Table Q8'!G107</f>
        <v>-1.3719151799865199</v>
      </c>
      <c r="T318" s="15">
        <f>H318*'Table Q8'!H107</f>
        <v>-0.85799323866751076</v>
      </c>
      <c r="U318" s="15">
        <f>I318*'Table Q8'!I107</f>
        <v>0.67490714965658394</v>
      </c>
      <c r="V318" s="15">
        <f>J318*'Table Q8'!J107</f>
        <v>-0.65323311433854159</v>
      </c>
      <c r="W318" s="15">
        <f>K318*'Table Q8'!K107</f>
        <v>1.6240731064346332</v>
      </c>
      <c r="X318" s="15">
        <f>L318*'Table Q8'!L107</f>
        <v>-2.5683705454181398E-2</v>
      </c>
    </row>
    <row r="319" spans="1:24" x14ac:dyDescent="0.2">
      <c r="A319" s="13" t="str">
        <f t="shared" si="107"/>
        <v>2019 Q3</v>
      </c>
      <c r="B319" s="15">
        <f t="shared" si="113"/>
        <v>0.99652045383965648</v>
      </c>
      <c r="C319" s="15">
        <f t="shared" si="113"/>
        <v>0.25888693141021341</v>
      </c>
      <c r="D319" s="15">
        <f t="shared" si="113"/>
        <v>1.5592934108853937</v>
      </c>
      <c r="E319" s="15">
        <f t="shared" si="113"/>
        <v>4.9877800425545141E-2</v>
      </c>
      <c r="F319" s="15">
        <f t="shared" si="113"/>
        <v>0.5148146433094416</v>
      </c>
      <c r="G319" s="15">
        <f t="shared" si="113"/>
        <v>-1.7063365183638137</v>
      </c>
      <c r="H319" s="15">
        <f t="shared" si="113"/>
        <v>1.0142276459934492</v>
      </c>
      <c r="I319" s="15">
        <f t="shared" si="113"/>
        <v>1.6687624968035468</v>
      </c>
      <c r="J319" s="15">
        <f t="shared" si="113"/>
        <v>0.86415328756011212</v>
      </c>
      <c r="K319" s="15">
        <f t="shared" si="113"/>
        <v>1.3343415173684356</v>
      </c>
      <c r="L319" s="15">
        <f t="shared" si="113"/>
        <v>0.49810822255305193</v>
      </c>
      <c r="N319" s="15">
        <f>B319*'Table Q8'!B108</f>
        <v>0.33164200703783764</v>
      </c>
      <c r="O319" s="15">
        <f>C319*'Table Q8'!C108</f>
        <v>0.16737040115670296</v>
      </c>
      <c r="P319" s="15">
        <f>D319*'Table Q8'!D108</f>
        <v>0.99124282129984487</v>
      </c>
      <c r="Q319" s="15">
        <f>E319*'Table Q8'!E108</f>
        <v>3.732355805843543E-2</v>
      </c>
      <c r="R319" s="15">
        <f>F319*'Table Q8'!F108</f>
        <v>0.42410430315831799</v>
      </c>
      <c r="S319" s="15">
        <f>G319*'Table Q8'!G108</f>
        <v>-1.0401827415945808</v>
      </c>
      <c r="T319" s="15">
        <f>H319*'Table Q8'!H108</f>
        <v>0.57810975821626598</v>
      </c>
      <c r="U319" s="15">
        <f>I319*'Table Q8'!I108</f>
        <v>1.028958955529067</v>
      </c>
      <c r="V319" s="15">
        <f>J319*'Table Q8'!J108</f>
        <v>0.62893076268624959</v>
      </c>
      <c r="W319" s="15">
        <f>K319*'Table Q8'!K108</f>
        <v>0.90148112913411504</v>
      </c>
      <c r="X319" s="15">
        <f>L319*'Table Q8'!L108</f>
        <v>0.32008434381259115</v>
      </c>
    </row>
    <row r="320" spans="1:24" x14ac:dyDescent="0.2">
      <c r="A320" s="13" t="str">
        <f t="shared" si="107"/>
        <v>2019 Q4</v>
      </c>
      <c r="B320" s="15">
        <f t="shared" ref="B320:L320" si="114">LN(B109/B105)*100</f>
        <v>2.273049736752732</v>
      </c>
      <c r="C320" s="15">
        <f t="shared" si="114"/>
        <v>0.85317977849514548</v>
      </c>
      <c r="D320" s="15">
        <f t="shared" si="114"/>
        <v>0.95125568676986894</v>
      </c>
      <c r="E320" s="15">
        <f t="shared" si="114"/>
        <v>1.0644218876004523</v>
      </c>
      <c r="F320" s="15">
        <f t="shared" si="114"/>
        <v>-9.1134632402559312E-2</v>
      </c>
      <c r="G320" s="15">
        <f t="shared" si="114"/>
        <v>-2.0212916555859337</v>
      </c>
      <c r="H320" s="15">
        <f t="shared" si="114"/>
        <v>2.7186911057757182</v>
      </c>
      <c r="I320" s="15">
        <f t="shared" si="114"/>
        <v>1.5364330587363983</v>
      </c>
      <c r="J320" s="15">
        <f t="shared" si="114"/>
        <v>-0.20946593863941662</v>
      </c>
      <c r="K320" s="15">
        <f t="shared" si="114"/>
        <v>2.6023773421305294</v>
      </c>
      <c r="L320" s="15">
        <f t="shared" si="114"/>
        <v>0.81592492455098609</v>
      </c>
      <c r="N320" s="15">
        <f>B320*'Table Q8'!B109</f>
        <v>0.75783478223336076</v>
      </c>
      <c r="O320" s="15">
        <f>C320*'Table Q8'!C109</f>
        <v>0.55286049646485425</v>
      </c>
      <c r="P320" s="15">
        <f>D320*'Table Q8'!D109</f>
        <v>0.60614012360976044</v>
      </c>
      <c r="Q320" s="15">
        <f>E320*'Table Q8'!E109</f>
        <v>0.79820997351157918</v>
      </c>
      <c r="R320" s="15">
        <f>F320*'Table Q8'!F109</f>
        <v>-7.5049369783507597E-2</v>
      </c>
      <c r="S320" s="15">
        <f>G320*'Table Q8'!G109</f>
        <v>-1.2354134598941227</v>
      </c>
      <c r="T320" s="15">
        <f>H320*'Table Q8'!H109</f>
        <v>1.5545475742825556</v>
      </c>
      <c r="U320" s="15">
        <f>I320*'Table Q8'!I109</f>
        <v>0.94966927360496778</v>
      </c>
      <c r="V320" s="15">
        <f>J320*'Table Q8'!J109</f>
        <v>-0.15184185891971311</v>
      </c>
      <c r="W320" s="15">
        <f>K320*'Table Q8'!K109</f>
        <v>1.7628504115592207</v>
      </c>
      <c r="X320" s="15">
        <f>L320*'Table Q8'!L109</f>
        <v>0.52529246642592486</v>
      </c>
    </row>
    <row r="321" spans="1:24" x14ac:dyDescent="0.2">
      <c r="A321" s="13" t="str">
        <f t="shared" si="107"/>
        <v>2020 Q1</v>
      </c>
      <c r="B321" s="15">
        <f t="shared" ref="B321:L322" si="115">LN(B110/B106)*100</f>
        <v>4.047978978515741</v>
      </c>
      <c r="C321" s="15">
        <f t="shared" si="115"/>
        <v>1.8247233774489842</v>
      </c>
      <c r="D321" s="15">
        <f t="shared" si="115"/>
        <v>0.54115348277185138</v>
      </c>
      <c r="E321" s="15">
        <f t="shared" si="115"/>
        <v>1.1852138142764366</v>
      </c>
      <c r="F321" s="15">
        <f t="shared" si="115"/>
        <v>1.2326658059595204</v>
      </c>
      <c r="G321" s="15">
        <f t="shared" si="115"/>
        <v>0.41474946914673444</v>
      </c>
      <c r="H321" s="15">
        <f t="shared" si="115"/>
        <v>1.6854051406565125</v>
      </c>
      <c r="I321" s="15">
        <f t="shared" si="115"/>
        <v>2.2499352586337675</v>
      </c>
      <c r="J321" s="15">
        <f t="shared" si="115"/>
        <v>1.4634889898539829</v>
      </c>
      <c r="K321" s="15">
        <f t="shared" si="115"/>
        <v>1.2563965818947112</v>
      </c>
      <c r="L321" s="15">
        <f t="shared" si="115"/>
        <v>1.6344279440975211</v>
      </c>
      <c r="N321" s="15">
        <f>B321*'Table Q8'!B110</f>
        <v>1.3661929052490627</v>
      </c>
      <c r="O321" s="15">
        <f>C321*'Table Q8'!C110</f>
        <v>1.1882598633947785</v>
      </c>
      <c r="P321" s="15">
        <f>D321*'Table Q8'!D110</f>
        <v>0.34660880571537078</v>
      </c>
      <c r="Q321" s="15">
        <f>E321*'Table Q8'!E110</f>
        <v>0.8917548738615908</v>
      </c>
      <c r="R321" s="15">
        <f>F321*'Table Q8'!F110</f>
        <v>1.0180586891419678</v>
      </c>
      <c r="S321" s="15">
        <f>G321*'Table Q8'!G110</f>
        <v>0.25519534836598567</v>
      </c>
      <c r="T321" s="15">
        <f>H321*'Table Q8'!H110</f>
        <v>0.96978211793375735</v>
      </c>
      <c r="U321" s="15">
        <f>I321*'Table Q8'!I110</f>
        <v>1.3987847502926134</v>
      </c>
      <c r="V321" s="15">
        <f>J321*'Table Q8'!J110</f>
        <v>1.0784450366234</v>
      </c>
      <c r="W321" s="15">
        <f>K321*'Table Q8'!K110</f>
        <v>0.85673682919400351</v>
      </c>
      <c r="X321" s="15">
        <f>L321*'Table Q8'!L110</f>
        <v>1.0589458649807839</v>
      </c>
    </row>
    <row r="322" spans="1:24" x14ac:dyDescent="0.2">
      <c r="A322" s="13" t="s">
        <v>287</v>
      </c>
      <c r="B322" s="15">
        <f t="shared" si="115"/>
        <v>6.8797269825737137</v>
      </c>
      <c r="C322" s="15">
        <f t="shared" si="115"/>
        <v>3.3042110393344091</v>
      </c>
      <c r="D322" s="15">
        <f t="shared" si="115"/>
        <v>1.5398413600138976</v>
      </c>
      <c r="E322" s="15">
        <f t="shared" si="115"/>
        <v>1.7503537106614828</v>
      </c>
      <c r="F322" s="15">
        <f t="shared" si="115"/>
        <v>2.0582203238455721</v>
      </c>
      <c r="G322" s="15">
        <f t="shared" si="115"/>
        <v>2.3425950076293502</v>
      </c>
      <c r="H322" s="15">
        <f t="shared" si="115"/>
        <v>1.3399039229248642</v>
      </c>
      <c r="I322" s="15">
        <f t="shared" si="115"/>
        <v>4.6357906048457496</v>
      </c>
      <c r="J322" s="15">
        <f t="shared" si="115"/>
        <v>1.6827200452317923</v>
      </c>
      <c r="K322" s="15">
        <f t="shared" si="115"/>
        <v>8.6937729344480026</v>
      </c>
      <c r="L322" s="15">
        <f t="shared" si="115"/>
        <v>4.3559614502129334</v>
      </c>
      <c r="N322" s="15">
        <f>B322*'Table Q8'!B111</f>
        <v>2.3514906826436954</v>
      </c>
      <c r="O322" s="15">
        <f>C322*'Table Q8'!C111</f>
        <v>2.1649190729719048</v>
      </c>
      <c r="P322" s="15">
        <f>D322*'Table Q8'!D111</f>
        <v>0.9925817406649583</v>
      </c>
      <c r="Q322" s="15">
        <f>E322*'Table Q8'!E111</f>
        <v>1.3216920869204856</v>
      </c>
      <c r="R322" s="15">
        <f>F322*'Table Q8'!F111</f>
        <v>1.7066762925327486</v>
      </c>
      <c r="S322" s="15">
        <f>G322*'Table Q8'!G111</f>
        <v>1.4535802022340119</v>
      </c>
      <c r="T322" s="15">
        <f>H322*'Table Q8'!H111</f>
        <v>0.77741225608100628</v>
      </c>
      <c r="U322" s="15">
        <f>I322*'Table Q8'!I111</f>
        <v>2.9033956558148928</v>
      </c>
      <c r="V322" s="15">
        <f>J322*'Table Q8'!J111</f>
        <v>1.2500927216026985</v>
      </c>
      <c r="W322" s="15">
        <f>K322*'Table Q8'!K111</f>
        <v>6.024784643572465</v>
      </c>
      <c r="X322" s="15">
        <f>L322*'Table Q8'!L111</f>
        <v>2.8427004424089599</v>
      </c>
    </row>
  </sheetData>
  <phoneticPr fontId="22" type="noConversion"/>
  <hyperlinks>
    <hyperlink ref="A1" location="Contents!A1" display="Back to Contents" xr:uid="{00000000-0004-0000-0F00-000000000000}"/>
  </hyperlink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G322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7109375" defaultRowHeight="12" x14ac:dyDescent="0.2"/>
  <cols>
    <col min="1" max="1" width="20.7109375" style="13" customWidth="1"/>
    <col min="2" max="25" width="9.28515625" style="13" customWidth="1"/>
    <col min="26" max="16384" width="8.7109375" style="13"/>
  </cols>
  <sheetData>
    <row r="1" spans="1:33" ht="12.75" x14ac:dyDescent="0.2">
      <c r="A1" s="26" t="s">
        <v>186</v>
      </c>
      <c r="B1" s="9" t="s">
        <v>218</v>
      </c>
      <c r="N1" s="9" t="s">
        <v>219</v>
      </c>
    </row>
    <row r="2" spans="1:33" x14ac:dyDescent="0.2">
      <c r="B2" s="9" t="s">
        <v>159</v>
      </c>
      <c r="N2" s="9" t="s">
        <v>172</v>
      </c>
    </row>
    <row r="3" spans="1:33" x14ac:dyDescent="0.2">
      <c r="A3" s="16"/>
      <c r="B3" s="9"/>
    </row>
    <row r="4" spans="1:33" x14ac:dyDescent="0.2">
      <c r="A4" s="13" t="s">
        <v>255</v>
      </c>
      <c r="B4" s="13" t="s">
        <v>164</v>
      </c>
      <c r="C4" s="13" t="s">
        <v>0</v>
      </c>
      <c r="D4" s="13" t="s">
        <v>1</v>
      </c>
      <c r="E4" s="13" t="s">
        <v>165</v>
      </c>
      <c r="F4" s="13" t="s">
        <v>2</v>
      </c>
      <c r="G4" s="13" t="s">
        <v>3</v>
      </c>
      <c r="H4" s="13" t="s">
        <v>4</v>
      </c>
      <c r="I4" s="13" t="s">
        <v>166</v>
      </c>
      <c r="J4" s="13" t="s">
        <v>167</v>
      </c>
      <c r="K4" s="13" t="s">
        <v>168</v>
      </c>
      <c r="L4" s="13" t="s">
        <v>10</v>
      </c>
      <c r="N4" s="13" t="s">
        <v>164</v>
      </c>
      <c r="O4" s="13" t="s">
        <v>0</v>
      </c>
      <c r="P4" s="13" t="s">
        <v>1</v>
      </c>
      <c r="Q4" s="13" t="s">
        <v>165</v>
      </c>
      <c r="R4" s="13" t="s">
        <v>2</v>
      </c>
      <c r="S4" s="13" t="s">
        <v>3</v>
      </c>
      <c r="T4" s="13" t="s">
        <v>4</v>
      </c>
      <c r="U4" s="13" t="s">
        <v>166</v>
      </c>
      <c r="V4" s="13" t="s">
        <v>167</v>
      </c>
      <c r="W4" s="13" t="s">
        <v>168</v>
      </c>
      <c r="X4" s="13" t="s">
        <v>10</v>
      </c>
    </row>
    <row r="5" spans="1:33" x14ac:dyDescent="0.2">
      <c r="A5" s="17" t="str">
        <f>Base_year</f>
        <v>2018=100</v>
      </c>
    </row>
    <row r="6" spans="1:33" x14ac:dyDescent="0.2">
      <c r="A6" s="48" t="s">
        <v>52</v>
      </c>
      <c r="B6" s="34">
        <v>60.79</v>
      </c>
      <c r="C6" s="34">
        <v>116.22</v>
      </c>
      <c r="D6" s="34">
        <v>55.83</v>
      </c>
      <c r="E6" s="34">
        <v>56.43</v>
      </c>
      <c r="F6" s="34">
        <v>48.23</v>
      </c>
      <c r="G6" s="34">
        <v>47.24</v>
      </c>
      <c r="H6" s="34">
        <v>68.959999999999994</v>
      </c>
      <c r="I6" s="34">
        <v>55.25</v>
      </c>
      <c r="J6" s="34">
        <v>16.32</v>
      </c>
      <c r="K6" s="34">
        <v>83.91</v>
      </c>
      <c r="L6" s="34">
        <v>64.66</v>
      </c>
      <c r="M6" s="15"/>
    </row>
    <row r="7" spans="1:33" x14ac:dyDescent="0.2">
      <c r="A7" s="48" t="s">
        <v>53</v>
      </c>
      <c r="B7" s="34">
        <v>61.15</v>
      </c>
      <c r="C7" s="34">
        <v>116.31</v>
      </c>
      <c r="D7" s="34">
        <v>56.08</v>
      </c>
      <c r="E7" s="34">
        <v>56.66</v>
      </c>
      <c r="F7" s="34">
        <v>48.72</v>
      </c>
      <c r="G7" s="34">
        <v>48.21</v>
      </c>
      <c r="H7" s="34">
        <v>68.97</v>
      </c>
      <c r="I7" s="34">
        <v>55.66</v>
      </c>
      <c r="J7" s="34">
        <v>16.45</v>
      </c>
      <c r="K7" s="34">
        <v>84.79</v>
      </c>
      <c r="L7" s="34">
        <v>65.02</v>
      </c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2">
      <c r="A8" s="48" t="s">
        <v>54</v>
      </c>
      <c r="B8" s="34">
        <v>61.46</v>
      </c>
      <c r="C8" s="34">
        <v>116.33</v>
      </c>
      <c r="D8" s="34">
        <v>56.32</v>
      </c>
      <c r="E8" s="34">
        <v>56.93</v>
      </c>
      <c r="F8" s="34">
        <v>49.2</v>
      </c>
      <c r="G8" s="34">
        <v>49.18</v>
      </c>
      <c r="H8" s="34">
        <v>69</v>
      </c>
      <c r="I8" s="34">
        <v>56.02</v>
      </c>
      <c r="J8" s="34">
        <v>16.559999999999999</v>
      </c>
      <c r="K8" s="34">
        <v>85.68</v>
      </c>
      <c r="L8" s="34">
        <v>65.37</v>
      </c>
      <c r="M8" s="15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2">
      <c r="A9" s="48" t="s">
        <v>55</v>
      </c>
      <c r="B9" s="34">
        <v>61.71</v>
      </c>
      <c r="C9" s="34">
        <v>116.18</v>
      </c>
      <c r="D9" s="34">
        <v>56.5</v>
      </c>
      <c r="E9" s="34">
        <v>57.3</v>
      </c>
      <c r="F9" s="34">
        <v>49.6</v>
      </c>
      <c r="G9" s="34">
        <v>50.12</v>
      </c>
      <c r="H9" s="34">
        <v>68.989999999999995</v>
      </c>
      <c r="I9" s="34">
        <v>56.34</v>
      </c>
      <c r="J9" s="34">
        <v>16.64</v>
      </c>
      <c r="K9" s="34">
        <v>86.59</v>
      </c>
      <c r="L9" s="34">
        <v>65.680000000000007</v>
      </c>
      <c r="M9" s="15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2">
      <c r="A10" s="48" t="s">
        <v>56</v>
      </c>
      <c r="B10" s="34">
        <v>61.93</v>
      </c>
      <c r="C10" s="34">
        <v>116.48</v>
      </c>
      <c r="D10" s="34">
        <v>56.56</v>
      </c>
      <c r="E10" s="34">
        <v>57.91</v>
      </c>
      <c r="F10" s="34">
        <v>49.89</v>
      </c>
      <c r="G10" s="34">
        <v>51.14</v>
      </c>
      <c r="H10" s="34">
        <v>69.02</v>
      </c>
      <c r="I10" s="34">
        <v>56.49</v>
      </c>
      <c r="J10" s="34">
        <v>16.75</v>
      </c>
      <c r="K10" s="34">
        <v>87.53</v>
      </c>
      <c r="L10" s="34">
        <v>66.010000000000005</v>
      </c>
      <c r="M10" s="15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2">
      <c r="A11" s="48" t="s">
        <v>57</v>
      </c>
      <c r="B11" s="34">
        <v>62.14</v>
      </c>
      <c r="C11" s="34">
        <v>116.85</v>
      </c>
      <c r="D11" s="34">
        <v>56.54</v>
      </c>
      <c r="E11" s="34">
        <v>58.69</v>
      </c>
      <c r="F11" s="34">
        <v>50.03</v>
      </c>
      <c r="G11" s="34">
        <v>52.25</v>
      </c>
      <c r="H11" s="34">
        <v>69.12</v>
      </c>
      <c r="I11" s="34">
        <v>56.54</v>
      </c>
      <c r="J11" s="34">
        <v>16.93</v>
      </c>
      <c r="K11" s="34">
        <v>88.52</v>
      </c>
      <c r="L11" s="34">
        <v>66.37</v>
      </c>
      <c r="M11" s="15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2">
      <c r="A12" s="48" t="s">
        <v>58</v>
      </c>
      <c r="B12" s="34">
        <v>62.37</v>
      </c>
      <c r="C12" s="34">
        <v>117.18</v>
      </c>
      <c r="D12" s="34">
        <v>56.49</v>
      </c>
      <c r="E12" s="34">
        <v>59.47</v>
      </c>
      <c r="F12" s="34">
        <v>50.09</v>
      </c>
      <c r="G12" s="34">
        <v>53.38</v>
      </c>
      <c r="H12" s="34">
        <v>69.239999999999995</v>
      </c>
      <c r="I12" s="34">
        <v>56.57</v>
      </c>
      <c r="J12" s="34">
        <v>17.14</v>
      </c>
      <c r="K12" s="34">
        <v>89.6</v>
      </c>
      <c r="L12" s="34">
        <v>66.739999999999995</v>
      </c>
      <c r="M12" s="15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2">
      <c r="A13" s="48" t="s">
        <v>59</v>
      </c>
      <c r="B13" s="34">
        <v>62.58</v>
      </c>
      <c r="C13" s="34">
        <v>117.27</v>
      </c>
      <c r="D13" s="34">
        <v>56.48</v>
      </c>
      <c r="E13" s="34">
        <v>60.16</v>
      </c>
      <c r="F13" s="34">
        <v>50.15</v>
      </c>
      <c r="G13" s="34">
        <v>54.59</v>
      </c>
      <c r="H13" s="34">
        <v>69.25</v>
      </c>
      <c r="I13" s="34">
        <v>56.86</v>
      </c>
      <c r="J13" s="34">
        <v>17.45</v>
      </c>
      <c r="K13" s="34">
        <v>90.83</v>
      </c>
      <c r="L13" s="34">
        <v>67.099999999999994</v>
      </c>
      <c r="M13" s="15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2">
      <c r="A14" s="48" t="s">
        <v>60</v>
      </c>
      <c r="B14" s="34">
        <v>62.79</v>
      </c>
      <c r="C14" s="34">
        <v>117.73</v>
      </c>
      <c r="D14" s="34">
        <v>56.53</v>
      </c>
      <c r="E14" s="34">
        <v>60.86</v>
      </c>
      <c r="F14" s="34">
        <v>50.25</v>
      </c>
      <c r="G14" s="34">
        <v>56.05</v>
      </c>
      <c r="H14" s="34">
        <v>69.31</v>
      </c>
      <c r="I14" s="34">
        <v>57.31</v>
      </c>
      <c r="J14" s="34">
        <v>17.87</v>
      </c>
      <c r="K14" s="34">
        <v>92.25</v>
      </c>
      <c r="L14" s="34">
        <v>67.52</v>
      </c>
      <c r="M14" s="15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2">
      <c r="A15" s="48" t="s">
        <v>61</v>
      </c>
      <c r="B15" s="34">
        <v>63.06</v>
      </c>
      <c r="C15" s="34">
        <v>118.19</v>
      </c>
      <c r="D15" s="34">
        <v>56.67</v>
      </c>
      <c r="E15" s="34">
        <v>61.55</v>
      </c>
      <c r="F15" s="34">
        <v>50.41</v>
      </c>
      <c r="G15" s="34">
        <v>57.78</v>
      </c>
      <c r="H15" s="34">
        <v>69.45</v>
      </c>
      <c r="I15" s="34">
        <v>57.92</v>
      </c>
      <c r="J15" s="34">
        <v>18.43</v>
      </c>
      <c r="K15" s="34">
        <v>93.85</v>
      </c>
      <c r="L15" s="34">
        <v>68.040000000000006</v>
      </c>
      <c r="M15" s="15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2">
      <c r="A16" s="48" t="s">
        <v>62</v>
      </c>
      <c r="B16" s="34">
        <v>63.34</v>
      </c>
      <c r="C16" s="34">
        <v>118.62</v>
      </c>
      <c r="D16" s="34">
        <v>56.89</v>
      </c>
      <c r="E16" s="34">
        <v>62.2</v>
      </c>
      <c r="F16" s="34">
        <v>50.64</v>
      </c>
      <c r="G16" s="34">
        <v>59.54</v>
      </c>
      <c r="H16" s="34">
        <v>69.63</v>
      </c>
      <c r="I16" s="34">
        <v>58.57</v>
      </c>
      <c r="J16" s="34">
        <v>18.98</v>
      </c>
      <c r="K16" s="34">
        <v>95.68</v>
      </c>
      <c r="L16" s="34">
        <v>68.61</v>
      </c>
      <c r="M16" s="15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">
      <c r="A17" s="48" t="s">
        <v>63</v>
      </c>
      <c r="B17" s="34">
        <v>63.61</v>
      </c>
      <c r="C17" s="34">
        <v>118.83</v>
      </c>
      <c r="D17" s="34">
        <v>57.2</v>
      </c>
      <c r="E17" s="34">
        <v>62.86</v>
      </c>
      <c r="F17" s="34">
        <v>50.99</v>
      </c>
      <c r="G17" s="34">
        <v>61.25</v>
      </c>
      <c r="H17" s="34">
        <v>69.680000000000007</v>
      </c>
      <c r="I17" s="34">
        <v>59.32</v>
      </c>
      <c r="J17" s="34">
        <v>19.510000000000002</v>
      </c>
      <c r="K17" s="34">
        <v>97.72</v>
      </c>
      <c r="L17" s="34">
        <v>69.150000000000006</v>
      </c>
      <c r="M17" s="15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">
      <c r="A18" s="48" t="s">
        <v>64</v>
      </c>
      <c r="B18" s="34">
        <v>64.260000000000005</v>
      </c>
      <c r="C18" s="34">
        <v>118.79</v>
      </c>
      <c r="D18" s="34">
        <v>57.09</v>
      </c>
      <c r="E18" s="34">
        <v>63.98</v>
      </c>
      <c r="F18" s="34">
        <v>51.99</v>
      </c>
      <c r="G18" s="34">
        <v>62.01</v>
      </c>
      <c r="H18" s="34">
        <v>70.290000000000006</v>
      </c>
      <c r="I18" s="34">
        <v>59.49</v>
      </c>
      <c r="J18" s="34">
        <v>20.55</v>
      </c>
      <c r="K18" s="34">
        <v>97.56</v>
      </c>
      <c r="L18" s="34">
        <v>69.7</v>
      </c>
      <c r="M18" s="15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">
      <c r="A19" s="48" t="s">
        <v>65</v>
      </c>
      <c r="B19" s="34">
        <v>64.86</v>
      </c>
      <c r="C19" s="34">
        <v>119.09</v>
      </c>
      <c r="D19" s="34">
        <v>57.45</v>
      </c>
      <c r="E19" s="34">
        <v>65.12</v>
      </c>
      <c r="F19" s="34">
        <v>52.9</v>
      </c>
      <c r="G19" s="34">
        <v>62.57</v>
      </c>
      <c r="H19" s="34">
        <v>71.260000000000005</v>
      </c>
      <c r="I19" s="34">
        <v>59.95</v>
      </c>
      <c r="J19" s="34">
        <v>21.54</v>
      </c>
      <c r="K19" s="34">
        <v>97.5</v>
      </c>
      <c r="L19" s="34">
        <v>70.33</v>
      </c>
      <c r="M19" s="15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">
      <c r="A20" s="48" t="s">
        <v>66</v>
      </c>
      <c r="B20" s="34">
        <v>65.599999999999994</v>
      </c>
      <c r="C20" s="34">
        <v>119.37</v>
      </c>
      <c r="D20" s="34">
        <v>58.12</v>
      </c>
      <c r="E20" s="34">
        <v>66.34</v>
      </c>
      <c r="F20" s="34">
        <v>53.11</v>
      </c>
      <c r="G20" s="34">
        <v>63.25</v>
      </c>
      <c r="H20" s="34">
        <v>72.47</v>
      </c>
      <c r="I20" s="34">
        <v>60.57</v>
      </c>
      <c r="J20" s="34">
        <v>22.55</v>
      </c>
      <c r="K20" s="34">
        <v>97.94</v>
      </c>
      <c r="L20" s="34">
        <v>71.03</v>
      </c>
      <c r="M20" s="15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">
      <c r="A21" s="48" t="s">
        <v>67</v>
      </c>
      <c r="B21" s="34">
        <v>66.400000000000006</v>
      </c>
      <c r="C21" s="34">
        <v>119.7</v>
      </c>
      <c r="D21" s="34">
        <v>58.28</v>
      </c>
      <c r="E21" s="34">
        <v>67.84</v>
      </c>
      <c r="F21" s="34">
        <v>53.6</v>
      </c>
      <c r="G21" s="34">
        <v>63.94</v>
      </c>
      <c r="H21" s="34">
        <v>74.02</v>
      </c>
      <c r="I21" s="34">
        <v>61.05</v>
      </c>
      <c r="J21" s="34">
        <v>23.67</v>
      </c>
      <c r="K21" s="34">
        <v>98.44</v>
      </c>
      <c r="L21" s="34">
        <v>71.8</v>
      </c>
      <c r="M21" s="15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">
      <c r="A22" s="48" t="s">
        <v>68</v>
      </c>
      <c r="B22" s="34">
        <v>67.2</v>
      </c>
      <c r="C22" s="34">
        <v>120.02</v>
      </c>
      <c r="D22" s="34">
        <v>58.73</v>
      </c>
      <c r="E22" s="34">
        <v>68.930000000000007</v>
      </c>
      <c r="F22" s="34">
        <v>55.13</v>
      </c>
      <c r="G22" s="34">
        <v>64.38</v>
      </c>
      <c r="H22" s="34">
        <v>75.489999999999995</v>
      </c>
      <c r="I22" s="34">
        <v>61.74</v>
      </c>
      <c r="J22" s="34">
        <v>24.73</v>
      </c>
      <c r="K22" s="34">
        <v>98.1</v>
      </c>
      <c r="L22" s="34">
        <v>72.59</v>
      </c>
      <c r="M22" s="15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">
      <c r="A23" s="48" t="s">
        <v>69</v>
      </c>
      <c r="B23" s="34">
        <v>67.98</v>
      </c>
      <c r="C23" s="34">
        <v>120.23</v>
      </c>
      <c r="D23" s="34">
        <v>59.29</v>
      </c>
      <c r="E23" s="34">
        <v>70.11</v>
      </c>
      <c r="F23" s="34">
        <v>56.01</v>
      </c>
      <c r="G23" s="34">
        <v>64.8</v>
      </c>
      <c r="H23" s="34">
        <v>76.709999999999994</v>
      </c>
      <c r="I23" s="34">
        <v>62.23</v>
      </c>
      <c r="J23" s="34">
        <v>25.7</v>
      </c>
      <c r="K23" s="34">
        <v>97.79</v>
      </c>
      <c r="L23" s="34">
        <v>73.260000000000005</v>
      </c>
      <c r="M23" s="15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">
      <c r="A24" s="48" t="s">
        <v>70</v>
      </c>
      <c r="B24" s="34">
        <v>68.73</v>
      </c>
      <c r="C24" s="34">
        <v>120.4</v>
      </c>
      <c r="D24" s="34">
        <v>60.11</v>
      </c>
      <c r="E24" s="34">
        <v>71.3</v>
      </c>
      <c r="F24" s="34">
        <v>56.67</v>
      </c>
      <c r="G24" s="34">
        <v>65.11</v>
      </c>
      <c r="H24" s="34">
        <v>77.569999999999993</v>
      </c>
      <c r="I24" s="34">
        <v>62.74</v>
      </c>
      <c r="J24" s="34">
        <v>26.79</v>
      </c>
      <c r="K24" s="34">
        <v>97.65</v>
      </c>
      <c r="L24" s="34">
        <v>73.92</v>
      </c>
      <c r="M24" s="15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">
      <c r="A25" s="48" t="s">
        <v>71</v>
      </c>
      <c r="B25" s="34">
        <v>69.489999999999995</v>
      </c>
      <c r="C25" s="34">
        <v>120.54</v>
      </c>
      <c r="D25" s="34">
        <v>61.03</v>
      </c>
      <c r="E25" s="34">
        <v>72.41</v>
      </c>
      <c r="F25" s="34">
        <v>57.9</v>
      </c>
      <c r="G25" s="34">
        <v>65.540000000000006</v>
      </c>
      <c r="H25" s="34">
        <v>79.95</v>
      </c>
      <c r="I25" s="34">
        <v>63.27</v>
      </c>
      <c r="J25" s="34">
        <v>27.79</v>
      </c>
      <c r="K25" s="34">
        <v>97.72</v>
      </c>
      <c r="L25" s="34">
        <v>74.72</v>
      </c>
      <c r="M25" s="15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">
      <c r="A26" s="48" t="s">
        <v>72</v>
      </c>
      <c r="B26" s="34">
        <v>70.22</v>
      </c>
      <c r="C26" s="34">
        <v>120.48</v>
      </c>
      <c r="D26" s="34">
        <v>61.67</v>
      </c>
      <c r="E26" s="34">
        <v>73.62</v>
      </c>
      <c r="F26" s="34">
        <v>59.16</v>
      </c>
      <c r="G26" s="34">
        <v>66.239999999999995</v>
      </c>
      <c r="H26" s="34">
        <v>81.06</v>
      </c>
      <c r="I26" s="34">
        <v>64.010000000000005</v>
      </c>
      <c r="J26" s="34">
        <v>28.64</v>
      </c>
      <c r="K26" s="34">
        <v>97.45</v>
      </c>
      <c r="L26" s="34">
        <v>75.44</v>
      </c>
      <c r="M26" s="15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">
      <c r="A27" s="48" t="s">
        <v>73</v>
      </c>
      <c r="B27" s="34">
        <v>70.89</v>
      </c>
      <c r="C27" s="34">
        <v>120.34</v>
      </c>
      <c r="D27" s="34">
        <v>62.32</v>
      </c>
      <c r="E27" s="34">
        <v>74.61</v>
      </c>
      <c r="F27" s="34">
        <v>59.96</v>
      </c>
      <c r="G27" s="34">
        <v>66.97</v>
      </c>
      <c r="H27" s="34">
        <v>81.99</v>
      </c>
      <c r="I27" s="34">
        <v>64.84</v>
      </c>
      <c r="J27" s="34">
        <v>29.43</v>
      </c>
      <c r="K27" s="34">
        <v>97.55</v>
      </c>
      <c r="L27" s="34">
        <v>76.06</v>
      </c>
      <c r="M27" s="15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">
      <c r="A28" s="48" t="s">
        <v>74</v>
      </c>
      <c r="B28" s="34">
        <v>71.56</v>
      </c>
      <c r="C28" s="34">
        <v>120.19</v>
      </c>
      <c r="D28" s="34">
        <v>62.86</v>
      </c>
      <c r="E28" s="34">
        <v>75.63</v>
      </c>
      <c r="F28" s="34">
        <v>60.79</v>
      </c>
      <c r="G28" s="34">
        <v>67.92</v>
      </c>
      <c r="H28" s="34">
        <v>82.91</v>
      </c>
      <c r="I28" s="34">
        <v>65.56</v>
      </c>
      <c r="J28" s="34">
        <v>30.52</v>
      </c>
      <c r="K28" s="34">
        <v>97.34</v>
      </c>
      <c r="L28" s="34">
        <v>76.75</v>
      </c>
      <c r="M28" s="15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">
      <c r="A29" s="48" t="s">
        <v>75</v>
      </c>
      <c r="B29" s="34">
        <v>72.099999999999994</v>
      </c>
      <c r="C29" s="34">
        <v>120.12</v>
      </c>
      <c r="D29" s="34">
        <v>63.21</v>
      </c>
      <c r="E29" s="34">
        <v>76.66</v>
      </c>
      <c r="F29" s="34">
        <v>61.52</v>
      </c>
      <c r="G29" s="34">
        <v>68.73</v>
      </c>
      <c r="H29" s="34">
        <v>83.95</v>
      </c>
      <c r="I29" s="34">
        <v>66.19</v>
      </c>
      <c r="J29" s="34">
        <v>31.59</v>
      </c>
      <c r="K29" s="34">
        <v>97.48</v>
      </c>
      <c r="L29" s="34">
        <v>77.36</v>
      </c>
      <c r="M29" s="15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">
      <c r="A30" s="48" t="s">
        <v>76</v>
      </c>
      <c r="B30" s="34">
        <v>72.53</v>
      </c>
      <c r="C30" s="34">
        <v>119.99</v>
      </c>
      <c r="D30" s="34">
        <v>63.83</v>
      </c>
      <c r="E30" s="34">
        <v>77.69</v>
      </c>
      <c r="F30" s="34">
        <v>62.32</v>
      </c>
      <c r="G30" s="34">
        <v>70.02</v>
      </c>
      <c r="H30" s="34">
        <v>84.96</v>
      </c>
      <c r="I30" s="34">
        <v>67.06</v>
      </c>
      <c r="J30" s="34">
        <v>32.42</v>
      </c>
      <c r="K30" s="34">
        <v>97.53</v>
      </c>
      <c r="L30" s="34">
        <v>77.989999999999995</v>
      </c>
      <c r="M30" s="15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">
      <c r="A31" s="48" t="s">
        <v>77</v>
      </c>
      <c r="B31" s="34">
        <v>72.89</v>
      </c>
      <c r="C31" s="34">
        <v>119.8</v>
      </c>
      <c r="D31" s="34">
        <v>64.25</v>
      </c>
      <c r="E31" s="34">
        <v>78.540000000000006</v>
      </c>
      <c r="F31" s="34">
        <v>63.14</v>
      </c>
      <c r="G31" s="34">
        <v>73.569999999999993</v>
      </c>
      <c r="H31" s="34">
        <v>85.9</v>
      </c>
      <c r="I31" s="34">
        <v>67.66</v>
      </c>
      <c r="J31" s="34">
        <v>33.5</v>
      </c>
      <c r="K31" s="34">
        <v>97.55</v>
      </c>
      <c r="L31" s="34">
        <v>78.72</v>
      </c>
      <c r="M31" s="15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">
      <c r="A32" s="48" t="s">
        <v>78</v>
      </c>
      <c r="B32" s="34">
        <v>73.22</v>
      </c>
      <c r="C32" s="34">
        <v>119.62</v>
      </c>
      <c r="D32" s="34">
        <v>64.58</v>
      </c>
      <c r="E32" s="34">
        <v>79.260000000000005</v>
      </c>
      <c r="F32" s="34">
        <v>63.8</v>
      </c>
      <c r="G32" s="34">
        <v>74.790000000000006</v>
      </c>
      <c r="H32" s="34">
        <v>86.79</v>
      </c>
      <c r="I32" s="34">
        <v>68.28</v>
      </c>
      <c r="J32" s="34">
        <v>34.44</v>
      </c>
      <c r="K32" s="34">
        <v>97.12</v>
      </c>
      <c r="L32" s="34">
        <v>79.239999999999995</v>
      </c>
      <c r="M32" s="15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">
      <c r="A33" s="48" t="s">
        <v>79</v>
      </c>
      <c r="B33" s="34">
        <v>73.56</v>
      </c>
      <c r="C33" s="34">
        <v>119.39</v>
      </c>
      <c r="D33" s="34">
        <v>65.23</v>
      </c>
      <c r="E33" s="34">
        <v>79.89</v>
      </c>
      <c r="F33" s="34">
        <v>64.819999999999993</v>
      </c>
      <c r="G33" s="34">
        <v>76.31</v>
      </c>
      <c r="H33" s="34">
        <v>87.76</v>
      </c>
      <c r="I33" s="34">
        <v>69.180000000000007</v>
      </c>
      <c r="J33" s="34">
        <v>35.33</v>
      </c>
      <c r="K33" s="34">
        <v>96.65</v>
      </c>
      <c r="L33" s="34">
        <v>79.84</v>
      </c>
      <c r="M33" s="15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">
      <c r="A34" s="48" t="s">
        <v>80</v>
      </c>
      <c r="B34" s="34">
        <v>73.83</v>
      </c>
      <c r="C34" s="34">
        <v>119.11</v>
      </c>
      <c r="D34" s="34">
        <v>66.34</v>
      </c>
      <c r="E34" s="34">
        <v>80.349999999999994</v>
      </c>
      <c r="F34" s="34">
        <v>66.150000000000006</v>
      </c>
      <c r="G34" s="34">
        <v>78.05</v>
      </c>
      <c r="H34" s="34">
        <v>88.72</v>
      </c>
      <c r="I34" s="34">
        <v>70.13</v>
      </c>
      <c r="J34" s="34">
        <v>36.33</v>
      </c>
      <c r="K34" s="34">
        <v>96.93</v>
      </c>
      <c r="L34" s="34">
        <v>80.47</v>
      </c>
      <c r="M34" s="15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">
      <c r="A35" s="48" t="s">
        <v>81</v>
      </c>
      <c r="B35" s="34">
        <v>74.099999999999994</v>
      </c>
      <c r="C35" s="34">
        <v>118.81</v>
      </c>
      <c r="D35" s="34">
        <v>66.959999999999994</v>
      </c>
      <c r="E35" s="34">
        <v>80.78</v>
      </c>
      <c r="F35" s="34">
        <v>68.22</v>
      </c>
      <c r="G35" s="34">
        <v>79.52</v>
      </c>
      <c r="H35" s="34">
        <v>90.26</v>
      </c>
      <c r="I35" s="34">
        <v>71.25</v>
      </c>
      <c r="J35" s="34">
        <v>37.380000000000003</v>
      </c>
      <c r="K35" s="34">
        <v>97.59</v>
      </c>
      <c r="L35" s="34">
        <v>81.180000000000007</v>
      </c>
      <c r="M35" s="15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">
      <c r="A36" s="48" t="s">
        <v>82</v>
      </c>
      <c r="B36" s="34">
        <v>74.400000000000006</v>
      </c>
      <c r="C36" s="34">
        <v>118.31</v>
      </c>
      <c r="D36" s="34">
        <v>67.95</v>
      </c>
      <c r="E36" s="34">
        <v>81.19</v>
      </c>
      <c r="F36" s="34">
        <v>69.709999999999994</v>
      </c>
      <c r="G36" s="34">
        <v>80.69</v>
      </c>
      <c r="H36" s="34">
        <v>91.19</v>
      </c>
      <c r="I36" s="34">
        <v>72.150000000000006</v>
      </c>
      <c r="J36" s="34">
        <v>37.86</v>
      </c>
      <c r="K36" s="34">
        <v>97.18</v>
      </c>
      <c r="L36" s="34">
        <v>81.760000000000005</v>
      </c>
      <c r="M36" s="15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">
      <c r="A37" s="48" t="s">
        <v>83</v>
      </c>
      <c r="B37" s="34">
        <v>74.78</v>
      </c>
      <c r="C37" s="34">
        <v>117.83</v>
      </c>
      <c r="D37" s="34">
        <v>68.849999999999994</v>
      </c>
      <c r="E37" s="34">
        <v>81.84</v>
      </c>
      <c r="F37" s="34">
        <v>69.78</v>
      </c>
      <c r="G37" s="34">
        <v>81.66</v>
      </c>
      <c r="H37" s="34">
        <v>92.56</v>
      </c>
      <c r="I37" s="34">
        <v>72.98</v>
      </c>
      <c r="J37" s="34">
        <v>38.479999999999997</v>
      </c>
      <c r="K37" s="34">
        <v>97.34</v>
      </c>
      <c r="L37" s="34">
        <v>82.2</v>
      </c>
      <c r="M37" s="15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">
      <c r="A38" s="48" t="s">
        <v>84</v>
      </c>
      <c r="B38" s="34">
        <v>75.239999999999995</v>
      </c>
      <c r="C38" s="34">
        <v>117.29</v>
      </c>
      <c r="D38" s="34">
        <v>69.58</v>
      </c>
      <c r="E38" s="34">
        <v>82</v>
      </c>
      <c r="F38" s="34">
        <v>70.75</v>
      </c>
      <c r="G38" s="34">
        <v>82.16</v>
      </c>
      <c r="H38" s="34">
        <v>93.4</v>
      </c>
      <c r="I38" s="34">
        <v>73.61</v>
      </c>
      <c r="J38" s="34">
        <v>39.08</v>
      </c>
      <c r="K38" s="34">
        <v>97.85</v>
      </c>
      <c r="L38" s="34">
        <v>82.59</v>
      </c>
      <c r="M38" s="15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">
      <c r="A39" s="48" t="s">
        <v>85</v>
      </c>
      <c r="B39" s="34">
        <v>75.64</v>
      </c>
      <c r="C39" s="34">
        <v>116.78</v>
      </c>
      <c r="D39" s="34">
        <v>70.37</v>
      </c>
      <c r="E39" s="34">
        <v>82.29</v>
      </c>
      <c r="F39" s="34">
        <v>72.790000000000006</v>
      </c>
      <c r="G39" s="34">
        <v>82.6</v>
      </c>
      <c r="H39" s="34">
        <v>95.54</v>
      </c>
      <c r="I39" s="34">
        <v>74.11</v>
      </c>
      <c r="J39" s="34">
        <v>39.81</v>
      </c>
      <c r="K39" s="34">
        <v>98.52</v>
      </c>
      <c r="L39" s="34">
        <v>83.14</v>
      </c>
      <c r="M39" s="15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">
      <c r="A40" s="48" t="s">
        <v>86</v>
      </c>
      <c r="B40" s="34">
        <v>76.010000000000005</v>
      </c>
      <c r="C40" s="34">
        <v>116.36</v>
      </c>
      <c r="D40" s="34">
        <v>71.42</v>
      </c>
      <c r="E40" s="34">
        <v>82.73</v>
      </c>
      <c r="F40" s="34">
        <v>74.11</v>
      </c>
      <c r="G40" s="34">
        <v>83.01</v>
      </c>
      <c r="H40" s="34">
        <v>96.44</v>
      </c>
      <c r="I40" s="34">
        <v>74.89</v>
      </c>
      <c r="J40" s="34">
        <v>40.42</v>
      </c>
      <c r="K40" s="34">
        <v>97.18</v>
      </c>
      <c r="L40" s="34">
        <v>83.6</v>
      </c>
      <c r="M40" s="15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">
      <c r="A41" s="48" t="s">
        <v>87</v>
      </c>
      <c r="B41" s="34">
        <v>76.44</v>
      </c>
      <c r="C41" s="34">
        <v>115.9</v>
      </c>
      <c r="D41" s="34">
        <v>72.680000000000007</v>
      </c>
      <c r="E41" s="34">
        <v>83.23</v>
      </c>
      <c r="F41" s="34">
        <v>76.930000000000007</v>
      </c>
      <c r="G41" s="34">
        <v>83.64</v>
      </c>
      <c r="H41" s="34">
        <v>96.66</v>
      </c>
      <c r="I41" s="34">
        <v>75.489999999999995</v>
      </c>
      <c r="J41" s="34">
        <v>41.03</v>
      </c>
      <c r="K41" s="34">
        <v>96.52</v>
      </c>
      <c r="L41" s="34">
        <v>84.24</v>
      </c>
      <c r="M41" s="15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">
      <c r="A42" s="48" t="s">
        <v>88</v>
      </c>
      <c r="B42" s="34">
        <v>76.900000000000006</v>
      </c>
      <c r="C42" s="34">
        <v>115.53</v>
      </c>
      <c r="D42" s="34">
        <v>73.78</v>
      </c>
      <c r="E42" s="34">
        <v>83.68</v>
      </c>
      <c r="F42" s="34">
        <v>79.94</v>
      </c>
      <c r="G42" s="34">
        <v>83.49</v>
      </c>
      <c r="H42" s="34">
        <v>97.3</v>
      </c>
      <c r="I42" s="34">
        <v>76.040000000000006</v>
      </c>
      <c r="J42" s="34">
        <v>41.94</v>
      </c>
      <c r="K42" s="34">
        <v>95.78</v>
      </c>
      <c r="L42" s="34">
        <v>84.84</v>
      </c>
      <c r="M42" s="15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">
      <c r="A43" s="48" t="s">
        <v>89</v>
      </c>
      <c r="B43" s="34">
        <v>77.23</v>
      </c>
      <c r="C43" s="34">
        <v>114.99</v>
      </c>
      <c r="D43" s="34">
        <v>74.67</v>
      </c>
      <c r="E43" s="34">
        <v>84.22</v>
      </c>
      <c r="F43" s="34">
        <v>82.16</v>
      </c>
      <c r="G43" s="34">
        <v>83.41</v>
      </c>
      <c r="H43" s="34">
        <v>97.14</v>
      </c>
      <c r="I43" s="34">
        <v>76.63</v>
      </c>
      <c r="J43" s="34">
        <v>43.19</v>
      </c>
      <c r="K43" s="34">
        <v>94.6</v>
      </c>
      <c r="L43" s="34">
        <v>85.26</v>
      </c>
      <c r="M43" s="15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">
      <c r="A44" s="48" t="s">
        <v>90</v>
      </c>
      <c r="B44" s="34">
        <v>77.44</v>
      </c>
      <c r="C44" s="34">
        <v>114.43</v>
      </c>
      <c r="D44" s="34">
        <v>75.760000000000005</v>
      </c>
      <c r="E44" s="34">
        <v>84.47</v>
      </c>
      <c r="F44" s="34">
        <v>83.83</v>
      </c>
      <c r="G44" s="34">
        <v>83.28</v>
      </c>
      <c r="H44" s="34">
        <v>98.75</v>
      </c>
      <c r="I44" s="34">
        <v>77.13</v>
      </c>
      <c r="J44" s="34">
        <v>44.38</v>
      </c>
      <c r="K44" s="34">
        <v>92.94</v>
      </c>
      <c r="L44" s="34">
        <v>85.65</v>
      </c>
      <c r="M44" s="15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">
      <c r="A45" s="48" t="s">
        <v>91</v>
      </c>
      <c r="B45" s="34">
        <v>77.53</v>
      </c>
      <c r="C45" s="34">
        <v>113.82</v>
      </c>
      <c r="D45" s="34">
        <v>77.09</v>
      </c>
      <c r="E45" s="34">
        <v>84.73</v>
      </c>
      <c r="F45" s="34">
        <v>85.59</v>
      </c>
      <c r="G45" s="34">
        <v>83.06</v>
      </c>
      <c r="H45" s="34">
        <v>98.8</v>
      </c>
      <c r="I45" s="34">
        <v>77.77</v>
      </c>
      <c r="J45" s="34">
        <v>45.36</v>
      </c>
      <c r="K45" s="34">
        <v>92.16</v>
      </c>
      <c r="L45" s="34">
        <v>85.92</v>
      </c>
      <c r="M45" s="15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">
      <c r="A46" s="48" t="s">
        <v>92</v>
      </c>
      <c r="B46" s="34">
        <v>77.73</v>
      </c>
      <c r="C46" s="34">
        <v>113.25</v>
      </c>
      <c r="D46" s="34">
        <v>77.69</v>
      </c>
      <c r="E46" s="34">
        <v>84.98</v>
      </c>
      <c r="F46" s="34">
        <v>87.98</v>
      </c>
      <c r="G46" s="34">
        <v>83.14</v>
      </c>
      <c r="H46" s="34">
        <v>98.6</v>
      </c>
      <c r="I46" s="34">
        <v>78.03</v>
      </c>
      <c r="J46" s="34">
        <v>46.18</v>
      </c>
      <c r="K46" s="34">
        <v>90.96</v>
      </c>
      <c r="L46" s="34">
        <v>86.23</v>
      </c>
      <c r="M46" s="15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">
      <c r="A47" s="48" t="s">
        <v>93</v>
      </c>
      <c r="B47" s="34">
        <v>78.38</v>
      </c>
      <c r="C47" s="34">
        <v>112.78</v>
      </c>
      <c r="D47" s="34">
        <v>77.930000000000007</v>
      </c>
      <c r="E47" s="34">
        <v>85.11</v>
      </c>
      <c r="F47" s="34">
        <v>88.79</v>
      </c>
      <c r="G47" s="34">
        <v>83.3</v>
      </c>
      <c r="H47" s="34">
        <v>98.73</v>
      </c>
      <c r="I47" s="34">
        <v>78.38</v>
      </c>
      <c r="J47" s="34">
        <v>46.81</v>
      </c>
      <c r="K47" s="34">
        <v>90.76</v>
      </c>
      <c r="L47" s="34">
        <v>86.52</v>
      </c>
      <c r="M47" s="15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">
      <c r="A48" s="48" t="s">
        <v>94</v>
      </c>
      <c r="B48" s="34">
        <v>78.900000000000006</v>
      </c>
      <c r="C48" s="34">
        <v>112.27</v>
      </c>
      <c r="D48" s="34">
        <v>78.2</v>
      </c>
      <c r="E48" s="34">
        <v>85.34</v>
      </c>
      <c r="F48" s="34">
        <v>89.3</v>
      </c>
      <c r="G48" s="34">
        <v>83.46</v>
      </c>
      <c r="H48" s="34">
        <v>98.8</v>
      </c>
      <c r="I48" s="34">
        <v>78.69</v>
      </c>
      <c r="J48" s="34">
        <v>47.68</v>
      </c>
      <c r="K48" s="34">
        <v>90.02</v>
      </c>
      <c r="L48" s="34">
        <v>86.76</v>
      </c>
      <c r="M48" s="15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2">
      <c r="A49" s="48" t="s">
        <v>95</v>
      </c>
      <c r="B49" s="34">
        <v>79.31</v>
      </c>
      <c r="C49" s="34">
        <v>111.81</v>
      </c>
      <c r="D49" s="34">
        <v>78.34</v>
      </c>
      <c r="E49" s="34">
        <v>85.56</v>
      </c>
      <c r="F49" s="34">
        <v>89.9</v>
      </c>
      <c r="G49" s="34">
        <v>83.54</v>
      </c>
      <c r="H49" s="34">
        <v>99.28</v>
      </c>
      <c r="I49" s="34">
        <v>78.77</v>
      </c>
      <c r="J49" s="34">
        <v>48.52</v>
      </c>
      <c r="K49" s="34">
        <v>89.48</v>
      </c>
      <c r="L49" s="34">
        <v>86.93</v>
      </c>
      <c r="M49" s="15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2">
      <c r="A50" s="48" t="s">
        <v>96</v>
      </c>
      <c r="B50" s="34">
        <v>79.650000000000006</v>
      </c>
      <c r="C50" s="34">
        <v>111.35</v>
      </c>
      <c r="D50" s="34">
        <v>78.38</v>
      </c>
      <c r="E50" s="34">
        <v>85.98</v>
      </c>
      <c r="F50" s="34">
        <v>90.14</v>
      </c>
      <c r="G50" s="34">
        <v>83.8</v>
      </c>
      <c r="H50" s="34">
        <v>99.87</v>
      </c>
      <c r="I50" s="34">
        <v>79.11</v>
      </c>
      <c r="J50" s="34">
        <v>49.84</v>
      </c>
      <c r="K50" s="34">
        <v>88.7</v>
      </c>
      <c r="L50" s="34">
        <v>87.14</v>
      </c>
      <c r="M50" s="15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2">
      <c r="A51" s="48" t="s">
        <v>97</v>
      </c>
      <c r="B51" s="34">
        <v>80.02</v>
      </c>
      <c r="C51" s="34">
        <v>111.16</v>
      </c>
      <c r="D51" s="34">
        <v>78.819999999999993</v>
      </c>
      <c r="E51" s="34">
        <v>86.36</v>
      </c>
      <c r="F51" s="34">
        <v>90.44</v>
      </c>
      <c r="G51" s="34">
        <v>84.35</v>
      </c>
      <c r="H51" s="34">
        <v>103.2</v>
      </c>
      <c r="I51" s="34">
        <v>79.849999999999994</v>
      </c>
      <c r="J51" s="34">
        <v>50.67</v>
      </c>
      <c r="K51" s="34">
        <v>88.07</v>
      </c>
      <c r="L51" s="34">
        <v>87.64</v>
      </c>
      <c r="M51" s="15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2">
      <c r="A52" s="48" t="s">
        <v>98</v>
      </c>
      <c r="B52" s="34">
        <v>80.44</v>
      </c>
      <c r="C52" s="34">
        <v>110.95</v>
      </c>
      <c r="D52" s="34">
        <v>79.319999999999993</v>
      </c>
      <c r="E52" s="34">
        <v>86.79</v>
      </c>
      <c r="F52" s="34">
        <v>90.75</v>
      </c>
      <c r="G52" s="34">
        <v>85.21</v>
      </c>
      <c r="H52" s="34">
        <v>103.46</v>
      </c>
      <c r="I52" s="34">
        <v>80.489999999999995</v>
      </c>
      <c r="J52" s="34">
        <v>51.46</v>
      </c>
      <c r="K52" s="34">
        <v>88.07</v>
      </c>
      <c r="L52" s="34">
        <v>88.05</v>
      </c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2">
      <c r="A53" s="48" t="s">
        <v>99</v>
      </c>
      <c r="B53" s="34">
        <v>81.05</v>
      </c>
      <c r="C53" s="34">
        <v>110.76</v>
      </c>
      <c r="D53" s="34">
        <v>79.77</v>
      </c>
      <c r="E53" s="34">
        <v>87.13</v>
      </c>
      <c r="F53" s="34">
        <v>91.32</v>
      </c>
      <c r="G53" s="34">
        <v>86.11</v>
      </c>
      <c r="H53" s="34">
        <v>103.71</v>
      </c>
      <c r="I53" s="34">
        <v>81.290000000000006</v>
      </c>
      <c r="J53" s="34">
        <v>52.27</v>
      </c>
      <c r="K53" s="34">
        <v>88.52</v>
      </c>
      <c r="L53" s="34">
        <v>88.51</v>
      </c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</row>
    <row r="54" spans="1:33" x14ac:dyDescent="0.2">
      <c r="A54" s="48" t="s">
        <v>100</v>
      </c>
      <c r="B54" s="34">
        <v>81.53</v>
      </c>
      <c r="C54" s="34">
        <v>110.56</v>
      </c>
      <c r="D54" s="34">
        <v>80.31</v>
      </c>
      <c r="E54" s="34">
        <v>87.49</v>
      </c>
      <c r="F54" s="34">
        <v>91.89</v>
      </c>
      <c r="G54" s="34">
        <v>86.52</v>
      </c>
      <c r="H54" s="34">
        <v>103.92</v>
      </c>
      <c r="I54" s="34">
        <v>82.02</v>
      </c>
      <c r="J54" s="34">
        <v>52.9</v>
      </c>
      <c r="K54" s="34">
        <v>88.91</v>
      </c>
      <c r="L54" s="34">
        <v>88.93</v>
      </c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</row>
    <row r="55" spans="1:33" x14ac:dyDescent="0.2">
      <c r="A55" s="48" t="s">
        <v>101</v>
      </c>
      <c r="B55" s="34">
        <v>82.27</v>
      </c>
      <c r="C55" s="34">
        <v>110.26</v>
      </c>
      <c r="D55" s="34">
        <v>80.83</v>
      </c>
      <c r="E55" s="34">
        <v>87.99</v>
      </c>
      <c r="F55" s="34">
        <v>92.62</v>
      </c>
      <c r="G55" s="34">
        <v>86.8</v>
      </c>
      <c r="H55" s="34">
        <v>103.86</v>
      </c>
      <c r="I55" s="34">
        <v>82.59</v>
      </c>
      <c r="J55" s="34">
        <v>53.87</v>
      </c>
      <c r="K55" s="34">
        <v>89.74</v>
      </c>
      <c r="L55" s="34">
        <v>89.37</v>
      </c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</row>
    <row r="56" spans="1:33" x14ac:dyDescent="0.2">
      <c r="A56" s="48" t="s">
        <v>102</v>
      </c>
      <c r="B56" s="34">
        <v>83.09</v>
      </c>
      <c r="C56" s="34">
        <v>110</v>
      </c>
      <c r="D56" s="34">
        <v>81.41</v>
      </c>
      <c r="E56" s="34">
        <v>88.45</v>
      </c>
      <c r="F56" s="34">
        <v>93.15</v>
      </c>
      <c r="G56" s="34">
        <v>87.94</v>
      </c>
      <c r="H56" s="34">
        <v>104.49</v>
      </c>
      <c r="I56" s="34">
        <v>83.37</v>
      </c>
      <c r="J56" s="34">
        <v>54.81</v>
      </c>
      <c r="K56" s="34">
        <v>90.55</v>
      </c>
      <c r="L56" s="34">
        <v>89.97</v>
      </c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</row>
    <row r="57" spans="1:33" x14ac:dyDescent="0.2">
      <c r="A57" s="48" t="s">
        <v>103</v>
      </c>
      <c r="B57" s="34">
        <v>83.83</v>
      </c>
      <c r="C57" s="34">
        <v>109.75</v>
      </c>
      <c r="D57" s="34">
        <v>82.2</v>
      </c>
      <c r="E57" s="34">
        <v>88.99</v>
      </c>
      <c r="F57" s="34">
        <v>93.67</v>
      </c>
      <c r="G57" s="34">
        <v>88.5</v>
      </c>
      <c r="H57" s="34">
        <v>104.56</v>
      </c>
      <c r="I57" s="34">
        <v>84.41</v>
      </c>
      <c r="J57" s="34">
        <v>56</v>
      </c>
      <c r="K57" s="34">
        <v>91.8</v>
      </c>
      <c r="L57" s="34">
        <v>90.5</v>
      </c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</row>
    <row r="58" spans="1:33" x14ac:dyDescent="0.2">
      <c r="A58" s="48" t="s">
        <v>104</v>
      </c>
      <c r="B58" s="34">
        <v>84.52</v>
      </c>
      <c r="C58" s="34">
        <v>109.57</v>
      </c>
      <c r="D58" s="34">
        <v>82.69</v>
      </c>
      <c r="E58" s="34">
        <v>89.59</v>
      </c>
      <c r="F58" s="34">
        <v>93.97</v>
      </c>
      <c r="G58" s="34">
        <v>89.21</v>
      </c>
      <c r="H58" s="34">
        <v>105.42</v>
      </c>
      <c r="I58" s="34">
        <v>85.41</v>
      </c>
      <c r="J58" s="34">
        <v>57.19</v>
      </c>
      <c r="K58" s="34">
        <v>92.69</v>
      </c>
      <c r="L58" s="34">
        <v>91.09</v>
      </c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</row>
    <row r="59" spans="1:33" x14ac:dyDescent="0.2">
      <c r="A59" s="48" t="s">
        <v>105</v>
      </c>
      <c r="B59" s="34">
        <v>85.08</v>
      </c>
      <c r="C59" s="34">
        <v>109.45</v>
      </c>
      <c r="D59" s="34">
        <v>83.09</v>
      </c>
      <c r="E59" s="34">
        <v>90.1</v>
      </c>
      <c r="F59" s="34">
        <v>95.1</v>
      </c>
      <c r="G59" s="34">
        <v>89.79</v>
      </c>
      <c r="H59" s="34">
        <v>105.8</v>
      </c>
      <c r="I59" s="34">
        <v>86.19</v>
      </c>
      <c r="J59" s="34">
        <v>58.27</v>
      </c>
      <c r="K59" s="34">
        <v>93.16</v>
      </c>
      <c r="L59" s="34">
        <v>91.61</v>
      </c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</row>
    <row r="60" spans="1:33" x14ac:dyDescent="0.2">
      <c r="A60" s="48" t="s">
        <v>106</v>
      </c>
      <c r="B60" s="34">
        <v>85.79</v>
      </c>
      <c r="C60" s="34">
        <v>109.4</v>
      </c>
      <c r="D60" s="34">
        <v>83.71</v>
      </c>
      <c r="E60" s="34">
        <v>90.58</v>
      </c>
      <c r="F60" s="34">
        <v>95.8</v>
      </c>
      <c r="G60" s="34">
        <v>90.23</v>
      </c>
      <c r="H60" s="34">
        <v>106.32</v>
      </c>
      <c r="I60" s="34">
        <v>87.1</v>
      </c>
      <c r="J60" s="34">
        <v>59.58</v>
      </c>
      <c r="K60" s="34">
        <v>92.98</v>
      </c>
      <c r="L60" s="34">
        <v>92.15</v>
      </c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</row>
    <row r="61" spans="1:33" x14ac:dyDescent="0.2">
      <c r="A61" s="48" t="s">
        <v>107</v>
      </c>
      <c r="B61" s="34">
        <v>86.7</v>
      </c>
      <c r="C61" s="34">
        <v>109.63</v>
      </c>
      <c r="D61" s="34">
        <v>84.34</v>
      </c>
      <c r="E61" s="34">
        <v>91.27</v>
      </c>
      <c r="F61" s="34">
        <v>96.44</v>
      </c>
      <c r="G61" s="34">
        <v>90.73</v>
      </c>
      <c r="H61" s="34">
        <v>107.6</v>
      </c>
      <c r="I61" s="34">
        <v>87.78</v>
      </c>
      <c r="J61" s="34">
        <v>60.9</v>
      </c>
      <c r="K61" s="34">
        <v>93.17</v>
      </c>
      <c r="L61" s="34">
        <v>92.81</v>
      </c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</row>
    <row r="62" spans="1:33" x14ac:dyDescent="0.2">
      <c r="A62" s="48" t="s">
        <v>108</v>
      </c>
      <c r="B62" s="34">
        <v>87.61</v>
      </c>
      <c r="C62" s="34">
        <v>109.32</v>
      </c>
      <c r="D62" s="34">
        <v>85.02</v>
      </c>
      <c r="E62" s="34">
        <v>91.61</v>
      </c>
      <c r="F62" s="34">
        <v>96.89</v>
      </c>
      <c r="G62" s="34">
        <v>91.07</v>
      </c>
      <c r="H62" s="34">
        <v>107.86</v>
      </c>
      <c r="I62" s="34">
        <v>88.38</v>
      </c>
      <c r="J62" s="34">
        <v>62.14</v>
      </c>
      <c r="K62" s="34">
        <v>93.51</v>
      </c>
      <c r="L62" s="34">
        <v>93.32</v>
      </c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</row>
    <row r="63" spans="1:33" x14ac:dyDescent="0.2">
      <c r="A63" s="48" t="s">
        <v>109</v>
      </c>
      <c r="B63" s="34">
        <v>88.47</v>
      </c>
      <c r="C63" s="34">
        <v>108.81</v>
      </c>
      <c r="D63" s="34">
        <v>85.45</v>
      </c>
      <c r="E63" s="34">
        <v>91.97</v>
      </c>
      <c r="F63" s="34">
        <v>97.61</v>
      </c>
      <c r="G63" s="34">
        <v>91.35</v>
      </c>
      <c r="H63" s="34">
        <v>108.92</v>
      </c>
      <c r="I63" s="34">
        <v>88.78</v>
      </c>
      <c r="J63" s="34">
        <v>63.29</v>
      </c>
      <c r="K63" s="34">
        <v>93.42</v>
      </c>
      <c r="L63" s="34">
        <v>93.77</v>
      </c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</row>
    <row r="64" spans="1:33" x14ac:dyDescent="0.2">
      <c r="A64" s="48" t="s">
        <v>110</v>
      </c>
      <c r="B64" s="34">
        <v>89.04</v>
      </c>
      <c r="C64" s="34">
        <v>108.11</v>
      </c>
      <c r="D64" s="34">
        <v>85.77</v>
      </c>
      <c r="E64" s="34">
        <v>92.29</v>
      </c>
      <c r="F64" s="34">
        <v>98.11</v>
      </c>
      <c r="G64" s="34">
        <v>91.54</v>
      </c>
      <c r="H64" s="34">
        <v>108.84</v>
      </c>
      <c r="I64" s="34">
        <v>88.94</v>
      </c>
      <c r="J64" s="34">
        <v>64.45</v>
      </c>
      <c r="K64" s="34">
        <v>93.51</v>
      </c>
      <c r="L64" s="34">
        <v>94</v>
      </c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</row>
    <row r="65" spans="1:24" x14ac:dyDescent="0.2">
      <c r="A65" s="48" t="s">
        <v>111</v>
      </c>
      <c r="B65" s="34">
        <v>89.43</v>
      </c>
      <c r="C65" s="34">
        <v>107.06</v>
      </c>
      <c r="D65" s="34">
        <v>85.76</v>
      </c>
      <c r="E65" s="34">
        <v>92.45</v>
      </c>
      <c r="F65" s="34">
        <v>98.81</v>
      </c>
      <c r="G65" s="34">
        <v>91.42</v>
      </c>
      <c r="H65" s="34">
        <v>109.14</v>
      </c>
      <c r="I65" s="34">
        <v>88.87</v>
      </c>
      <c r="J65" s="34">
        <v>65.22</v>
      </c>
      <c r="K65" s="34">
        <v>93.61</v>
      </c>
      <c r="L65" s="34">
        <v>94.03</v>
      </c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</row>
    <row r="66" spans="1:24" x14ac:dyDescent="0.2">
      <c r="A66" s="48" t="s">
        <v>112</v>
      </c>
      <c r="B66" s="34">
        <v>89.85</v>
      </c>
      <c r="C66" s="34">
        <v>105.91</v>
      </c>
      <c r="D66" s="34">
        <v>85.43</v>
      </c>
      <c r="E66" s="34">
        <v>92.49</v>
      </c>
      <c r="F66" s="34">
        <v>98.86</v>
      </c>
      <c r="G66" s="34">
        <v>90.95</v>
      </c>
      <c r="H66" s="34">
        <v>109.07</v>
      </c>
      <c r="I66" s="34">
        <v>88.56</v>
      </c>
      <c r="J66" s="34">
        <v>66.06</v>
      </c>
      <c r="K66" s="34">
        <v>93.47</v>
      </c>
      <c r="L66" s="34">
        <v>93.96</v>
      </c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</row>
    <row r="67" spans="1:24" x14ac:dyDescent="0.2">
      <c r="A67" s="48" t="s">
        <v>113</v>
      </c>
      <c r="B67" s="34">
        <v>90.26</v>
      </c>
      <c r="C67" s="34">
        <v>104.71</v>
      </c>
      <c r="D67" s="34">
        <v>85.1</v>
      </c>
      <c r="E67" s="34">
        <v>92.29</v>
      </c>
      <c r="F67" s="34">
        <v>99.37</v>
      </c>
      <c r="G67" s="34">
        <v>90.28</v>
      </c>
      <c r="H67" s="34">
        <v>108.68</v>
      </c>
      <c r="I67" s="34">
        <v>88.13</v>
      </c>
      <c r="J67" s="34">
        <v>66.92</v>
      </c>
      <c r="K67" s="34">
        <v>92.96</v>
      </c>
      <c r="L67" s="34">
        <v>93.79</v>
      </c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</row>
    <row r="68" spans="1:24" x14ac:dyDescent="0.2">
      <c r="A68" s="48" t="s">
        <v>114</v>
      </c>
      <c r="B68" s="34">
        <v>90.63</v>
      </c>
      <c r="C68" s="34">
        <v>103.38</v>
      </c>
      <c r="D68" s="34">
        <v>84.61</v>
      </c>
      <c r="E68" s="34">
        <v>91.94</v>
      </c>
      <c r="F68" s="34">
        <v>99.52</v>
      </c>
      <c r="G68" s="34">
        <v>89.57</v>
      </c>
      <c r="H68" s="34">
        <v>108</v>
      </c>
      <c r="I68" s="34">
        <v>87.59</v>
      </c>
      <c r="J68" s="34">
        <v>67.56</v>
      </c>
      <c r="K68" s="34">
        <v>92.58</v>
      </c>
      <c r="L68" s="34">
        <v>93.52</v>
      </c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</row>
    <row r="69" spans="1:24" x14ac:dyDescent="0.2">
      <c r="A69" s="48" t="s">
        <v>115</v>
      </c>
      <c r="B69" s="34">
        <v>90.8</v>
      </c>
      <c r="C69" s="34">
        <v>102.1</v>
      </c>
      <c r="D69" s="34">
        <v>83.98</v>
      </c>
      <c r="E69" s="34">
        <v>91.56</v>
      </c>
      <c r="F69" s="34">
        <v>99.4</v>
      </c>
      <c r="G69" s="34">
        <v>89.02</v>
      </c>
      <c r="H69" s="34">
        <v>106.8</v>
      </c>
      <c r="I69" s="34">
        <v>87.23</v>
      </c>
      <c r="J69" s="34">
        <v>68.28</v>
      </c>
      <c r="K69" s="34">
        <v>92.31</v>
      </c>
      <c r="L69" s="34">
        <v>93.11</v>
      </c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</row>
    <row r="70" spans="1:24" x14ac:dyDescent="0.2">
      <c r="A70" s="48" t="s">
        <v>116</v>
      </c>
      <c r="B70" s="34">
        <v>90.91</v>
      </c>
      <c r="C70" s="34">
        <v>100.93</v>
      </c>
      <c r="D70" s="34">
        <v>83.64</v>
      </c>
      <c r="E70" s="34">
        <v>91.22</v>
      </c>
      <c r="F70" s="34">
        <v>99.61</v>
      </c>
      <c r="G70" s="34">
        <v>89.24</v>
      </c>
      <c r="H70" s="34">
        <v>106.1</v>
      </c>
      <c r="I70" s="34">
        <v>87.13</v>
      </c>
      <c r="J70" s="34">
        <v>68.989999999999995</v>
      </c>
      <c r="K70" s="34">
        <v>92.03</v>
      </c>
      <c r="L70" s="34">
        <v>92.96</v>
      </c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</row>
    <row r="71" spans="1:24" x14ac:dyDescent="0.2">
      <c r="A71" s="48" t="s">
        <v>117</v>
      </c>
      <c r="B71" s="34">
        <v>90.94</v>
      </c>
      <c r="C71" s="34">
        <v>99.84</v>
      </c>
      <c r="D71" s="34">
        <v>83.36</v>
      </c>
      <c r="E71" s="34">
        <v>91.1</v>
      </c>
      <c r="F71" s="34">
        <v>99.76</v>
      </c>
      <c r="G71" s="34">
        <v>88.6</v>
      </c>
      <c r="H71" s="34">
        <v>105.29</v>
      </c>
      <c r="I71" s="34">
        <v>86.83</v>
      </c>
      <c r="J71" s="34">
        <v>69.83</v>
      </c>
      <c r="K71" s="34">
        <v>91.91</v>
      </c>
      <c r="L71" s="34">
        <v>92.66</v>
      </c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</row>
    <row r="72" spans="1:24" x14ac:dyDescent="0.2">
      <c r="A72" s="48" t="s">
        <v>118</v>
      </c>
      <c r="B72" s="34">
        <v>91.03</v>
      </c>
      <c r="C72" s="34">
        <v>98.98</v>
      </c>
      <c r="D72" s="34">
        <v>83.31</v>
      </c>
      <c r="E72" s="34">
        <v>91.05</v>
      </c>
      <c r="F72" s="34">
        <v>100.14</v>
      </c>
      <c r="G72" s="34">
        <v>88.12</v>
      </c>
      <c r="H72" s="34">
        <v>104.97</v>
      </c>
      <c r="I72" s="34">
        <v>86.71</v>
      </c>
      <c r="J72" s="34">
        <v>70.72</v>
      </c>
      <c r="K72" s="34">
        <v>91.64</v>
      </c>
      <c r="L72" s="34">
        <v>92.54</v>
      </c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</row>
    <row r="73" spans="1:24" x14ac:dyDescent="0.2">
      <c r="A73" s="48" t="s">
        <v>119</v>
      </c>
      <c r="B73" s="34">
        <v>91.12</v>
      </c>
      <c r="C73" s="34">
        <v>98.24</v>
      </c>
      <c r="D73" s="34">
        <v>83.1</v>
      </c>
      <c r="E73" s="34">
        <v>90.82</v>
      </c>
      <c r="F73" s="34">
        <v>101.63</v>
      </c>
      <c r="G73" s="34">
        <v>87.71</v>
      </c>
      <c r="H73" s="34">
        <v>104.69</v>
      </c>
      <c r="I73" s="34">
        <v>86.45</v>
      </c>
      <c r="J73" s="34">
        <v>71.58</v>
      </c>
      <c r="K73" s="34">
        <v>91.12</v>
      </c>
      <c r="L73" s="34">
        <v>92.45</v>
      </c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</row>
    <row r="74" spans="1:24" x14ac:dyDescent="0.2">
      <c r="A74" s="48" t="s">
        <v>120</v>
      </c>
      <c r="B74" s="34">
        <v>91.12</v>
      </c>
      <c r="C74" s="34">
        <v>97.49</v>
      </c>
      <c r="D74" s="34">
        <v>83.37</v>
      </c>
      <c r="E74" s="34">
        <v>90.89</v>
      </c>
      <c r="F74" s="34">
        <v>100.95</v>
      </c>
      <c r="G74" s="34">
        <v>87.23</v>
      </c>
      <c r="H74" s="34">
        <v>104.22</v>
      </c>
      <c r="I74" s="34">
        <v>86.63</v>
      </c>
      <c r="J74" s="34">
        <v>72.42</v>
      </c>
      <c r="K74" s="34">
        <v>90.67</v>
      </c>
      <c r="L74" s="34">
        <v>92.29</v>
      </c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</row>
    <row r="75" spans="1:24" x14ac:dyDescent="0.2">
      <c r="A75" s="48" t="s">
        <v>121</v>
      </c>
      <c r="B75" s="34">
        <v>91.12</v>
      </c>
      <c r="C75" s="34">
        <v>96.98</v>
      </c>
      <c r="D75" s="34">
        <v>83.54</v>
      </c>
      <c r="E75" s="34">
        <v>90.86</v>
      </c>
      <c r="F75" s="34">
        <v>100.34</v>
      </c>
      <c r="G75" s="34">
        <v>87.04</v>
      </c>
      <c r="H75" s="34">
        <v>104.1</v>
      </c>
      <c r="I75" s="34">
        <v>86.95</v>
      </c>
      <c r="J75" s="34">
        <v>73.06</v>
      </c>
      <c r="K75" s="34">
        <v>90.25</v>
      </c>
      <c r="L75" s="34">
        <v>92.15</v>
      </c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</row>
    <row r="76" spans="1:24" x14ac:dyDescent="0.2">
      <c r="A76" s="48" t="s">
        <v>122</v>
      </c>
      <c r="B76" s="34">
        <v>91.16</v>
      </c>
      <c r="C76" s="34">
        <v>96.46</v>
      </c>
      <c r="D76" s="34">
        <v>84.01</v>
      </c>
      <c r="E76" s="34">
        <v>90.97</v>
      </c>
      <c r="F76" s="34">
        <v>99.71</v>
      </c>
      <c r="G76" s="34">
        <v>87.14</v>
      </c>
      <c r="H76" s="34">
        <v>103.95</v>
      </c>
      <c r="I76" s="34">
        <v>87.32</v>
      </c>
      <c r="J76" s="34">
        <v>73.540000000000006</v>
      </c>
      <c r="K76" s="34">
        <v>89.49</v>
      </c>
      <c r="L76" s="34">
        <v>92.11</v>
      </c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</row>
    <row r="77" spans="1:24" x14ac:dyDescent="0.2">
      <c r="A77" s="48" t="s">
        <v>123</v>
      </c>
      <c r="B77" s="34">
        <v>91.3</v>
      </c>
      <c r="C77" s="34">
        <v>96.01</v>
      </c>
      <c r="D77" s="34">
        <v>84.14</v>
      </c>
      <c r="E77" s="34">
        <v>91.11</v>
      </c>
      <c r="F77" s="34">
        <v>99.6</v>
      </c>
      <c r="G77" s="34">
        <v>87.21</v>
      </c>
      <c r="H77" s="34">
        <v>104.55</v>
      </c>
      <c r="I77" s="34">
        <v>87.51</v>
      </c>
      <c r="J77" s="34">
        <v>74.150000000000006</v>
      </c>
      <c r="K77" s="34">
        <v>88.99</v>
      </c>
      <c r="L77" s="34">
        <v>92.13</v>
      </c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</row>
    <row r="78" spans="1:24" x14ac:dyDescent="0.2">
      <c r="A78" s="48" t="s">
        <v>124</v>
      </c>
      <c r="B78" s="34">
        <v>91.53</v>
      </c>
      <c r="C78" s="34">
        <v>95.66</v>
      </c>
      <c r="D78" s="34">
        <v>84.42</v>
      </c>
      <c r="E78" s="34">
        <v>91.08</v>
      </c>
      <c r="F78" s="34">
        <v>99.65</v>
      </c>
      <c r="G78" s="34">
        <v>87.33</v>
      </c>
      <c r="H78" s="34">
        <v>104.22</v>
      </c>
      <c r="I78" s="34">
        <v>87.64</v>
      </c>
      <c r="J78" s="34">
        <v>74.819999999999993</v>
      </c>
      <c r="K78" s="34">
        <v>88.77</v>
      </c>
      <c r="L78" s="34">
        <v>92.19</v>
      </c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</row>
    <row r="79" spans="1:24" x14ac:dyDescent="0.2">
      <c r="A79" s="48" t="s">
        <v>125</v>
      </c>
      <c r="B79" s="34">
        <v>91.64</v>
      </c>
      <c r="C79" s="34">
        <v>95.31</v>
      </c>
      <c r="D79" s="34">
        <v>85.13</v>
      </c>
      <c r="E79" s="34">
        <v>91.22</v>
      </c>
      <c r="F79" s="34">
        <v>98.74</v>
      </c>
      <c r="G79" s="34">
        <v>87.16</v>
      </c>
      <c r="H79" s="34">
        <v>103.9</v>
      </c>
      <c r="I79" s="34">
        <v>87.77</v>
      </c>
      <c r="J79" s="34">
        <v>75.459999999999994</v>
      </c>
      <c r="K79" s="34">
        <v>88.13</v>
      </c>
      <c r="L79" s="34">
        <v>92.09</v>
      </c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</row>
    <row r="80" spans="1:24" x14ac:dyDescent="0.2">
      <c r="A80" s="48" t="s">
        <v>126</v>
      </c>
      <c r="B80" s="34">
        <v>91.85</v>
      </c>
      <c r="C80" s="34">
        <v>94.97</v>
      </c>
      <c r="D80" s="34">
        <v>85.7</v>
      </c>
      <c r="E80" s="34">
        <v>91.37</v>
      </c>
      <c r="F80" s="34">
        <v>98.13</v>
      </c>
      <c r="G80" s="34">
        <v>87.12</v>
      </c>
      <c r="H80" s="34">
        <v>103.94</v>
      </c>
      <c r="I80" s="34">
        <v>87.8</v>
      </c>
      <c r="J80" s="34">
        <v>76.34</v>
      </c>
      <c r="K80" s="34">
        <v>87.79</v>
      </c>
      <c r="L80" s="34">
        <v>92.09</v>
      </c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</row>
    <row r="81" spans="1:24" x14ac:dyDescent="0.2">
      <c r="A81" s="48" t="s">
        <v>127</v>
      </c>
      <c r="B81" s="34">
        <v>92.23</v>
      </c>
      <c r="C81" s="34">
        <v>94.69</v>
      </c>
      <c r="D81" s="34">
        <v>86.66</v>
      </c>
      <c r="E81" s="34">
        <v>91.5</v>
      </c>
      <c r="F81" s="34">
        <v>97.98</v>
      </c>
      <c r="G81" s="34">
        <v>86.98</v>
      </c>
      <c r="H81" s="34">
        <v>103.75</v>
      </c>
      <c r="I81" s="34">
        <v>87.92</v>
      </c>
      <c r="J81" s="34">
        <v>77.13</v>
      </c>
      <c r="K81" s="34">
        <v>87.62</v>
      </c>
      <c r="L81" s="34">
        <v>92.16</v>
      </c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</row>
    <row r="82" spans="1:24" x14ac:dyDescent="0.2">
      <c r="A82" s="48" t="s">
        <v>128</v>
      </c>
      <c r="B82" s="34">
        <v>92.61</v>
      </c>
      <c r="C82" s="34">
        <v>94.44</v>
      </c>
      <c r="D82" s="34">
        <v>86.93</v>
      </c>
      <c r="E82" s="34">
        <v>91.55</v>
      </c>
      <c r="F82" s="34">
        <v>97.44</v>
      </c>
      <c r="G82" s="34">
        <v>87.37</v>
      </c>
      <c r="H82" s="34">
        <v>103.41</v>
      </c>
      <c r="I82" s="34">
        <v>87.85</v>
      </c>
      <c r="J82" s="34">
        <v>77.86</v>
      </c>
      <c r="K82" s="34">
        <v>88.49</v>
      </c>
      <c r="L82" s="34">
        <v>92.23</v>
      </c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</row>
    <row r="83" spans="1:24" x14ac:dyDescent="0.2">
      <c r="A83" s="48" t="s">
        <v>129</v>
      </c>
      <c r="B83" s="34">
        <v>93.09</v>
      </c>
      <c r="C83" s="34">
        <v>94.15</v>
      </c>
      <c r="D83" s="34">
        <v>87.33</v>
      </c>
      <c r="E83" s="34">
        <v>91.65</v>
      </c>
      <c r="F83" s="34">
        <v>97.24</v>
      </c>
      <c r="G83" s="34">
        <v>87.76</v>
      </c>
      <c r="H83" s="34">
        <v>102.95</v>
      </c>
      <c r="I83" s="34">
        <v>87.77</v>
      </c>
      <c r="J83" s="34">
        <v>78.819999999999993</v>
      </c>
      <c r="K83" s="34">
        <v>89.1</v>
      </c>
      <c r="L83" s="34">
        <v>92.35</v>
      </c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</row>
    <row r="84" spans="1:24" x14ac:dyDescent="0.2">
      <c r="A84" s="48" t="s">
        <v>130</v>
      </c>
      <c r="B84" s="34">
        <v>93.48</v>
      </c>
      <c r="C84" s="34">
        <v>93.98</v>
      </c>
      <c r="D84" s="34">
        <v>87.74</v>
      </c>
      <c r="E84" s="34">
        <v>91.7</v>
      </c>
      <c r="F84" s="34">
        <v>97.05</v>
      </c>
      <c r="G84" s="34">
        <v>88.01</v>
      </c>
      <c r="H84" s="34">
        <v>102.76</v>
      </c>
      <c r="I84" s="34">
        <v>87.97</v>
      </c>
      <c r="J84" s="34">
        <v>79.8</v>
      </c>
      <c r="K84" s="34">
        <v>89.94</v>
      </c>
      <c r="L84" s="34">
        <v>92.52</v>
      </c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</row>
    <row r="85" spans="1:24" x14ac:dyDescent="0.2">
      <c r="A85" s="48" t="s">
        <v>131</v>
      </c>
      <c r="B85" s="34">
        <v>93.72</v>
      </c>
      <c r="C85" s="34">
        <v>93.76</v>
      </c>
      <c r="D85" s="34">
        <v>87.93</v>
      </c>
      <c r="E85" s="34">
        <v>91.93</v>
      </c>
      <c r="F85" s="34">
        <v>97.23</v>
      </c>
      <c r="G85" s="34">
        <v>88.25</v>
      </c>
      <c r="H85" s="34">
        <v>102.69</v>
      </c>
      <c r="I85" s="34">
        <v>88.26</v>
      </c>
      <c r="J85" s="34">
        <v>80.900000000000006</v>
      </c>
      <c r="K85" s="34">
        <v>90.49</v>
      </c>
      <c r="L85" s="34">
        <v>92.67</v>
      </c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</row>
    <row r="86" spans="1:24" x14ac:dyDescent="0.2">
      <c r="A86" s="48" t="s">
        <v>132</v>
      </c>
      <c r="B86" s="34">
        <v>94.06</v>
      </c>
      <c r="C86" s="34">
        <v>93.55</v>
      </c>
      <c r="D86" s="34">
        <v>88.38</v>
      </c>
      <c r="E86" s="34">
        <v>92.52</v>
      </c>
      <c r="F86" s="34">
        <v>97.28</v>
      </c>
      <c r="G86" s="34">
        <v>88.28</v>
      </c>
      <c r="H86" s="34">
        <v>102.56</v>
      </c>
      <c r="I86" s="34">
        <v>88.46</v>
      </c>
      <c r="J86" s="34">
        <v>81.8</v>
      </c>
      <c r="K86" s="34">
        <v>90.82</v>
      </c>
      <c r="L86" s="34">
        <v>92.87</v>
      </c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</row>
    <row r="87" spans="1:24" x14ac:dyDescent="0.2">
      <c r="A87" s="48" t="s">
        <v>133</v>
      </c>
      <c r="B87" s="34">
        <v>94.59</v>
      </c>
      <c r="C87" s="34">
        <v>93.45</v>
      </c>
      <c r="D87" s="34">
        <v>88.62</v>
      </c>
      <c r="E87" s="34">
        <v>92.96</v>
      </c>
      <c r="F87" s="34">
        <v>97.57</v>
      </c>
      <c r="G87" s="34">
        <v>88.66</v>
      </c>
      <c r="H87" s="34">
        <v>102.43</v>
      </c>
      <c r="I87" s="34">
        <v>88.76</v>
      </c>
      <c r="J87" s="34">
        <v>82.54</v>
      </c>
      <c r="K87" s="34">
        <v>90.94</v>
      </c>
      <c r="L87" s="34">
        <v>93.19</v>
      </c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</row>
    <row r="88" spans="1:24" x14ac:dyDescent="0.2">
      <c r="A88" s="48" t="s">
        <v>134</v>
      </c>
      <c r="B88" s="34">
        <v>94.91</v>
      </c>
      <c r="C88" s="34">
        <v>93.46</v>
      </c>
      <c r="D88" s="34">
        <v>88.92</v>
      </c>
      <c r="E88" s="34">
        <v>93.45</v>
      </c>
      <c r="F88" s="34">
        <v>97.56</v>
      </c>
      <c r="G88" s="34">
        <v>88.84</v>
      </c>
      <c r="H88" s="34">
        <v>102.33</v>
      </c>
      <c r="I88" s="34">
        <v>89.11</v>
      </c>
      <c r="J88" s="34">
        <v>83.62</v>
      </c>
      <c r="K88" s="34">
        <v>90.87</v>
      </c>
      <c r="L88" s="34">
        <v>93.44</v>
      </c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</row>
    <row r="89" spans="1:24" x14ac:dyDescent="0.2">
      <c r="A89" s="48" t="s">
        <v>135</v>
      </c>
      <c r="B89" s="34">
        <v>95.4</v>
      </c>
      <c r="C89" s="34">
        <v>93.66</v>
      </c>
      <c r="D89" s="34">
        <v>89.11</v>
      </c>
      <c r="E89" s="34">
        <v>93.9</v>
      </c>
      <c r="F89" s="34">
        <v>97.78</v>
      </c>
      <c r="G89" s="34">
        <v>89.25</v>
      </c>
      <c r="H89" s="34">
        <v>101.69</v>
      </c>
      <c r="I89" s="34">
        <v>89.42</v>
      </c>
      <c r="J89" s="34">
        <v>84.44</v>
      </c>
      <c r="K89" s="34">
        <v>91.31</v>
      </c>
      <c r="L89" s="34">
        <v>93.73</v>
      </c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</row>
    <row r="90" spans="1:24" x14ac:dyDescent="0.2">
      <c r="A90" s="48" t="s">
        <v>136</v>
      </c>
      <c r="B90" s="34">
        <v>95.89</v>
      </c>
      <c r="C90" s="34">
        <v>93.94</v>
      </c>
      <c r="D90" s="34">
        <v>89.86</v>
      </c>
      <c r="E90" s="34">
        <v>94.12</v>
      </c>
      <c r="F90" s="34">
        <v>98.38</v>
      </c>
      <c r="G90" s="34">
        <v>89.29</v>
      </c>
      <c r="H90" s="34">
        <v>101.76</v>
      </c>
      <c r="I90" s="34">
        <v>89.91</v>
      </c>
      <c r="J90" s="34">
        <v>85.8</v>
      </c>
      <c r="K90" s="34">
        <v>91.25</v>
      </c>
      <c r="L90" s="34">
        <v>94.12</v>
      </c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</row>
    <row r="91" spans="1:24" x14ac:dyDescent="0.2">
      <c r="A91" s="48" t="s">
        <v>137</v>
      </c>
      <c r="B91" s="34">
        <v>96.33</v>
      </c>
      <c r="C91" s="34">
        <v>94.37</v>
      </c>
      <c r="D91" s="34">
        <v>90.9</v>
      </c>
      <c r="E91" s="34">
        <v>94.54</v>
      </c>
      <c r="F91" s="34">
        <v>98.4</v>
      </c>
      <c r="G91" s="34">
        <v>89.31</v>
      </c>
      <c r="H91" s="34">
        <v>101.69</v>
      </c>
      <c r="I91" s="34">
        <v>90.57</v>
      </c>
      <c r="J91" s="34">
        <v>87.09</v>
      </c>
      <c r="K91" s="34">
        <v>91.21</v>
      </c>
      <c r="L91" s="34">
        <v>94.52</v>
      </c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</row>
    <row r="92" spans="1:24" x14ac:dyDescent="0.2">
      <c r="A92" s="48" t="s">
        <v>138</v>
      </c>
      <c r="B92" s="34">
        <v>96.81</v>
      </c>
      <c r="C92" s="34">
        <v>94.77</v>
      </c>
      <c r="D92" s="34">
        <v>91.6</v>
      </c>
      <c r="E92" s="34">
        <v>94.94</v>
      </c>
      <c r="F92" s="34">
        <v>98.12</v>
      </c>
      <c r="G92" s="34">
        <v>89.59</v>
      </c>
      <c r="H92" s="34">
        <v>101.38</v>
      </c>
      <c r="I92" s="34">
        <v>91.26</v>
      </c>
      <c r="J92" s="34">
        <v>88.08</v>
      </c>
      <c r="K92" s="34">
        <v>91.38</v>
      </c>
      <c r="L92" s="34">
        <v>94.88</v>
      </c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</row>
    <row r="93" spans="1:24" x14ac:dyDescent="0.2">
      <c r="A93" s="48" t="s">
        <v>139</v>
      </c>
      <c r="B93" s="34">
        <v>97.29</v>
      </c>
      <c r="C93" s="34">
        <v>95.2</v>
      </c>
      <c r="D93" s="34">
        <v>92.11</v>
      </c>
      <c r="E93" s="34">
        <v>95.47</v>
      </c>
      <c r="F93" s="34">
        <v>98.79</v>
      </c>
      <c r="G93" s="34">
        <v>90.27</v>
      </c>
      <c r="H93" s="34">
        <v>101.33</v>
      </c>
      <c r="I93" s="34">
        <v>92.06</v>
      </c>
      <c r="J93" s="34">
        <v>89.02</v>
      </c>
      <c r="K93" s="34">
        <v>92.11</v>
      </c>
      <c r="L93" s="34">
        <v>95.4</v>
      </c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</row>
    <row r="94" spans="1:24" x14ac:dyDescent="0.2">
      <c r="A94" s="48" t="s">
        <v>140</v>
      </c>
      <c r="B94" s="34">
        <v>97.71</v>
      </c>
      <c r="C94" s="34">
        <v>95.64</v>
      </c>
      <c r="D94" s="34">
        <v>92.64</v>
      </c>
      <c r="E94" s="34">
        <v>95.94</v>
      </c>
      <c r="F94" s="34">
        <v>99.25</v>
      </c>
      <c r="G94" s="34">
        <v>91.51</v>
      </c>
      <c r="H94" s="34">
        <v>101.01</v>
      </c>
      <c r="I94" s="34">
        <v>92.96</v>
      </c>
      <c r="J94" s="34">
        <v>89.79</v>
      </c>
      <c r="K94" s="34">
        <v>92.36</v>
      </c>
      <c r="L94" s="34">
        <v>95.93</v>
      </c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</row>
    <row r="95" spans="1:24" x14ac:dyDescent="0.2">
      <c r="A95" s="48" t="s">
        <v>141</v>
      </c>
      <c r="B95" s="34">
        <v>98.34</v>
      </c>
      <c r="C95" s="34">
        <v>96.09</v>
      </c>
      <c r="D95" s="34">
        <v>93.08</v>
      </c>
      <c r="E95" s="34">
        <v>96.38</v>
      </c>
      <c r="F95" s="34">
        <v>99.45</v>
      </c>
      <c r="G95" s="34">
        <v>92.56</v>
      </c>
      <c r="H95" s="34">
        <v>100.88</v>
      </c>
      <c r="I95" s="34">
        <v>94.17</v>
      </c>
      <c r="J95" s="34">
        <v>90.67</v>
      </c>
      <c r="K95" s="34">
        <v>92.76</v>
      </c>
      <c r="L95" s="34">
        <v>96.55</v>
      </c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</row>
    <row r="96" spans="1:24" x14ac:dyDescent="0.2">
      <c r="A96" s="48" t="s">
        <v>142</v>
      </c>
      <c r="B96" s="34">
        <v>98.98</v>
      </c>
      <c r="C96" s="34">
        <v>96.45</v>
      </c>
      <c r="D96" s="34">
        <v>93.59</v>
      </c>
      <c r="E96" s="34">
        <v>96.92</v>
      </c>
      <c r="F96" s="34">
        <v>100.08</v>
      </c>
      <c r="G96" s="34">
        <v>93.69</v>
      </c>
      <c r="H96" s="34">
        <v>100.66</v>
      </c>
      <c r="I96" s="34">
        <v>94.84</v>
      </c>
      <c r="J96" s="34">
        <v>91.8</v>
      </c>
      <c r="K96" s="34">
        <v>93.27</v>
      </c>
      <c r="L96" s="34">
        <v>97.14</v>
      </c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</row>
    <row r="97" spans="1:24" x14ac:dyDescent="0.2">
      <c r="A97" s="48" t="s">
        <v>143</v>
      </c>
      <c r="B97" s="34">
        <v>99.42</v>
      </c>
      <c r="C97" s="34">
        <v>96.64</v>
      </c>
      <c r="D97" s="34">
        <v>94.83</v>
      </c>
      <c r="E97" s="34">
        <v>97.37</v>
      </c>
      <c r="F97" s="34">
        <v>100.24</v>
      </c>
      <c r="G97" s="34">
        <v>94.45</v>
      </c>
      <c r="H97" s="34">
        <v>100.17</v>
      </c>
      <c r="I97" s="34">
        <v>95.74</v>
      </c>
      <c r="J97" s="34">
        <v>92.71</v>
      </c>
      <c r="K97" s="34">
        <v>93.9</v>
      </c>
      <c r="L97" s="34">
        <v>97.57</v>
      </c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</row>
    <row r="98" spans="1:24" x14ac:dyDescent="0.2">
      <c r="A98" s="48" t="s">
        <v>144</v>
      </c>
      <c r="B98" s="34">
        <v>99.79</v>
      </c>
      <c r="C98" s="34">
        <v>97.02</v>
      </c>
      <c r="D98" s="34">
        <v>95.24</v>
      </c>
      <c r="E98" s="34">
        <v>97.89</v>
      </c>
      <c r="F98" s="34">
        <v>100.3</v>
      </c>
      <c r="G98" s="34">
        <v>95.4</v>
      </c>
      <c r="H98" s="34">
        <v>100.1</v>
      </c>
      <c r="I98" s="34">
        <v>96.43</v>
      </c>
      <c r="J98" s="34">
        <v>93.72</v>
      </c>
      <c r="K98" s="34">
        <v>95.12</v>
      </c>
      <c r="L98" s="34">
        <v>98.02</v>
      </c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</row>
    <row r="99" spans="1:24" x14ac:dyDescent="0.2">
      <c r="A99" s="48" t="s">
        <v>145</v>
      </c>
      <c r="B99" s="34">
        <v>99.88</v>
      </c>
      <c r="C99" s="34">
        <v>97.48</v>
      </c>
      <c r="D99" s="34">
        <v>95.77</v>
      </c>
      <c r="E99" s="34">
        <v>98.27</v>
      </c>
      <c r="F99" s="34">
        <v>100.81</v>
      </c>
      <c r="G99" s="34">
        <v>96.56</v>
      </c>
      <c r="H99" s="34">
        <v>99.96</v>
      </c>
      <c r="I99" s="34">
        <v>96.96</v>
      </c>
      <c r="J99" s="34">
        <v>94.74</v>
      </c>
      <c r="K99" s="34">
        <v>95.71</v>
      </c>
      <c r="L99" s="34">
        <v>98.46</v>
      </c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</row>
    <row r="100" spans="1:24" x14ac:dyDescent="0.2">
      <c r="A100" s="48" t="s">
        <v>230</v>
      </c>
      <c r="B100" s="34">
        <v>99.94</v>
      </c>
      <c r="C100" s="34">
        <v>98.03</v>
      </c>
      <c r="D100" s="34">
        <v>96.58</v>
      </c>
      <c r="E100" s="34">
        <v>98.58</v>
      </c>
      <c r="F100" s="34">
        <v>101.19</v>
      </c>
      <c r="G100" s="34">
        <v>97.45</v>
      </c>
      <c r="H100" s="34">
        <v>99.82</v>
      </c>
      <c r="I100" s="34">
        <v>97.56</v>
      </c>
      <c r="J100" s="34">
        <v>95.81</v>
      </c>
      <c r="K100" s="34">
        <v>97.06</v>
      </c>
      <c r="L100" s="34">
        <v>98.85</v>
      </c>
    </row>
    <row r="101" spans="1:24" x14ac:dyDescent="0.2">
      <c r="A101" s="48" t="s">
        <v>231</v>
      </c>
      <c r="B101" s="34">
        <v>99.98</v>
      </c>
      <c r="C101" s="34">
        <v>98.7</v>
      </c>
      <c r="D101" s="34">
        <v>97.55</v>
      </c>
      <c r="E101" s="34">
        <v>98.9</v>
      </c>
      <c r="F101" s="34">
        <v>101.7</v>
      </c>
      <c r="G101" s="34">
        <v>98.3</v>
      </c>
      <c r="H101" s="34">
        <v>100.08</v>
      </c>
      <c r="I101" s="34">
        <v>98.29</v>
      </c>
      <c r="J101" s="34">
        <v>96.6</v>
      </c>
      <c r="K101" s="34">
        <v>97.99</v>
      </c>
      <c r="L101" s="34">
        <v>99.27</v>
      </c>
    </row>
    <row r="102" spans="1:24" x14ac:dyDescent="0.2">
      <c r="A102" s="48" t="s">
        <v>232</v>
      </c>
      <c r="B102" s="34">
        <v>99.99</v>
      </c>
      <c r="C102" s="34">
        <v>99.24</v>
      </c>
      <c r="D102" s="34">
        <v>98.4</v>
      </c>
      <c r="E102" s="34">
        <v>99.33</v>
      </c>
      <c r="F102" s="34">
        <v>100.6</v>
      </c>
      <c r="G102" s="34">
        <v>98.98</v>
      </c>
      <c r="H102" s="34">
        <v>100.07</v>
      </c>
      <c r="I102" s="34">
        <v>99.05</v>
      </c>
      <c r="J102" s="34">
        <v>98.3</v>
      </c>
      <c r="K102" s="34">
        <v>98.52</v>
      </c>
      <c r="L102" s="34">
        <v>99.51</v>
      </c>
    </row>
    <row r="103" spans="1:24" x14ac:dyDescent="0.2">
      <c r="A103" s="48" t="s">
        <v>233</v>
      </c>
      <c r="B103" s="34">
        <v>100.06</v>
      </c>
      <c r="C103" s="34">
        <v>99.66</v>
      </c>
      <c r="D103" s="34">
        <v>99.28</v>
      </c>
      <c r="E103" s="34">
        <v>99.87</v>
      </c>
      <c r="F103" s="34">
        <v>99.11</v>
      </c>
      <c r="G103" s="34">
        <v>99.61</v>
      </c>
      <c r="H103" s="34">
        <v>100.21</v>
      </c>
      <c r="I103" s="34">
        <v>99.92</v>
      </c>
      <c r="J103" s="34">
        <v>99.55</v>
      </c>
      <c r="K103" s="34">
        <v>99.45</v>
      </c>
      <c r="L103" s="34">
        <v>99.81</v>
      </c>
    </row>
    <row r="104" spans="1:24" x14ac:dyDescent="0.2">
      <c r="A104" s="48" t="s">
        <v>266</v>
      </c>
      <c r="B104" s="34">
        <v>99.98</v>
      </c>
      <c r="C104" s="34">
        <v>100.21</v>
      </c>
      <c r="D104" s="34">
        <v>100.51</v>
      </c>
      <c r="E104" s="34">
        <v>100.3</v>
      </c>
      <c r="F104" s="34">
        <v>99.6</v>
      </c>
      <c r="G104" s="34">
        <v>100.26</v>
      </c>
      <c r="H104" s="34">
        <v>100.04</v>
      </c>
      <c r="I104" s="34">
        <v>100.31</v>
      </c>
      <c r="J104" s="34">
        <v>100.6</v>
      </c>
      <c r="K104" s="34">
        <v>100.65</v>
      </c>
      <c r="L104" s="34">
        <v>100.14</v>
      </c>
    </row>
    <row r="105" spans="1:24" x14ac:dyDescent="0.2">
      <c r="A105" s="48" t="s">
        <v>270</v>
      </c>
      <c r="B105" s="34">
        <v>99.97</v>
      </c>
      <c r="C105" s="34">
        <v>100.89</v>
      </c>
      <c r="D105" s="34">
        <v>101.84</v>
      </c>
      <c r="E105" s="34">
        <v>100.51</v>
      </c>
      <c r="F105" s="34">
        <v>100.7</v>
      </c>
      <c r="G105" s="34">
        <v>101.16</v>
      </c>
      <c r="H105" s="34">
        <v>99.68</v>
      </c>
      <c r="I105" s="34">
        <v>100.73</v>
      </c>
      <c r="J105" s="34">
        <v>101.58</v>
      </c>
      <c r="K105" s="34">
        <v>101.4</v>
      </c>
      <c r="L105" s="34">
        <v>100.54</v>
      </c>
    </row>
    <row r="106" spans="1:24" x14ac:dyDescent="0.2">
      <c r="A106" s="48" t="s">
        <v>271</v>
      </c>
      <c r="B106" s="34">
        <v>100.59</v>
      </c>
      <c r="C106" s="34">
        <v>101.56</v>
      </c>
      <c r="D106" s="34">
        <v>103.82</v>
      </c>
      <c r="E106" s="34">
        <v>100.57</v>
      </c>
      <c r="F106" s="34">
        <v>101</v>
      </c>
      <c r="G106" s="34">
        <v>101.76</v>
      </c>
      <c r="H106" s="34">
        <v>99.71</v>
      </c>
      <c r="I106" s="34">
        <v>101.27</v>
      </c>
      <c r="J106" s="34">
        <v>102.06</v>
      </c>
      <c r="K106" s="34">
        <v>101.93</v>
      </c>
      <c r="L106" s="34">
        <v>101.06</v>
      </c>
    </row>
    <row r="107" spans="1:24" x14ac:dyDescent="0.2">
      <c r="A107" s="48" t="s">
        <v>274</v>
      </c>
      <c r="B107" s="34">
        <v>100.83</v>
      </c>
      <c r="C107" s="34">
        <v>102.2</v>
      </c>
      <c r="D107" s="34">
        <v>106.13</v>
      </c>
      <c r="E107" s="34">
        <v>100.7</v>
      </c>
      <c r="F107" s="34">
        <v>100.86</v>
      </c>
      <c r="G107" s="34">
        <v>102.5</v>
      </c>
      <c r="H107" s="34">
        <v>99.56</v>
      </c>
      <c r="I107" s="34">
        <v>101.88</v>
      </c>
      <c r="J107" s="34">
        <v>102.93</v>
      </c>
      <c r="K107" s="34">
        <v>102.64</v>
      </c>
      <c r="L107" s="34">
        <v>101.53</v>
      </c>
    </row>
    <row r="108" spans="1:24" x14ac:dyDescent="0.2">
      <c r="A108" s="48" t="s">
        <v>275</v>
      </c>
      <c r="B108" s="34">
        <v>101.32</v>
      </c>
      <c r="C108" s="34">
        <v>102.73</v>
      </c>
      <c r="D108" s="34">
        <v>108.46</v>
      </c>
      <c r="E108" s="34">
        <v>100.91</v>
      </c>
      <c r="F108" s="34">
        <v>101.41</v>
      </c>
      <c r="G108" s="34">
        <v>103.28</v>
      </c>
      <c r="H108" s="34">
        <v>99.64</v>
      </c>
      <c r="I108" s="34">
        <v>102.74</v>
      </c>
      <c r="J108" s="34">
        <v>103.55</v>
      </c>
      <c r="K108" s="34">
        <v>103.2</v>
      </c>
      <c r="L108" s="34">
        <v>102.08</v>
      </c>
    </row>
    <row r="109" spans="1:24" x14ac:dyDescent="0.2">
      <c r="A109" s="48" t="s">
        <v>277</v>
      </c>
      <c r="B109" s="34">
        <v>101.6</v>
      </c>
      <c r="C109" s="34">
        <v>102.57</v>
      </c>
      <c r="D109" s="34">
        <v>111.24</v>
      </c>
      <c r="E109" s="34">
        <v>101.07</v>
      </c>
      <c r="F109" s="34">
        <v>102.36</v>
      </c>
      <c r="G109" s="34">
        <v>103.49</v>
      </c>
      <c r="H109" s="34">
        <v>99.48</v>
      </c>
      <c r="I109" s="34">
        <v>103.27</v>
      </c>
      <c r="J109" s="34">
        <v>104.38</v>
      </c>
      <c r="K109" s="34">
        <v>104.06</v>
      </c>
      <c r="L109" s="34">
        <v>102.43</v>
      </c>
    </row>
    <row r="110" spans="1:24" x14ac:dyDescent="0.2">
      <c r="A110" s="48" t="s">
        <v>278</v>
      </c>
      <c r="B110" s="34">
        <v>101.36</v>
      </c>
      <c r="C110" s="34">
        <v>103.01</v>
      </c>
      <c r="D110" s="34">
        <v>113.69</v>
      </c>
      <c r="E110" s="34">
        <v>101.45</v>
      </c>
      <c r="F110" s="34">
        <v>102.47</v>
      </c>
      <c r="G110" s="34">
        <v>104.02</v>
      </c>
      <c r="H110" s="34">
        <v>99.22</v>
      </c>
      <c r="I110" s="34">
        <v>103.85</v>
      </c>
      <c r="J110" s="34">
        <v>105.63</v>
      </c>
      <c r="K110" s="34">
        <v>104.79</v>
      </c>
      <c r="L110" s="34">
        <v>102.72</v>
      </c>
    </row>
    <row r="111" spans="1:24" x14ac:dyDescent="0.2">
      <c r="A111" s="48" t="s">
        <v>287</v>
      </c>
      <c r="B111" s="34">
        <v>100.77</v>
      </c>
      <c r="C111" s="34">
        <v>103.13</v>
      </c>
      <c r="D111" s="34">
        <v>114.84</v>
      </c>
      <c r="E111" s="34">
        <v>100.92</v>
      </c>
      <c r="F111" s="34">
        <v>101.95</v>
      </c>
      <c r="G111" s="34">
        <v>104.34</v>
      </c>
      <c r="H111" s="34">
        <v>98.98</v>
      </c>
      <c r="I111" s="34">
        <v>102.84</v>
      </c>
      <c r="J111" s="34">
        <v>106.9</v>
      </c>
      <c r="K111" s="34">
        <v>104.66</v>
      </c>
      <c r="L111" s="34">
        <v>102.47</v>
      </c>
    </row>
    <row r="113" spans="1:24" x14ac:dyDescent="0.2">
      <c r="A113" s="9" t="s">
        <v>169</v>
      </c>
    </row>
    <row r="114" spans="1:24" x14ac:dyDescent="0.2">
      <c r="A114" s="13" t="str">
        <f>A7</f>
        <v>1994 Q2</v>
      </c>
      <c r="B114" s="11">
        <f>LN(B7/B6)*100</f>
        <v>0.59045603725503215</v>
      </c>
      <c r="C114" s="11">
        <f t="shared" ref="C114:L114" si="0">LN(C7/C6)*100</f>
        <v>7.7409370398803773E-2</v>
      </c>
      <c r="D114" s="11">
        <f t="shared" si="0"/>
        <v>0.44678834040655246</v>
      </c>
      <c r="E114" s="11">
        <f t="shared" si="0"/>
        <v>0.40675624213216766</v>
      </c>
      <c r="F114" s="11">
        <f t="shared" si="0"/>
        <v>1.0108389320761058</v>
      </c>
      <c r="G114" s="11">
        <f t="shared" si="0"/>
        <v>2.0325477088369395</v>
      </c>
      <c r="H114" s="11">
        <f t="shared" si="0"/>
        <v>1.4500108776219761E-2</v>
      </c>
      <c r="I114" s="11">
        <f t="shared" si="0"/>
        <v>0.7393415699882453</v>
      </c>
      <c r="J114" s="11">
        <f t="shared" si="0"/>
        <v>0.79341276754198098</v>
      </c>
      <c r="K114" s="11">
        <f t="shared" si="0"/>
        <v>1.0432815433933775</v>
      </c>
      <c r="L114" s="11">
        <f t="shared" si="0"/>
        <v>0.55521425784723177</v>
      </c>
      <c r="N114" s="15">
        <f>ROUND(B114*'Table Q8'!N7,2)</f>
        <v>0.43</v>
      </c>
      <c r="O114" s="15">
        <f>ROUND(C114*'Table Q8'!O7,2)</f>
        <v>0.03</v>
      </c>
      <c r="P114" s="15">
        <f>ROUND(D114*'Table Q8'!P7,2)</f>
        <v>0.14000000000000001</v>
      </c>
      <c r="Q114" s="15">
        <f>ROUND(E114*'Table Q8'!Q7,2)</f>
        <v>0.16</v>
      </c>
      <c r="R114" s="15">
        <f>ROUND(F114*'Table Q8'!R7,2)</f>
        <v>0.15</v>
      </c>
      <c r="S114" s="15">
        <f>ROUND(G114*'Table Q8'!S7,2)</f>
        <v>0.99</v>
      </c>
      <c r="T114" s="15">
        <f>ROUND(H114*'Table Q8'!T7,2)</f>
        <v>0.01</v>
      </c>
      <c r="U114" s="15">
        <f>ROUND(I114*'Table Q8'!U7,2)</f>
        <v>0.33</v>
      </c>
      <c r="V114" s="15">
        <f>ROUND(J114*'Table Q8'!V7,2)</f>
        <v>0.26</v>
      </c>
      <c r="W114" s="15">
        <f>ROUND(K114*'Table Q8'!W7,2)</f>
        <v>0.37</v>
      </c>
      <c r="X114" s="15">
        <f>ROUND(L114*'Table Q8'!X7,2)</f>
        <v>0.22</v>
      </c>
    </row>
    <row r="115" spans="1:24" x14ac:dyDescent="0.2">
      <c r="A115" s="13" t="str">
        <f t="shared" ref="A115:A178" si="1">A8</f>
        <v>1994 Q3</v>
      </c>
      <c r="B115" s="11">
        <f t="shared" ref="B115:L130" si="2">LN(B8/B7)*100</f>
        <v>0.50566945691573029</v>
      </c>
      <c r="C115" s="11">
        <f t="shared" si="2"/>
        <v>1.7193947772758993E-2</v>
      </c>
      <c r="D115" s="11">
        <f t="shared" si="2"/>
        <v>0.42704691234522857</v>
      </c>
      <c r="E115" s="11">
        <f t="shared" si="2"/>
        <v>0.47539485606201493</v>
      </c>
      <c r="F115" s="11">
        <f t="shared" si="2"/>
        <v>0.98040000966208352</v>
      </c>
      <c r="G115" s="11">
        <f t="shared" si="2"/>
        <v>1.9920568370515528</v>
      </c>
      <c r="H115" s="11">
        <f t="shared" si="2"/>
        <v>4.3487715405946252E-2</v>
      </c>
      <c r="I115" s="11">
        <f t="shared" si="2"/>
        <v>0.64470137342178491</v>
      </c>
      <c r="J115" s="11">
        <f t="shared" si="2"/>
        <v>0.66646717457326976</v>
      </c>
      <c r="K115" s="11">
        <f t="shared" si="2"/>
        <v>1.044181482358177</v>
      </c>
      <c r="L115" s="11">
        <f t="shared" si="2"/>
        <v>0.53685227488791365</v>
      </c>
      <c r="N115" s="15">
        <f>ROUND(B115*'Table Q8'!N8,2)</f>
        <v>0.37</v>
      </c>
      <c r="O115" s="15">
        <f>ROUND(C115*'Table Q8'!O8,2)</f>
        <v>0.01</v>
      </c>
      <c r="P115" s="15">
        <f>ROUND(D115*'Table Q8'!P8,2)</f>
        <v>0.14000000000000001</v>
      </c>
      <c r="Q115" s="15">
        <f>ROUND(E115*'Table Q8'!Q8,2)</f>
        <v>0.18</v>
      </c>
      <c r="R115" s="15">
        <f>ROUND(F115*'Table Q8'!R8,2)</f>
        <v>0.14000000000000001</v>
      </c>
      <c r="S115" s="15">
        <f>ROUND(G115*'Table Q8'!S8,2)</f>
        <v>0.97</v>
      </c>
      <c r="T115" s="15">
        <f>ROUND(H115*'Table Q8'!T8,2)</f>
        <v>0.02</v>
      </c>
      <c r="U115" s="15">
        <f>ROUND(I115*'Table Q8'!U8,2)</f>
        <v>0.28999999999999998</v>
      </c>
      <c r="V115" s="15">
        <f>ROUND(J115*'Table Q8'!V8,2)</f>
        <v>0.22</v>
      </c>
      <c r="W115" s="15">
        <f>ROUND(K115*'Table Q8'!W8,2)</f>
        <v>0.37</v>
      </c>
      <c r="X115" s="15">
        <f>ROUND(L115*'Table Q8'!X8,2)</f>
        <v>0.22</v>
      </c>
    </row>
    <row r="116" spans="1:24" x14ac:dyDescent="0.2">
      <c r="A116" s="13" t="str">
        <f t="shared" si="1"/>
        <v>1994 Q4</v>
      </c>
      <c r="B116" s="11">
        <f t="shared" si="2"/>
        <v>0.40594356306369778</v>
      </c>
      <c r="C116" s="11">
        <f t="shared" si="2"/>
        <v>-0.12902672642885246</v>
      </c>
      <c r="D116" s="11">
        <f t="shared" si="2"/>
        <v>0.31909263026082785</v>
      </c>
      <c r="E116" s="11">
        <f t="shared" si="2"/>
        <v>0.64781807577032424</v>
      </c>
      <c r="F116" s="11">
        <f t="shared" si="2"/>
        <v>0.80972102326193029</v>
      </c>
      <c r="G116" s="11">
        <f t="shared" si="2"/>
        <v>1.8933093239820971</v>
      </c>
      <c r="H116" s="11">
        <f t="shared" si="2"/>
        <v>-1.4493803924213962E-2</v>
      </c>
      <c r="I116" s="11">
        <f t="shared" si="2"/>
        <v>0.56959926162640517</v>
      </c>
      <c r="J116" s="11">
        <f t="shared" si="2"/>
        <v>0.48192864359489218</v>
      </c>
      <c r="K116" s="11">
        <f t="shared" si="2"/>
        <v>1.0564909320216471</v>
      </c>
      <c r="L116" s="11">
        <f t="shared" si="2"/>
        <v>0.47310275195345175</v>
      </c>
      <c r="N116" s="15">
        <f>ROUND(B116*'Table Q8'!N9,2)</f>
        <v>0.3</v>
      </c>
      <c r="O116" s="15">
        <f>ROUND(C116*'Table Q8'!O9,2)</f>
        <v>-0.05</v>
      </c>
      <c r="P116" s="15">
        <f>ROUND(D116*'Table Q8'!P9,2)</f>
        <v>0.1</v>
      </c>
      <c r="Q116" s="15">
        <f>ROUND(E116*'Table Q8'!Q9,2)</f>
        <v>0.25</v>
      </c>
      <c r="R116" s="15">
        <f>ROUND(F116*'Table Q8'!R9,2)</f>
        <v>0.12</v>
      </c>
      <c r="S116" s="15">
        <f>ROUND(G116*'Table Q8'!S9,2)</f>
        <v>0.93</v>
      </c>
      <c r="T116" s="15">
        <f>ROUND(H116*'Table Q8'!T9,2)</f>
        <v>-0.01</v>
      </c>
      <c r="U116" s="15">
        <f>ROUND(I116*'Table Q8'!U9,2)</f>
        <v>0.26</v>
      </c>
      <c r="V116" s="15">
        <f>ROUND(J116*'Table Q8'!V9,2)</f>
        <v>0.16</v>
      </c>
      <c r="W116" s="15">
        <f>ROUND(K116*'Table Q8'!W9,2)</f>
        <v>0.38</v>
      </c>
      <c r="X116" s="15">
        <f>ROUND(L116*'Table Q8'!X9,2)</f>
        <v>0.19</v>
      </c>
    </row>
    <row r="117" spans="1:24" x14ac:dyDescent="0.2">
      <c r="A117" s="13" t="str">
        <f t="shared" si="1"/>
        <v>1995 Q1</v>
      </c>
      <c r="B117" s="11">
        <f t="shared" si="2"/>
        <v>0.35587226169941544</v>
      </c>
      <c r="C117" s="11">
        <f t="shared" si="2"/>
        <v>0.25788718839893893</v>
      </c>
      <c r="D117" s="11">
        <f t="shared" si="2"/>
        <v>0.10613834359221208</v>
      </c>
      <c r="E117" s="11">
        <f t="shared" si="2"/>
        <v>1.058945751700465</v>
      </c>
      <c r="F117" s="11">
        <f t="shared" si="2"/>
        <v>0.58297481420642117</v>
      </c>
      <c r="G117" s="11">
        <f t="shared" si="2"/>
        <v>2.0146839835172967</v>
      </c>
      <c r="H117" s="11">
        <f t="shared" si="2"/>
        <v>4.3475111183994948E-2</v>
      </c>
      <c r="I117" s="11">
        <f t="shared" si="2"/>
        <v>0.26588688889442097</v>
      </c>
      <c r="J117" s="11">
        <f t="shared" si="2"/>
        <v>0.65888228780128566</v>
      </c>
      <c r="K117" s="11">
        <f t="shared" si="2"/>
        <v>1.0797256284636751</v>
      </c>
      <c r="L117" s="11">
        <f t="shared" si="2"/>
        <v>0.50117805565065532</v>
      </c>
      <c r="N117" s="15">
        <f>ROUND(B117*'Table Q8'!N10,2)</f>
        <v>0.27</v>
      </c>
      <c r="O117" s="15">
        <f>ROUND(C117*'Table Q8'!O10,2)</f>
        <v>0.09</v>
      </c>
      <c r="P117" s="15">
        <f>ROUND(D117*'Table Q8'!P10,2)</f>
        <v>0.03</v>
      </c>
      <c r="Q117" s="15">
        <f>ROUND(E117*'Table Q8'!Q10,2)</f>
        <v>0.41</v>
      </c>
      <c r="R117" s="15">
        <f>ROUND(F117*'Table Q8'!R10,2)</f>
        <v>0.09</v>
      </c>
      <c r="S117" s="15">
        <f>ROUND(G117*'Table Q8'!S10,2)</f>
        <v>0.98</v>
      </c>
      <c r="T117" s="15">
        <f>ROUND(H117*'Table Q8'!T10,2)</f>
        <v>0.02</v>
      </c>
      <c r="U117" s="15">
        <f>ROUND(I117*'Table Q8'!U10,2)</f>
        <v>0.12</v>
      </c>
      <c r="V117" s="15">
        <f>ROUND(J117*'Table Q8'!V10,2)</f>
        <v>0.23</v>
      </c>
      <c r="W117" s="15">
        <f>ROUND(K117*'Table Q8'!W10,2)</f>
        <v>0.39</v>
      </c>
      <c r="X117" s="15">
        <f>ROUND(L117*'Table Q8'!X10,2)</f>
        <v>0.21</v>
      </c>
    </row>
    <row r="118" spans="1:24" x14ac:dyDescent="0.2">
      <c r="A118" s="13" t="str">
        <f t="shared" si="1"/>
        <v>1995 Q2</v>
      </c>
      <c r="B118" s="11">
        <f t="shared" si="2"/>
        <v>0.33851890149317387</v>
      </c>
      <c r="C118" s="11">
        <f t="shared" si="2"/>
        <v>0.31714765364910835</v>
      </c>
      <c r="D118" s="11">
        <f t="shared" si="2"/>
        <v>-3.5366932287312788E-2</v>
      </c>
      <c r="E118" s="11">
        <f t="shared" si="2"/>
        <v>1.3379273332544785</v>
      </c>
      <c r="F118" s="11">
        <f t="shared" si="2"/>
        <v>0.2802243627167606</v>
      </c>
      <c r="G118" s="11">
        <f t="shared" si="2"/>
        <v>2.1472920981879828</v>
      </c>
      <c r="H118" s="11">
        <f t="shared" si="2"/>
        <v>0.14478068259428453</v>
      </c>
      <c r="I118" s="11">
        <f t="shared" si="2"/>
        <v>8.8472092827348331E-2</v>
      </c>
      <c r="J118" s="11">
        <f t="shared" si="2"/>
        <v>1.068893787396844</v>
      </c>
      <c r="K118" s="11">
        <f t="shared" si="2"/>
        <v>1.1246923438502288</v>
      </c>
      <c r="L118" s="11">
        <f t="shared" si="2"/>
        <v>0.54389014571542471</v>
      </c>
      <c r="N118" s="15">
        <f>ROUND(B118*'Table Q8'!N11,2)</f>
        <v>0.25</v>
      </c>
      <c r="O118" s="15">
        <f>ROUND(C118*'Table Q8'!O11,2)</f>
        <v>0.11</v>
      </c>
      <c r="P118" s="15">
        <f>ROUND(D118*'Table Q8'!P11,2)</f>
        <v>-0.01</v>
      </c>
      <c r="Q118" s="15">
        <f>ROUND(E118*'Table Q8'!Q11,2)</f>
        <v>0.51</v>
      </c>
      <c r="R118" s="15">
        <f>ROUND(F118*'Table Q8'!R11,2)</f>
        <v>0.04</v>
      </c>
      <c r="S118" s="15">
        <f>ROUND(G118*'Table Q8'!S11,2)</f>
        <v>1.04</v>
      </c>
      <c r="T118" s="15">
        <f>ROUND(H118*'Table Q8'!T11,2)</f>
        <v>7.0000000000000007E-2</v>
      </c>
      <c r="U118" s="15">
        <f>ROUND(I118*'Table Q8'!U11,2)</f>
        <v>0.04</v>
      </c>
      <c r="V118" s="15">
        <f>ROUND(J118*'Table Q8'!V11,2)</f>
        <v>0.38</v>
      </c>
      <c r="W118" s="15">
        <f>ROUND(K118*'Table Q8'!W11,2)</f>
        <v>0.41</v>
      </c>
      <c r="X118" s="15">
        <f>ROUND(L118*'Table Q8'!X11,2)</f>
        <v>0.22</v>
      </c>
    </row>
    <row r="119" spans="1:24" x14ac:dyDescent="0.2">
      <c r="A119" s="13" t="str">
        <f t="shared" si="1"/>
        <v>1995 Q3</v>
      </c>
      <c r="B119" s="11">
        <f t="shared" si="2"/>
        <v>0.36944865731297438</v>
      </c>
      <c r="C119" s="11">
        <f t="shared" si="2"/>
        <v>0.2820153131775619</v>
      </c>
      <c r="D119" s="11">
        <f t="shared" si="2"/>
        <v>-8.8472092827347526E-2</v>
      </c>
      <c r="E119" s="11">
        <f t="shared" si="2"/>
        <v>1.3202629148259297</v>
      </c>
      <c r="F119" s="11">
        <f t="shared" si="2"/>
        <v>0.11985618694116927</v>
      </c>
      <c r="G119" s="11">
        <f t="shared" si="2"/>
        <v>2.1396253131457703</v>
      </c>
      <c r="H119" s="11">
        <f t="shared" si="2"/>
        <v>0.17346058122081498</v>
      </c>
      <c r="I119" s="11">
        <f t="shared" si="2"/>
        <v>5.3045708962002586E-2</v>
      </c>
      <c r="J119" s="11">
        <f t="shared" si="2"/>
        <v>1.2327717024589786</v>
      </c>
      <c r="K119" s="11">
        <f t="shared" si="2"/>
        <v>1.2126804798035877</v>
      </c>
      <c r="L119" s="11">
        <f t="shared" si="2"/>
        <v>0.55593261653942139</v>
      </c>
      <c r="N119" s="15">
        <f>ROUND(B119*'Table Q8'!N12,2)</f>
        <v>0.28000000000000003</v>
      </c>
      <c r="O119" s="15">
        <f>ROUND(C119*'Table Q8'!O12,2)</f>
        <v>0.1</v>
      </c>
      <c r="P119" s="15">
        <f>ROUND(D119*'Table Q8'!P12,2)</f>
        <v>-0.03</v>
      </c>
      <c r="Q119" s="15">
        <f>ROUND(E119*'Table Q8'!Q12,2)</f>
        <v>0.51</v>
      </c>
      <c r="R119" s="15">
        <f>ROUND(F119*'Table Q8'!R12,2)</f>
        <v>0.02</v>
      </c>
      <c r="S119" s="15">
        <f>ROUND(G119*'Table Q8'!S12,2)</f>
        <v>1.02</v>
      </c>
      <c r="T119" s="15">
        <f>ROUND(H119*'Table Q8'!T12,2)</f>
        <v>0.08</v>
      </c>
      <c r="U119" s="15">
        <f>ROUND(I119*'Table Q8'!U12,2)</f>
        <v>0.02</v>
      </c>
      <c r="V119" s="15">
        <f>ROUND(J119*'Table Q8'!V12,2)</f>
        <v>0.44</v>
      </c>
      <c r="W119" s="15">
        <f>ROUND(K119*'Table Q8'!W12,2)</f>
        <v>0.44</v>
      </c>
      <c r="X119" s="15">
        <f>ROUND(L119*'Table Q8'!X12,2)</f>
        <v>0.23</v>
      </c>
    </row>
    <row r="120" spans="1:24" x14ac:dyDescent="0.2">
      <c r="A120" s="13" t="str">
        <f t="shared" si="1"/>
        <v>1995 Q4</v>
      </c>
      <c r="B120" s="11">
        <f t="shared" si="2"/>
        <v>0.33613477027049277</v>
      </c>
      <c r="C120" s="11">
        <f t="shared" si="2"/>
        <v>7.6775435633047021E-2</v>
      </c>
      <c r="D120" s="11">
        <f t="shared" si="2"/>
        <v>-1.770381521841511E-2</v>
      </c>
      <c r="E120" s="11">
        <f t="shared" si="2"/>
        <v>1.1535695923081943</v>
      </c>
      <c r="F120" s="11">
        <f t="shared" si="2"/>
        <v>0.11971270384190022</v>
      </c>
      <c r="G120" s="11">
        <f t="shared" si="2"/>
        <v>2.241457181728816</v>
      </c>
      <c r="H120" s="11">
        <f t="shared" si="2"/>
        <v>1.4441475943956117E-2</v>
      </c>
      <c r="I120" s="11">
        <f t="shared" si="2"/>
        <v>0.5113296867789463</v>
      </c>
      <c r="J120" s="11">
        <f t="shared" si="2"/>
        <v>1.7924735478802369</v>
      </c>
      <c r="K120" s="11">
        <f t="shared" si="2"/>
        <v>1.3634307533237471</v>
      </c>
      <c r="L120" s="11">
        <f t="shared" si="2"/>
        <v>0.53795706544080579</v>
      </c>
      <c r="N120" s="15">
        <f>ROUND(B120*'Table Q8'!N13,2)</f>
        <v>0.26</v>
      </c>
      <c r="O120" s="15">
        <f>ROUND(C120*'Table Q8'!O13,2)</f>
        <v>0.03</v>
      </c>
      <c r="P120" s="15">
        <f>ROUND(D120*'Table Q8'!P13,2)</f>
        <v>-0.01</v>
      </c>
      <c r="Q120" s="15">
        <f>ROUND(E120*'Table Q8'!Q13,2)</f>
        <v>0.44</v>
      </c>
      <c r="R120" s="15">
        <f>ROUND(F120*'Table Q8'!R13,2)</f>
        <v>0.02</v>
      </c>
      <c r="S120" s="15">
        <f>ROUND(G120*'Table Q8'!S13,2)</f>
        <v>1.06</v>
      </c>
      <c r="T120" s="15">
        <f>ROUND(H120*'Table Q8'!T13,2)</f>
        <v>0.01</v>
      </c>
      <c r="U120" s="15">
        <f>ROUND(I120*'Table Q8'!U13,2)</f>
        <v>0.23</v>
      </c>
      <c r="V120" s="15">
        <f>ROUND(J120*'Table Q8'!V13,2)</f>
        <v>0.65</v>
      </c>
      <c r="W120" s="15">
        <f>ROUND(K120*'Table Q8'!W13,2)</f>
        <v>0.5</v>
      </c>
      <c r="X120" s="15">
        <f>ROUND(L120*'Table Q8'!X13,2)</f>
        <v>0.22</v>
      </c>
    </row>
    <row r="121" spans="1:24" x14ac:dyDescent="0.2">
      <c r="A121" s="13" t="str">
        <f t="shared" si="1"/>
        <v>1996 Q1</v>
      </c>
      <c r="B121" s="11">
        <f t="shared" si="2"/>
        <v>0.3350086885282027</v>
      </c>
      <c r="C121" s="11">
        <f t="shared" si="2"/>
        <v>0.39148986171322847</v>
      </c>
      <c r="D121" s="11">
        <f t="shared" si="2"/>
        <v>8.8487750221284731E-2</v>
      </c>
      <c r="E121" s="11">
        <f t="shared" si="2"/>
        <v>1.156846482724069</v>
      </c>
      <c r="F121" s="11">
        <f t="shared" si="2"/>
        <v>0.19920325312405765</v>
      </c>
      <c r="G121" s="11">
        <f t="shared" si="2"/>
        <v>2.6393433724502544</v>
      </c>
      <c r="H121" s="11">
        <f t="shared" si="2"/>
        <v>8.6605086244541302E-2</v>
      </c>
      <c r="I121" s="11">
        <f t="shared" si="2"/>
        <v>0.78830223407923805</v>
      </c>
      <c r="J121" s="11">
        <f t="shared" si="2"/>
        <v>2.378368052290063</v>
      </c>
      <c r="K121" s="11">
        <f t="shared" si="2"/>
        <v>1.5512655406514499</v>
      </c>
      <c r="L121" s="11">
        <f t="shared" si="2"/>
        <v>0.62398063100656886</v>
      </c>
      <c r="N121" s="15">
        <f>ROUND(B121*'Table Q8'!N14,2)</f>
        <v>0.26</v>
      </c>
      <c r="O121" s="15">
        <f>ROUND(C121*'Table Q8'!O14,2)</f>
        <v>0.14000000000000001</v>
      </c>
      <c r="P121" s="15">
        <f>ROUND(D121*'Table Q8'!P14,2)</f>
        <v>0.03</v>
      </c>
      <c r="Q121" s="15">
        <f>ROUND(E121*'Table Q8'!Q14,2)</f>
        <v>0.44</v>
      </c>
      <c r="R121" s="15">
        <f>ROUND(F121*'Table Q8'!R14,2)</f>
        <v>0.03</v>
      </c>
      <c r="S121" s="15">
        <f>ROUND(G121*'Table Q8'!S14,2)</f>
        <v>1.24</v>
      </c>
      <c r="T121" s="15">
        <f>ROUND(H121*'Table Q8'!T14,2)</f>
        <v>0.04</v>
      </c>
      <c r="U121" s="15">
        <f>ROUND(I121*'Table Q8'!U14,2)</f>
        <v>0.35</v>
      </c>
      <c r="V121" s="15">
        <f>ROUND(J121*'Table Q8'!V14,2)</f>
        <v>0.88</v>
      </c>
      <c r="W121" s="15">
        <f>ROUND(K121*'Table Q8'!W14,2)</f>
        <v>0.56999999999999995</v>
      </c>
      <c r="X121" s="15">
        <f>ROUND(L121*'Table Q8'!X14,2)</f>
        <v>0.25</v>
      </c>
    </row>
    <row r="122" spans="1:24" x14ac:dyDescent="0.2">
      <c r="A122" s="13" t="str">
        <f t="shared" si="1"/>
        <v>1996 Q2</v>
      </c>
      <c r="B122" s="11">
        <f t="shared" si="2"/>
        <v>0.42908289908966685</v>
      </c>
      <c r="C122" s="11">
        <f t="shared" si="2"/>
        <v>0.38996319340437552</v>
      </c>
      <c r="D122" s="11">
        <f t="shared" si="2"/>
        <v>0.24734994943284327</v>
      </c>
      <c r="E122" s="11">
        <f t="shared" si="2"/>
        <v>1.1273708161637535</v>
      </c>
      <c r="F122" s="11">
        <f t="shared" si="2"/>
        <v>0.31790211553542569</v>
      </c>
      <c r="G122" s="11">
        <f t="shared" si="2"/>
        <v>3.0398545519920424</v>
      </c>
      <c r="H122" s="11">
        <f t="shared" si="2"/>
        <v>0.20178732704594091</v>
      </c>
      <c r="I122" s="11">
        <f t="shared" si="2"/>
        <v>1.0587619513814883</v>
      </c>
      <c r="J122" s="11">
        <f t="shared" si="2"/>
        <v>3.085644251039509</v>
      </c>
      <c r="K122" s="11">
        <f t="shared" si="2"/>
        <v>1.7195480111881176</v>
      </c>
      <c r="L122" s="11">
        <f t="shared" si="2"/>
        <v>0.76719172399595958</v>
      </c>
      <c r="N122" s="15">
        <f>ROUND(B122*'Table Q8'!N15,2)</f>
        <v>0.33</v>
      </c>
      <c r="O122" s="15">
        <f>ROUND(C122*'Table Q8'!O15,2)</f>
        <v>0.14000000000000001</v>
      </c>
      <c r="P122" s="15">
        <f>ROUND(D122*'Table Q8'!P15,2)</f>
        <v>0.09</v>
      </c>
      <c r="Q122" s="15">
        <f>ROUND(E122*'Table Q8'!Q15,2)</f>
        <v>0.44</v>
      </c>
      <c r="R122" s="15">
        <f>ROUND(F122*'Table Q8'!R15,2)</f>
        <v>0.05</v>
      </c>
      <c r="S122" s="15">
        <f>ROUND(G122*'Table Q8'!S15,2)</f>
        <v>1.44</v>
      </c>
      <c r="T122" s="15">
        <f>ROUND(H122*'Table Q8'!T15,2)</f>
        <v>0.09</v>
      </c>
      <c r="U122" s="15">
        <f>ROUND(I122*'Table Q8'!U15,2)</f>
        <v>0.47</v>
      </c>
      <c r="V122" s="15">
        <f>ROUND(J122*'Table Q8'!V15,2)</f>
        <v>1.1499999999999999</v>
      </c>
      <c r="W122" s="15">
        <f>ROUND(K122*'Table Q8'!W15,2)</f>
        <v>0.65</v>
      </c>
      <c r="X122" s="15">
        <f>ROUND(L122*'Table Q8'!X15,2)</f>
        <v>0.32</v>
      </c>
    </row>
    <row r="123" spans="1:24" x14ac:dyDescent="0.2">
      <c r="A123" s="13" t="str">
        <f t="shared" si="1"/>
        <v>1996 Q3</v>
      </c>
      <c r="B123" s="11">
        <f t="shared" si="2"/>
        <v>0.44303869935790452</v>
      </c>
      <c r="C123" s="11">
        <f t="shared" si="2"/>
        <v>0.36316073864314624</v>
      </c>
      <c r="D123" s="11">
        <f t="shared" si="2"/>
        <v>0.38746085810282282</v>
      </c>
      <c r="E123" s="11">
        <f t="shared" si="2"/>
        <v>1.0505147114671236</v>
      </c>
      <c r="F123" s="11">
        <f t="shared" si="2"/>
        <v>0.4552209741381279</v>
      </c>
      <c r="G123" s="11">
        <f t="shared" si="2"/>
        <v>3.0005660549541022</v>
      </c>
      <c r="H123" s="11">
        <f t="shared" si="2"/>
        <v>0.25884397541023846</v>
      </c>
      <c r="I123" s="11">
        <f t="shared" si="2"/>
        <v>1.1159872024230046</v>
      </c>
      <c r="J123" s="11">
        <f t="shared" si="2"/>
        <v>2.9406021500049881</v>
      </c>
      <c r="K123" s="11">
        <f t="shared" si="2"/>
        <v>1.9311527169803877</v>
      </c>
      <c r="L123" s="11">
        <f t="shared" si="2"/>
        <v>0.83425291751382979</v>
      </c>
      <c r="N123" s="15">
        <f>ROUND(B123*'Table Q8'!N16,2)</f>
        <v>0.34</v>
      </c>
      <c r="O123" s="15">
        <f>ROUND(C123*'Table Q8'!O16,2)</f>
        <v>0.13</v>
      </c>
      <c r="P123" s="15">
        <f>ROUND(D123*'Table Q8'!P16,2)</f>
        <v>0.14000000000000001</v>
      </c>
      <c r="Q123" s="15">
        <f>ROUND(E123*'Table Q8'!Q16,2)</f>
        <v>0.41</v>
      </c>
      <c r="R123" s="15">
        <f>ROUND(F123*'Table Q8'!R16,2)</f>
        <v>7.0000000000000007E-2</v>
      </c>
      <c r="S123" s="15">
        <f>ROUND(G123*'Table Q8'!S16,2)</f>
        <v>1.42</v>
      </c>
      <c r="T123" s="15">
        <f>ROUND(H123*'Table Q8'!T16,2)</f>
        <v>0.12</v>
      </c>
      <c r="U123" s="15">
        <f>ROUND(I123*'Table Q8'!U16,2)</f>
        <v>0.5</v>
      </c>
      <c r="V123" s="15">
        <f>ROUND(J123*'Table Q8'!V16,2)</f>
        <v>1.1000000000000001</v>
      </c>
      <c r="W123" s="15">
        <f>ROUND(K123*'Table Q8'!W16,2)</f>
        <v>0.74</v>
      </c>
      <c r="X123" s="15">
        <f>ROUND(L123*'Table Q8'!X16,2)</f>
        <v>0.35</v>
      </c>
    </row>
    <row r="124" spans="1:24" x14ac:dyDescent="0.2">
      <c r="A124" s="13" t="str">
        <f t="shared" si="1"/>
        <v>1996 Q4</v>
      </c>
      <c r="B124" s="11">
        <f t="shared" si="2"/>
        <v>0.42536495802190083</v>
      </c>
      <c r="C124" s="11">
        <f t="shared" si="2"/>
        <v>0.17687938913543866</v>
      </c>
      <c r="D124" s="11">
        <f t="shared" si="2"/>
        <v>0.54343196231962831</v>
      </c>
      <c r="E124" s="11">
        <f t="shared" si="2"/>
        <v>1.0555031624287829</v>
      </c>
      <c r="F124" s="11">
        <f t="shared" si="2"/>
        <v>0.68877572311436319</v>
      </c>
      <c r="G124" s="11">
        <f t="shared" si="2"/>
        <v>2.8315493837206009</v>
      </c>
      <c r="H124" s="11">
        <f t="shared" si="2"/>
        <v>7.1782358979205735E-2</v>
      </c>
      <c r="I124" s="11">
        <f t="shared" si="2"/>
        <v>1.2723897168040474</v>
      </c>
      <c r="J124" s="11">
        <f t="shared" si="2"/>
        <v>2.7541361453238027</v>
      </c>
      <c r="K124" s="11">
        <f t="shared" si="2"/>
        <v>2.1096956187217963</v>
      </c>
      <c r="L124" s="11">
        <f t="shared" si="2"/>
        <v>0.78397614079678957</v>
      </c>
      <c r="N124" s="15">
        <f>ROUND(B124*'Table Q8'!N17,2)</f>
        <v>0.33</v>
      </c>
      <c r="O124" s="15">
        <f>ROUND(C124*'Table Q8'!O17,2)</f>
        <v>0.06</v>
      </c>
      <c r="P124" s="15">
        <f>ROUND(D124*'Table Q8'!P17,2)</f>
        <v>0.2</v>
      </c>
      <c r="Q124" s="15">
        <f>ROUND(E124*'Table Q8'!Q17,2)</f>
        <v>0.42</v>
      </c>
      <c r="R124" s="15">
        <f>ROUND(F124*'Table Q8'!R17,2)</f>
        <v>0.11</v>
      </c>
      <c r="S124" s="15">
        <f>ROUND(G124*'Table Q8'!S17,2)</f>
        <v>1.34</v>
      </c>
      <c r="T124" s="15">
        <f>ROUND(H124*'Table Q8'!T17,2)</f>
        <v>0.03</v>
      </c>
      <c r="U124" s="15">
        <f>ROUND(I124*'Table Q8'!U17,2)</f>
        <v>0.56999999999999995</v>
      </c>
      <c r="V124" s="15">
        <f>ROUND(J124*'Table Q8'!V17,2)</f>
        <v>1.05</v>
      </c>
      <c r="W124" s="15">
        <f>ROUND(K124*'Table Q8'!W17,2)</f>
        <v>0.81</v>
      </c>
      <c r="X124" s="15">
        <f>ROUND(L124*'Table Q8'!X17,2)</f>
        <v>0.33</v>
      </c>
    </row>
    <row r="125" spans="1:24" x14ac:dyDescent="0.2">
      <c r="A125" s="13" t="str">
        <f t="shared" si="1"/>
        <v>1997 Q1</v>
      </c>
      <c r="B125" s="11">
        <f t="shared" si="2"/>
        <v>1.0166662996999645</v>
      </c>
      <c r="C125" s="11">
        <f t="shared" si="2"/>
        <v>-3.3667200048666669E-2</v>
      </c>
      <c r="D125" s="11">
        <f t="shared" si="2"/>
        <v>-0.19249284095843938</v>
      </c>
      <c r="E125" s="11">
        <f t="shared" si="2"/>
        <v>1.7660503151950315</v>
      </c>
      <c r="F125" s="11">
        <f t="shared" si="2"/>
        <v>1.9421857328559979</v>
      </c>
      <c r="G125" s="11">
        <f t="shared" si="2"/>
        <v>1.2331812936950233</v>
      </c>
      <c r="H125" s="11">
        <f t="shared" si="2"/>
        <v>0.87162086435665243</v>
      </c>
      <c r="I125" s="11">
        <f t="shared" si="2"/>
        <v>0.28617139300830047</v>
      </c>
      <c r="J125" s="11">
        <f t="shared" si="2"/>
        <v>5.1933786307223633</v>
      </c>
      <c r="K125" s="11">
        <f t="shared" si="2"/>
        <v>-0.1638673041820182</v>
      </c>
      <c r="L125" s="11">
        <f t="shared" si="2"/>
        <v>0.79222596557109171</v>
      </c>
      <c r="N125" s="15">
        <f>ROUND(B125*'Table Q8'!N18,2)</f>
        <v>0.78</v>
      </c>
      <c r="O125" s="15">
        <f>ROUND(C125*'Table Q8'!O18,2)</f>
        <v>-0.01</v>
      </c>
      <c r="P125" s="15">
        <f>ROUND(D125*'Table Q8'!P18,2)</f>
        <v>-7.0000000000000007E-2</v>
      </c>
      <c r="Q125" s="15">
        <f>ROUND(E125*'Table Q8'!Q18,2)</f>
        <v>0.7</v>
      </c>
      <c r="R125" s="15">
        <f>ROUND(F125*'Table Q8'!R18,2)</f>
        <v>0.31</v>
      </c>
      <c r="S125" s="15">
        <f>ROUND(G125*'Table Q8'!S18,2)</f>
        <v>0.57999999999999996</v>
      </c>
      <c r="T125" s="15">
        <f>ROUND(H125*'Table Q8'!T18,2)</f>
        <v>0.42</v>
      </c>
      <c r="U125" s="15">
        <f>ROUND(I125*'Table Q8'!U18,2)</f>
        <v>0.13</v>
      </c>
      <c r="V125" s="15">
        <f>ROUND(J125*'Table Q8'!V18,2)</f>
        <v>1.97</v>
      </c>
      <c r="W125" s="15">
        <f>ROUND(K125*'Table Q8'!W18,2)</f>
        <v>-0.06</v>
      </c>
      <c r="X125" s="15">
        <f>ROUND(L125*'Table Q8'!X18,2)</f>
        <v>0.33</v>
      </c>
    </row>
    <row r="126" spans="1:24" x14ac:dyDescent="0.2">
      <c r="A126" s="13" t="str">
        <f t="shared" si="1"/>
        <v>1997 Q2</v>
      </c>
      <c r="B126" s="11">
        <f t="shared" si="2"/>
        <v>0.9293747191459476</v>
      </c>
      <c r="C126" s="11">
        <f t="shared" si="2"/>
        <v>0.25222814784560688</v>
      </c>
      <c r="D126" s="11">
        <f t="shared" si="2"/>
        <v>0.62860343185967893</v>
      </c>
      <c r="E126" s="11">
        <f t="shared" si="2"/>
        <v>1.7661187172913022</v>
      </c>
      <c r="F126" s="11">
        <f t="shared" si="2"/>
        <v>1.7351946468629333</v>
      </c>
      <c r="G126" s="11">
        <f t="shared" si="2"/>
        <v>0.89902676484856403</v>
      </c>
      <c r="H126" s="11">
        <f t="shared" si="2"/>
        <v>1.3705618989875887</v>
      </c>
      <c r="I126" s="11">
        <f t="shared" si="2"/>
        <v>0.77026502737088787</v>
      </c>
      <c r="J126" s="11">
        <f t="shared" si="2"/>
        <v>4.7050730785998853</v>
      </c>
      <c r="K126" s="11">
        <f t="shared" si="2"/>
        <v>-6.1519534391803271E-2</v>
      </c>
      <c r="L126" s="11">
        <f t="shared" si="2"/>
        <v>0.89981325534486856</v>
      </c>
      <c r="N126" s="15">
        <f>ROUND(B126*'Table Q8'!N19,2)</f>
        <v>0.72</v>
      </c>
      <c r="O126" s="15">
        <f>ROUND(C126*'Table Q8'!O19,2)</f>
        <v>0.09</v>
      </c>
      <c r="P126" s="15">
        <f>ROUND(D126*'Table Q8'!P19,2)</f>
        <v>0.22</v>
      </c>
      <c r="Q126" s="15">
        <f>ROUND(E126*'Table Q8'!Q19,2)</f>
        <v>0.69</v>
      </c>
      <c r="R126" s="15">
        <f>ROUND(F126*'Table Q8'!R19,2)</f>
        <v>0.28000000000000003</v>
      </c>
      <c r="S126" s="15">
        <f>ROUND(G126*'Table Q8'!S19,2)</f>
        <v>0.41</v>
      </c>
      <c r="T126" s="15">
        <f>ROUND(H126*'Table Q8'!T19,2)</f>
        <v>0.65</v>
      </c>
      <c r="U126" s="15">
        <f>ROUND(I126*'Table Q8'!U19,2)</f>
        <v>0.34</v>
      </c>
      <c r="V126" s="15">
        <f>ROUND(J126*'Table Q8'!V19,2)</f>
        <v>1.76</v>
      </c>
      <c r="W126" s="15">
        <f>ROUND(K126*'Table Q8'!W19,2)</f>
        <v>-0.02</v>
      </c>
      <c r="X126" s="15">
        <f>ROUND(L126*'Table Q8'!X19,2)</f>
        <v>0.37</v>
      </c>
    </row>
    <row r="127" spans="1:24" x14ac:dyDescent="0.2">
      <c r="A127" s="13" t="str">
        <f t="shared" si="1"/>
        <v>1997 Q3</v>
      </c>
      <c r="B127" s="11">
        <f t="shared" si="2"/>
        <v>1.1344595070871295</v>
      </c>
      <c r="C127" s="11">
        <f t="shared" si="2"/>
        <v>0.23484033270424529</v>
      </c>
      <c r="D127" s="11">
        <f t="shared" si="2"/>
        <v>1.1594834407317429</v>
      </c>
      <c r="E127" s="11">
        <f t="shared" si="2"/>
        <v>1.8561311824621389</v>
      </c>
      <c r="F127" s="11">
        <f t="shared" si="2"/>
        <v>0.39618955700541053</v>
      </c>
      <c r="G127" s="11">
        <f t="shared" si="2"/>
        <v>1.0809197597357565</v>
      </c>
      <c r="H127" s="11">
        <f t="shared" si="2"/>
        <v>1.6837522943499903</v>
      </c>
      <c r="I127" s="11">
        <f t="shared" si="2"/>
        <v>1.028883951933248</v>
      </c>
      <c r="J127" s="11">
        <f t="shared" si="2"/>
        <v>4.5823394220444946</v>
      </c>
      <c r="K127" s="11">
        <f t="shared" si="2"/>
        <v>0.45026682703697357</v>
      </c>
      <c r="L127" s="11">
        <f t="shared" si="2"/>
        <v>0.99038726897917473</v>
      </c>
      <c r="N127" s="15">
        <f>ROUND(B127*'Table Q8'!N20,2)</f>
        <v>0.87</v>
      </c>
      <c r="O127" s="15">
        <f>ROUND(C127*'Table Q8'!O20,2)</f>
        <v>0.08</v>
      </c>
      <c r="P127" s="15">
        <f>ROUND(D127*'Table Q8'!P20,2)</f>
        <v>0.4</v>
      </c>
      <c r="Q127" s="15">
        <f>ROUND(E127*'Table Q8'!Q20,2)</f>
        <v>0.72</v>
      </c>
      <c r="R127" s="15">
        <f>ROUND(F127*'Table Q8'!R20,2)</f>
        <v>0.06</v>
      </c>
      <c r="S127" s="15">
        <f>ROUND(G127*'Table Q8'!S20,2)</f>
        <v>0.49</v>
      </c>
      <c r="T127" s="15">
        <f>ROUND(H127*'Table Q8'!T20,2)</f>
        <v>0.8</v>
      </c>
      <c r="U127" s="15">
        <f>ROUND(I127*'Table Q8'!U20,2)</f>
        <v>0.45</v>
      </c>
      <c r="V127" s="15">
        <f>ROUND(J127*'Table Q8'!V20,2)</f>
        <v>1.69</v>
      </c>
      <c r="W127" s="15">
        <f>ROUND(K127*'Table Q8'!W20,2)</f>
        <v>0.17</v>
      </c>
      <c r="X127" s="15">
        <f>ROUND(L127*'Table Q8'!X20,2)</f>
        <v>0.41</v>
      </c>
    </row>
    <row r="128" spans="1:24" x14ac:dyDescent="0.2">
      <c r="A128" s="13" t="str">
        <f t="shared" si="1"/>
        <v>1997 Q4</v>
      </c>
      <c r="B128" s="11">
        <f t="shared" si="2"/>
        <v>1.212136053234504</v>
      </c>
      <c r="C128" s="11">
        <f t="shared" si="2"/>
        <v>0.27606994569805088</v>
      </c>
      <c r="D128" s="11">
        <f t="shared" si="2"/>
        <v>0.27491426249219347</v>
      </c>
      <c r="E128" s="11">
        <f t="shared" si="2"/>
        <v>2.235895796474122</v>
      </c>
      <c r="F128" s="11">
        <f t="shared" si="2"/>
        <v>0.91838336424485068</v>
      </c>
      <c r="G128" s="11">
        <f t="shared" si="2"/>
        <v>1.0850016024065843</v>
      </c>
      <c r="H128" s="11">
        <f t="shared" si="2"/>
        <v>2.1162643836819748</v>
      </c>
      <c r="I128" s="11">
        <f t="shared" si="2"/>
        <v>0.78934795638578392</v>
      </c>
      <c r="J128" s="11">
        <f t="shared" si="2"/>
        <v>4.8473357577205327</v>
      </c>
      <c r="K128" s="11">
        <f t="shared" si="2"/>
        <v>0.50921792486838557</v>
      </c>
      <c r="L128" s="11">
        <f t="shared" si="2"/>
        <v>1.0782153044459926</v>
      </c>
      <c r="N128" s="15">
        <f>ROUND(B128*'Table Q8'!N21,2)</f>
        <v>0.92</v>
      </c>
      <c r="O128" s="15">
        <f>ROUND(C128*'Table Q8'!O21,2)</f>
        <v>0.1</v>
      </c>
      <c r="P128" s="15">
        <f>ROUND(D128*'Table Q8'!P21,2)</f>
        <v>0.09</v>
      </c>
      <c r="Q128" s="15">
        <f>ROUND(E128*'Table Q8'!Q21,2)</f>
        <v>0.84</v>
      </c>
      <c r="R128" s="15">
        <f>ROUND(F128*'Table Q8'!R21,2)</f>
        <v>0.14000000000000001</v>
      </c>
      <c r="S128" s="15">
        <f>ROUND(G128*'Table Q8'!S21,2)</f>
        <v>0.48</v>
      </c>
      <c r="T128" s="15">
        <f>ROUND(H128*'Table Q8'!T21,2)</f>
        <v>0.99</v>
      </c>
      <c r="U128" s="15">
        <f>ROUND(I128*'Table Q8'!U21,2)</f>
        <v>0.34</v>
      </c>
      <c r="V128" s="15">
        <f>ROUND(J128*'Table Q8'!V21,2)</f>
        <v>1.72</v>
      </c>
      <c r="W128" s="15">
        <f>ROUND(K128*'Table Q8'!W21,2)</f>
        <v>0.19</v>
      </c>
      <c r="X128" s="15">
        <f>ROUND(L128*'Table Q8'!X21,2)</f>
        <v>0.43</v>
      </c>
    </row>
    <row r="129" spans="1:24" x14ac:dyDescent="0.2">
      <c r="A129" s="13" t="str">
        <f t="shared" si="1"/>
        <v>1998 Q1</v>
      </c>
      <c r="B129" s="11">
        <f t="shared" si="2"/>
        <v>1.1976191046715621</v>
      </c>
      <c r="C129" s="11">
        <f t="shared" si="2"/>
        <v>0.26697829974392806</v>
      </c>
      <c r="D129" s="11">
        <f t="shared" si="2"/>
        <v>0.76916882074240422</v>
      </c>
      <c r="E129" s="11">
        <f t="shared" si="2"/>
        <v>1.5939505413912967</v>
      </c>
      <c r="F129" s="11">
        <f t="shared" si="2"/>
        <v>2.8144964524836018</v>
      </c>
      <c r="G129" s="11">
        <f t="shared" si="2"/>
        <v>0.68578822389666527</v>
      </c>
      <c r="H129" s="11">
        <f t="shared" si="2"/>
        <v>1.9664870193523476</v>
      </c>
      <c r="I129" s="11">
        <f t="shared" si="2"/>
        <v>1.1238818517299678</v>
      </c>
      <c r="J129" s="11">
        <f t="shared" si="2"/>
        <v>4.3808658007432122</v>
      </c>
      <c r="K129" s="11">
        <f t="shared" si="2"/>
        <v>-0.34598589515378009</v>
      </c>
      <c r="L129" s="11">
        <f t="shared" si="2"/>
        <v>1.0942695242570954</v>
      </c>
      <c r="N129" s="15">
        <f>ROUND(B129*'Table Q8'!N22,2)</f>
        <v>0.9</v>
      </c>
      <c r="O129" s="15">
        <f>ROUND(C129*'Table Q8'!O22,2)</f>
        <v>0.09</v>
      </c>
      <c r="P129" s="15">
        <f>ROUND(D129*'Table Q8'!P22,2)</f>
        <v>0.26</v>
      </c>
      <c r="Q129" s="15">
        <f>ROUND(E129*'Table Q8'!Q22,2)</f>
        <v>0.6</v>
      </c>
      <c r="R129" s="15">
        <f>ROUND(F129*'Table Q8'!R22,2)</f>
        <v>0.44</v>
      </c>
      <c r="S129" s="15">
        <f>ROUND(G129*'Table Q8'!S22,2)</f>
        <v>0.3</v>
      </c>
      <c r="T129" s="15">
        <f>ROUND(H129*'Table Q8'!T22,2)</f>
        <v>0.93</v>
      </c>
      <c r="U129" s="15">
        <f>ROUND(I129*'Table Q8'!U22,2)</f>
        <v>0.48</v>
      </c>
      <c r="V129" s="15">
        <f>ROUND(J129*'Table Q8'!V22,2)</f>
        <v>1.56</v>
      </c>
      <c r="W129" s="15">
        <f>ROUND(K129*'Table Q8'!W22,2)</f>
        <v>-0.13</v>
      </c>
      <c r="X129" s="15">
        <f>ROUND(L129*'Table Q8'!X22,2)</f>
        <v>0.44</v>
      </c>
    </row>
    <row r="130" spans="1:24" x14ac:dyDescent="0.2">
      <c r="A130" s="13" t="str">
        <f t="shared" si="1"/>
        <v>1998 Q2</v>
      </c>
      <c r="B130" s="11">
        <f t="shared" si="2"/>
        <v>1.1540296738866158</v>
      </c>
      <c r="C130" s="11">
        <f t="shared" si="2"/>
        <v>0.17481794254510469</v>
      </c>
      <c r="D130" s="11">
        <f t="shared" si="2"/>
        <v>0.94899881848482093</v>
      </c>
      <c r="E130" s="11">
        <f t="shared" si="2"/>
        <v>1.6973940321315755</v>
      </c>
      <c r="F130" s="11">
        <f t="shared" si="2"/>
        <v>1.5836213620148709</v>
      </c>
      <c r="G130" s="11">
        <f t="shared" si="2"/>
        <v>0.65025774875668474</v>
      </c>
      <c r="H130" s="11">
        <f t="shared" si="2"/>
        <v>1.6031880819671396</v>
      </c>
      <c r="I130" s="11">
        <f t="shared" si="2"/>
        <v>0.79051795071132469</v>
      </c>
      <c r="J130" s="11">
        <f t="shared" si="2"/>
        <v>3.8473910367849253</v>
      </c>
      <c r="K130" s="11">
        <f t="shared" si="2"/>
        <v>-0.31650442471335122</v>
      </c>
      <c r="L130" s="11">
        <f t="shared" si="2"/>
        <v>0.91875860539190823</v>
      </c>
      <c r="N130" s="15">
        <f>ROUND(B130*'Table Q8'!N23,2)</f>
        <v>0.86</v>
      </c>
      <c r="O130" s="15">
        <f>ROUND(C130*'Table Q8'!O23,2)</f>
        <v>0.06</v>
      </c>
      <c r="P130" s="15">
        <f>ROUND(D130*'Table Q8'!P23,2)</f>
        <v>0.33</v>
      </c>
      <c r="Q130" s="15">
        <f>ROUND(E130*'Table Q8'!Q23,2)</f>
        <v>0.64</v>
      </c>
      <c r="R130" s="15">
        <f>ROUND(F130*'Table Q8'!R23,2)</f>
        <v>0.25</v>
      </c>
      <c r="S130" s="15">
        <f>ROUND(G130*'Table Q8'!S23,2)</f>
        <v>0.28999999999999998</v>
      </c>
      <c r="T130" s="15">
        <f>ROUND(H130*'Table Q8'!T23,2)</f>
        <v>0.74</v>
      </c>
      <c r="U130" s="15">
        <f>ROUND(I130*'Table Q8'!U23,2)</f>
        <v>0.34</v>
      </c>
      <c r="V130" s="15">
        <f>ROUND(J130*'Table Q8'!V23,2)</f>
        <v>1.37</v>
      </c>
      <c r="W130" s="15">
        <f>ROUND(K130*'Table Q8'!W23,2)</f>
        <v>-0.11</v>
      </c>
      <c r="X130" s="15">
        <f>ROUND(L130*'Table Q8'!X23,2)</f>
        <v>0.37</v>
      </c>
    </row>
    <row r="131" spans="1:24" x14ac:dyDescent="0.2">
      <c r="A131" s="13" t="str">
        <f t="shared" si="1"/>
        <v>1998 Q3</v>
      </c>
      <c r="B131" s="11">
        <f t="shared" ref="B131:L146" si="3">LN(B24/B23)*100</f>
        <v>1.0972240865543932</v>
      </c>
      <c r="C131" s="11">
        <f t="shared" si="3"/>
        <v>0.14129578879028376</v>
      </c>
      <c r="D131" s="11">
        <f t="shared" si="3"/>
        <v>1.3735559331794305</v>
      </c>
      <c r="E131" s="11">
        <f t="shared" si="3"/>
        <v>1.6830890201373923</v>
      </c>
      <c r="F131" s="11">
        <f t="shared" si="3"/>
        <v>1.1714723959786983</v>
      </c>
      <c r="G131" s="11">
        <f t="shared" si="3"/>
        <v>0.47725438905417245</v>
      </c>
      <c r="H131" s="11">
        <f t="shared" si="3"/>
        <v>1.1148676531575168</v>
      </c>
      <c r="I131" s="11">
        <f t="shared" si="3"/>
        <v>0.81620041814057087</v>
      </c>
      <c r="J131" s="11">
        <f t="shared" si="3"/>
        <v>4.1537691655343325</v>
      </c>
      <c r="K131" s="11">
        <f t="shared" si="3"/>
        <v>-0.14326650014958012</v>
      </c>
      <c r="L131" s="11">
        <f t="shared" si="3"/>
        <v>0.89686699827603156</v>
      </c>
      <c r="N131" s="15">
        <f>ROUND(B131*'Table Q8'!N24,2)</f>
        <v>0.82</v>
      </c>
      <c r="O131" s="15">
        <f>ROUND(C131*'Table Q8'!O24,2)</f>
        <v>0.05</v>
      </c>
      <c r="P131" s="15">
        <f>ROUND(D131*'Table Q8'!P24,2)</f>
        <v>0.48</v>
      </c>
      <c r="Q131" s="15">
        <f>ROUND(E131*'Table Q8'!Q24,2)</f>
        <v>0.62</v>
      </c>
      <c r="R131" s="15">
        <f>ROUND(F131*'Table Q8'!R24,2)</f>
        <v>0.19</v>
      </c>
      <c r="S131" s="15">
        <f>ROUND(G131*'Table Q8'!S24,2)</f>
        <v>0.21</v>
      </c>
      <c r="T131" s="15">
        <f>ROUND(H131*'Table Q8'!T24,2)</f>
        <v>0.5</v>
      </c>
      <c r="U131" s="15">
        <f>ROUND(I131*'Table Q8'!U24,2)</f>
        <v>0.35</v>
      </c>
      <c r="V131" s="15">
        <f>ROUND(J131*'Table Q8'!V24,2)</f>
        <v>1.46</v>
      </c>
      <c r="W131" s="15">
        <f>ROUND(K131*'Table Q8'!W24,2)</f>
        <v>-0.05</v>
      </c>
      <c r="X131" s="15">
        <f>ROUND(L131*'Table Q8'!X24,2)</f>
        <v>0.36</v>
      </c>
    </row>
    <row r="132" spans="1:24" x14ac:dyDescent="0.2">
      <c r="A132" s="13" t="str">
        <f t="shared" si="1"/>
        <v>1998 Q4</v>
      </c>
      <c r="B132" s="11">
        <f t="shared" si="3"/>
        <v>1.0997072192722077</v>
      </c>
      <c r="C132" s="11">
        <f t="shared" si="3"/>
        <v>0.11621151801772966</v>
      </c>
      <c r="D132" s="11">
        <f t="shared" si="3"/>
        <v>1.5189329505333027</v>
      </c>
      <c r="E132" s="11">
        <f t="shared" si="3"/>
        <v>1.5448083980479113</v>
      </c>
      <c r="F132" s="11">
        <f t="shared" si="3"/>
        <v>2.1472414397421566</v>
      </c>
      <c r="G132" s="11">
        <f t="shared" si="3"/>
        <v>0.658249602189803</v>
      </c>
      <c r="H132" s="11">
        <f t="shared" si="3"/>
        <v>3.0220684777183111</v>
      </c>
      <c r="I132" s="11">
        <f t="shared" si="3"/>
        <v>0.84120803962608404</v>
      </c>
      <c r="J132" s="11">
        <f t="shared" si="3"/>
        <v>3.6647560197894968</v>
      </c>
      <c r="K132" s="11">
        <f t="shared" si="3"/>
        <v>7.16589066851719E-2</v>
      </c>
      <c r="L132" s="11">
        <f t="shared" si="3"/>
        <v>1.0764366587158485</v>
      </c>
      <c r="N132" s="15">
        <f>ROUND(B132*'Table Q8'!N25,2)</f>
        <v>0.81</v>
      </c>
      <c r="O132" s="15">
        <f>ROUND(C132*'Table Q8'!O25,2)</f>
        <v>0.04</v>
      </c>
      <c r="P132" s="15">
        <f>ROUND(D132*'Table Q8'!P25,2)</f>
        <v>0.55000000000000004</v>
      </c>
      <c r="Q132" s="15">
        <f>ROUND(E132*'Table Q8'!Q25,2)</f>
        <v>0.56999999999999995</v>
      </c>
      <c r="R132" s="15">
        <f>ROUND(F132*'Table Q8'!R25,2)</f>
        <v>0.35</v>
      </c>
      <c r="S132" s="15">
        <f>ROUND(G132*'Table Q8'!S25,2)</f>
        <v>0.28999999999999998</v>
      </c>
      <c r="T132" s="15">
        <f>ROUND(H132*'Table Q8'!T25,2)</f>
        <v>1.33</v>
      </c>
      <c r="U132" s="15">
        <f>ROUND(I132*'Table Q8'!U25,2)</f>
        <v>0.36</v>
      </c>
      <c r="V132" s="15">
        <f>ROUND(J132*'Table Q8'!V25,2)</f>
        <v>1.28</v>
      </c>
      <c r="W132" s="15">
        <f>ROUND(K132*'Table Q8'!W25,2)</f>
        <v>0.02</v>
      </c>
      <c r="X132" s="15">
        <f>ROUND(L132*'Table Q8'!X25,2)</f>
        <v>0.43</v>
      </c>
    </row>
    <row r="133" spans="1:24" x14ac:dyDescent="0.2">
      <c r="A133" s="13" t="str">
        <f t="shared" si="1"/>
        <v>1999 Q1</v>
      </c>
      <c r="B133" s="11">
        <f t="shared" si="3"/>
        <v>1.0450313414050214</v>
      </c>
      <c r="C133" s="11">
        <f t="shared" si="3"/>
        <v>-4.9788400331462729E-2</v>
      </c>
      <c r="D133" s="11">
        <f t="shared" si="3"/>
        <v>1.0432042446997898</v>
      </c>
      <c r="E133" s="11">
        <f t="shared" si="3"/>
        <v>1.6572316550145856</v>
      </c>
      <c r="F133" s="11">
        <f t="shared" si="3"/>
        <v>2.1528253263649391</v>
      </c>
      <c r="G133" s="11">
        <f t="shared" si="3"/>
        <v>1.0623866806335482</v>
      </c>
      <c r="H133" s="11">
        <f t="shared" si="3"/>
        <v>1.3788181920199332</v>
      </c>
      <c r="I133" s="11">
        <f t="shared" si="3"/>
        <v>1.1628037995119214</v>
      </c>
      <c r="J133" s="11">
        <f t="shared" si="3"/>
        <v>3.0128098338032521</v>
      </c>
      <c r="K133" s="11">
        <f t="shared" si="3"/>
        <v>-0.27668204359698401</v>
      </c>
      <c r="L133" s="11">
        <f t="shared" si="3"/>
        <v>0.95898444046149456</v>
      </c>
      <c r="N133" s="15">
        <f>ROUND(B133*'Table Q8'!N26,2)</f>
        <v>0.77</v>
      </c>
      <c r="O133" s="15">
        <f>ROUND(C133*'Table Q8'!O26,2)</f>
        <v>-0.02</v>
      </c>
      <c r="P133" s="15">
        <f>ROUND(D133*'Table Q8'!P26,2)</f>
        <v>0.38</v>
      </c>
      <c r="Q133" s="15">
        <f>ROUND(E133*'Table Q8'!Q26,2)</f>
        <v>0.6</v>
      </c>
      <c r="R133" s="15">
        <f>ROUND(F133*'Table Q8'!R26,2)</f>
        <v>0.35</v>
      </c>
      <c r="S133" s="15">
        <f>ROUND(G133*'Table Q8'!S26,2)</f>
        <v>0.46</v>
      </c>
      <c r="T133" s="15">
        <f>ROUND(H133*'Table Q8'!T26,2)</f>
        <v>0.57999999999999996</v>
      </c>
      <c r="U133" s="15">
        <f>ROUND(I133*'Table Q8'!U26,2)</f>
        <v>0.5</v>
      </c>
      <c r="V133" s="15">
        <f>ROUND(J133*'Table Q8'!V26,2)</f>
        <v>1.03</v>
      </c>
      <c r="W133" s="15">
        <f>ROUND(K133*'Table Q8'!W26,2)</f>
        <v>-0.09</v>
      </c>
      <c r="X133" s="15">
        <f>ROUND(L133*'Table Q8'!X26,2)</f>
        <v>0.38</v>
      </c>
    </row>
    <row r="134" spans="1:24" x14ac:dyDescent="0.2">
      <c r="A134" s="13" t="str">
        <f t="shared" si="1"/>
        <v>1999 Q2</v>
      </c>
      <c r="B134" s="11">
        <f t="shared" si="3"/>
        <v>0.94962091266399207</v>
      </c>
      <c r="C134" s="11">
        <f t="shared" si="3"/>
        <v>-0.11626942593777551</v>
      </c>
      <c r="D134" s="11">
        <f t="shared" si="3"/>
        <v>1.0484812559091414</v>
      </c>
      <c r="E134" s="11">
        <f t="shared" si="3"/>
        <v>1.3357818532547951</v>
      </c>
      <c r="F134" s="11">
        <f t="shared" si="3"/>
        <v>1.3432035391798069</v>
      </c>
      <c r="G134" s="11">
        <f t="shared" si="3"/>
        <v>1.0960247844954536</v>
      </c>
      <c r="H134" s="11">
        <f t="shared" si="3"/>
        <v>1.1407667407923729</v>
      </c>
      <c r="I134" s="11">
        <f t="shared" si="3"/>
        <v>1.2883375713563339</v>
      </c>
      <c r="J134" s="11">
        <f t="shared" si="3"/>
        <v>2.7210220152936455</v>
      </c>
      <c r="K134" s="11">
        <f t="shared" si="3"/>
        <v>0.10256411155504391</v>
      </c>
      <c r="L134" s="11">
        <f t="shared" si="3"/>
        <v>0.81848641749116646</v>
      </c>
      <c r="N134" s="15">
        <f>ROUND(B134*'Table Q8'!N27,2)</f>
        <v>0.69</v>
      </c>
      <c r="O134" s="15">
        <f>ROUND(C134*'Table Q8'!O27,2)</f>
        <v>-0.04</v>
      </c>
      <c r="P134" s="15">
        <f>ROUND(D134*'Table Q8'!P27,2)</f>
        <v>0.37</v>
      </c>
      <c r="Q134" s="15">
        <f>ROUND(E134*'Table Q8'!Q27,2)</f>
        <v>0.47</v>
      </c>
      <c r="R134" s="15">
        <f>ROUND(F134*'Table Q8'!R27,2)</f>
        <v>0.21</v>
      </c>
      <c r="S134" s="15">
        <f>ROUND(G134*'Table Q8'!S27,2)</f>
        <v>0.47</v>
      </c>
      <c r="T134" s="15">
        <f>ROUND(H134*'Table Q8'!T27,2)</f>
        <v>0.45</v>
      </c>
      <c r="U134" s="15">
        <f>ROUND(I134*'Table Q8'!U27,2)</f>
        <v>0.54</v>
      </c>
      <c r="V134" s="15">
        <f>ROUND(J134*'Table Q8'!V27,2)</f>
        <v>0.88</v>
      </c>
      <c r="W134" s="15">
        <f>ROUND(K134*'Table Q8'!W27,2)</f>
        <v>0.03</v>
      </c>
      <c r="X134" s="15">
        <f>ROUND(L134*'Table Q8'!X27,2)</f>
        <v>0.31</v>
      </c>
    </row>
    <row r="135" spans="1:24" x14ac:dyDescent="0.2">
      <c r="A135" s="13" t="str">
        <f t="shared" si="1"/>
        <v>1999 Q3</v>
      </c>
      <c r="B135" s="11">
        <f t="shared" si="3"/>
        <v>0.94068787735923209</v>
      </c>
      <c r="C135" s="11">
        <f t="shared" si="3"/>
        <v>-0.12472458275082612</v>
      </c>
      <c r="D135" s="11">
        <f t="shared" si="3"/>
        <v>0.86276298069286539</v>
      </c>
      <c r="E135" s="11">
        <f t="shared" si="3"/>
        <v>1.3578483384515208</v>
      </c>
      <c r="F135" s="11">
        <f t="shared" si="3"/>
        <v>1.3747628526234035</v>
      </c>
      <c r="G135" s="11">
        <f t="shared" si="3"/>
        <v>1.4085784081133186</v>
      </c>
      <c r="H135" s="11">
        <f t="shared" si="3"/>
        <v>1.1158393520041012</v>
      </c>
      <c r="I135" s="11">
        <f t="shared" si="3"/>
        <v>1.1043057008153536</v>
      </c>
      <c r="J135" s="11">
        <f t="shared" si="3"/>
        <v>3.6367644170874791</v>
      </c>
      <c r="K135" s="11">
        <f t="shared" si="3"/>
        <v>-0.21550626638119222</v>
      </c>
      <c r="L135" s="11">
        <f t="shared" si="3"/>
        <v>0.90308839671929597</v>
      </c>
      <c r="N135" s="15">
        <f>ROUND(B135*'Table Q8'!N28,2)</f>
        <v>0.67</v>
      </c>
      <c r="O135" s="15">
        <f>ROUND(C135*'Table Q8'!O28,2)</f>
        <v>-0.04</v>
      </c>
      <c r="P135" s="15">
        <f>ROUND(D135*'Table Q8'!P28,2)</f>
        <v>0.31</v>
      </c>
      <c r="Q135" s="15">
        <f>ROUND(E135*'Table Q8'!Q28,2)</f>
        <v>0.47</v>
      </c>
      <c r="R135" s="15">
        <f>ROUND(F135*'Table Q8'!R28,2)</f>
        <v>0.22</v>
      </c>
      <c r="S135" s="15">
        <f>ROUND(G135*'Table Q8'!S28,2)</f>
        <v>0.59</v>
      </c>
      <c r="T135" s="15">
        <f>ROUND(H135*'Table Q8'!T28,2)</f>
        <v>0.4</v>
      </c>
      <c r="U135" s="15">
        <f>ROUND(I135*'Table Q8'!U28,2)</f>
        <v>0.45</v>
      </c>
      <c r="V135" s="15">
        <f>ROUND(J135*'Table Q8'!V28,2)</f>
        <v>1.1399999999999999</v>
      </c>
      <c r="W135" s="15">
        <f>ROUND(K135*'Table Q8'!W28,2)</f>
        <v>-7.0000000000000007E-2</v>
      </c>
      <c r="X135" s="15">
        <f>ROUND(L135*'Table Q8'!X28,2)</f>
        <v>0.34</v>
      </c>
    </row>
    <row r="136" spans="1:24" x14ac:dyDescent="0.2">
      <c r="A136" s="13" t="str">
        <f t="shared" si="1"/>
        <v>1999 Q4</v>
      </c>
      <c r="B136" s="11">
        <f t="shared" si="3"/>
        <v>0.7517785650384845</v>
      </c>
      <c r="C136" s="11">
        <f t="shared" si="3"/>
        <v>-5.825808495678695E-2</v>
      </c>
      <c r="D136" s="11">
        <f t="shared" si="3"/>
        <v>0.555248511478594</v>
      </c>
      <c r="E136" s="11">
        <f t="shared" si="3"/>
        <v>1.3527030084470935</v>
      </c>
      <c r="F136" s="11">
        <f t="shared" si="3"/>
        <v>1.1937023436757561</v>
      </c>
      <c r="G136" s="11">
        <f t="shared" si="3"/>
        <v>1.1855243130422053</v>
      </c>
      <c r="H136" s="11">
        <f t="shared" si="3"/>
        <v>1.2465701395422504</v>
      </c>
      <c r="I136" s="11">
        <f t="shared" si="3"/>
        <v>0.95636402552023747</v>
      </c>
      <c r="J136" s="11">
        <f t="shared" si="3"/>
        <v>3.4458408397737652</v>
      </c>
      <c r="K136" s="11">
        <f t="shared" si="3"/>
        <v>0.14372243516972663</v>
      </c>
      <c r="L136" s="11">
        <f t="shared" si="3"/>
        <v>0.791646467773232</v>
      </c>
      <c r="N136" s="15">
        <f>ROUND(B136*'Table Q8'!N29,2)</f>
        <v>0.53</v>
      </c>
      <c r="O136" s="15">
        <f>ROUND(C136*'Table Q8'!O29,2)</f>
        <v>-0.02</v>
      </c>
      <c r="P136" s="15">
        <f>ROUND(D136*'Table Q8'!P29,2)</f>
        <v>0.2</v>
      </c>
      <c r="Q136" s="15">
        <f>ROUND(E136*'Table Q8'!Q29,2)</f>
        <v>0.46</v>
      </c>
      <c r="R136" s="15">
        <f>ROUND(F136*'Table Q8'!R29,2)</f>
        <v>0.19</v>
      </c>
      <c r="S136" s="15">
        <f>ROUND(G136*'Table Q8'!S29,2)</f>
        <v>0.49</v>
      </c>
      <c r="T136" s="15">
        <f>ROUND(H136*'Table Q8'!T29,2)</f>
        <v>0.41</v>
      </c>
      <c r="U136" s="15">
        <f>ROUND(I136*'Table Q8'!U29,2)</f>
        <v>0.38</v>
      </c>
      <c r="V136" s="15">
        <f>ROUND(J136*'Table Q8'!V29,2)</f>
        <v>1.03</v>
      </c>
      <c r="W136" s="15">
        <f>ROUND(K136*'Table Q8'!W29,2)</f>
        <v>0.04</v>
      </c>
      <c r="X136" s="15">
        <f>ROUND(L136*'Table Q8'!X29,2)</f>
        <v>0.28999999999999998</v>
      </c>
    </row>
    <row r="137" spans="1:24" x14ac:dyDescent="0.2">
      <c r="A137" s="13" t="str">
        <f t="shared" si="1"/>
        <v>2000 Q1</v>
      </c>
      <c r="B137" s="11">
        <f t="shared" si="3"/>
        <v>0.59462250844177966</v>
      </c>
      <c r="C137" s="11">
        <f t="shared" si="3"/>
        <v>-0.10828371388320486</v>
      </c>
      <c r="D137" s="11">
        <f t="shared" si="3"/>
        <v>0.97607827837585792</v>
      </c>
      <c r="E137" s="11">
        <f t="shared" si="3"/>
        <v>1.3346489009920466</v>
      </c>
      <c r="F137" s="11">
        <f t="shared" si="3"/>
        <v>1.2920076365104289</v>
      </c>
      <c r="G137" s="11">
        <f t="shared" si="3"/>
        <v>1.8595130393005577</v>
      </c>
      <c r="H137" s="11">
        <f t="shared" si="3"/>
        <v>1.1959173970078822</v>
      </c>
      <c r="I137" s="11">
        <f t="shared" si="3"/>
        <v>1.3058346907251113</v>
      </c>
      <c r="J137" s="11">
        <f t="shared" si="3"/>
        <v>2.5934901493536362</v>
      </c>
      <c r="K137" s="11">
        <f t="shared" si="3"/>
        <v>5.1279422691813979E-2</v>
      </c>
      <c r="L137" s="11">
        <f t="shared" si="3"/>
        <v>0.81107621973676347</v>
      </c>
      <c r="N137" s="15">
        <f>ROUND(B137*'Table Q8'!N30,2)</f>
        <v>0.42</v>
      </c>
      <c r="O137" s="15">
        <f>ROUND(C137*'Table Q8'!O30,2)</f>
        <v>-0.03</v>
      </c>
      <c r="P137" s="15">
        <f>ROUND(D137*'Table Q8'!P30,2)</f>
        <v>0.34</v>
      </c>
      <c r="Q137" s="15">
        <f>ROUND(E137*'Table Q8'!Q30,2)</f>
        <v>0.44</v>
      </c>
      <c r="R137" s="15">
        <f>ROUND(F137*'Table Q8'!R30,2)</f>
        <v>0.2</v>
      </c>
      <c r="S137" s="15">
        <f>ROUND(G137*'Table Q8'!S30,2)</f>
        <v>0.75</v>
      </c>
      <c r="T137" s="15">
        <f>ROUND(H137*'Table Q8'!T30,2)</f>
        <v>0.37</v>
      </c>
      <c r="U137" s="15">
        <f>ROUND(I137*'Table Q8'!U30,2)</f>
        <v>0.51</v>
      </c>
      <c r="V137" s="15">
        <f>ROUND(J137*'Table Q8'!V30,2)</f>
        <v>0.75</v>
      </c>
      <c r="W137" s="15">
        <f>ROUND(K137*'Table Q8'!W30,2)</f>
        <v>0.02</v>
      </c>
      <c r="X137" s="15">
        <f>ROUND(L137*'Table Q8'!X30,2)</f>
        <v>0.28999999999999998</v>
      </c>
    </row>
    <row r="138" spans="1:24" x14ac:dyDescent="0.2">
      <c r="A138" s="13" t="str">
        <f t="shared" si="1"/>
        <v>2000 Q2</v>
      </c>
      <c r="B138" s="11">
        <f t="shared" si="3"/>
        <v>0.49511860188006257</v>
      </c>
      <c r="C138" s="11">
        <f t="shared" si="3"/>
        <v>-0.15847202949485528</v>
      </c>
      <c r="D138" s="11">
        <f t="shared" si="3"/>
        <v>0.65584245073631664</v>
      </c>
      <c r="E138" s="11">
        <f t="shared" si="3"/>
        <v>1.0881500187534208</v>
      </c>
      <c r="F138" s="11">
        <f t="shared" si="3"/>
        <v>1.30720815673527</v>
      </c>
      <c r="G138" s="11">
        <f t="shared" si="3"/>
        <v>4.94564184176535</v>
      </c>
      <c r="H138" s="11">
        <f t="shared" si="3"/>
        <v>1.1003271496581015</v>
      </c>
      <c r="I138" s="11">
        <f t="shared" si="3"/>
        <v>0.89074223144797704</v>
      </c>
      <c r="J138" s="11">
        <f t="shared" si="3"/>
        <v>3.2769922523490571</v>
      </c>
      <c r="K138" s="11">
        <f t="shared" si="3"/>
        <v>2.0504408519646224E-2</v>
      </c>
      <c r="L138" s="11">
        <f t="shared" si="3"/>
        <v>0.93166394015913345</v>
      </c>
      <c r="N138" s="15">
        <f>ROUND(B138*'Table Q8'!N31,2)</f>
        <v>0.35</v>
      </c>
      <c r="O138" s="15">
        <f>ROUND(C138*'Table Q8'!O31,2)</f>
        <v>-0.05</v>
      </c>
      <c r="P138" s="15">
        <f>ROUND(D138*'Table Q8'!P31,2)</f>
        <v>0.24</v>
      </c>
      <c r="Q138" s="15">
        <f>ROUND(E138*'Table Q8'!Q31,2)</f>
        <v>0.36</v>
      </c>
      <c r="R138" s="15">
        <f>ROUND(F138*'Table Q8'!R31,2)</f>
        <v>0.21</v>
      </c>
      <c r="S138" s="15">
        <f>ROUND(G138*'Table Q8'!S31,2)</f>
        <v>2</v>
      </c>
      <c r="T138" s="15">
        <f>ROUND(H138*'Table Q8'!T31,2)</f>
        <v>0.32</v>
      </c>
      <c r="U138" s="15">
        <f>ROUND(I138*'Table Q8'!U31,2)</f>
        <v>0.35</v>
      </c>
      <c r="V138" s="15">
        <f>ROUND(J138*'Table Q8'!V31,2)</f>
        <v>0.95</v>
      </c>
      <c r="W138" s="15">
        <f>ROUND(K138*'Table Q8'!W31,2)</f>
        <v>0.01</v>
      </c>
      <c r="X138" s="15">
        <f>ROUND(L138*'Table Q8'!X31,2)</f>
        <v>0.33</v>
      </c>
    </row>
    <row r="139" spans="1:24" x14ac:dyDescent="0.2">
      <c r="A139" s="13" t="str">
        <f t="shared" si="1"/>
        <v>2000 Q3</v>
      </c>
      <c r="B139" s="11">
        <f t="shared" si="3"/>
        <v>0.45171522979686229</v>
      </c>
      <c r="C139" s="11">
        <f t="shared" si="3"/>
        <v>-0.1503634064937942</v>
      </c>
      <c r="D139" s="11">
        <f t="shared" si="3"/>
        <v>0.5123041554800003</v>
      </c>
      <c r="E139" s="11">
        <f t="shared" si="3"/>
        <v>0.91255386124254567</v>
      </c>
      <c r="F139" s="11">
        <f t="shared" si="3"/>
        <v>1.0398707220898518</v>
      </c>
      <c r="G139" s="11">
        <f t="shared" si="3"/>
        <v>1.6446852259403302</v>
      </c>
      <c r="H139" s="11">
        <f t="shared" si="3"/>
        <v>1.0307578665943744</v>
      </c>
      <c r="I139" s="11">
        <f t="shared" si="3"/>
        <v>0.91217345736775179</v>
      </c>
      <c r="J139" s="11">
        <f t="shared" si="3"/>
        <v>2.7673240728509216</v>
      </c>
      <c r="K139" s="11">
        <f t="shared" si="3"/>
        <v>-0.4417739757932051</v>
      </c>
      <c r="L139" s="11">
        <f t="shared" si="3"/>
        <v>0.65839690863521838</v>
      </c>
      <c r="N139" s="15">
        <f>ROUND(B139*'Table Q8'!N32,2)</f>
        <v>0.33</v>
      </c>
      <c r="O139" s="15">
        <f>ROUND(C139*'Table Q8'!O32,2)</f>
        <v>-0.05</v>
      </c>
      <c r="P139" s="15">
        <f>ROUND(D139*'Table Q8'!P32,2)</f>
        <v>0.19</v>
      </c>
      <c r="Q139" s="15">
        <f>ROUND(E139*'Table Q8'!Q32,2)</f>
        <v>0.3</v>
      </c>
      <c r="R139" s="15">
        <f>ROUND(F139*'Table Q8'!R32,2)</f>
        <v>0.16</v>
      </c>
      <c r="S139" s="15">
        <f>ROUND(G139*'Table Q8'!S32,2)</f>
        <v>0.65</v>
      </c>
      <c r="T139" s="15">
        <f>ROUND(H139*'Table Q8'!T32,2)</f>
        <v>0.28000000000000003</v>
      </c>
      <c r="U139" s="15">
        <f>ROUND(I139*'Table Q8'!U32,2)</f>
        <v>0.35</v>
      </c>
      <c r="V139" s="15">
        <f>ROUND(J139*'Table Q8'!V32,2)</f>
        <v>0.79</v>
      </c>
      <c r="W139" s="15">
        <f>ROUND(K139*'Table Q8'!W32,2)</f>
        <v>-0.12</v>
      </c>
      <c r="X139" s="15">
        <f>ROUND(L139*'Table Q8'!X32,2)</f>
        <v>0.23</v>
      </c>
    </row>
    <row r="140" spans="1:24" x14ac:dyDescent="0.2">
      <c r="A140" s="13" t="str">
        <f t="shared" si="1"/>
        <v>2000 Q4</v>
      </c>
      <c r="B140" s="11">
        <f t="shared" si="3"/>
        <v>0.46327920440303427</v>
      </c>
      <c r="C140" s="11">
        <f t="shared" si="3"/>
        <v>-0.1924606259114115</v>
      </c>
      <c r="D140" s="11">
        <f t="shared" si="3"/>
        <v>1.0014720477875656</v>
      </c>
      <c r="E140" s="11">
        <f t="shared" si="3"/>
        <v>0.79171007316614983</v>
      </c>
      <c r="F140" s="11">
        <f t="shared" si="3"/>
        <v>1.5861007362657085</v>
      </c>
      <c r="G140" s="11">
        <f t="shared" si="3"/>
        <v>2.0119805097965497</v>
      </c>
      <c r="H140" s="11">
        <f t="shared" si="3"/>
        <v>1.1114408310821464</v>
      </c>
      <c r="I140" s="11">
        <f t="shared" si="3"/>
        <v>1.3094905582782865</v>
      </c>
      <c r="J140" s="11">
        <f t="shared" si="3"/>
        <v>2.5513781811523861</v>
      </c>
      <c r="K140" s="11">
        <f t="shared" si="3"/>
        <v>-0.48511216568482146</v>
      </c>
      <c r="L140" s="11">
        <f t="shared" si="3"/>
        <v>0.75434101728585656</v>
      </c>
      <c r="N140" s="15">
        <f>ROUND(B140*'Table Q8'!N33,2)</f>
        <v>0.34</v>
      </c>
      <c r="O140" s="15">
        <f>ROUND(C140*'Table Q8'!O33,2)</f>
        <v>-0.06</v>
      </c>
      <c r="P140" s="15">
        <f>ROUND(D140*'Table Q8'!P33,2)</f>
        <v>0.37</v>
      </c>
      <c r="Q140" s="15">
        <f>ROUND(E140*'Table Q8'!Q33,2)</f>
        <v>0.25</v>
      </c>
      <c r="R140" s="15">
        <f>ROUND(F140*'Table Q8'!R33,2)</f>
        <v>0.24</v>
      </c>
      <c r="S140" s="15">
        <f>ROUND(G140*'Table Q8'!S33,2)</f>
        <v>0.78</v>
      </c>
      <c r="T140" s="15">
        <f>ROUND(H140*'Table Q8'!T33,2)</f>
        <v>0.28000000000000003</v>
      </c>
      <c r="U140" s="15">
        <f>ROUND(I140*'Table Q8'!U33,2)</f>
        <v>0.5</v>
      </c>
      <c r="V140" s="15">
        <f>ROUND(J140*'Table Q8'!V33,2)</f>
        <v>0.71</v>
      </c>
      <c r="W140" s="15">
        <f>ROUND(K140*'Table Q8'!W33,2)</f>
        <v>-0.12</v>
      </c>
      <c r="X140" s="15">
        <f>ROUND(L140*'Table Q8'!X33,2)</f>
        <v>0.26</v>
      </c>
    </row>
    <row r="141" spans="1:24" x14ac:dyDescent="0.2">
      <c r="A141" s="13" t="str">
        <f t="shared" si="1"/>
        <v>2001 Q1</v>
      </c>
      <c r="B141" s="11">
        <f t="shared" si="3"/>
        <v>0.36637533349538015</v>
      </c>
      <c r="C141" s="11">
        <f t="shared" si="3"/>
        <v>-0.23480094644873672</v>
      </c>
      <c r="D141" s="11">
        <f t="shared" si="3"/>
        <v>1.6873547710901697</v>
      </c>
      <c r="E141" s="11">
        <f t="shared" si="3"/>
        <v>0.57414036895709508</v>
      </c>
      <c r="F141" s="11">
        <f t="shared" si="3"/>
        <v>2.0310692847563652</v>
      </c>
      <c r="G141" s="11">
        <f t="shared" si="3"/>
        <v>2.2545655659899273</v>
      </c>
      <c r="H141" s="11">
        <f t="shared" si="3"/>
        <v>1.0879527075136617</v>
      </c>
      <c r="I141" s="11">
        <f t="shared" si="3"/>
        <v>1.3638859039796341</v>
      </c>
      <c r="J141" s="11">
        <f t="shared" si="3"/>
        <v>2.7911384862056701</v>
      </c>
      <c r="K141" s="11">
        <f t="shared" si="3"/>
        <v>0.28928628501767456</v>
      </c>
      <c r="L141" s="11">
        <f t="shared" si="3"/>
        <v>0.78598121548328537</v>
      </c>
      <c r="N141" s="15">
        <f>ROUND(B141*'Table Q8'!N34,2)</f>
        <v>0.27</v>
      </c>
      <c r="O141" s="15">
        <f>ROUND(C141*'Table Q8'!O34,2)</f>
        <v>-7.0000000000000007E-2</v>
      </c>
      <c r="P141" s="15">
        <f>ROUND(D141*'Table Q8'!P34,2)</f>
        <v>0.61</v>
      </c>
      <c r="Q141" s="15">
        <f>ROUND(E141*'Table Q8'!Q34,2)</f>
        <v>0.18</v>
      </c>
      <c r="R141" s="15">
        <f>ROUND(F141*'Table Q8'!R34,2)</f>
        <v>0.31</v>
      </c>
      <c r="S141" s="15">
        <f>ROUND(G141*'Table Q8'!S34,2)</f>
        <v>0.86</v>
      </c>
      <c r="T141" s="15">
        <f>ROUND(H141*'Table Q8'!T34,2)</f>
        <v>0.26</v>
      </c>
      <c r="U141" s="15">
        <f>ROUND(I141*'Table Q8'!U34,2)</f>
        <v>0.51</v>
      </c>
      <c r="V141" s="15">
        <f>ROUND(J141*'Table Q8'!V34,2)</f>
        <v>0.77</v>
      </c>
      <c r="W141" s="15">
        <f>ROUND(K141*'Table Q8'!W34,2)</f>
        <v>7.0000000000000007E-2</v>
      </c>
      <c r="X141" s="15">
        <f>ROUND(L141*'Table Q8'!X34,2)</f>
        <v>0.27</v>
      </c>
    </row>
    <row r="142" spans="1:24" x14ac:dyDescent="0.2">
      <c r="A142" s="13" t="str">
        <f t="shared" si="1"/>
        <v>2001 Q2</v>
      </c>
      <c r="B142" s="11">
        <f t="shared" si="3"/>
        <v>0.36503792309670402</v>
      </c>
      <c r="C142" s="11">
        <f t="shared" si="3"/>
        <v>-0.25218574226134755</v>
      </c>
      <c r="D142" s="11">
        <f t="shared" si="3"/>
        <v>0.93023926623134101</v>
      </c>
      <c r="E142" s="11">
        <f t="shared" si="3"/>
        <v>0.53373179517452751</v>
      </c>
      <c r="F142" s="11">
        <f t="shared" si="3"/>
        <v>3.0812886429534845</v>
      </c>
      <c r="G142" s="11">
        <f t="shared" si="3"/>
        <v>1.8658915386877448</v>
      </c>
      <c r="H142" s="11">
        <f t="shared" si="3"/>
        <v>1.7209051356743641</v>
      </c>
      <c r="I142" s="11">
        <f t="shared" si="3"/>
        <v>1.5844156599940917</v>
      </c>
      <c r="J142" s="11">
        <f t="shared" si="3"/>
        <v>2.8491955794306243</v>
      </c>
      <c r="K142" s="11">
        <f t="shared" si="3"/>
        <v>0.67859606488530733</v>
      </c>
      <c r="L142" s="11">
        <f t="shared" si="3"/>
        <v>0.87844672527103951</v>
      </c>
      <c r="N142" s="15">
        <f>ROUND(B142*'Table Q8'!N35,2)</f>
        <v>0.27</v>
      </c>
      <c r="O142" s="15">
        <f>ROUND(C142*'Table Q8'!O35,2)</f>
        <v>-0.08</v>
      </c>
      <c r="P142" s="15">
        <f>ROUND(D142*'Table Q8'!P35,2)</f>
        <v>0.33</v>
      </c>
      <c r="Q142" s="15">
        <f>ROUND(E142*'Table Q8'!Q35,2)</f>
        <v>0.17</v>
      </c>
      <c r="R142" s="15">
        <f>ROUND(F142*'Table Q8'!R35,2)</f>
        <v>0.44</v>
      </c>
      <c r="S142" s="15">
        <f>ROUND(G142*'Table Q8'!S35,2)</f>
        <v>0.7</v>
      </c>
      <c r="T142" s="15">
        <f>ROUND(H142*'Table Q8'!T35,2)</f>
        <v>0.41</v>
      </c>
      <c r="U142" s="15">
        <f>ROUND(I142*'Table Q8'!U35,2)</f>
        <v>0.59</v>
      </c>
      <c r="V142" s="15">
        <f>ROUND(J142*'Table Q8'!V35,2)</f>
        <v>0.79</v>
      </c>
      <c r="W142" s="15">
        <f>ROUND(K142*'Table Q8'!W35,2)</f>
        <v>0.17</v>
      </c>
      <c r="X142" s="15">
        <f>ROUND(L142*'Table Q8'!X35,2)</f>
        <v>0.3</v>
      </c>
    </row>
    <row r="143" spans="1:24" x14ac:dyDescent="0.2">
      <c r="A143" s="13" t="str">
        <f t="shared" si="1"/>
        <v>2001 Q3</v>
      </c>
      <c r="B143" s="11">
        <f t="shared" si="3"/>
        <v>0.40404095370051268</v>
      </c>
      <c r="C143" s="11">
        <f t="shared" si="3"/>
        <v>-0.42172802046246316</v>
      </c>
      <c r="D143" s="11">
        <f t="shared" si="3"/>
        <v>1.4676714415932934</v>
      </c>
      <c r="E143" s="11">
        <f t="shared" si="3"/>
        <v>0.5062676739088271</v>
      </c>
      <c r="F143" s="11">
        <f t="shared" si="3"/>
        <v>2.1606002507807638</v>
      </c>
      <c r="G143" s="11">
        <f t="shared" si="3"/>
        <v>1.4606089512096647</v>
      </c>
      <c r="H143" s="11">
        <f t="shared" si="3"/>
        <v>1.0250847546718951</v>
      </c>
      <c r="I143" s="11">
        <f t="shared" si="3"/>
        <v>1.2552466071120099</v>
      </c>
      <c r="J143" s="11">
        <f t="shared" si="3"/>
        <v>1.275934375375992</v>
      </c>
      <c r="K143" s="11">
        <f t="shared" si="3"/>
        <v>-0.42101001756127598</v>
      </c>
      <c r="L143" s="11">
        <f t="shared" si="3"/>
        <v>0.71192150446427205</v>
      </c>
      <c r="N143" s="15">
        <f>ROUND(B143*'Table Q8'!N36,2)</f>
        <v>0.3</v>
      </c>
      <c r="O143" s="15">
        <f>ROUND(C143*'Table Q8'!O36,2)</f>
        <v>-0.13</v>
      </c>
      <c r="P143" s="15">
        <f>ROUND(D143*'Table Q8'!P36,2)</f>
        <v>0.51</v>
      </c>
      <c r="Q143" s="15">
        <f>ROUND(E143*'Table Q8'!Q36,2)</f>
        <v>0.16</v>
      </c>
      <c r="R143" s="15">
        <f>ROUND(F143*'Table Q8'!R36,2)</f>
        <v>0.3</v>
      </c>
      <c r="S143" s="15">
        <f>ROUND(G143*'Table Q8'!S36,2)</f>
        <v>0.54</v>
      </c>
      <c r="T143" s="15">
        <f>ROUND(H143*'Table Q8'!T36,2)</f>
        <v>0.25</v>
      </c>
      <c r="U143" s="15">
        <f>ROUND(I143*'Table Q8'!U36,2)</f>
        <v>0.46</v>
      </c>
      <c r="V143" s="15">
        <f>ROUND(J143*'Table Q8'!V36,2)</f>
        <v>0.36</v>
      </c>
      <c r="W143" s="15">
        <f>ROUND(K143*'Table Q8'!W36,2)</f>
        <v>-0.11</v>
      </c>
      <c r="X143" s="15">
        <f>ROUND(L143*'Table Q8'!X36,2)</f>
        <v>0.24</v>
      </c>
    </row>
    <row r="144" spans="1:24" x14ac:dyDescent="0.2">
      <c r="A144" s="13" t="str">
        <f t="shared" si="1"/>
        <v>2001 Q4</v>
      </c>
      <c r="B144" s="11">
        <f t="shared" si="3"/>
        <v>0.50945277099214958</v>
      </c>
      <c r="C144" s="11">
        <f t="shared" si="3"/>
        <v>-0.40653905403220775</v>
      </c>
      <c r="D144" s="11">
        <f t="shared" si="3"/>
        <v>1.3158084577510982</v>
      </c>
      <c r="E144" s="11">
        <f t="shared" si="3"/>
        <v>0.79740347690159907</v>
      </c>
      <c r="F144" s="11">
        <f t="shared" si="3"/>
        <v>0.1003656260320708</v>
      </c>
      <c r="G144" s="11">
        <f t="shared" si="3"/>
        <v>1.194963403101458</v>
      </c>
      <c r="H144" s="11">
        <f t="shared" si="3"/>
        <v>1.4911840939846981</v>
      </c>
      <c r="I144" s="11">
        <f t="shared" si="3"/>
        <v>1.1438145788421723</v>
      </c>
      <c r="J144" s="11">
        <f t="shared" si="3"/>
        <v>1.6243480016328784</v>
      </c>
      <c r="K144" s="11">
        <f t="shared" si="3"/>
        <v>0.16450754275512003</v>
      </c>
      <c r="L144" s="11">
        <f t="shared" si="3"/>
        <v>0.53671756067399967</v>
      </c>
      <c r="N144" s="15">
        <f>ROUND(B144*'Table Q8'!N37,2)</f>
        <v>0.38</v>
      </c>
      <c r="O144" s="15">
        <f>ROUND(C144*'Table Q8'!O37,2)</f>
        <v>-0.12</v>
      </c>
      <c r="P144" s="15">
        <f>ROUND(D144*'Table Q8'!P37,2)</f>
        <v>0.45</v>
      </c>
      <c r="Q144" s="15">
        <f>ROUND(E144*'Table Q8'!Q37,2)</f>
        <v>0.26</v>
      </c>
      <c r="R144" s="15">
        <f>ROUND(F144*'Table Q8'!R37,2)</f>
        <v>0.01</v>
      </c>
      <c r="S144" s="15">
        <f>ROUND(G144*'Table Q8'!S37,2)</f>
        <v>0.44</v>
      </c>
      <c r="T144" s="15">
        <f>ROUND(H144*'Table Q8'!T37,2)</f>
        <v>0.38</v>
      </c>
      <c r="U144" s="15">
        <f>ROUND(I144*'Table Q8'!U37,2)</f>
        <v>0.42</v>
      </c>
      <c r="V144" s="15">
        <f>ROUND(J144*'Table Q8'!V37,2)</f>
        <v>0.47</v>
      </c>
      <c r="W144" s="15">
        <f>ROUND(K144*'Table Q8'!W37,2)</f>
        <v>0.04</v>
      </c>
      <c r="X144" s="15">
        <f>ROUND(L144*'Table Q8'!X37,2)</f>
        <v>0.18</v>
      </c>
    </row>
    <row r="145" spans="1:24" x14ac:dyDescent="0.2">
      <c r="A145" s="13" t="str">
        <f t="shared" si="1"/>
        <v>2002 Q1</v>
      </c>
      <c r="B145" s="11">
        <f t="shared" si="3"/>
        <v>0.61325348838619176</v>
      </c>
      <c r="C145" s="11">
        <f t="shared" si="3"/>
        <v>-0.45934071918355335</v>
      </c>
      <c r="D145" s="11">
        <f t="shared" si="3"/>
        <v>1.0546944549132107</v>
      </c>
      <c r="E145" s="11">
        <f t="shared" si="3"/>
        <v>0.19531256208820702</v>
      </c>
      <c r="F145" s="11">
        <f t="shared" si="3"/>
        <v>1.3805100764719003</v>
      </c>
      <c r="G145" s="11">
        <f t="shared" si="3"/>
        <v>0.61042797288730766</v>
      </c>
      <c r="H145" s="11">
        <f t="shared" si="3"/>
        <v>0.90342623493757479</v>
      </c>
      <c r="I145" s="11">
        <f t="shared" si="3"/>
        <v>0.85954550623128267</v>
      </c>
      <c r="J145" s="11">
        <f t="shared" si="3"/>
        <v>1.5472201377076278</v>
      </c>
      <c r="K145" s="11">
        <f t="shared" si="3"/>
        <v>0.52256894367769946</v>
      </c>
      <c r="L145" s="11">
        <f t="shared" si="3"/>
        <v>0.47333057604913498</v>
      </c>
      <c r="N145" s="15">
        <f>ROUND(B145*'Table Q8'!N38,2)</f>
        <v>0.45</v>
      </c>
      <c r="O145" s="15">
        <f>ROUND(C145*'Table Q8'!O38,2)</f>
        <v>-0.13</v>
      </c>
      <c r="P145" s="15">
        <f>ROUND(D145*'Table Q8'!P38,2)</f>
        <v>0.36</v>
      </c>
      <c r="Q145" s="15">
        <f>ROUND(E145*'Table Q8'!Q38,2)</f>
        <v>0.06</v>
      </c>
      <c r="R145" s="15">
        <f>ROUND(F145*'Table Q8'!R38,2)</f>
        <v>0.18</v>
      </c>
      <c r="S145" s="15">
        <f>ROUND(G145*'Table Q8'!S38,2)</f>
        <v>0.22</v>
      </c>
      <c r="T145" s="15">
        <f>ROUND(H145*'Table Q8'!T38,2)</f>
        <v>0.23</v>
      </c>
      <c r="U145" s="15">
        <f>ROUND(I145*'Table Q8'!U38,2)</f>
        <v>0.31</v>
      </c>
      <c r="V145" s="15">
        <f>ROUND(J145*'Table Q8'!V38,2)</f>
        <v>0.44</v>
      </c>
      <c r="W145" s="15">
        <f>ROUND(K145*'Table Q8'!W38,2)</f>
        <v>0.13</v>
      </c>
      <c r="X145" s="15">
        <f>ROUND(L145*'Table Q8'!X38,2)</f>
        <v>0.16</v>
      </c>
    </row>
    <row r="146" spans="1:24" x14ac:dyDescent="0.2">
      <c r="A146" s="13" t="str">
        <f t="shared" si="1"/>
        <v>2002 Q2</v>
      </c>
      <c r="B146" s="11">
        <f t="shared" si="3"/>
        <v>0.53022393574272586</v>
      </c>
      <c r="C146" s="11">
        <f t="shared" si="3"/>
        <v>-0.43576776780221532</v>
      </c>
      <c r="D146" s="11">
        <f t="shared" si="3"/>
        <v>1.1289866254661709</v>
      </c>
      <c r="E146" s="11">
        <f t="shared" si="3"/>
        <v>0.35303463533685553</v>
      </c>
      <c r="F146" s="11">
        <f t="shared" si="3"/>
        <v>2.8426046606819617</v>
      </c>
      <c r="G146" s="11">
        <f t="shared" si="3"/>
        <v>0.53411149066296359</v>
      </c>
      <c r="H146" s="11">
        <f t="shared" si="3"/>
        <v>2.26536627270188</v>
      </c>
      <c r="I146" s="11">
        <f t="shared" si="3"/>
        <v>0.67695898926529774</v>
      </c>
      <c r="J146" s="11">
        <f t="shared" si="3"/>
        <v>1.8507309837643864</v>
      </c>
      <c r="K146" s="11">
        <f t="shared" si="3"/>
        <v>0.68238794102520139</v>
      </c>
      <c r="L146" s="11">
        <f t="shared" si="3"/>
        <v>0.66373260018656544</v>
      </c>
      <c r="N146" s="15">
        <f>ROUND(B146*'Table Q8'!N39,2)</f>
        <v>0.39</v>
      </c>
      <c r="O146" s="15">
        <f>ROUND(C146*'Table Q8'!O39,2)</f>
        <v>-0.13</v>
      </c>
      <c r="P146" s="15">
        <f>ROUND(D146*'Table Q8'!P39,2)</f>
        <v>0.39</v>
      </c>
      <c r="Q146" s="15">
        <f>ROUND(E146*'Table Q8'!Q39,2)</f>
        <v>0.11</v>
      </c>
      <c r="R146" s="15">
        <f>ROUND(F146*'Table Q8'!R39,2)</f>
        <v>0.36</v>
      </c>
      <c r="S146" s="15">
        <f>ROUND(G146*'Table Q8'!S39,2)</f>
        <v>0.19</v>
      </c>
      <c r="T146" s="15">
        <f>ROUND(H146*'Table Q8'!T39,2)</f>
        <v>0.63</v>
      </c>
      <c r="U146" s="15">
        <f>ROUND(I146*'Table Q8'!U39,2)</f>
        <v>0.25</v>
      </c>
      <c r="V146" s="15">
        <f>ROUND(J146*'Table Q8'!V39,2)</f>
        <v>0.54</v>
      </c>
      <c r="W146" s="15">
        <f>ROUND(K146*'Table Q8'!W39,2)</f>
        <v>0.17</v>
      </c>
      <c r="X146" s="15">
        <f>ROUND(L146*'Table Q8'!X39,2)</f>
        <v>0.23</v>
      </c>
    </row>
    <row r="147" spans="1:24" x14ac:dyDescent="0.2">
      <c r="A147" s="13" t="str">
        <f t="shared" si="1"/>
        <v>2002 Q3</v>
      </c>
      <c r="B147" s="11">
        <f t="shared" ref="B147:L162" si="4">LN(B40/B39)*100</f>
        <v>0.48796667876923733</v>
      </c>
      <c r="C147" s="11">
        <f t="shared" si="4"/>
        <v>-0.36029892283907194</v>
      </c>
      <c r="D147" s="11">
        <f t="shared" si="4"/>
        <v>1.4810906187844792</v>
      </c>
      <c r="E147" s="11">
        <f t="shared" si="4"/>
        <v>0.53326995844699632</v>
      </c>
      <c r="F147" s="11">
        <f t="shared" si="4"/>
        <v>1.7971892833100829</v>
      </c>
      <c r="G147" s="11">
        <f t="shared" si="4"/>
        <v>0.49514019400119991</v>
      </c>
      <c r="H147" s="11">
        <f t="shared" si="4"/>
        <v>0.93760453511543862</v>
      </c>
      <c r="I147" s="11">
        <f t="shared" si="4"/>
        <v>1.0469894298008131</v>
      </c>
      <c r="J147" s="11">
        <f t="shared" si="4"/>
        <v>1.5206574963249164</v>
      </c>
      <c r="K147" s="11">
        <f t="shared" si="4"/>
        <v>-1.3694644274580086</v>
      </c>
      <c r="L147" s="11">
        <f t="shared" si="4"/>
        <v>0.55175862661644848</v>
      </c>
      <c r="N147" s="15">
        <f>ROUND(B147*'Table Q8'!N40,2)</f>
        <v>0.36</v>
      </c>
      <c r="O147" s="15">
        <f>ROUND(C147*'Table Q8'!O40,2)</f>
        <v>-0.11</v>
      </c>
      <c r="P147" s="15">
        <f>ROUND(D147*'Table Q8'!P40,2)</f>
        <v>0.52</v>
      </c>
      <c r="Q147" s="15">
        <f>ROUND(E147*'Table Q8'!Q40,2)</f>
        <v>0.17</v>
      </c>
      <c r="R147" s="15">
        <f>ROUND(F147*'Table Q8'!R40,2)</f>
        <v>0.23</v>
      </c>
      <c r="S147" s="15">
        <f>ROUND(G147*'Table Q8'!S40,2)</f>
        <v>0.18</v>
      </c>
      <c r="T147" s="15">
        <f>ROUND(H147*'Table Q8'!T40,2)</f>
        <v>0.28000000000000003</v>
      </c>
      <c r="U147" s="15">
        <f>ROUND(I147*'Table Q8'!U40,2)</f>
        <v>0.39</v>
      </c>
      <c r="V147" s="15">
        <f>ROUND(J147*'Table Q8'!V40,2)</f>
        <v>0.45</v>
      </c>
      <c r="W147" s="15">
        <f>ROUND(K147*'Table Q8'!W40,2)</f>
        <v>-0.35</v>
      </c>
      <c r="X147" s="15">
        <f>ROUND(L147*'Table Q8'!X40,2)</f>
        <v>0.19</v>
      </c>
    </row>
    <row r="148" spans="1:24" x14ac:dyDescent="0.2">
      <c r="A148" s="13" t="str">
        <f t="shared" si="1"/>
        <v>2002 Q4</v>
      </c>
      <c r="B148" s="11">
        <f t="shared" si="4"/>
        <v>0.56412087941230671</v>
      </c>
      <c r="C148" s="11">
        <f t="shared" si="4"/>
        <v>-0.39610832812948099</v>
      </c>
      <c r="D148" s="11">
        <f t="shared" si="4"/>
        <v>1.7488301361668175</v>
      </c>
      <c r="E148" s="11">
        <f t="shared" si="4"/>
        <v>0.60255665559122618</v>
      </c>
      <c r="F148" s="11">
        <f t="shared" si="4"/>
        <v>3.7345441507575989</v>
      </c>
      <c r="G148" s="11">
        <f t="shared" si="4"/>
        <v>0.75607920934885109</v>
      </c>
      <c r="H148" s="11">
        <f t="shared" si="4"/>
        <v>0.22786131039676433</v>
      </c>
      <c r="I148" s="11">
        <f t="shared" si="4"/>
        <v>0.79798268902577918</v>
      </c>
      <c r="J148" s="11">
        <f t="shared" si="4"/>
        <v>1.4978794478619721</v>
      </c>
      <c r="K148" s="11">
        <f t="shared" si="4"/>
        <v>-0.68146882209261028</v>
      </c>
      <c r="L148" s="11">
        <f t="shared" si="4"/>
        <v>0.76263477350642073</v>
      </c>
      <c r="N148" s="15">
        <f>ROUND(B148*'Table Q8'!N41,2)</f>
        <v>0.42</v>
      </c>
      <c r="O148" s="15">
        <f>ROUND(C148*'Table Q8'!O41,2)</f>
        <v>-0.12</v>
      </c>
      <c r="P148" s="15">
        <f>ROUND(D148*'Table Q8'!P41,2)</f>
        <v>0.63</v>
      </c>
      <c r="Q148" s="15">
        <f>ROUND(E148*'Table Q8'!Q41,2)</f>
        <v>0.2</v>
      </c>
      <c r="R148" s="15">
        <f>ROUND(F148*'Table Q8'!R41,2)</f>
        <v>0.48</v>
      </c>
      <c r="S148" s="15">
        <f>ROUND(G148*'Table Q8'!S41,2)</f>
        <v>0.28000000000000003</v>
      </c>
      <c r="T148" s="15">
        <f>ROUND(H148*'Table Q8'!T41,2)</f>
        <v>7.0000000000000007E-2</v>
      </c>
      <c r="U148" s="15">
        <f>ROUND(I148*'Table Q8'!U41,2)</f>
        <v>0.3</v>
      </c>
      <c r="V148" s="15">
        <f>ROUND(J148*'Table Q8'!V41,2)</f>
        <v>0.45</v>
      </c>
      <c r="W148" s="15">
        <f>ROUND(K148*'Table Q8'!W41,2)</f>
        <v>-0.18</v>
      </c>
      <c r="X148" s="15">
        <f>ROUND(L148*'Table Q8'!X41,2)</f>
        <v>0.27</v>
      </c>
    </row>
    <row r="149" spans="1:24" x14ac:dyDescent="0.2">
      <c r="A149" s="13" t="str">
        <f t="shared" si="1"/>
        <v>2003 Q1</v>
      </c>
      <c r="B149" s="11">
        <f t="shared" si="4"/>
        <v>0.59997571395261695</v>
      </c>
      <c r="C149" s="11">
        <f t="shared" si="4"/>
        <v>-0.31975138507788065</v>
      </c>
      <c r="D149" s="11">
        <f t="shared" si="4"/>
        <v>1.5021448640559112</v>
      </c>
      <c r="E149" s="11">
        <f t="shared" si="4"/>
        <v>0.53921405586090043</v>
      </c>
      <c r="F149" s="11">
        <f t="shared" si="4"/>
        <v>3.8380435812334004</v>
      </c>
      <c r="G149" s="11">
        <f t="shared" si="4"/>
        <v>-0.17950103545237583</v>
      </c>
      <c r="H149" s="11">
        <f t="shared" si="4"/>
        <v>0.65993227750212857</v>
      </c>
      <c r="I149" s="11">
        <f t="shared" si="4"/>
        <v>0.72593204686950064</v>
      </c>
      <c r="J149" s="11">
        <f t="shared" si="4"/>
        <v>2.1936519019679168</v>
      </c>
      <c r="K149" s="11">
        <f t="shared" si="4"/>
        <v>-0.76963458423676112</v>
      </c>
      <c r="L149" s="11">
        <f t="shared" si="4"/>
        <v>0.70972618707616841</v>
      </c>
      <c r="N149" s="15">
        <f>ROUND(B149*'Table Q8'!N42,2)</f>
        <v>0.45</v>
      </c>
      <c r="O149" s="15">
        <f>ROUND(C149*'Table Q8'!O42,2)</f>
        <v>-0.1</v>
      </c>
      <c r="P149" s="15">
        <f>ROUND(D149*'Table Q8'!P42,2)</f>
        <v>0.54</v>
      </c>
      <c r="Q149" s="15">
        <f>ROUND(E149*'Table Q8'!Q42,2)</f>
        <v>0.17</v>
      </c>
      <c r="R149" s="15">
        <f>ROUND(F149*'Table Q8'!R42,2)</f>
        <v>0.5</v>
      </c>
      <c r="S149" s="15">
        <f>ROUND(G149*'Table Q8'!S42,2)</f>
        <v>-7.0000000000000007E-2</v>
      </c>
      <c r="T149" s="15">
        <f>ROUND(H149*'Table Q8'!T42,2)</f>
        <v>0.23</v>
      </c>
      <c r="U149" s="15">
        <f>ROUND(I149*'Table Q8'!U42,2)</f>
        <v>0.28000000000000003</v>
      </c>
      <c r="V149" s="15">
        <f>ROUND(J149*'Table Q8'!V42,2)</f>
        <v>0.67</v>
      </c>
      <c r="W149" s="15">
        <f>ROUND(K149*'Table Q8'!W42,2)</f>
        <v>-0.21</v>
      </c>
      <c r="X149" s="15">
        <f>ROUND(L149*'Table Q8'!X42,2)</f>
        <v>0.25</v>
      </c>
    </row>
    <row r="150" spans="1:24" x14ac:dyDescent="0.2">
      <c r="A150" s="13" t="str">
        <f t="shared" si="1"/>
        <v>2003 Q2</v>
      </c>
      <c r="B150" s="11">
        <f t="shared" si="4"/>
        <v>0.42821060695741059</v>
      </c>
      <c r="C150" s="11">
        <f t="shared" si="4"/>
        <v>-0.46850684343538468</v>
      </c>
      <c r="D150" s="11">
        <f t="shared" si="4"/>
        <v>1.1990712879080789</v>
      </c>
      <c r="E150" s="11">
        <f t="shared" si="4"/>
        <v>0.64324224171688871</v>
      </c>
      <c r="F150" s="11">
        <f t="shared" si="4"/>
        <v>2.7392212337125392</v>
      </c>
      <c r="G150" s="11">
        <f t="shared" si="4"/>
        <v>-9.5865795238859755E-2</v>
      </c>
      <c r="H150" s="11">
        <f t="shared" si="4"/>
        <v>-0.1645752274360551</v>
      </c>
      <c r="I150" s="11">
        <f t="shared" si="4"/>
        <v>0.77291273620844247</v>
      </c>
      <c r="J150" s="11">
        <f t="shared" si="4"/>
        <v>2.9368961498835811</v>
      </c>
      <c r="K150" s="11">
        <f t="shared" si="4"/>
        <v>-1.2396418856630766</v>
      </c>
      <c r="L150" s="11">
        <f t="shared" si="4"/>
        <v>0.49382816405825769</v>
      </c>
      <c r="N150" s="15">
        <f>ROUND(B150*'Table Q8'!N43,2)</f>
        <v>0.32</v>
      </c>
      <c r="O150" s="15">
        <f>ROUND(C150*'Table Q8'!O43,2)</f>
        <v>-0.15</v>
      </c>
      <c r="P150" s="15">
        <f>ROUND(D150*'Table Q8'!P43,2)</f>
        <v>0.43</v>
      </c>
      <c r="Q150" s="15">
        <f>ROUND(E150*'Table Q8'!Q43,2)</f>
        <v>0.21</v>
      </c>
      <c r="R150" s="15">
        <f>ROUND(F150*'Table Q8'!R43,2)</f>
        <v>0.37</v>
      </c>
      <c r="S150" s="15">
        <f>ROUND(G150*'Table Q8'!S43,2)</f>
        <v>-0.04</v>
      </c>
      <c r="T150" s="15">
        <f>ROUND(H150*'Table Q8'!T43,2)</f>
        <v>-0.06</v>
      </c>
      <c r="U150" s="15">
        <f>ROUND(I150*'Table Q8'!U43,2)</f>
        <v>0.3</v>
      </c>
      <c r="V150" s="15">
        <f>ROUND(J150*'Table Q8'!V43,2)</f>
        <v>0.89</v>
      </c>
      <c r="W150" s="15">
        <f>ROUND(K150*'Table Q8'!W43,2)</f>
        <v>-0.35</v>
      </c>
      <c r="X150" s="15">
        <f>ROUND(L150*'Table Q8'!X43,2)</f>
        <v>0.18</v>
      </c>
    </row>
    <row r="151" spans="1:24" x14ac:dyDescent="0.2">
      <c r="A151" s="13" t="str">
        <f t="shared" si="1"/>
        <v>2003 Q3</v>
      </c>
      <c r="B151" s="11">
        <f t="shared" si="4"/>
        <v>0.27154603871490685</v>
      </c>
      <c r="C151" s="11">
        <f t="shared" si="4"/>
        <v>-0.48818857309499686</v>
      </c>
      <c r="D151" s="11">
        <f t="shared" si="4"/>
        <v>1.4492043830212544</v>
      </c>
      <c r="E151" s="11">
        <f t="shared" si="4"/>
        <v>0.29640190056235377</v>
      </c>
      <c r="F151" s="11">
        <f t="shared" si="4"/>
        <v>2.012237302946327</v>
      </c>
      <c r="G151" s="11">
        <f t="shared" si="4"/>
        <v>-0.15597819468069027</v>
      </c>
      <c r="H151" s="11">
        <f t="shared" si="4"/>
        <v>1.6438166863632424</v>
      </c>
      <c r="I151" s="11">
        <f t="shared" si="4"/>
        <v>0.65036649635948252</v>
      </c>
      <c r="J151" s="11">
        <f t="shared" si="4"/>
        <v>2.7179930531838195</v>
      </c>
      <c r="K151" s="11">
        <f t="shared" si="4"/>
        <v>-1.7703352401000259</v>
      </c>
      <c r="L151" s="11">
        <f t="shared" si="4"/>
        <v>0.45638134330646152</v>
      </c>
      <c r="N151" s="15">
        <f>ROUND(B151*'Table Q8'!N44,2)</f>
        <v>0.2</v>
      </c>
      <c r="O151" s="15">
        <f>ROUND(C151*'Table Q8'!O44,2)</f>
        <v>-0.15</v>
      </c>
      <c r="P151" s="15">
        <f>ROUND(D151*'Table Q8'!P44,2)</f>
        <v>0.51</v>
      </c>
      <c r="Q151" s="15">
        <f>ROUND(E151*'Table Q8'!Q44,2)</f>
        <v>0.09</v>
      </c>
      <c r="R151" s="15">
        <f>ROUND(F151*'Table Q8'!R44,2)</f>
        <v>0.28000000000000003</v>
      </c>
      <c r="S151" s="15">
        <f>ROUND(G151*'Table Q8'!S44,2)</f>
        <v>-0.06</v>
      </c>
      <c r="T151" s="15">
        <f>ROUND(H151*'Table Q8'!T44,2)</f>
        <v>0.63</v>
      </c>
      <c r="U151" s="15">
        <f>ROUND(I151*'Table Q8'!U44,2)</f>
        <v>0.25</v>
      </c>
      <c r="V151" s="15">
        <f>ROUND(J151*'Table Q8'!V44,2)</f>
        <v>0.82</v>
      </c>
      <c r="W151" s="15">
        <f>ROUND(K151*'Table Q8'!W44,2)</f>
        <v>-0.51</v>
      </c>
      <c r="X151" s="15">
        <f>ROUND(L151*'Table Q8'!X44,2)</f>
        <v>0.16</v>
      </c>
    </row>
    <row r="152" spans="1:24" x14ac:dyDescent="0.2">
      <c r="A152" s="13" t="str">
        <f t="shared" si="1"/>
        <v>2003 Q4</v>
      </c>
      <c r="B152" s="11">
        <f t="shared" si="4"/>
        <v>0.11615152625460669</v>
      </c>
      <c r="C152" s="11">
        <f t="shared" si="4"/>
        <v>-0.53450291546457085</v>
      </c>
      <c r="D152" s="11">
        <f t="shared" si="4"/>
        <v>1.7403121593348072</v>
      </c>
      <c r="E152" s="11">
        <f t="shared" si="4"/>
        <v>0.30732884709675462</v>
      </c>
      <c r="F152" s="11">
        <f t="shared" si="4"/>
        <v>2.0777515243752309</v>
      </c>
      <c r="G152" s="11">
        <f t="shared" si="4"/>
        <v>-0.26451861041059171</v>
      </c>
      <c r="H152" s="11">
        <f t="shared" si="4"/>
        <v>5.0620097259083931E-2</v>
      </c>
      <c r="I152" s="11">
        <f t="shared" si="4"/>
        <v>0.82634427609442218</v>
      </c>
      <c r="J152" s="11">
        <f t="shared" si="4"/>
        <v>2.1841741915048636</v>
      </c>
      <c r="K152" s="11">
        <f t="shared" si="4"/>
        <v>-0.84279267092512211</v>
      </c>
      <c r="L152" s="11">
        <f t="shared" si="4"/>
        <v>0.31474059904254947</v>
      </c>
      <c r="N152" s="15">
        <f>ROUND(B152*'Table Q8'!N45,2)</f>
        <v>0.09</v>
      </c>
      <c r="O152" s="15">
        <f>ROUND(C152*'Table Q8'!O45,2)</f>
        <v>-0.17</v>
      </c>
      <c r="P152" s="15">
        <f>ROUND(D152*'Table Q8'!P45,2)</f>
        <v>0.6</v>
      </c>
      <c r="Q152" s="15">
        <f>ROUND(E152*'Table Q8'!Q45,2)</f>
        <v>0.1</v>
      </c>
      <c r="R152" s="15">
        <f>ROUND(F152*'Table Q8'!R45,2)</f>
        <v>0.3</v>
      </c>
      <c r="S152" s="15">
        <f>ROUND(G152*'Table Q8'!S45,2)</f>
        <v>-0.1</v>
      </c>
      <c r="T152" s="15">
        <f>ROUND(H152*'Table Q8'!T45,2)</f>
        <v>0.02</v>
      </c>
      <c r="U152" s="15">
        <f>ROUND(I152*'Table Q8'!U45,2)</f>
        <v>0.31</v>
      </c>
      <c r="V152" s="15">
        <f>ROUND(J152*'Table Q8'!V45,2)</f>
        <v>0.65</v>
      </c>
      <c r="W152" s="15">
        <f>ROUND(K152*'Table Q8'!W45,2)</f>
        <v>-0.25</v>
      </c>
      <c r="X152" s="15">
        <f>ROUND(L152*'Table Q8'!X45,2)</f>
        <v>0.11</v>
      </c>
    </row>
    <row r="153" spans="1:24" x14ac:dyDescent="0.2">
      <c r="A153" s="13" t="str">
        <f t="shared" si="1"/>
        <v>2004 Q1</v>
      </c>
      <c r="B153" s="11">
        <f t="shared" si="4"/>
        <v>0.2576325011260619</v>
      </c>
      <c r="C153" s="11">
        <f t="shared" si="4"/>
        <v>-0.50204888118344171</v>
      </c>
      <c r="D153" s="11">
        <f t="shared" si="4"/>
        <v>0.77529784911584221</v>
      </c>
      <c r="E153" s="11">
        <f t="shared" si="4"/>
        <v>0.2946204476292722</v>
      </c>
      <c r="F153" s="11">
        <f t="shared" si="4"/>
        <v>2.7541062027055307</v>
      </c>
      <c r="G153" s="11">
        <f t="shared" si="4"/>
        <v>9.6269562188395913E-2</v>
      </c>
      <c r="H153" s="11">
        <f t="shared" si="4"/>
        <v>-0.20263431452324726</v>
      </c>
      <c r="I153" s="11">
        <f t="shared" si="4"/>
        <v>0.33376154218180498</v>
      </c>
      <c r="J153" s="11">
        <f t="shared" si="4"/>
        <v>1.7916144506852651</v>
      </c>
      <c r="K153" s="11">
        <f t="shared" si="4"/>
        <v>-1.3106347505300546</v>
      </c>
      <c r="L153" s="11">
        <f t="shared" si="4"/>
        <v>0.36015142036785897</v>
      </c>
      <c r="N153" s="15">
        <f>ROUND(B153*'Table Q8'!N46,2)</f>
        <v>0.19</v>
      </c>
      <c r="O153" s="15">
        <f>ROUND(C153*'Table Q8'!O46,2)</f>
        <v>-0.16</v>
      </c>
      <c r="P153" s="15">
        <f>ROUND(D153*'Table Q8'!P46,2)</f>
        <v>0.27</v>
      </c>
      <c r="Q153" s="15">
        <f>ROUND(E153*'Table Q8'!Q46,2)</f>
        <v>0.09</v>
      </c>
      <c r="R153" s="15">
        <f>ROUND(F153*'Table Q8'!R46,2)</f>
        <v>0.4</v>
      </c>
      <c r="S153" s="15">
        <f>ROUND(G153*'Table Q8'!S46,2)</f>
        <v>0.04</v>
      </c>
      <c r="T153" s="15">
        <f>ROUND(H153*'Table Q8'!T46,2)</f>
        <v>-0.08</v>
      </c>
      <c r="U153" s="15">
        <f>ROUND(I153*'Table Q8'!U46,2)</f>
        <v>0.13</v>
      </c>
      <c r="V153" s="15">
        <f>ROUND(J153*'Table Q8'!V46,2)</f>
        <v>0.54</v>
      </c>
      <c r="W153" s="15">
        <f>ROUND(K153*'Table Q8'!W46,2)</f>
        <v>-0.4</v>
      </c>
      <c r="X153" s="15">
        <f>ROUND(L153*'Table Q8'!X46,2)</f>
        <v>0.13</v>
      </c>
    </row>
    <row r="154" spans="1:24" x14ac:dyDescent="0.2">
      <c r="A154" s="13" t="str">
        <f t="shared" si="1"/>
        <v>2004 Q2</v>
      </c>
      <c r="B154" s="11">
        <f t="shared" si="4"/>
        <v>0.83275095293569323</v>
      </c>
      <c r="C154" s="11">
        <f t="shared" si="4"/>
        <v>-0.41587459841073082</v>
      </c>
      <c r="D154" s="11">
        <f t="shared" si="4"/>
        <v>0.30844388931401745</v>
      </c>
      <c r="E154" s="11">
        <f t="shared" si="4"/>
        <v>0.15286028022041212</v>
      </c>
      <c r="F154" s="11">
        <f t="shared" si="4"/>
        <v>0.91645151236617783</v>
      </c>
      <c r="G154" s="11">
        <f t="shared" si="4"/>
        <v>0.19226153483055508</v>
      </c>
      <c r="H154" s="11">
        <f t="shared" si="4"/>
        <v>0.13175900147686836</v>
      </c>
      <c r="I154" s="11">
        <f t="shared" si="4"/>
        <v>0.44754246428155614</v>
      </c>
      <c r="J154" s="11">
        <f t="shared" si="4"/>
        <v>1.3550051385629984</v>
      </c>
      <c r="K154" s="11">
        <f t="shared" si="4"/>
        <v>-0.22011895306394852</v>
      </c>
      <c r="L154" s="11">
        <f t="shared" si="4"/>
        <v>0.3357456120624942</v>
      </c>
      <c r="N154" s="15">
        <f>ROUND(B154*'Table Q8'!N47,2)</f>
        <v>0.63</v>
      </c>
      <c r="O154" s="15">
        <f>ROUND(C154*'Table Q8'!O47,2)</f>
        <v>-0.13</v>
      </c>
      <c r="P154" s="15">
        <f>ROUND(D154*'Table Q8'!P47,2)</f>
        <v>0.11</v>
      </c>
      <c r="Q154" s="15">
        <f>ROUND(E154*'Table Q8'!Q47,2)</f>
        <v>0.05</v>
      </c>
      <c r="R154" s="15">
        <f>ROUND(F154*'Table Q8'!R47,2)</f>
        <v>0.13</v>
      </c>
      <c r="S154" s="15">
        <f>ROUND(G154*'Table Q8'!S47,2)</f>
        <v>7.0000000000000007E-2</v>
      </c>
      <c r="T154" s="15">
        <f>ROUND(H154*'Table Q8'!T47,2)</f>
        <v>0.05</v>
      </c>
      <c r="U154" s="15">
        <f>ROUND(I154*'Table Q8'!U47,2)</f>
        <v>0.17</v>
      </c>
      <c r="V154" s="15">
        <f>ROUND(J154*'Table Q8'!V47,2)</f>
        <v>0.41</v>
      </c>
      <c r="W154" s="15">
        <f>ROUND(K154*'Table Q8'!W47,2)</f>
        <v>-7.0000000000000007E-2</v>
      </c>
      <c r="X154" s="15">
        <f>ROUND(L154*'Table Q8'!X47,2)</f>
        <v>0.12</v>
      </c>
    </row>
    <row r="155" spans="1:24" x14ac:dyDescent="0.2">
      <c r="A155" s="13" t="str">
        <f t="shared" si="1"/>
        <v>2004 Q3</v>
      </c>
      <c r="B155" s="11">
        <f t="shared" si="4"/>
        <v>0.6612435080343344</v>
      </c>
      <c r="C155" s="11">
        <f t="shared" si="4"/>
        <v>-0.45323339083480213</v>
      </c>
      <c r="D155" s="11">
        <f t="shared" si="4"/>
        <v>0.34586596957957466</v>
      </c>
      <c r="E155" s="11">
        <f t="shared" si="4"/>
        <v>0.26987402709842451</v>
      </c>
      <c r="F155" s="11">
        <f t="shared" si="4"/>
        <v>0.57274568382178448</v>
      </c>
      <c r="G155" s="11">
        <f t="shared" si="4"/>
        <v>0.19189259906094022</v>
      </c>
      <c r="H155" s="11">
        <f t="shared" si="4"/>
        <v>7.0875313046380561E-2</v>
      </c>
      <c r="I155" s="11">
        <f t="shared" si="4"/>
        <v>0.39472897754067104</v>
      </c>
      <c r="J155" s="11">
        <f t="shared" si="4"/>
        <v>1.841516744511503</v>
      </c>
      <c r="K155" s="11">
        <f t="shared" si="4"/>
        <v>-0.81867920468544531</v>
      </c>
      <c r="L155" s="11">
        <f t="shared" si="4"/>
        <v>0.27700848738156097</v>
      </c>
      <c r="N155" s="15">
        <f>ROUND(B155*'Table Q8'!N48,2)</f>
        <v>0.5</v>
      </c>
      <c r="O155" s="15">
        <f>ROUND(C155*'Table Q8'!O48,2)</f>
        <v>-0.15</v>
      </c>
      <c r="P155" s="15">
        <f>ROUND(D155*'Table Q8'!P48,2)</f>
        <v>0.12</v>
      </c>
      <c r="Q155" s="15">
        <f>ROUND(E155*'Table Q8'!Q48,2)</f>
        <v>0.08</v>
      </c>
      <c r="R155" s="15">
        <f>ROUND(F155*'Table Q8'!R48,2)</f>
        <v>0.08</v>
      </c>
      <c r="S155" s="15">
        <f>ROUND(G155*'Table Q8'!S48,2)</f>
        <v>7.0000000000000007E-2</v>
      </c>
      <c r="T155" s="15">
        <f>ROUND(H155*'Table Q8'!T48,2)</f>
        <v>0.03</v>
      </c>
      <c r="U155" s="15">
        <f>ROUND(I155*'Table Q8'!U48,2)</f>
        <v>0.14000000000000001</v>
      </c>
      <c r="V155" s="15">
        <f>ROUND(J155*'Table Q8'!V48,2)</f>
        <v>0.56000000000000005</v>
      </c>
      <c r="W155" s="15">
        <f>ROUND(K155*'Table Q8'!W48,2)</f>
        <v>-0.25</v>
      </c>
      <c r="X155" s="15">
        <f>ROUND(L155*'Table Q8'!X48,2)</f>
        <v>0.1</v>
      </c>
    </row>
    <row r="156" spans="1:24" x14ac:dyDescent="0.2">
      <c r="A156" s="13" t="str">
        <f t="shared" si="1"/>
        <v>2004 Q4</v>
      </c>
      <c r="B156" s="11">
        <f t="shared" si="4"/>
        <v>0.51829962433995791</v>
      </c>
      <c r="C156" s="11">
        <f t="shared" si="4"/>
        <v>-0.41056823114112728</v>
      </c>
      <c r="D156" s="11">
        <f t="shared" si="4"/>
        <v>0.17886806864198918</v>
      </c>
      <c r="E156" s="11">
        <f t="shared" si="4"/>
        <v>0.25746064543509556</v>
      </c>
      <c r="F156" s="11">
        <f t="shared" si="4"/>
        <v>0.66964535951212945</v>
      </c>
      <c r="G156" s="11">
        <f t="shared" si="4"/>
        <v>9.5808390562290568E-2</v>
      </c>
      <c r="H156" s="11">
        <f t="shared" si="4"/>
        <v>0.48465361425297732</v>
      </c>
      <c r="I156" s="11">
        <f t="shared" si="4"/>
        <v>0.101613116834101</v>
      </c>
      <c r="J156" s="11">
        <f t="shared" si="4"/>
        <v>1.7464061318755213</v>
      </c>
      <c r="K156" s="11">
        <f t="shared" si="4"/>
        <v>-0.60167312428577213</v>
      </c>
      <c r="L156" s="11">
        <f t="shared" si="4"/>
        <v>0.19575111322993288</v>
      </c>
      <c r="N156" s="15">
        <f>ROUND(B156*'Table Q8'!N49,2)</f>
        <v>0.39</v>
      </c>
      <c r="O156" s="15">
        <f>ROUND(C156*'Table Q8'!O49,2)</f>
        <v>-0.13</v>
      </c>
      <c r="P156" s="15">
        <f>ROUND(D156*'Table Q8'!P49,2)</f>
        <v>0.06</v>
      </c>
      <c r="Q156" s="15">
        <f>ROUND(E156*'Table Q8'!Q49,2)</f>
        <v>0.08</v>
      </c>
      <c r="R156" s="15">
        <f>ROUND(F156*'Table Q8'!R49,2)</f>
        <v>0.09</v>
      </c>
      <c r="S156" s="15">
        <f>ROUND(G156*'Table Q8'!S49,2)</f>
        <v>0.04</v>
      </c>
      <c r="T156" s="15">
        <f>ROUND(H156*'Table Q8'!T49,2)</f>
        <v>0.2</v>
      </c>
      <c r="U156" s="15">
        <f>ROUND(I156*'Table Q8'!U49,2)</f>
        <v>0.04</v>
      </c>
      <c r="V156" s="15">
        <f>ROUND(J156*'Table Q8'!V49,2)</f>
        <v>0.53</v>
      </c>
      <c r="W156" s="15">
        <f>ROUND(K156*'Table Q8'!W49,2)</f>
        <v>-0.19</v>
      </c>
      <c r="X156" s="15">
        <f>ROUND(L156*'Table Q8'!X49,2)</f>
        <v>7.0000000000000007E-2</v>
      </c>
    </row>
    <row r="157" spans="1:24" x14ac:dyDescent="0.2">
      <c r="A157" s="13" t="str">
        <f t="shared" si="1"/>
        <v>2005 Q1</v>
      </c>
      <c r="B157" s="11">
        <f t="shared" si="4"/>
        <v>0.42778122608294183</v>
      </c>
      <c r="C157" s="11">
        <f t="shared" si="4"/>
        <v>-0.41226084559001569</v>
      </c>
      <c r="D157" s="11">
        <f t="shared" si="4"/>
        <v>5.1046453380005394E-2</v>
      </c>
      <c r="E157" s="11">
        <f t="shared" si="4"/>
        <v>0.48968268539305904</v>
      </c>
      <c r="F157" s="11">
        <f t="shared" si="4"/>
        <v>0.26660757849276107</v>
      </c>
      <c r="G157" s="11">
        <f t="shared" si="4"/>
        <v>0.31074484190080254</v>
      </c>
      <c r="H157" s="11">
        <f t="shared" si="4"/>
        <v>0.59251993586915752</v>
      </c>
      <c r="I157" s="11">
        <f t="shared" si="4"/>
        <v>0.43070753180720456</v>
      </c>
      <c r="J157" s="11">
        <f t="shared" si="4"/>
        <v>2.6841790403348229</v>
      </c>
      <c r="K157" s="11">
        <f t="shared" si="4"/>
        <v>-0.87552473063950975</v>
      </c>
      <c r="L157" s="11">
        <f t="shared" si="4"/>
        <v>0.24128235983229082</v>
      </c>
      <c r="N157" s="15">
        <f>ROUND(B157*'Table Q8'!N50,2)</f>
        <v>0.32</v>
      </c>
      <c r="O157" s="15">
        <f>ROUND(C157*'Table Q8'!O50,2)</f>
        <v>-0.13</v>
      </c>
      <c r="P157" s="15">
        <f>ROUND(D157*'Table Q8'!P50,2)</f>
        <v>0.02</v>
      </c>
      <c r="Q157" s="15">
        <f>ROUND(E157*'Table Q8'!Q50,2)</f>
        <v>0.15</v>
      </c>
      <c r="R157" s="15">
        <f>ROUND(F157*'Table Q8'!R50,2)</f>
        <v>0.03</v>
      </c>
      <c r="S157" s="15">
        <f>ROUND(G157*'Table Q8'!S50,2)</f>
        <v>0.12</v>
      </c>
      <c r="T157" s="15">
        <f>ROUND(H157*'Table Q8'!T50,2)</f>
        <v>0.24</v>
      </c>
      <c r="U157" s="15">
        <f>ROUND(I157*'Table Q8'!U50,2)</f>
        <v>0.15</v>
      </c>
      <c r="V157" s="15">
        <f>ROUND(J157*'Table Q8'!V50,2)</f>
        <v>0.8</v>
      </c>
      <c r="W157" s="15">
        <f>ROUND(K157*'Table Q8'!W50,2)</f>
        <v>-0.27</v>
      </c>
      <c r="X157" s="15">
        <f>ROUND(L157*'Table Q8'!X50,2)</f>
        <v>0.09</v>
      </c>
    </row>
    <row r="158" spans="1:24" x14ac:dyDescent="0.2">
      <c r="A158" s="13" t="str">
        <f t="shared" si="1"/>
        <v>2005 Q2</v>
      </c>
      <c r="B158" s="11">
        <f t="shared" si="4"/>
        <v>0.46345670730313976</v>
      </c>
      <c r="C158" s="11">
        <f t="shared" si="4"/>
        <v>-0.17077888290736806</v>
      </c>
      <c r="D158" s="11">
        <f t="shared" si="4"/>
        <v>0.55979789953721137</v>
      </c>
      <c r="E158" s="11">
        <f t="shared" si="4"/>
        <v>0.44098945784710264</v>
      </c>
      <c r="F158" s="11">
        <f t="shared" si="4"/>
        <v>0.33226301472669184</v>
      </c>
      <c r="G158" s="11">
        <f t="shared" si="4"/>
        <v>0.65418015039400035</v>
      </c>
      <c r="H158" s="11">
        <f t="shared" si="4"/>
        <v>3.279951279241903</v>
      </c>
      <c r="I158" s="11">
        <f t="shared" si="4"/>
        <v>0.93105856277162813</v>
      </c>
      <c r="J158" s="11">
        <f t="shared" si="4"/>
        <v>1.6516145008620666</v>
      </c>
      <c r="K158" s="11">
        <f t="shared" si="4"/>
        <v>-0.71279364981658333</v>
      </c>
      <c r="L158" s="11">
        <f t="shared" si="4"/>
        <v>0.57214940379698254</v>
      </c>
      <c r="N158" s="15">
        <f>ROUND(B158*'Table Q8'!N51,2)</f>
        <v>0.35</v>
      </c>
      <c r="O158" s="15">
        <f>ROUND(C158*'Table Q8'!O51,2)</f>
        <v>-0.06</v>
      </c>
      <c r="P158" s="15">
        <f>ROUND(D158*'Table Q8'!P51,2)</f>
        <v>0.19</v>
      </c>
      <c r="Q158" s="15">
        <f>ROUND(E158*'Table Q8'!Q51,2)</f>
        <v>0.13</v>
      </c>
      <c r="R158" s="15">
        <f>ROUND(F158*'Table Q8'!R51,2)</f>
        <v>0.04</v>
      </c>
      <c r="S158" s="15">
        <f>ROUND(G158*'Table Q8'!S51,2)</f>
        <v>0.26</v>
      </c>
      <c r="T158" s="15">
        <f>ROUND(H158*'Table Q8'!T51,2)</f>
        <v>1.4</v>
      </c>
      <c r="U158" s="15">
        <f>ROUND(I158*'Table Q8'!U51,2)</f>
        <v>0.33</v>
      </c>
      <c r="V158" s="15">
        <f>ROUND(J158*'Table Q8'!V51,2)</f>
        <v>0.49</v>
      </c>
      <c r="W158" s="15">
        <f>ROUND(K158*'Table Q8'!W51,2)</f>
        <v>-0.23</v>
      </c>
      <c r="X158" s="15">
        <f>ROUND(L158*'Table Q8'!X51,2)</f>
        <v>0.21</v>
      </c>
    </row>
    <row r="159" spans="1:24" x14ac:dyDescent="0.2">
      <c r="A159" s="13" t="str">
        <f t="shared" si="1"/>
        <v>2005 Q3</v>
      </c>
      <c r="B159" s="11">
        <f t="shared" si="4"/>
        <v>0.52349614753624463</v>
      </c>
      <c r="C159" s="11">
        <f t="shared" si="4"/>
        <v>-0.18909554956999355</v>
      </c>
      <c r="D159" s="11">
        <f t="shared" si="4"/>
        <v>0.63235318847375677</v>
      </c>
      <c r="E159" s="11">
        <f t="shared" si="4"/>
        <v>0.49668020095468313</v>
      </c>
      <c r="F159" s="11">
        <f t="shared" si="4"/>
        <v>0.34218257351910408</v>
      </c>
      <c r="G159" s="11">
        <f t="shared" si="4"/>
        <v>1.0143988847887255</v>
      </c>
      <c r="H159" s="11">
        <f t="shared" si="4"/>
        <v>0.25162115279066216</v>
      </c>
      <c r="I159" s="11">
        <f t="shared" si="4"/>
        <v>0.7983078444621089</v>
      </c>
      <c r="J159" s="11">
        <f t="shared" si="4"/>
        <v>1.547078736577965</v>
      </c>
      <c r="K159" s="11">
        <f t="shared" si="4"/>
        <v>0</v>
      </c>
      <c r="L159" s="11">
        <f t="shared" si="4"/>
        <v>0.46673202149493198</v>
      </c>
      <c r="N159" s="15">
        <f>ROUND(B159*'Table Q8'!N52,2)</f>
        <v>0.4</v>
      </c>
      <c r="O159" s="15">
        <f>ROUND(C159*'Table Q8'!O52,2)</f>
        <v>-0.06</v>
      </c>
      <c r="P159" s="15">
        <f>ROUND(D159*'Table Q8'!P52,2)</f>
        <v>0.21</v>
      </c>
      <c r="Q159" s="15">
        <f>ROUND(E159*'Table Q8'!Q52,2)</f>
        <v>0.15</v>
      </c>
      <c r="R159" s="15">
        <f>ROUND(F159*'Table Q8'!R52,2)</f>
        <v>0.04</v>
      </c>
      <c r="S159" s="15">
        <f>ROUND(G159*'Table Q8'!S52,2)</f>
        <v>0.39</v>
      </c>
      <c r="T159" s="15">
        <f>ROUND(H159*'Table Q8'!T52,2)</f>
        <v>0.11</v>
      </c>
      <c r="U159" s="15">
        <f>ROUND(I159*'Table Q8'!U52,2)</f>
        <v>0.28999999999999998</v>
      </c>
      <c r="V159" s="15">
        <f>ROUND(J159*'Table Q8'!V52,2)</f>
        <v>0.45</v>
      </c>
      <c r="W159" s="15">
        <f>ROUND(K159*'Table Q8'!W52,2)</f>
        <v>0</v>
      </c>
      <c r="X159" s="15">
        <f>ROUND(L159*'Table Q8'!X52,2)</f>
        <v>0.17</v>
      </c>
    </row>
    <row r="160" spans="1:24" x14ac:dyDescent="0.2">
      <c r="A160" s="13" t="str">
        <f t="shared" si="1"/>
        <v>2005 Q4</v>
      </c>
      <c r="B160" s="11">
        <f t="shared" si="4"/>
        <v>0.75546832772337369</v>
      </c>
      <c r="C160" s="11">
        <f t="shared" si="4"/>
        <v>-0.17139510758417617</v>
      </c>
      <c r="D160" s="11">
        <f t="shared" si="4"/>
        <v>0.56571902714429634</v>
      </c>
      <c r="E160" s="11">
        <f t="shared" si="4"/>
        <v>0.39098485870418026</v>
      </c>
      <c r="F160" s="11">
        <f t="shared" si="4"/>
        <v>0.62613485166345184</v>
      </c>
      <c r="G160" s="11">
        <f t="shared" si="4"/>
        <v>1.05067508682092</v>
      </c>
      <c r="H160" s="11">
        <f t="shared" si="4"/>
        <v>0.24134780262738401</v>
      </c>
      <c r="I160" s="11">
        <f t="shared" si="4"/>
        <v>0.98900546528385913</v>
      </c>
      <c r="J160" s="11">
        <f t="shared" si="4"/>
        <v>1.5617785871232301</v>
      </c>
      <c r="K160" s="11">
        <f t="shared" si="4"/>
        <v>0.50965623654808534</v>
      </c>
      <c r="L160" s="11">
        <f t="shared" si="4"/>
        <v>0.52107050385705633</v>
      </c>
      <c r="N160" s="15">
        <f>ROUND(B160*'Table Q8'!N53,2)</f>
        <v>0.56999999999999995</v>
      </c>
      <c r="O160" s="15">
        <f>ROUND(C160*'Table Q8'!O53,2)</f>
        <v>-0.06</v>
      </c>
      <c r="P160" s="15">
        <f>ROUND(D160*'Table Q8'!P53,2)</f>
        <v>0.19</v>
      </c>
      <c r="Q160" s="15">
        <f>ROUND(E160*'Table Q8'!Q53,2)</f>
        <v>0.11</v>
      </c>
      <c r="R160" s="15">
        <f>ROUND(F160*'Table Q8'!R53,2)</f>
        <v>0.08</v>
      </c>
      <c r="S160" s="15">
        <f>ROUND(G160*'Table Q8'!S53,2)</f>
        <v>0.41</v>
      </c>
      <c r="T160" s="15">
        <f>ROUND(H160*'Table Q8'!T53,2)</f>
        <v>0.11</v>
      </c>
      <c r="U160" s="15">
        <f>ROUND(I160*'Table Q8'!U53,2)</f>
        <v>0.36</v>
      </c>
      <c r="V160" s="15">
        <f>ROUND(J160*'Table Q8'!V53,2)</f>
        <v>0.45</v>
      </c>
      <c r="W160" s="15">
        <f>ROUND(K160*'Table Q8'!W53,2)</f>
        <v>0.16</v>
      </c>
      <c r="X160" s="15">
        <f>ROUND(L160*'Table Q8'!X53,2)</f>
        <v>0.19</v>
      </c>
    </row>
    <row r="161" spans="1:24" x14ac:dyDescent="0.2">
      <c r="A161" s="13" t="str">
        <f t="shared" si="1"/>
        <v>2006 Q1</v>
      </c>
      <c r="B161" s="11">
        <f t="shared" si="4"/>
        <v>0.59048024931344423</v>
      </c>
      <c r="C161" s="11">
        <f t="shared" si="4"/>
        <v>-0.18073382834013083</v>
      </c>
      <c r="D161" s="11">
        <f t="shared" si="4"/>
        <v>0.67466522773327853</v>
      </c>
      <c r="E161" s="11">
        <f t="shared" si="4"/>
        <v>0.41232448749777489</v>
      </c>
      <c r="F161" s="11">
        <f t="shared" si="4"/>
        <v>0.62223878511989672</v>
      </c>
      <c r="G161" s="11">
        <f t="shared" si="4"/>
        <v>0.47500523767840713</v>
      </c>
      <c r="H161" s="11">
        <f t="shared" si="4"/>
        <v>0.20228297607012621</v>
      </c>
      <c r="I161" s="11">
        <f t="shared" si="4"/>
        <v>0.89401122054321003</v>
      </c>
      <c r="J161" s="11">
        <f t="shared" si="4"/>
        <v>1.1980746139423144</v>
      </c>
      <c r="K161" s="11">
        <f t="shared" si="4"/>
        <v>0.43961069501986122</v>
      </c>
      <c r="L161" s="11">
        <f t="shared" si="4"/>
        <v>0.4734003430763048</v>
      </c>
      <c r="N161" s="15">
        <f>ROUND(B161*'Table Q8'!N54,2)</f>
        <v>0.45</v>
      </c>
      <c r="O161" s="15">
        <f>ROUND(C161*'Table Q8'!O54,2)</f>
        <v>-0.06</v>
      </c>
      <c r="P161" s="15">
        <f>ROUND(D161*'Table Q8'!P54,2)</f>
        <v>0.23</v>
      </c>
      <c r="Q161" s="15">
        <f>ROUND(E161*'Table Q8'!Q54,2)</f>
        <v>0.12</v>
      </c>
      <c r="R161" s="15">
        <f>ROUND(F161*'Table Q8'!R54,2)</f>
        <v>0.08</v>
      </c>
      <c r="S161" s="15">
        <f>ROUND(G161*'Table Q8'!S54,2)</f>
        <v>0.19</v>
      </c>
      <c r="T161" s="15">
        <f>ROUND(H161*'Table Q8'!T54,2)</f>
        <v>0.09</v>
      </c>
      <c r="U161" s="15">
        <f>ROUND(I161*'Table Q8'!U54,2)</f>
        <v>0.32</v>
      </c>
      <c r="V161" s="15">
        <f>ROUND(J161*'Table Q8'!V54,2)</f>
        <v>0.35</v>
      </c>
      <c r="W161" s="15">
        <f>ROUND(K161*'Table Q8'!W54,2)</f>
        <v>0.14000000000000001</v>
      </c>
      <c r="X161" s="15">
        <f>ROUND(L161*'Table Q8'!X54,2)</f>
        <v>0.17</v>
      </c>
    </row>
    <row r="162" spans="1:24" x14ac:dyDescent="0.2">
      <c r="A162" s="13" t="str">
        <f t="shared" si="1"/>
        <v>2006 Q2</v>
      </c>
      <c r="B162" s="11">
        <f t="shared" si="4"/>
        <v>0.90354705060193452</v>
      </c>
      <c r="C162" s="11">
        <f t="shared" si="4"/>
        <v>-0.27171468578222674</v>
      </c>
      <c r="D162" s="11">
        <f t="shared" si="4"/>
        <v>0.64540375453820664</v>
      </c>
      <c r="E162" s="11">
        <f t="shared" si="4"/>
        <v>0.56986705392961667</v>
      </c>
      <c r="F162" s="11">
        <f t="shared" si="4"/>
        <v>0.79128915398122956</v>
      </c>
      <c r="G162" s="11">
        <f t="shared" si="4"/>
        <v>0.32310205814465398</v>
      </c>
      <c r="H162" s="11">
        <f t="shared" si="4"/>
        <v>-5.7753394617128792E-2</v>
      </c>
      <c r="I162" s="11">
        <f t="shared" si="4"/>
        <v>0.69254878587125557</v>
      </c>
      <c r="J162" s="11">
        <f t="shared" si="4"/>
        <v>1.8170397828188709</v>
      </c>
      <c r="K162" s="11">
        <f t="shared" si="4"/>
        <v>0.92919784147897466</v>
      </c>
      <c r="L162" s="11">
        <f t="shared" si="4"/>
        <v>0.49355119817519738</v>
      </c>
      <c r="N162" s="15">
        <f>ROUND(B162*'Table Q8'!N55,2)</f>
        <v>0.68</v>
      </c>
      <c r="O162" s="15">
        <f>ROUND(C162*'Table Q8'!O55,2)</f>
        <v>-0.09</v>
      </c>
      <c r="P162" s="15">
        <f>ROUND(D162*'Table Q8'!P55,2)</f>
        <v>0.22</v>
      </c>
      <c r="Q162" s="15">
        <f>ROUND(E162*'Table Q8'!Q55,2)</f>
        <v>0.16</v>
      </c>
      <c r="R162" s="15">
        <f>ROUND(F162*'Table Q8'!R55,2)</f>
        <v>0.11</v>
      </c>
      <c r="S162" s="15">
        <f>ROUND(G162*'Table Q8'!S55,2)</f>
        <v>0.13</v>
      </c>
      <c r="T162" s="15">
        <f>ROUND(H162*'Table Q8'!T55,2)</f>
        <v>-0.02</v>
      </c>
      <c r="U162" s="15">
        <f>ROUND(I162*'Table Q8'!U55,2)</f>
        <v>0.25</v>
      </c>
      <c r="V162" s="15">
        <f>ROUND(J162*'Table Q8'!V55,2)</f>
        <v>0.52</v>
      </c>
      <c r="W162" s="15">
        <f>ROUND(K162*'Table Q8'!W55,2)</f>
        <v>0.3</v>
      </c>
      <c r="X162" s="15">
        <f>ROUND(L162*'Table Q8'!X55,2)</f>
        <v>0.18</v>
      </c>
    </row>
    <row r="163" spans="1:24" x14ac:dyDescent="0.2">
      <c r="A163" s="13" t="str">
        <f t="shared" si="1"/>
        <v>2006 Q3</v>
      </c>
      <c r="B163" s="11">
        <f t="shared" ref="B163:L178" si="5">LN(B56/B55)*100</f>
        <v>0.99178364960510346</v>
      </c>
      <c r="C163" s="11">
        <f t="shared" si="5"/>
        <v>-0.23608473691213222</v>
      </c>
      <c r="D163" s="11">
        <f t="shared" si="5"/>
        <v>0.71499318401333745</v>
      </c>
      <c r="E163" s="11">
        <f t="shared" si="5"/>
        <v>0.52142489483249999</v>
      </c>
      <c r="F163" s="11">
        <f t="shared" si="5"/>
        <v>0.57059959949916694</v>
      </c>
      <c r="G163" s="11">
        <f t="shared" si="5"/>
        <v>1.3048142086359558</v>
      </c>
      <c r="H163" s="11">
        <f t="shared" si="5"/>
        <v>0.6047534629846576</v>
      </c>
      <c r="I163" s="11">
        <f t="shared" si="5"/>
        <v>0.93999245998963887</v>
      </c>
      <c r="J163" s="11">
        <f t="shared" si="5"/>
        <v>1.7298922365582725</v>
      </c>
      <c r="K163" s="11">
        <f t="shared" si="5"/>
        <v>0.89855837815851236</v>
      </c>
      <c r="L163" s="11">
        <f t="shared" si="5"/>
        <v>0.66912260357267739</v>
      </c>
      <c r="N163" s="15">
        <f>ROUND(B163*'Table Q8'!N56,2)</f>
        <v>0.75</v>
      </c>
      <c r="O163" s="15">
        <f>ROUND(C163*'Table Q8'!O56,2)</f>
        <v>-0.08</v>
      </c>
      <c r="P163" s="15">
        <f>ROUND(D163*'Table Q8'!P56,2)</f>
        <v>0.24</v>
      </c>
      <c r="Q163" s="15">
        <f>ROUND(E163*'Table Q8'!Q56,2)</f>
        <v>0.15</v>
      </c>
      <c r="R163" s="15">
        <f>ROUND(F163*'Table Q8'!R56,2)</f>
        <v>0.08</v>
      </c>
      <c r="S163" s="15">
        <f>ROUND(G163*'Table Q8'!S56,2)</f>
        <v>0.52</v>
      </c>
      <c r="T163" s="15">
        <f>ROUND(H163*'Table Q8'!T56,2)</f>
        <v>0.25</v>
      </c>
      <c r="U163" s="15">
        <f>ROUND(I163*'Table Q8'!U56,2)</f>
        <v>0.34</v>
      </c>
      <c r="V163" s="15">
        <f>ROUND(J163*'Table Q8'!V56,2)</f>
        <v>0.5</v>
      </c>
      <c r="W163" s="15">
        <f>ROUND(K163*'Table Q8'!W56,2)</f>
        <v>0.28999999999999998</v>
      </c>
      <c r="X163" s="15">
        <f>ROUND(L163*'Table Q8'!X56,2)</f>
        <v>0.24</v>
      </c>
    </row>
    <row r="164" spans="1:24" x14ac:dyDescent="0.2">
      <c r="A164" s="13" t="str">
        <f t="shared" si="1"/>
        <v>2006 Q4</v>
      </c>
      <c r="B164" s="11">
        <f t="shared" si="5"/>
        <v>0.88665809728760359</v>
      </c>
      <c r="C164" s="11">
        <f t="shared" si="5"/>
        <v>-0.22753138371355394</v>
      </c>
      <c r="D164" s="11">
        <f t="shared" si="5"/>
        <v>0.96571864762480253</v>
      </c>
      <c r="E164" s="11">
        <f t="shared" si="5"/>
        <v>0.60865832629765226</v>
      </c>
      <c r="F164" s="11">
        <f t="shared" si="5"/>
        <v>0.55668701734415849</v>
      </c>
      <c r="G164" s="11">
        <f t="shared" si="5"/>
        <v>0.63477882612199032</v>
      </c>
      <c r="H164" s="11">
        <f t="shared" si="5"/>
        <v>6.6969626994705683E-2</v>
      </c>
      <c r="I164" s="11">
        <f t="shared" si="5"/>
        <v>1.2397345573106449</v>
      </c>
      <c r="J164" s="11">
        <f t="shared" si="5"/>
        <v>2.147903167712423</v>
      </c>
      <c r="K164" s="11">
        <f t="shared" si="5"/>
        <v>1.3710113297022475</v>
      </c>
      <c r="L164" s="11">
        <f t="shared" si="5"/>
        <v>0.58735692768529935</v>
      </c>
      <c r="N164" s="15">
        <f>ROUND(B164*'Table Q8'!N57,2)</f>
        <v>0.67</v>
      </c>
      <c r="O164" s="15">
        <f>ROUND(C164*'Table Q8'!O57,2)</f>
        <v>-7.0000000000000007E-2</v>
      </c>
      <c r="P164" s="15">
        <f>ROUND(D164*'Table Q8'!P57,2)</f>
        <v>0.32</v>
      </c>
      <c r="Q164" s="15">
        <f>ROUND(E164*'Table Q8'!Q57,2)</f>
        <v>0.17</v>
      </c>
      <c r="R164" s="15">
        <f>ROUND(F164*'Table Q8'!R57,2)</f>
        <v>0.08</v>
      </c>
      <c r="S164" s="15">
        <f>ROUND(G164*'Table Q8'!S57,2)</f>
        <v>0.25</v>
      </c>
      <c r="T164" s="15">
        <f>ROUND(H164*'Table Q8'!T57,2)</f>
        <v>0.03</v>
      </c>
      <c r="U164" s="15">
        <f>ROUND(I164*'Table Q8'!U57,2)</f>
        <v>0.43</v>
      </c>
      <c r="V164" s="15">
        <f>ROUND(J164*'Table Q8'!V57,2)</f>
        <v>0.61</v>
      </c>
      <c r="W164" s="15">
        <f>ROUND(K164*'Table Q8'!W57,2)</f>
        <v>0.43</v>
      </c>
      <c r="X164" s="15">
        <f>ROUND(L164*'Table Q8'!X57,2)</f>
        <v>0.21</v>
      </c>
    </row>
    <row r="165" spans="1:24" x14ac:dyDescent="0.2">
      <c r="A165" s="13" t="str">
        <f t="shared" si="1"/>
        <v>2007 Q1</v>
      </c>
      <c r="B165" s="11">
        <f t="shared" si="5"/>
        <v>0.81972540980898934</v>
      </c>
      <c r="C165" s="11">
        <f t="shared" si="5"/>
        <v>-0.16414375379788237</v>
      </c>
      <c r="D165" s="11">
        <f t="shared" si="5"/>
        <v>0.59433736719410968</v>
      </c>
      <c r="E165" s="11">
        <f t="shared" si="5"/>
        <v>0.67197027407162735</v>
      </c>
      <c r="F165" s="11">
        <f t="shared" si="5"/>
        <v>0.31976151739343106</v>
      </c>
      <c r="G165" s="11">
        <f t="shared" si="5"/>
        <v>0.79905889118081752</v>
      </c>
      <c r="H165" s="11">
        <f t="shared" si="5"/>
        <v>0.81913021110942863</v>
      </c>
      <c r="I165" s="11">
        <f t="shared" si="5"/>
        <v>1.1777311962427277</v>
      </c>
      <c r="J165" s="11">
        <f t="shared" si="5"/>
        <v>2.1027367192075581</v>
      </c>
      <c r="K165" s="11">
        <f t="shared" si="5"/>
        <v>0.96482942612966371</v>
      </c>
      <c r="L165" s="11">
        <f t="shared" si="5"/>
        <v>0.64981780508380405</v>
      </c>
      <c r="N165" s="15">
        <f>ROUND(B165*'Table Q8'!N58,2)</f>
        <v>0.62</v>
      </c>
      <c r="O165" s="15">
        <f>ROUND(C165*'Table Q8'!O58,2)</f>
        <v>-0.05</v>
      </c>
      <c r="P165" s="15">
        <f>ROUND(D165*'Table Q8'!P58,2)</f>
        <v>0.2</v>
      </c>
      <c r="Q165" s="15">
        <f>ROUND(E165*'Table Q8'!Q58,2)</f>
        <v>0.19</v>
      </c>
      <c r="R165" s="15">
        <f>ROUND(F165*'Table Q8'!R58,2)</f>
        <v>0.04</v>
      </c>
      <c r="S165" s="15">
        <f>ROUND(G165*'Table Q8'!S58,2)</f>
        <v>0.32</v>
      </c>
      <c r="T165" s="15">
        <f>ROUND(H165*'Table Q8'!T58,2)</f>
        <v>0.32</v>
      </c>
      <c r="U165" s="15">
        <f>ROUND(I165*'Table Q8'!U58,2)</f>
        <v>0.41</v>
      </c>
      <c r="V165" s="15">
        <f>ROUND(J165*'Table Q8'!V58,2)</f>
        <v>0.6</v>
      </c>
      <c r="W165" s="15">
        <f>ROUND(K165*'Table Q8'!W58,2)</f>
        <v>0.3</v>
      </c>
      <c r="X165" s="15">
        <f>ROUND(L165*'Table Q8'!X58,2)</f>
        <v>0.23</v>
      </c>
    </row>
    <row r="166" spans="1:24" x14ac:dyDescent="0.2">
      <c r="A166" s="13" t="str">
        <f t="shared" si="1"/>
        <v>2007 Q2</v>
      </c>
      <c r="B166" s="11">
        <f t="shared" si="5"/>
        <v>0.66037975841805574</v>
      </c>
      <c r="C166" s="11">
        <f t="shared" si="5"/>
        <v>-0.10957904484299179</v>
      </c>
      <c r="D166" s="11">
        <f t="shared" si="5"/>
        <v>0.48256819428147846</v>
      </c>
      <c r="E166" s="11">
        <f t="shared" si="5"/>
        <v>0.56764580048051216</v>
      </c>
      <c r="F166" s="11">
        <f t="shared" si="5"/>
        <v>1.1953387156371005</v>
      </c>
      <c r="G166" s="11">
        <f t="shared" si="5"/>
        <v>0.64804696070253764</v>
      </c>
      <c r="H166" s="11">
        <f t="shared" si="5"/>
        <v>0.3598147997138148</v>
      </c>
      <c r="I166" s="11">
        <f t="shared" si="5"/>
        <v>0.90909717012521052</v>
      </c>
      <c r="J166" s="11">
        <f t="shared" si="5"/>
        <v>1.8708323227758208</v>
      </c>
      <c r="K166" s="11">
        <f t="shared" si="5"/>
        <v>0.50578531283988881</v>
      </c>
      <c r="L166" s="11">
        <f t="shared" si="5"/>
        <v>0.56924072703988005</v>
      </c>
      <c r="N166" s="15">
        <f>ROUND(B166*'Table Q8'!N59,2)</f>
        <v>0.49</v>
      </c>
      <c r="O166" s="15">
        <f>ROUND(C166*'Table Q8'!O59,2)</f>
        <v>-0.03</v>
      </c>
      <c r="P166" s="15">
        <f>ROUND(D166*'Table Q8'!P59,2)</f>
        <v>0.16</v>
      </c>
      <c r="Q166" s="15">
        <f>ROUND(E166*'Table Q8'!Q59,2)</f>
        <v>0.16</v>
      </c>
      <c r="R166" s="15">
        <f>ROUND(F166*'Table Q8'!R59,2)</f>
        <v>0.17</v>
      </c>
      <c r="S166" s="15">
        <f>ROUND(G166*'Table Q8'!S59,2)</f>
        <v>0.26</v>
      </c>
      <c r="T166" s="15">
        <f>ROUND(H166*'Table Q8'!T59,2)</f>
        <v>0.14000000000000001</v>
      </c>
      <c r="U166" s="15">
        <f>ROUND(I166*'Table Q8'!U59,2)</f>
        <v>0.31</v>
      </c>
      <c r="V166" s="15">
        <f>ROUND(J166*'Table Q8'!V59,2)</f>
        <v>0.53</v>
      </c>
      <c r="W166" s="15">
        <f>ROUND(K166*'Table Q8'!W59,2)</f>
        <v>0.16</v>
      </c>
      <c r="X166" s="15">
        <f>ROUND(L166*'Table Q8'!X59,2)</f>
        <v>0.2</v>
      </c>
    </row>
    <row r="167" spans="1:24" x14ac:dyDescent="0.2">
      <c r="A167" s="13" t="str">
        <f t="shared" si="1"/>
        <v>2007 Q3</v>
      </c>
      <c r="B167" s="11">
        <f t="shared" si="5"/>
        <v>0.83104592528375743</v>
      </c>
      <c r="C167" s="11">
        <f t="shared" si="5"/>
        <v>-4.5693398099108669E-2</v>
      </c>
      <c r="D167" s="11">
        <f t="shared" si="5"/>
        <v>0.74340869950748201</v>
      </c>
      <c r="E167" s="11">
        <f t="shared" si="5"/>
        <v>0.53132735137755538</v>
      </c>
      <c r="F167" s="11">
        <f t="shared" si="5"/>
        <v>0.73337154254701931</v>
      </c>
      <c r="G167" s="11">
        <f t="shared" si="5"/>
        <v>0.48883554736919982</v>
      </c>
      <c r="H167" s="11">
        <f t="shared" si="5"/>
        <v>0.49028949807907973</v>
      </c>
      <c r="I167" s="11">
        <f t="shared" si="5"/>
        <v>1.0502722199149199</v>
      </c>
      <c r="J167" s="11">
        <f t="shared" si="5"/>
        <v>2.2232566130153364</v>
      </c>
      <c r="K167" s="11">
        <f t="shared" si="5"/>
        <v>-0.19340287537015019</v>
      </c>
      <c r="L167" s="11">
        <f t="shared" si="5"/>
        <v>0.58772480887150791</v>
      </c>
      <c r="N167" s="15">
        <f>ROUND(B167*'Table Q8'!N60,2)</f>
        <v>0.61</v>
      </c>
      <c r="O167" s="15">
        <f>ROUND(C167*'Table Q8'!O60,2)</f>
        <v>-0.01</v>
      </c>
      <c r="P167" s="15">
        <f>ROUND(D167*'Table Q8'!P60,2)</f>
        <v>0.25</v>
      </c>
      <c r="Q167" s="15">
        <f>ROUND(E167*'Table Q8'!Q60,2)</f>
        <v>0.15</v>
      </c>
      <c r="R167" s="15">
        <f>ROUND(F167*'Table Q8'!R60,2)</f>
        <v>0.1</v>
      </c>
      <c r="S167" s="15">
        <f>ROUND(G167*'Table Q8'!S60,2)</f>
        <v>0.19</v>
      </c>
      <c r="T167" s="15">
        <f>ROUND(H167*'Table Q8'!T60,2)</f>
        <v>0.2</v>
      </c>
      <c r="U167" s="15">
        <f>ROUND(I167*'Table Q8'!U60,2)</f>
        <v>0.35</v>
      </c>
      <c r="V167" s="15">
        <f>ROUND(J167*'Table Q8'!V60,2)</f>
        <v>0.62</v>
      </c>
      <c r="W167" s="15">
        <f>ROUND(K167*'Table Q8'!W60,2)</f>
        <v>-0.06</v>
      </c>
      <c r="X167" s="15">
        <f>ROUND(L167*'Table Q8'!X60,2)</f>
        <v>0.2</v>
      </c>
    </row>
    <row r="168" spans="1:24" x14ac:dyDescent="0.2">
      <c r="A168" s="13" t="str">
        <f t="shared" si="1"/>
        <v>2007 Q4</v>
      </c>
      <c r="B168" s="11">
        <f t="shared" si="5"/>
        <v>1.0551434201622234</v>
      </c>
      <c r="C168" s="11">
        <f t="shared" si="5"/>
        <v>0.21001696985676463</v>
      </c>
      <c r="D168" s="11">
        <f t="shared" si="5"/>
        <v>0.74978036464487963</v>
      </c>
      <c r="E168" s="11">
        <f t="shared" si="5"/>
        <v>0.75887084007180949</v>
      </c>
      <c r="F168" s="11">
        <f t="shared" si="5"/>
        <v>0.66583683361553869</v>
      </c>
      <c r="G168" s="11">
        <f t="shared" si="5"/>
        <v>0.55260971751281762</v>
      </c>
      <c r="H168" s="11">
        <f t="shared" si="5"/>
        <v>1.1967233322694193</v>
      </c>
      <c r="I168" s="11">
        <f t="shared" si="5"/>
        <v>0.77768004016309444</v>
      </c>
      <c r="J168" s="11">
        <f t="shared" si="5"/>
        <v>2.1913227430715079</v>
      </c>
      <c r="K168" s="11">
        <f t="shared" si="5"/>
        <v>0.20413651998948015</v>
      </c>
      <c r="L168" s="11">
        <f t="shared" si="5"/>
        <v>0.71367084914692192</v>
      </c>
      <c r="N168" s="15">
        <f>ROUND(B168*'Table Q8'!N61,2)</f>
        <v>0.78</v>
      </c>
      <c r="O168" s="15">
        <f>ROUND(C168*'Table Q8'!O61,2)</f>
        <v>7.0000000000000007E-2</v>
      </c>
      <c r="P168" s="15">
        <f>ROUND(D168*'Table Q8'!P61,2)</f>
        <v>0.25</v>
      </c>
      <c r="Q168" s="15">
        <f>ROUND(E168*'Table Q8'!Q61,2)</f>
        <v>0.21</v>
      </c>
      <c r="R168" s="15">
        <f>ROUND(F168*'Table Q8'!R61,2)</f>
        <v>0.1</v>
      </c>
      <c r="S168" s="15">
        <f>ROUND(G168*'Table Q8'!S61,2)</f>
        <v>0.22</v>
      </c>
      <c r="T168" s="15">
        <f>ROUND(H168*'Table Q8'!T61,2)</f>
        <v>0.52</v>
      </c>
      <c r="U168" s="15">
        <f>ROUND(I168*'Table Q8'!U61,2)</f>
        <v>0.26</v>
      </c>
      <c r="V168" s="15">
        <f>ROUND(J168*'Table Q8'!V61,2)</f>
        <v>0.62</v>
      </c>
      <c r="W168" s="15">
        <f>ROUND(K168*'Table Q8'!W61,2)</f>
        <v>7.0000000000000007E-2</v>
      </c>
      <c r="X168" s="15">
        <f>ROUND(L168*'Table Q8'!X61,2)</f>
        <v>0.25</v>
      </c>
    </row>
    <row r="169" spans="1:24" x14ac:dyDescent="0.2">
      <c r="A169" s="13" t="str">
        <f t="shared" si="1"/>
        <v>2008 Q1</v>
      </c>
      <c r="B169" s="11">
        <f t="shared" si="5"/>
        <v>1.044126289177626</v>
      </c>
      <c r="C169" s="11">
        <f t="shared" si="5"/>
        <v>-0.28316986265814248</v>
      </c>
      <c r="D169" s="11">
        <f t="shared" si="5"/>
        <v>0.80302746122301627</v>
      </c>
      <c r="E169" s="11">
        <f t="shared" si="5"/>
        <v>0.37182894983313147</v>
      </c>
      <c r="F169" s="11">
        <f t="shared" si="5"/>
        <v>0.46552610839424979</v>
      </c>
      <c r="G169" s="11">
        <f t="shared" si="5"/>
        <v>0.37403783981894473</v>
      </c>
      <c r="H169" s="11">
        <f t="shared" si="5"/>
        <v>0.24134421813969392</v>
      </c>
      <c r="I169" s="11">
        <f t="shared" si="5"/>
        <v>0.6812015442505871</v>
      </c>
      <c r="J169" s="11">
        <f t="shared" si="5"/>
        <v>2.0156729249050027</v>
      </c>
      <c r="K169" s="11">
        <f t="shared" si="5"/>
        <v>0.36426009850218177</v>
      </c>
      <c r="L169" s="11">
        <f t="shared" si="5"/>
        <v>0.54800545459276462</v>
      </c>
      <c r="N169" s="15">
        <f>ROUND(B169*'Table Q8'!N62,2)</f>
        <v>0.76</v>
      </c>
      <c r="O169" s="15">
        <f>ROUND(C169*'Table Q8'!O62,2)</f>
        <v>-0.09</v>
      </c>
      <c r="P169" s="15">
        <f>ROUND(D169*'Table Q8'!P62,2)</f>
        <v>0.27</v>
      </c>
      <c r="Q169" s="15">
        <f>ROUND(E169*'Table Q8'!Q62,2)</f>
        <v>0.1</v>
      </c>
      <c r="R169" s="15">
        <f>ROUND(F169*'Table Q8'!R62,2)</f>
        <v>0.06</v>
      </c>
      <c r="S169" s="15">
        <f>ROUND(G169*'Table Q8'!S62,2)</f>
        <v>0.15</v>
      </c>
      <c r="T169" s="15">
        <f>ROUND(H169*'Table Q8'!T62,2)</f>
        <v>0.1</v>
      </c>
      <c r="U169" s="15">
        <f>ROUND(I169*'Table Q8'!U62,2)</f>
        <v>0.22</v>
      </c>
      <c r="V169" s="15">
        <f>ROUND(J169*'Table Q8'!V62,2)</f>
        <v>0.56000000000000005</v>
      </c>
      <c r="W169" s="15">
        <f>ROUND(K169*'Table Q8'!W62,2)</f>
        <v>0.12</v>
      </c>
      <c r="X169" s="15">
        <f>ROUND(L169*'Table Q8'!X62,2)</f>
        <v>0.19</v>
      </c>
    </row>
    <row r="170" spans="1:24" x14ac:dyDescent="0.2">
      <c r="A170" s="13" t="str">
        <f t="shared" si="1"/>
        <v>2008 Q2</v>
      </c>
      <c r="B170" s="11">
        <f t="shared" si="5"/>
        <v>0.97683648170220405</v>
      </c>
      <c r="C170" s="11">
        <f t="shared" si="5"/>
        <v>-0.46761190969464744</v>
      </c>
      <c r="D170" s="11">
        <f t="shared" si="5"/>
        <v>0.5044886630955947</v>
      </c>
      <c r="E170" s="11">
        <f t="shared" si="5"/>
        <v>0.39220008874889989</v>
      </c>
      <c r="F170" s="11">
        <f t="shared" si="5"/>
        <v>0.74036327899609367</v>
      </c>
      <c r="G170" s="11">
        <f t="shared" si="5"/>
        <v>0.30698412442884987</v>
      </c>
      <c r="H170" s="11">
        <f t="shared" si="5"/>
        <v>0.97795778964779378</v>
      </c>
      <c r="I170" s="11">
        <f t="shared" si="5"/>
        <v>0.45156997032953772</v>
      </c>
      <c r="J170" s="11">
        <f t="shared" si="5"/>
        <v>1.8337434822312517</v>
      </c>
      <c r="K170" s="11">
        <f t="shared" si="5"/>
        <v>-9.6292737339344153E-2</v>
      </c>
      <c r="L170" s="11">
        <f t="shared" si="5"/>
        <v>0.48105282783045744</v>
      </c>
      <c r="N170" s="15">
        <f>ROUND(B170*'Table Q8'!N63,2)</f>
        <v>0.72</v>
      </c>
      <c r="O170" s="15">
        <f>ROUND(C170*'Table Q8'!O63,2)</f>
        <v>-0.14000000000000001</v>
      </c>
      <c r="P170" s="15">
        <f>ROUND(D170*'Table Q8'!P63,2)</f>
        <v>0.17</v>
      </c>
      <c r="Q170" s="15">
        <f>ROUND(E170*'Table Q8'!Q63,2)</f>
        <v>0.11</v>
      </c>
      <c r="R170" s="15">
        <f>ROUND(F170*'Table Q8'!R63,2)</f>
        <v>0.1</v>
      </c>
      <c r="S170" s="15">
        <f>ROUND(G170*'Table Q8'!S63,2)</f>
        <v>0.12</v>
      </c>
      <c r="T170" s="15">
        <f>ROUND(H170*'Table Q8'!T63,2)</f>
        <v>0.42</v>
      </c>
      <c r="U170" s="15">
        <f>ROUND(I170*'Table Q8'!U63,2)</f>
        <v>0.15</v>
      </c>
      <c r="V170" s="15">
        <f>ROUND(J170*'Table Q8'!V63,2)</f>
        <v>0.53</v>
      </c>
      <c r="W170" s="15">
        <f>ROUND(K170*'Table Q8'!W63,2)</f>
        <v>-0.03</v>
      </c>
      <c r="X170" s="15">
        <f>ROUND(L170*'Table Q8'!X63,2)</f>
        <v>0.17</v>
      </c>
    </row>
    <row r="171" spans="1:24" x14ac:dyDescent="0.2">
      <c r="A171" s="13" t="str">
        <f t="shared" si="1"/>
        <v>2008 Q3</v>
      </c>
      <c r="B171" s="11">
        <f t="shared" si="5"/>
        <v>0.64221954719949592</v>
      </c>
      <c r="C171" s="11">
        <f t="shared" si="5"/>
        <v>-0.64540146582406621</v>
      </c>
      <c r="D171" s="11">
        <f t="shared" si="5"/>
        <v>0.37378854407301804</v>
      </c>
      <c r="E171" s="11">
        <f t="shared" si="5"/>
        <v>0.34733563628792674</v>
      </c>
      <c r="F171" s="11">
        <f t="shared" si="5"/>
        <v>0.5109350988425726</v>
      </c>
      <c r="G171" s="11">
        <f t="shared" si="5"/>
        <v>0.20777524014804438</v>
      </c>
      <c r="H171" s="11">
        <f t="shared" si="5"/>
        <v>-7.3475389051329498E-2</v>
      </c>
      <c r="I171" s="11">
        <f t="shared" si="5"/>
        <v>0.18005856766612216</v>
      </c>
      <c r="J171" s="11">
        <f t="shared" si="5"/>
        <v>1.8162390597982407</v>
      </c>
      <c r="K171" s="11">
        <f t="shared" si="5"/>
        <v>9.6292737339356463E-2</v>
      </c>
      <c r="L171" s="11">
        <f t="shared" si="5"/>
        <v>0.24498068384701002</v>
      </c>
      <c r="N171" s="15">
        <f>ROUND(B171*'Table Q8'!N64,2)</f>
        <v>0.48</v>
      </c>
      <c r="O171" s="15">
        <f>ROUND(C171*'Table Q8'!O64,2)</f>
        <v>-0.2</v>
      </c>
      <c r="P171" s="15">
        <f>ROUND(D171*'Table Q8'!P64,2)</f>
        <v>0.13</v>
      </c>
      <c r="Q171" s="15">
        <f>ROUND(E171*'Table Q8'!Q64,2)</f>
        <v>0.1</v>
      </c>
      <c r="R171" s="15">
        <f>ROUND(F171*'Table Q8'!R64,2)</f>
        <v>7.0000000000000007E-2</v>
      </c>
      <c r="S171" s="15">
        <f>ROUND(G171*'Table Q8'!S64,2)</f>
        <v>0.08</v>
      </c>
      <c r="T171" s="15">
        <f>ROUND(H171*'Table Q8'!T64,2)</f>
        <v>-0.03</v>
      </c>
      <c r="U171" s="15">
        <f>ROUND(I171*'Table Q8'!U64,2)</f>
        <v>0.06</v>
      </c>
      <c r="V171" s="15">
        <f>ROUND(J171*'Table Q8'!V64,2)</f>
        <v>0.55000000000000004</v>
      </c>
      <c r="W171" s="15">
        <f>ROUND(K171*'Table Q8'!W64,2)</f>
        <v>0.03</v>
      </c>
      <c r="X171" s="15">
        <f>ROUND(L171*'Table Q8'!X64,2)</f>
        <v>0.09</v>
      </c>
    </row>
    <row r="172" spans="1:24" x14ac:dyDescent="0.2">
      <c r="A172" s="13" t="str">
        <f t="shared" si="1"/>
        <v>2008 Q4</v>
      </c>
      <c r="B172" s="11">
        <f t="shared" si="5"/>
        <v>0.43704893908004111</v>
      </c>
      <c r="C172" s="11">
        <f t="shared" si="5"/>
        <v>-0.9759802339444722</v>
      </c>
      <c r="D172" s="11">
        <f t="shared" si="5"/>
        <v>-1.165976798381479E-2</v>
      </c>
      <c r="E172" s="11">
        <f t="shared" si="5"/>
        <v>0.17321645556485191</v>
      </c>
      <c r="F172" s="11">
        <f t="shared" si="5"/>
        <v>0.71095160315719275</v>
      </c>
      <c r="G172" s="11">
        <f t="shared" si="5"/>
        <v>-0.13117623218977495</v>
      </c>
      <c r="H172" s="11">
        <f t="shared" si="5"/>
        <v>0.27525478430403399</v>
      </c>
      <c r="I172" s="11">
        <f t="shared" si="5"/>
        <v>-7.8735733216650602E-2</v>
      </c>
      <c r="J172" s="11">
        <f t="shared" si="5"/>
        <v>1.187644097597673</v>
      </c>
      <c r="K172" s="11">
        <f t="shared" si="5"/>
        <v>0.10688329362978752</v>
      </c>
      <c r="L172" s="11">
        <f t="shared" si="5"/>
        <v>3.1909801898167077E-2</v>
      </c>
      <c r="N172" s="15">
        <f>ROUND(B172*'Table Q8'!N65,2)</f>
        <v>0.33</v>
      </c>
      <c r="O172" s="15">
        <f>ROUND(C172*'Table Q8'!O65,2)</f>
        <v>-0.28999999999999998</v>
      </c>
      <c r="P172" s="15">
        <f>ROUND(D172*'Table Q8'!P65,2)</f>
        <v>0</v>
      </c>
      <c r="Q172" s="15">
        <f>ROUND(E172*'Table Q8'!Q65,2)</f>
        <v>0.05</v>
      </c>
      <c r="R172" s="15">
        <f>ROUND(F172*'Table Q8'!R65,2)</f>
        <v>0.09</v>
      </c>
      <c r="S172" s="15">
        <f>ROUND(G172*'Table Q8'!S65,2)</f>
        <v>-0.05</v>
      </c>
      <c r="T172" s="15">
        <f>ROUND(H172*'Table Q8'!T65,2)</f>
        <v>0.12</v>
      </c>
      <c r="U172" s="15">
        <f>ROUND(I172*'Table Q8'!U65,2)</f>
        <v>-0.03</v>
      </c>
      <c r="V172" s="15">
        <f>ROUND(J172*'Table Q8'!V65,2)</f>
        <v>0.36</v>
      </c>
      <c r="W172" s="15">
        <f>ROUND(K172*'Table Q8'!W65,2)</f>
        <v>0.03</v>
      </c>
      <c r="X172" s="15">
        <f>ROUND(L172*'Table Q8'!X65,2)</f>
        <v>0.01</v>
      </c>
    </row>
    <row r="173" spans="1:24" x14ac:dyDescent="0.2">
      <c r="A173" s="13" t="str">
        <f t="shared" si="1"/>
        <v>2009 Q1</v>
      </c>
      <c r="B173" s="11">
        <f t="shared" si="5"/>
        <v>0.46854168714780753</v>
      </c>
      <c r="C173" s="11">
        <f t="shared" si="5"/>
        <v>-1.0799748109657399</v>
      </c>
      <c r="D173" s="11">
        <f t="shared" si="5"/>
        <v>-0.38553701589645617</v>
      </c>
      <c r="E173" s="11">
        <f t="shared" si="5"/>
        <v>4.3257273303480108E-2</v>
      </c>
      <c r="F173" s="11">
        <f t="shared" si="5"/>
        <v>5.0589367194169552E-2</v>
      </c>
      <c r="G173" s="11">
        <f t="shared" si="5"/>
        <v>-0.51543679394670183</v>
      </c>
      <c r="H173" s="11">
        <f t="shared" si="5"/>
        <v>-6.4158381743435758E-2</v>
      </c>
      <c r="I173" s="11">
        <f t="shared" si="5"/>
        <v>-0.34943393500024039</v>
      </c>
      <c r="J173" s="11">
        <f t="shared" si="5"/>
        <v>1.2797249601470644</v>
      </c>
      <c r="K173" s="11">
        <f t="shared" si="5"/>
        <v>-0.14966861891612671</v>
      </c>
      <c r="L173" s="11">
        <f t="shared" si="5"/>
        <v>-7.4472049827357292E-2</v>
      </c>
      <c r="N173" s="15">
        <f>ROUND(B173*'Table Q8'!N66,2)</f>
        <v>0.35</v>
      </c>
      <c r="O173" s="15">
        <f>ROUND(C173*'Table Q8'!O66,2)</f>
        <v>-0.32</v>
      </c>
      <c r="P173" s="15">
        <f>ROUND(D173*'Table Q8'!P66,2)</f>
        <v>-0.13</v>
      </c>
      <c r="Q173" s="15">
        <f>ROUND(E173*'Table Q8'!Q66,2)</f>
        <v>0.01</v>
      </c>
      <c r="R173" s="15">
        <f>ROUND(F173*'Table Q8'!R66,2)</f>
        <v>0.01</v>
      </c>
      <c r="S173" s="15">
        <f>ROUND(G173*'Table Q8'!S66,2)</f>
        <v>-0.2</v>
      </c>
      <c r="T173" s="15">
        <f>ROUND(H173*'Table Q8'!T66,2)</f>
        <v>-0.03</v>
      </c>
      <c r="U173" s="15">
        <f>ROUND(I173*'Table Q8'!U66,2)</f>
        <v>-0.12</v>
      </c>
      <c r="V173" s="15">
        <f>ROUND(J173*'Table Q8'!V66,2)</f>
        <v>0.4</v>
      </c>
      <c r="W173" s="15">
        <f>ROUND(K173*'Table Q8'!W66,2)</f>
        <v>-0.04</v>
      </c>
      <c r="X173" s="15">
        <f>ROUND(L173*'Table Q8'!X66,2)</f>
        <v>-0.03</v>
      </c>
    </row>
    <row r="174" spans="1:24" x14ac:dyDescent="0.2">
      <c r="A174" s="13" t="str">
        <f t="shared" si="1"/>
        <v>2009 Q2</v>
      </c>
      <c r="B174" s="11">
        <f t="shared" si="5"/>
        <v>0.45527811692871822</v>
      </c>
      <c r="C174" s="11">
        <f t="shared" si="5"/>
        <v>-1.1395052556207161</v>
      </c>
      <c r="D174" s="11">
        <f t="shared" si="5"/>
        <v>-0.3870291584199001</v>
      </c>
      <c r="E174" s="11">
        <f t="shared" si="5"/>
        <v>-0.21647372886831567</v>
      </c>
      <c r="F174" s="11">
        <f t="shared" si="5"/>
        <v>0.51455493644588923</v>
      </c>
      <c r="G174" s="11">
        <f t="shared" si="5"/>
        <v>-0.73939530147963528</v>
      </c>
      <c r="H174" s="11">
        <f t="shared" si="5"/>
        <v>-0.35820933825044404</v>
      </c>
      <c r="I174" s="11">
        <f t="shared" si="5"/>
        <v>-0.4867291288812422</v>
      </c>
      <c r="J174" s="11">
        <f t="shared" si="5"/>
        <v>1.2934456155979561</v>
      </c>
      <c r="K174" s="11">
        <f t="shared" si="5"/>
        <v>-0.5471236090891034</v>
      </c>
      <c r="L174" s="11">
        <f t="shared" si="5"/>
        <v>-0.18109192698647741</v>
      </c>
      <c r="N174" s="15">
        <f>ROUND(B174*'Table Q8'!N67,2)</f>
        <v>0.34</v>
      </c>
      <c r="O174" s="15">
        <f>ROUND(C174*'Table Q8'!O67,2)</f>
        <v>-0.34</v>
      </c>
      <c r="P174" s="15">
        <f>ROUND(D174*'Table Q8'!P67,2)</f>
        <v>-0.13</v>
      </c>
      <c r="Q174" s="15">
        <f>ROUND(E174*'Table Q8'!Q67,2)</f>
        <v>-0.06</v>
      </c>
      <c r="R174" s="15">
        <f>ROUND(F174*'Table Q8'!R67,2)</f>
        <v>0.06</v>
      </c>
      <c r="S174" s="15">
        <f>ROUND(G174*'Table Q8'!S67,2)</f>
        <v>-0.28999999999999998</v>
      </c>
      <c r="T174" s="15">
        <f>ROUND(H174*'Table Q8'!T67,2)</f>
        <v>-0.17</v>
      </c>
      <c r="U174" s="15">
        <f>ROUND(I174*'Table Q8'!U67,2)</f>
        <v>-0.17</v>
      </c>
      <c r="V174" s="15">
        <f>ROUND(J174*'Table Q8'!V67,2)</f>
        <v>0.41</v>
      </c>
      <c r="W174" s="15">
        <f>ROUND(K174*'Table Q8'!W67,2)</f>
        <v>-0.15</v>
      </c>
      <c r="X174" s="15">
        <f>ROUND(L174*'Table Q8'!X67,2)</f>
        <v>-7.0000000000000007E-2</v>
      </c>
    </row>
    <row r="175" spans="1:24" x14ac:dyDescent="0.2">
      <c r="A175" s="13" t="str">
        <f t="shared" si="1"/>
        <v>2009 Q3</v>
      </c>
      <c r="B175" s="11">
        <f t="shared" si="5"/>
        <v>0.40908896678351514</v>
      </c>
      <c r="C175" s="11">
        <f t="shared" si="5"/>
        <v>-1.2783104531477441</v>
      </c>
      <c r="D175" s="11">
        <f t="shared" si="5"/>
        <v>-0.57745726429188293</v>
      </c>
      <c r="E175" s="11">
        <f t="shared" si="5"/>
        <v>-0.3799602899403558</v>
      </c>
      <c r="F175" s="11">
        <f t="shared" si="5"/>
        <v>0.15083717475971439</v>
      </c>
      <c r="G175" s="11">
        <f t="shared" si="5"/>
        <v>-0.78955094622311428</v>
      </c>
      <c r="H175" s="11">
        <f t="shared" si="5"/>
        <v>-0.62765574339274077</v>
      </c>
      <c r="I175" s="11">
        <f t="shared" si="5"/>
        <v>-0.61461609365713576</v>
      </c>
      <c r="J175" s="11">
        <f t="shared" si="5"/>
        <v>0.95182158209760315</v>
      </c>
      <c r="K175" s="11">
        <f t="shared" si="5"/>
        <v>-0.40961575004765494</v>
      </c>
      <c r="L175" s="11">
        <f t="shared" si="5"/>
        <v>-0.288292335703423</v>
      </c>
      <c r="N175" s="15">
        <f>ROUND(B175*'Table Q8'!N68,2)</f>
        <v>0.3</v>
      </c>
      <c r="O175" s="15">
        <f>ROUND(C175*'Table Q8'!O68,2)</f>
        <v>-0.39</v>
      </c>
      <c r="P175" s="15">
        <f>ROUND(D175*'Table Q8'!P68,2)</f>
        <v>-0.18</v>
      </c>
      <c r="Q175" s="15">
        <f>ROUND(E175*'Table Q8'!Q68,2)</f>
        <v>-0.1</v>
      </c>
      <c r="R175" s="15">
        <f>ROUND(F175*'Table Q8'!R68,2)</f>
        <v>0.02</v>
      </c>
      <c r="S175" s="15">
        <f>ROUND(G175*'Table Q8'!S68,2)</f>
        <v>-0.32</v>
      </c>
      <c r="T175" s="15">
        <f>ROUND(H175*'Table Q8'!T68,2)</f>
        <v>-0.28999999999999998</v>
      </c>
      <c r="U175" s="15">
        <f>ROUND(I175*'Table Q8'!U68,2)</f>
        <v>-0.22</v>
      </c>
      <c r="V175" s="15">
        <f>ROUND(J175*'Table Q8'!V68,2)</f>
        <v>0.31</v>
      </c>
      <c r="W175" s="15">
        <f>ROUND(K175*'Table Q8'!W68,2)</f>
        <v>-0.11</v>
      </c>
      <c r="X175" s="15">
        <f>ROUND(L175*'Table Q8'!X68,2)</f>
        <v>-0.1</v>
      </c>
    </row>
    <row r="176" spans="1:24" x14ac:dyDescent="0.2">
      <c r="A176" s="13" t="str">
        <f t="shared" si="1"/>
        <v>2009 Q4</v>
      </c>
      <c r="B176" s="11">
        <f t="shared" si="5"/>
        <v>0.18740015405574209</v>
      </c>
      <c r="C176" s="11">
        <f t="shared" si="5"/>
        <v>-1.2458794597273402</v>
      </c>
      <c r="D176" s="11">
        <f t="shared" si="5"/>
        <v>-0.74737876803622549</v>
      </c>
      <c r="E176" s="11">
        <f t="shared" si="5"/>
        <v>-0.41416952937159318</v>
      </c>
      <c r="F176" s="11">
        <f t="shared" si="5"/>
        <v>-0.1206515328340866</v>
      </c>
      <c r="G176" s="11">
        <f t="shared" si="5"/>
        <v>-0.61593788993955967</v>
      </c>
      <c r="H176" s="11">
        <f t="shared" si="5"/>
        <v>-1.1173300598125302</v>
      </c>
      <c r="I176" s="11">
        <f t="shared" si="5"/>
        <v>-0.41185277298704698</v>
      </c>
      <c r="J176" s="11">
        <f t="shared" si="5"/>
        <v>1.0600805986640549</v>
      </c>
      <c r="K176" s="11">
        <f t="shared" si="5"/>
        <v>-0.2920657601064236</v>
      </c>
      <c r="L176" s="11">
        <f t="shared" si="5"/>
        <v>-0.43937272633745178</v>
      </c>
      <c r="N176" s="15">
        <f>ROUND(B176*'Table Q8'!N69,2)</f>
        <v>0.14000000000000001</v>
      </c>
      <c r="O176" s="15">
        <f>ROUND(C176*'Table Q8'!O69,2)</f>
        <v>-0.38</v>
      </c>
      <c r="P176" s="15">
        <f>ROUND(D176*'Table Q8'!P69,2)</f>
        <v>-0.23</v>
      </c>
      <c r="Q176" s="15">
        <f>ROUND(E176*'Table Q8'!Q69,2)</f>
        <v>-0.11</v>
      </c>
      <c r="R176" s="15">
        <f>ROUND(F176*'Table Q8'!R69,2)</f>
        <v>-0.01</v>
      </c>
      <c r="S176" s="15">
        <f>ROUND(G176*'Table Q8'!S69,2)</f>
        <v>-0.25</v>
      </c>
      <c r="T176" s="15">
        <f>ROUND(H176*'Table Q8'!T69,2)</f>
        <v>-0.51</v>
      </c>
      <c r="U176" s="15">
        <f>ROUND(I176*'Table Q8'!U69,2)</f>
        <v>-0.15</v>
      </c>
      <c r="V176" s="15">
        <f>ROUND(J176*'Table Q8'!V69,2)</f>
        <v>0.35</v>
      </c>
      <c r="W176" s="15">
        <f>ROUND(K176*'Table Q8'!W69,2)</f>
        <v>-0.08</v>
      </c>
      <c r="X176" s="15">
        <f>ROUND(L176*'Table Q8'!X69,2)</f>
        <v>-0.16</v>
      </c>
    </row>
    <row r="177" spans="1:24" x14ac:dyDescent="0.2">
      <c r="A177" s="13" t="str">
        <f t="shared" si="1"/>
        <v>2010 Q1</v>
      </c>
      <c r="B177" s="11">
        <f t="shared" si="5"/>
        <v>0.12107205265192242</v>
      </c>
      <c r="C177" s="11">
        <f t="shared" si="5"/>
        <v>-1.1525517919851642</v>
      </c>
      <c r="D177" s="11">
        <f t="shared" si="5"/>
        <v>-0.40568006956144298</v>
      </c>
      <c r="E177" s="11">
        <f t="shared" si="5"/>
        <v>-0.37203238008116041</v>
      </c>
      <c r="F177" s="11">
        <f t="shared" si="5"/>
        <v>0.21104474945458407</v>
      </c>
      <c r="G177" s="11">
        <f t="shared" si="5"/>
        <v>0.24683059766235244</v>
      </c>
      <c r="H177" s="11">
        <f t="shared" si="5"/>
        <v>-0.65758809061570855</v>
      </c>
      <c r="I177" s="11">
        <f t="shared" si="5"/>
        <v>-0.11470522019318283</v>
      </c>
      <c r="J177" s="11">
        <f t="shared" si="5"/>
        <v>1.0344668631777303</v>
      </c>
      <c r="K177" s="11">
        <f t="shared" si="5"/>
        <v>-0.30378671512946043</v>
      </c>
      <c r="L177" s="11">
        <f t="shared" si="5"/>
        <v>-0.16122967968374391</v>
      </c>
      <c r="N177" s="15">
        <f>ROUND(B177*'Table Q8'!N70,2)</f>
        <v>0.09</v>
      </c>
      <c r="O177" s="15">
        <f>ROUND(C177*'Table Q8'!O70,2)</f>
        <v>-0.35</v>
      </c>
      <c r="P177" s="15">
        <f>ROUND(D177*'Table Q8'!P70,2)</f>
        <v>-0.12</v>
      </c>
      <c r="Q177" s="15">
        <f>ROUND(E177*'Table Q8'!Q70,2)</f>
        <v>-0.1</v>
      </c>
      <c r="R177" s="15">
        <f>ROUND(F177*'Table Q8'!R70,2)</f>
        <v>0.02</v>
      </c>
      <c r="S177" s="15">
        <f>ROUND(G177*'Table Q8'!S70,2)</f>
        <v>0.1</v>
      </c>
      <c r="T177" s="15">
        <f>ROUND(H177*'Table Q8'!T70,2)</f>
        <v>-0.3</v>
      </c>
      <c r="U177" s="15">
        <f>ROUND(I177*'Table Q8'!U70,2)</f>
        <v>-0.04</v>
      </c>
      <c r="V177" s="15">
        <f>ROUND(J177*'Table Q8'!V70,2)</f>
        <v>0.34</v>
      </c>
      <c r="W177" s="15">
        <f>ROUND(K177*'Table Q8'!W70,2)</f>
        <v>-0.08</v>
      </c>
      <c r="X177" s="15">
        <f>ROUND(L177*'Table Q8'!X70,2)</f>
        <v>-0.06</v>
      </c>
    </row>
    <row r="178" spans="1:24" x14ac:dyDescent="0.2">
      <c r="A178" s="13" t="str">
        <f t="shared" si="1"/>
        <v>2010 Q2</v>
      </c>
      <c r="B178" s="11">
        <f t="shared" si="5"/>
        <v>3.299422630976355E-2</v>
      </c>
      <c r="C178" s="11">
        <f t="shared" si="5"/>
        <v>-1.0858302629650591</v>
      </c>
      <c r="D178" s="11">
        <f t="shared" si="5"/>
        <v>-0.33532965553761029</v>
      </c>
      <c r="E178" s="11">
        <f t="shared" si="5"/>
        <v>-0.13163670176418032</v>
      </c>
      <c r="F178" s="11">
        <f t="shared" si="5"/>
        <v>0.15047402147067401</v>
      </c>
      <c r="G178" s="11">
        <f t="shared" si="5"/>
        <v>-0.71975119532964993</v>
      </c>
      <c r="H178" s="11">
        <f t="shared" si="5"/>
        <v>-0.76635977512693465</v>
      </c>
      <c r="I178" s="11">
        <f t="shared" si="5"/>
        <v>-0.34490721706416544</v>
      </c>
      <c r="J178" s="11">
        <f t="shared" si="5"/>
        <v>1.2102150299926548</v>
      </c>
      <c r="K178" s="11">
        <f t="shared" si="5"/>
        <v>-0.13047734807474337</v>
      </c>
      <c r="L178" s="11">
        <f t="shared" si="5"/>
        <v>-0.32324131150987767</v>
      </c>
      <c r="N178" s="15">
        <f>ROUND(B178*'Table Q8'!N71,2)</f>
        <v>0.02</v>
      </c>
      <c r="O178" s="15">
        <f>ROUND(C178*'Table Q8'!O71,2)</f>
        <v>-0.34</v>
      </c>
      <c r="P178" s="15">
        <f>ROUND(D178*'Table Q8'!P71,2)</f>
        <v>-0.1</v>
      </c>
      <c r="Q178" s="15">
        <f>ROUND(E178*'Table Q8'!Q71,2)</f>
        <v>-0.04</v>
      </c>
      <c r="R178" s="15">
        <f>ROUND(F178*'Table Q8'!R71,2)</f>
        <v>0.02</v>
      </c>
      <c r="S178" s="15">
        <f>ROUND(G178*'Table Q8'!S71,2)</f>
        <v>-0.3</v>
      </c>
      <c r="T178" s="15">
        <f>ROUND(H178*'Table Q8'!T71,2)</f>
        <v>-0.35</v>
      </c>
      <c r="U178" s="15">
        <f>ROUND(I178*'Table Q8'!U71,2)</f>
        <v>-0.13</v>
      </c>
      <c r="V178" s="15">
        <f>ROUND(J178*'Table Q8'!V71,2)</f>
        <v>0.4</v>
      </c>
      <c r="W178" s="15">
        <f>ROUND(K178*'Table Q8'!W71,2)</f>
        <v>-0.03</v>
      </c>
      <c r="X178" s="15">
        <f>ROUND(L178*'Table Q8'!X71,2)</f>
        <v>-0.12</v>
      </c>
    </row>
    <row r="179" spans="1:24" x14ac:dyDescent="0.2">
      <c r="A179" s="13" t="str">
        <f t="shared" ref="A179:A217" si="6">A72</f>
        <v>2010 Q3</v>
      </c>
      <c r="B179" s="11">
        <f t="shared" ref="B179:L194" si="7">LN(B72/B71)*100</f>
        <v>9.8917412033292088E-2</v>
      </c>
      <c r="C179" s="11">
        <f t="shared" si="7"/>
        <v>-0.86510950973775291</v>
      </c>
      <c r="D179" s="11">
        <f t="shared" si="7"/>
        <v>-5.9998801823891904E-2</v>
      </c>
      <c r="E179" s="11">
        <f t="shared" si="7"/>
        <v>-5.4899809229560628E-2</v>
      </c>
      <c r="F179" s="11">
        <f t="shared" si="7"/>
        <v>0.38019055300177435</v>
      </c>
      <c r="G179" s="11">
        <f t="shared" si="7"/>
        <v>-0.54323356768927633</v>
      </c>
      <c r="H179" s="11">
        <f t="shared" si="7"/>
        <v>-0.304385282096167</v>
      </c>
      <c r="I179" s="11">
        <f t="shared" si="7"/>
        <v>-0.13829666834847487</v>
      </c>
      <c r="J179" s="11">
        <f t="shared" si="7"/>
        <v>1.2664701471443987</v>
      </c>
      <c r="K179" s="11">
        <f t="shared" si="7"/>
        <v>-0.29419797847233337</v>
      </c>
      <c r="L179" s="11">
        <f t="shared" si="7"/>
        <v>-0.12958965096487265</v>
      </c>
      <c r="N179" s="15">
        <f>ROUND(B179*'Table Q8'!N72,2)</f>
        <v>7.0000000000000007E-2</v>
      </c>
      <c r="O179" s="15">
        <f>ROUND(C179*'Table Q8'!O72,2)</f>
        <v>-0.28000000000000003</v>
      </c>
      <c r="P179" s="15">
        <f>ROUND(D179*'Table Q8'!P72,2)</f>
        <v>-0.02</v>
      </c>
      <c r="Q179" s="15">
        <f>ROUND(E179*'Table Q8'!Q72,2)</f>
        <v>-0.01</v>
      </c>
      <c r="R179" s="15">
        <f>ROUND(F179*'Table Q8'!R72,2)</f>
        <v>0.05</v>
      </c>
      <c r="S179" s="15">
        <f>ROUND(G179*'Table Q8'!S72,2)</f>
        <v>-0.22</v>
      </c>
      <c r="T179" s="15">
        <f>ROUND(H179*'Table Q8'!T72,2)</f>
        <v>-0.14000000000000001</v>
      </c>
      <c r="U179" s="15">
        <f>ROUND(I179*'Table Q8'!U72,2)</f>
        <v>-0.05</v>
      </c>
      <c r="V179" s="15">
        <f>ROUND(J179*'Table Q8'!V72,2)</f>
        <v>0.42</v>
      </c>
      <c r="W179" s="15">
        <f>ROUND(K179*'Table Q8'!W72,2)</f>
        <v>-7.0000000000000007E-2</v>
      </c>
      <c r="X179" s="15">
        <f>ROUND(L179*'Table Q8'!X72,2)</f>
        <v>-0.05</v>
      </c>
    </row>
    <row r="180" spans="1:24" x14ac:dyDescent="0.2">
      <c r="A180" s="13" t="str">
        <f t="shared" si="6"/>
        <v>2010 Q4</v>
      </c>
      <c r="B180" s="11">
        <f t="shared" si="7"/>
        <v>9.8819662172923706E-2</v>
      </c>
      <c r="C180" s="11">
        <f t="shared" si="7"/>
        <v>-0.75043451249077697</v>
      </c>
      <c r="D180" s="11">
        <f t="shared" si="7"/>
        <v>-0.25238881254154538</v>
      </c>
      <c r="E180" s="11">
        <f t="shared" si="7"/>
        <v>-0.25292805038119448</v>
      </c>
      <c r="F180" s="11">
        <f t="shared" si="7"/>
        <v>1.4769560247876363</v>
      </c>
      <c r="G180" s="11">
        <f t="shared" si="7"/>
        <v>-0.46636039708522742</v>
      </c>
      <c r="H180" s="11">
        <f t="shared" si="7"/>
        <v>-0.26709927164428277</v>
      </c>
      <c r="I180" s="11">
        <f t="shared" si="7"/>
        <v>-0.3003005259769434</v>
      </c>
      <c r="J180" s="11">
        <f t="shared" si="7"/>
        <v>1.2087287008491707</v>
      </c>
      <c r="K180" s="11">
        <f t="shared" si="7"/>
        <v>-0.56905384463679831</v>
      </c>
      <c r="L180" s="11">
        <f t="shared" si="7"/>
        <v>-9.7302564571972006E-2</v>
      </c>
      <c r="N180" s="15">
        <f>ROUND(B180*'Table Q8'!N73,2)</f>
        <v>7.0000000000000007E-2</v>
      </c>
      <c r="O180" s="15">
        <f>ROUND(C180*'Table Q8'!O73,2)</f>
        <v>-0.25</v>
      </c>
      <c r="P180" s="15">
        <f>ROUND(D180*'Table Q8'!P73,2)</f>
        <v>-0.08</v>
      </c>
      <c r="Q180" s="15">
        <f>ROUND(E180*'Table Q8'!Q73,2)</f>
        <v>-7.0000000000000007E-2</v>
      </c>
      <c r="R180" s="15">
        <f>ROUND(F180*'Table Q8'!R73,2)</f>
        <v>0.22</v>
      </c>
      <c r="S180" s="15">
        <f>ROUND(G180*'Table Q8'!S73,2)</f>
        <v>-0.19</v>
      </c>
      <c r="T180" s="15">
        <f>ROUND(H180*'Table Q8'!T73,2)</f>
        <v>-0.12</v>
      </c>
      <c r="U180" s="15">
        <f>ROUND(I180*'Table Q8'!U73,2)</f>
        <v>-0.11</v>
      </c>
      <c r="V180" s="15">
        <f>ROUND(J180*'Table Q8'!V73,2)</f>
        <v>0.4</v>
      </c>
      <c r="W180" s="15">
        <f>ROUND(K180*'Table Q8'!W73,2)</f>
        <v>-0.15</v>
      </c>
      <c r="X180" s="15">
        <f>ROUND(L180*'Table Q8'!X73,2)</f>
        <v>-0.04</v>
      </c>
    </row>
    <row r="181" spans="1:24" x14ac:dyDescent="0.2">
      <c r="A181" s="13" t="str">
        <f t="shared" si="6"/>
        <v>2011 Q1</v>
      </c>
      <c r="B181" s="11">
        <f t="shared" si="7"/>
        <v>0</v>
      </c>
      <c r="C181" s="11">
        <f t="shared" si="7"/>
        <v>-0.76636557576521647</v>
      </c>
      <c r="D181" s="11">
        <f t="shared" si="7"/>
        <v>0.324383056111958</v>
      </c>
      <c r="E181" s="11">
        <f t="shared" si="7"/>
        <v>7.7045846087393344E-2</v>
      </c>
      <c r="F181" s="11">
        <f t="shared" si="7"/>
        <v>-0.67134223908285506</v>
      </c>
      <c r="G181" s="11">
        <f t="shared" si="7"/>
        <v>-0.54876095181629991</v>
      </c>
      <c r="H181" s="11">
        <f t="shared" si="7"/>
        <v>-0.4499552850194965</v>
      </c>
      <c r="I181" s="11">
        <f t="shared" si="7"/>
        <v>0.20799637727493187</v>
      </c>
      <c r="J181" s="11">
        <f t="shared" si="7"/>
        <v>1.166679899961538</v>
      </c>
      <c r="K181" s="11">
        <f t="shared" si="7"/>
        <v>-0.49507774809619914</v>
      </c>
      <c r="L181" s="11">
        <f t="shared" si="7"/>
        <v>-0.1732164555648503</v>
      </c>
      <c r="N181" s="15">
        <f>ROUND(B181*'Table Q8'!N74,2)</f>
        <v>0</v>
      </c>
      <c r="O181" s="15">
        <f>ROUND(C181*'Table Q8'!O74,2)</f>
        <v>-0.25</v>
      </c>
      <c r="P181" s="15">
        <f>ROUND(D181*'Table Q8'!P74,2)</f>
        <v>0.1</v>
      </c>
      <c r="Q181" s="15">
        <f>ROUND(E181*'Table Q8'!Q74,2)</f>
        <v>0.02</v>
      </c>
      <c r="R181" s="15">
        <f>ROUND(F181*'Table Q8'!R74,2)</f>
        <v>-0.1</v>
      </c>
      <c r="S181" s="15">
        <f>ROUND(G181*'Table Q8'!S74,2)</f>
        <v>-0.22</v>
      </c>
      <c r="T181" s="15">
        <f>ROUND(H181*'Table Q8'!T74,2)</f>
        <v>-0.19</v>
      </c>
      <c r="U181" s="15">
        <f>ROUND(I181*'Table Q8'!U74,2)</f>
        <v>0.08</v>
      </c>
      <c r="V181" s="15">
        <f>ROUND(J181*'Table Q8'!V74,2)</f>
        <v>0.38</v>
      </c>
      <c r="W181" s="15">
        <f>ROUND(K181*'Table Q8'!W74,2)</f>
        <v>-0.13</v>
      </c>
      <c r="X181" s="15">
        <f>ROUND(L181*'Table Q8'!X74,2)</f>
        <v>-0.06</v>
      </c>
    </row>
    <row r="182" spans="1:24" x14ac:dyDescent="0.2">
      <c r="A182" s="13" t="str">
        <f t="shared" si="6"/>
        <v>2011 Q2</v>
      </c>
      <c r="B182" s="11">
        <f t="shared" si="7"/>
        <v>0</v>
      </c>
      <c r="C182" s="11">
        <f t="shared" si="7"/>
        <v>-0.52450369639738947</v>
      </c>
      <c r="D182" s="11">
        <f t="shared" si="7"/>
        <v>0.20370266465073097</v>
      </c>
      <c r="E182" s="11">
        <f t="shared" si="7"/>
        <v>-3.3012379942176005E-2</v>
      </c>
      <c r="F182" s="11">
        <f t="shared" si="7"/>
        <v>-0.60609257027395658</v>
      </c>
      <c r="G182" s="11">
        <f t="shared" si="7"/>
        <v>-0.21805253374946645</v>
      </c>
      <c r="H182" s="11">
        <f t="shared" si="7"/>
        <v>-0.11520738601454213</v>
      </c>
      <c r="I182" s="11">
        <f t="shared" si="7"/>
        <v>0.36870648982431503</v>
      </c>
      <c r="J182" s="11">
        <f t="shared" si="7"/>
        <v>0.87985170296412274</v>
      </c>
      <c r="K182" s="11">
        <f t="shared" si="7"/>
        <v>-0.46429444449744889</v>
      </c>
      <c r="L182" s="11">
        <f t="shared" si="7"/>
        <v>-0.15181091616530532</v>
      </c>
      <c r="N182" s="15">
        <f>ROUND(B182*'Table Q8'!N75,2)</f>
        <v>0</v>
      </c>
      <c r="O182" s="15">
        <f>ROUND(C182*'Table Q8'!O75,2)</f>
        <v>-0.17</v>
      </c>
      <c r="P182" s="15">
        <f>ROUND(D182*'Table Q8'!P75,2)</f>
        <v>7.0000000000000007E-2</v>
      </c>
      <c r="Q182" s="15">
        <f>ROUND(E182*'Table Q8'!Q75,2)</f>
        <v>-0.01</v>
      </c>
      <c r="R182" s="15">
        <f>ROUND(F182*'Table Q8'!R75,2)</f>
        <v>-0.1</v>
      </c>
      <c r="S182" s="15">
        <f>ROUND(G182*'Table Q8'!S75,2)</f>
        <v>-0.09</v>
      </c>
      <c r="T182" s="15">
        <f>ROUND(H182*'Table Q8'!T75,2)</f>
        <v>-0.05</v>
      </c>
      <c r="U182" s="15">
        <f>ROUND(I182*'Table Q8'!U75,2)</f>
        <v>0.14000000000000001</v>
      </c>
      <c r="V182" s="15">
        <f>ROUND(J182*'Table Q8'!V75,2)</f>
        <v>0.28999999999999998</v>
      </c>
      <c r="W182" s="15">
        <f>ROUND(K182*'Table Q8'!W75,2)</f>
        <v>-0.12</v>
      </c>
      <c r="X182" s="15">
        <f>ROUND(L182*'Table Q8'!X75,2)</f>
        <v>-0.06</v>
      </c>
    </row>
    <row r="183" spans="1:24" x14ac:dyDescent="0.2">
      <c r="A183" s="13" t="str">
        <f t="shared" si="6"/>
        <v>2011 Q3</v>
      </c>
      <c r="B183" s="11">
        <f t="shared" si="7"/>
        <v>4.3888523855677687E-2</v>
      </c>
      <c r="C183" s="11">
        <f t="shared" si="7"/>
        <v>-0.5376357036380518</v>
      </c>
      <c r="D183" s="11">
        <f t="shared" si="7"/>
        <v>0.56102803077264374</v>
      </c>
      <c r="E183" s="11">
        <f t="shared" si="7"/>
        <v>0.12099215027131512</v>
      </c>
      <c r="F183" s="11">
        <f t="shared" si="7"/>
        <v>-0.62984462154054766</v>
      </c>
      <c r="G183" s="11">
        <f t="shared" si="7"/>
        <v>0.11482375816634018</v>
      </c>
      <c r="H183" s="11">
        <f t="shared" si="7"/>
        <v>-0.14419613169011838</v>
      </c>
      <c r="I183" s="11">
        <f t="shared" si="7"/>
        <v>0.42462908814510042</v>
      </c>
      <c r="J183" s="11">
        <f t="shared" si="7"/>
        <v>0.65484545059895183</v>
      </c>
      <c r="K183" s="11">
        <f t="shared" si="7"/>
        <v>-0.84567100182235089</v>
      </c>
      <c r="L183" s="11">
        <f t="shared" si="7"/>
        <v>-4.3416911568810689E-2</v>
      </c>
      <c r="N183" s="15">
        <f>ROUND(B183*'Table Q8'!N76,2)</f>
        <v>0.03</v>
      </c>
      <c r="O183" s="15">
        <f>ROUND(C183*'Table Q8'!O76,2)</f>
        <v>-0.18</v>
      </c>
      <c r="P183" s="15">
        <f>ROUND(D183*'Table Q8'!P76,2)</f>
        <v>0.18</v>
      </c>
      <c r="Q183" s="15">
        <f>ROUND(E183*'Table Q8'!Q76,2)</f>
        <v>0.03</v>
      </c>
      <c r="R183" s="15">
        <f>ROUND(F183*'Table Q8'!R76,2)</f>
        <v>-0.1</v>
      </c>
      <c r="S183" s="15">
        <f>ROUND(G183*'Table Q8'!S76,2)</f>
        <v>0.05</v>
      </c>
      <c r="T183" s="15">
        <f>ROUND(H183*'Table Q8'!T76,2)</f>
        <v>-7.0000000000000007E-2</v>
      </c>
      <c r="U183" s="15">
        <f>ROUND(I183*'Table Q8'!U76,2)</f>
        <v>0.16</v>
      </c>
      <c r="V183" s="15">
        <f>ROUND(J183*'Table Q8'!V76,2)</f>
        <v>0.22</v>
      </c>
      <c r="W183" s="15">
        <f>ROUND(K183*'Table Q8'!W76,2)</f>
        <v>-0.23</v>
      </c>
      <c r="X183" s="15">
        <f>ROUND(L183*'Table Q8'!X76,2)</f>
        <v>-0.02</v>
      </c>
    </row>
    <row r="184" spans="1:24" x14ac:dyDescent="0.2">
      <c r="A184" s="13" t="str">
        <f t="shared" si="6"/>
        <v>2011 Q4</v>
      </c>
      <c r="B184" s="11">
        <f t="shared" si="7"/>
        <v>0.15345832234393908</v>
      </c>
      <c r="C184" s="11">
        <f t="shared" si="7"/>
        <v>-0.46760619312932911</v>
      </c>
      <c r="D184" s="11">
        <f t="shared" si="7"/>
        <v>0.15462387856188911</v>
      </c>
      <c r="E184" s="11">
        <f t="shared" si="7"/>
        <v>0.15377858917966161</v>
      </c>
      <c r="F184" s="11">
        <f t="shared" si="7"/>
        <v>-0.11038082501489974</v>
      </c>
      <c r="G184" s="11">
        <f t="shared" si="7"/>
        <v>8.0298254959813534E-2</v>
      </c>
      <c r="H184" s="11">
        <f t="shared" si="7"/>
        <v>0.57554115706205311</v>
      </c>
      <c r="I184" s="11">
        <f t="shared" si="7"/>
        <v>0.21735408659966624</v>
      </c>
      <c r="J184" s="11">
        <f t="shared" si="7"/>
        <v>0.82605927108150601</v>
      </c>
      <c r="K184" s="11">
        <f t="shared" si="7"/>
        <v>-0.56028833259960031</v>
      </c>
      <c r="L184" s="11">
        <f t="shared" si="7"/>
        <v>2.1710812069634815E-2</v>
      </c>
      <c r="N184" s="15">
        <f>ROUND(B184*'Table Q8'!N77,2)</f>
        <v>0.11</v>
      </c>
      <c r="O184" s="15">
        <f>ROUND(C184*'Table Q8'!O77,2)</f>
        <v>-0.15</v>
      </c>
      <c r="P184" s="15">
        <f>ROUND(D184*'Table Q8'!P77,2)</f>
        <v>0.05</v>
      </c>
      <c r="Q184" s="15">
        <f>ROUND(E184*'Table Q8'!Q77,2)</f>
        <v>0.04</v>
      </c>
      <c r="R184" s="15">
        <f>ROUND(F184*'Table Q8'!R77,2)</f>
        <v>-0.02</v>
      </c>
      <c r="S184" s="15">
        <f>ROUND(G184*'Table Q8'!S77,2)</f>
        <v>0.03</v>
      </c>
      <c r="T184" s="15">
        <f>ROUND(H184*'Table Q8'!T77,2)</f>
        <v>0.27</v>
      </c>
      <c r="U184" s="15">
        <f>ROUND(I184*'Table Q8'!U77,2)</f>
        <v>0.08</v>
      </c>
      <c r="V184" s="15">
        <f>ROUND(J184*'Table Q8'!V77,2)</f>
        <v>0.28000000000000003</v>
      </c>
      <c r="W184" s="15">
        <f>ROUND(K184*'Table Q8'!W77,2)</f>
        <v>-0.16</v>
      </c>
      <c r="X184" s="15">
        <f>ROUND(L184*'Table Q8'!X77,2)</f>
        <v>0.01</v>
      </c>
    </row>
    <row r="185" spans="1:24" x14ac:dyDescent="0.2">
      <c r="A185" s="13" t="str">
        <f t="shared" si="6"/>
        <v>2012 Q1</v>
      </c>
      <c r="B185" s="11">
        <f t="shared" si="7"/>
        <v>0.25159997957651498</v>
      </c>
      <c r="C185" s="11">
        <f t="shared" si="7"/>
        <v>-0.36521144573816927</v>
      </c>
      <c r="D185" s="11">
        <f t="shared" si="7"/>
        <v>0.332226219197786</v>
      </c>
      <c r="E185" s="11">
        <f t="shared" si="7"/>
        <v>-3.2932653022824422E-2</v>
      </c>
      <c r="F185" s="11">
        <f t="shared" si="7"/>
        <v>5.0188206825118188E-2</v>
      </c>
      <c r="G185" s="11">
        <f t="shared" si="7"/>
        <v>0.13750431867473673</v>
      </c>
      <c r="H185" s="11">
        <f t="shared" si="7"/>
        <v>-0.31613763935740308</v>
      </c>
      <c r="I185" s="11">
        <f t="shared" si="7"/>
        <v>0.14844421795258816</v>
      </c>
      <c r="J185" s="11">
        <f t="shared" si="7"/>
        <v>0.89951603360588672</v>
      </c>
      <c r="K185" s="11">
        <f t="shared" si="7"/>
        <v>-0.2475248788542877</v>
      </c>
      <c r="L185" s="11">
        <f t="shared" si="7"/>
        <v>6.5104168966230738E-2</v>
      </c>
      <c r="N185" s="15">
        <f>ROUND(B185*'Table Q8'!N78,2)</f>
        <v>0.18</v>
      </c>
      <c r="O185" s="15">
        <f>ROUND(C185*'Table Q8'!O78,2)</f>
        <v>-0.12</v>
      </c>
      <c r="P185" s="15">
        <f>ROUND(D185*'Table Q8'!P78,2)</f>
        <v>0.11</v>
      </c>
      <c r="Q185" s="15">
        <f>ROUND(E185*'Table Q8'!Q78,2)</f>
        <v>-0.01</v>
      </c>
      <c r="R185" s="15">
        <f>ROUND(F185*'Table Q8'!R78,2)</f>
        <v>0.01</v>
      </c>
      <c r="S185" s="15">
        <f>ROUND(G185*'Table Q8'!S78,2)</f>
        <v>0.05</v>
      </c>
      <c r="T185" s="15">
        <f>ROUND(H185*'Table Q8'!T78,2)</f>
        <v>-0.15</v>
      </c>
      <c r="U185" s="15">
        <f>ROUND(I185*'Table Q8'!U78,2)</f>
        <v>0.06</v>
      </c>
      <c r="V185" s="15">
        <f>ROUND(J185*'Table Q8'!V78,2)</f>
        <v>0.3</v>
      </c>
      <c r="W185" s="15">
        <f>ROUND(K185*'Table Q8'!W78,2)</f>
        <v>-7.0000000000000007E-2</v>
      </c>
      <c r="X185" s="15">
        <f>ROUND(L185*'Table Q8'!X78,2)</f>
        <v>0.02</v>
      </c>
    </row>
    <row r="186" spans="1:24" x14ac:dyDescent="0.2">
      <c r="A186" s="13" t="str">
        <f t="shared" si="6"/>
        <v>2012 Q2</v>
      </c>
      <c r="B186" s="11">
        <f t="shared" si="7"/>
        <v>0.1201070188606827</v>
      </c>
      <c r="C186" s="11">
        <f t="shared" si="7"/>
        <v>-0.3665501302616308</v>
      </c>
      <c r="D186" s="11">
        <f t="shared" si="7"/>
        <v>0.83751595416130231</v>
      </c>
      <c r="E186" s="11">
        <f t="shared" si="7"/>
        <v>0.15359300880154722</v>
      </c>
      <c r="F186" s="11">
        <f t="shared" si="7"/>
        <v>-0.91739138280870114</v>
      </c>
      <c r="G186" s="11">
        <f t="shared" si="7"/>
        <v>-0.19485363492224425</v>
      </c>
      <c r="H186" s="11">
        <f t="shared" si="7"/>
        <v>-0.30751513758867788</v>
      </c>
      <c r="I186" s="11">
        <f t="shared" si="7"/>
        <v>0.14822418767604784</v>
      </c>
      <c r="J186" s="11">
        <f t="shared" si="7"/>
        <v>0.85174856161643175</v>
      </c>
      <c r="K186" s="11">
        <f t="shared" si="7"/>
        <v>-0.72357579686588769</v>
      </c>
      <c r="L186" s="11">
        <f t="shared" si="7"/>
        <v>-0.10853050772272657</v>
      </c>
      <c r="N186" s="15">
        <f>ROUND(B186*'Table Q8'!N79,2)</f>
        <v>0.09</v>
      </c>
      <c r="O186" s="15">
        <f>ROUND(C186*'Table Q8'!O79,2)</f>
        <v>-0.12</v>
      </c>
      <c r="P186" s="15">
        <f>ROUND(D186*'Table Q8'!P79,2)</f>
        <v>0.28000000000000003</v>
      </c>
      <c r="Q186" s="15">
        <f>ROUND(E186*'Table Q8'!Q79,2)</f>
        <v>0.04</v>
      </c>
      <c r="R186" s="15">
        <f>ROUND(F186*'Table Q8'!R79,2)</f>
        <v>-0.16</v>
      </c>
      <c r="S186" s="15">
        <f>ROUND(G186*'Table Q8'!S79,2)</f>
        <v>-0.08</v>
      </c>
      <c r="T186" s="15">
        <f>ROUND(H186*'Table Q8'!T79,2)</f>
        <v>-0.15</v>
      </c>
      <c r="U186" s="15">
        <f>ROUND(I186*'Table Q8'!U79,2)</f>
        <v>0.06</v>
      </c>
      <c r="V186" s="15">
        <f>ROUND(J186*'Table Q8'!V79,2)</f>
        <v>0.28000000000000003</v>
      </c>
      <c r="W186" s="15">
        <f>ROUND(K186*'Table Q8'!W79,2)</f>
        <v>-0.2</v>
      </c>
      <c r="X186" s="15">
        <f>ROUND(L186*'Table Q8'!X79,2)</f>
        <v>-0.04</v>
      </c>
    </row>
    <row r="187" spans="1:24" x14ac:dyDescent="0.2">
      <c r="A187" s="13" t="str">
        <f t="shared" si="6"/>
        <v>2012 Q3</v>
      </c>
      <c r="B187" s="11">
        <f t="shared" si="7"/>
        <v>0.22889540758398139</v>
      </c>
      <c r="C187" s="11">
        <f t="shared" si="7"/>
        <v>-0.35736846946734097</v>
      </c>
      <c r="D187" s="11">
        <f t="shared" si="7"/>
        <v>0.66733257077686037</v>
      </c>
      <c r="E187" s="11">
        <f t="shared" si="7"/>
        <v>0.16430257269749471</v>
      </c>
      <c r="F187" s="11">
        <f t="shared" si="7"/>
        <v>-0.61970026123145461</v>
      </c>
      <c r="G187" s="11">
        <f t="shared" si="7"/>
        <v>-4.590314517140457E-2</v>
      </c>
      <c r="H187" s="11">
        <f t="shared" si="7"/>
        <v>3.8491147511404339E-2</v>
      </c>
      <c r="I187" s="11">
        <f t="shared" si="7"/>
        <v>3.4174403704472195E-2</v>
      </c>
      <c r="J187" s="11">
        <f t="shared" si="7"/>
        <v>1.1594332780919445</v>
      </c>
      <c r="K187" s="11">
        <f t="shared" si="7"/>
        <v>-0.38653981734516135</v>
      </c>
      <c r="L187" s="11">
        <f t="shared" si="7"/>
        <v>0</v>
      </c>
      <c r="N187" s="15">
        <f>ROUND(B187*'Table Q8'!N80,2)</f>
        <v>0.16</v>
      </c>
      <c r="O187" s="15">
        <f>ROUND(C187*'Table Q8'!O80,2)</f>
        <v>-0.12</v>
      </c>
      <c r="P187" s="15">
        <f>ROUND(D187*'Table Q8'!P80,2)</f>
        <v>0.22</v>
      </c>
      <c r="Q187" s="15">
        <f>ROUND(E187*'Table Q8'!Q80,2)</f>
        <v>0.04</v>
      </c>
      <c r="R187" s="15">
        <f>ROUND(F187*'Table Q8'!R80,2)</f>
        <v>-0.11</v>
      </c>
      <c r="S187" s="15">
        <f>ROUND(G187*'Table Q8'!S80,2)</f>
        <v>-0.02</v>
      </c>
      <c r="T187" s="15">
        <f>ROUND(H187*'Table Q8'!T80,2)</f>
        <v>0.02</v>
      </c>
      <c r="U187" s="15">
        <f>ROUND(I187*'Table Q8'!U80,2)</f>
        <v>0.01</v>
      </c>
      <c r="V187" s="15">
        <f>ROUND(J187*'Table Q8'!V80,2)</f>
        <v>0.39</v>
      </c>
      <c r="W187" s="15">
        <f>ROUND(K187*'Table Q8'!W80,2)</f>
        <v>-0.11</v>
      </c>
      <c r="X187" s="15">
        <f>ROUND(L187*'Table Q8'!X80,2)</f>
        <v>0</v>
      </c>
    </row>
    <row r="188" spans="1:24" x14ac:dyDescent="0.2">
      <c r="A188" s="13" t="str">
        <f t="shared" si="6"/>
        <v>2012 Q4</v>
      </c>
      <c r="B188" s="11">
        <f t="shared" si="7"/>
        <v>0.41286455864929394</v>
      </c>
      <c r="C188" s="11">
        <f t="shared" si="7"/>
        <v>-0.29526542594524469</v>
      </c>
      <c r="D188" s="11">
        <f t="shared" si="7"/>
        <v>1.113959070802915</v>
      </c>
      <c r="E188" s="11">
        <f t="shared" si="7"/>
        <v>0.14217752709464018</v>
      </c>
      <c r="F188" s="11">
        <f t="shared" si="7"/>
        <v>-0.15297540079734034</v>
      </c>
      <c r="G188" s="11">
        <f t="shared" si="7"/>
        <v>-0.16082714552127145</v>
      </c>
      <c r="H188" s="11">
        <f t="shared" si="7"/>
        <v>-0.18296504694881149</v>
      </c>
      <c r="I188" s="11">
        <f t="shared" si="7"/>
        <v>0.1365809454294924</v>
      </c>
      <c r="J188" s="11">
        <f t="shared" si="7"/>
        <v>1.0295262628823956</v>
      </c>
      <c r="K188" s="11">
        <f t="shared" si="7"/>
        <v>-0.19383165523649953</v>
      </c>
      <c r="L188" s="11">
        <f t="shared" si="7"/>
        <v>7.5983721430541828E-2</v>
      </c>
      <c r="N188" s="15">
        <f>ROUND(B188*'Table Q8'!N81,2)</f>
        <v>0.28999999999999998</v>
      </c>
      <c r="O188" s="15">
        <f>ROUND(C188*'Table Q8'!O81,2)</f>
        <v>-0.1</v>
      </c>
      <c r="P188" s="15">
        <f>ROUND(D188*'Table Q8'!P81,2)</f>
        <v>0.38</v>
      </c>
      <c r="Q188" s="15">
        <f>ROUND(E188*'Table Q8'!Q81,2)</f>
        <v>0.04</v>
      </c>
      <c r="R188" s="15">
        <f>ROUND(F188*'Table Q8'!R81,2)</f>
        <v>-0.03</v>
      </c>
      <c r="S188" s="15">
        <f>ROUND(G188*'Table Q8'!S81,2)</f>
        <v>-0.06</v>
      </c>
      <c r="T188" s="15">
        <f>ROUND(H188*'Table Q8'!T81,2)</f>
        <v>-0.09</v>
      </c>
      <c r="U188" s="15">
        <f>ROUND(I188*'Table Q8'!U81,2)</f>
        <v>0.06</v>
      </c>
      <c r="V188" s="15">
        <f>ROUND(J188*'Table Q8'!V81,2)</f>
        <v>0.34</v>
      </c>
      <c r="W188" s="15">
        <f>ROUND(K188*'Table Q8'!W81,2)</f>
        <v>-0.05</v>
      </c>
      <c r="X188" s="15">
        <f>ROUND(L188*'Table Q8'!X81,2)</f>
        <v>0.03</v>
      </c>
    </row>
    <row r="189" spans="1:24" x14ac:dyDescent="0.2">
      <c r="A189" s="13" t="str">
        <f t="shared" si="6"/>
        <v>2013 Q1</v>
      </c>
      <c r="B189" s="11">
        <f t="shared" si="7"/>
        <v>0.41116699345501551</v>
      </c>
      <c r="C189" s="11">
        <f t="shared" si="7"/>
        <v>-0.26436857780966072</v>
      </c>
      <c r="D189" s="11">
        <f t="shared" si="7"/>
        <v>0.31107807792098024</v>
      </c>
      <c r="E189" s="11">
        <f t="shared" si="7"/>
        <v>5.4629883904415442E-2</v>
      </c>
      <c r="F189" s="11">
        <f t="shared" si="7"/>
        <v>-0.55265722488418634</v>
      </c>
      <c r="G189" s="11">
        <f t="shared" si="7"/>
        <v>0.44737671405109752</v>
      </c>
      <c r="H189" s="11">
        <f t="shared" si="7"/>
        <v>-0.32824899139240088</v>
      </c>
      <c r="I189" s="11">
        <f t="shared" si="7"/>
        <v>-7.9649546225986356E-2</v>
      </c>
      <c r="J189" s="11">
        <f t="shared" si="7"/>
        <v>0.94200322364018629</v>
      </c>
      <c r="K189" s="11">
        <f t="shared" si="7"/>
        <v>0.98802688935063931</v>
      </c>
      <c r="L189" s="11">
        <f t="shared" si="7"/>
        <v>7.5926030004644901E-2</v>
      </c>
      <c r="N189" s="15">
        <f>ROUND(B189*'Table Q8'!N82,2)</f>
        <v>0.28999999999999998</v>
      </c>
      <c r="O189" s="15">
        <f>ROUND(C189*'Table Q8'!O82,2)</f>
        <v>-0.09</v>
      </c>
      <c r="P189" s="15">
        <f>ROUND(D189*'Table Q8'!P82,2)</f>
        <v>0.11</v>
      </c>
      <c r="Q189" s="15">
        <f>ROUND(E189*'Table Q8'!Q82,2)</f>
        <v>0.01</v>
      </c>
      <c r="R189" s="15">
        <f>ROUND(F189*'Table Q8'!R82,2)</f>
        <v>-0.09</v>
      </c>
      <c r="S189" s="15">
        <f>ROUND(G189*'Table Q8'!S82,2)</f>
        <v>0.18</v>
      </c>
      <c r="T189" s="15">
        <f>ROUND(H189*'Table Q8'!T82,2)</f>
        <v>-0.16</v>
      </c>
      <c r="U189" s="15">
        <f>ROUND(I189*'Table Q8'!U82,2)</f>
        <v>-0.03</v>
      </c>
      <c r="V189" s="15">
        <f>ROUND(J189*'Table Q8'!V82,2)</f>
        <v>0.31</v>
      </c>
      <c r="W189" s="15">
        <f>ROUND(K189*'Table Q8'!W82,2)</f>
        <v>0.28000000000000003</v>
      </c>
      <c r="X189" s="15">
        <f>ROUND(L189*'Table Q8'!X82,2)</f>
        <v>0.03</v>
      </c>
    </row>
    <row r="190" spans="1:24" x14ac:dyDescent="0.2">
      <c r="A190" s="13" t="str">
        <f t="shared" si="6"/>
        <v>2013 Q2</v>
      </c>
      <c r="B190" s="11">
        <f t="shared" si="7"/>
        <v>0.51696399462209286</v>
      </c>
      <c r="C190" s="11">
        <f t="shared" si="7"/>
        <v>-0.30754571141506781</v>
      </c>
      <c r="D190" s="11">
        <f t="shared" si="7"/>
        <v>0.45908493346685214</v>
      </c>
      <c r="E190" s="11">
        <f t="shared" si="7"/>
        <v>0.10917031651943797</v>
      </c>
      <c r="F190" s="11">
        <f t="shared" si="7"/>
        <v>-0.20546545136643632</v>
      </c>
      <c r="G190" s="11">
        <f t="shared" si="7"/>
        <v>0.44538416569716038</v>
      </c>
      <c r="H190" s="11">
        <f t="shared" si="7"/>
        <v>-0.44582357230851849</v>
      </c>
      <c r="I190" s="11">
        <f t="shared" si="7"/>
        <v>-9.110580290799708E-2</v>
      </c>
      <c r="J190" s="11">
        <f t="shared" si="7"/>
        <v>1.225442958454791</v>
      </c>
      <c r="K190" s="11">
        <f t="shared" si="7"/>
        <v>0.6869783197504794</v>
      </c>
      <c r="L190" s="11">
        <f t="shared" si="7"/>
        <v>0.13002493976212628</v>
      </c>
      <c r="N190" s="15">
        <f>ROUND(B190*'Table Q8'!N83,2)</f>
        <v>0.36</v>
      </c>
      <c r="O190" s="15">
        <f>ROUND(C190*'Table Q8'!O83,2)</f>
        <v>-0.1</v>
      </c>
      <c r="P190" s="15">
        <f>ROUND(D190*'Table Q8'!P83,2)</f>
        <v>0.16</v>
      </c>
      <c r="Q190" s="15">
        <f>ROUND(E190*'Table Q8'!Q83,2)</f>
        <v>0.03</v>
      </c>
      <c r="R190" s="15">
        <f>ROUND(F190*'Table Q8'!R83,2)</f>
        <v>-0.03</v>
      </c>
      <c r="S190" s="15">
        <f>ROUND(G190*'Table Q8'!S83,2)</f>
        <v>0.18</v>
      </c>
      <c r="T190" s="15">
        <f>ROUND(H190*'Table Q8'!T83,2)</f>
        <v>-0.21</v>
      </c>
      <c r="U190" s="15">
        <f>ROUND(I190*'Table Q8'!U83,2)</f>
        <v>-0.04</v>
      </c>
      <c r="V190" s="15">
        <f>ROUND(J190*'Table Q8'!V83,2)</f>
        <v>0.4</v>
      </c>
      <c r="W190" s="15">
        <f>ROUND(K190*'Table Q8'!W83,2)</f>
        <v>0.2</v>
      </c>
      <c r="X190" s="15">
        <f>ROUND(L190*'Table Q8'!X83,2)</f>
        <v>0.05</v>
      </c>
    </row>
    <row r="191" spans="1:24" x14ac:dyDescent="0.2">
      <c r="A191" s="13" t="str">
        <f t="shared" si="6"/>
        <v>2013 Q3</v>
      </c>
      <c r="B191" s="11">
        <f t="shared" si="7"/>
        <v>0.41807425422587857</v>
      </c>
      <c r="C191" s="11">
        <f t="shared" si="7"/>
        <v>-0.18072614284917712</v>
      </c>
      <c r="D191" s="11">
        <f t="shared" si="7"/>
        <v>0.46838493124264374</v>
      </c>
      <c r="E191" s="11">
        <f t="shared" si="7"/>
        <v>5.454049767051708E-2</v>
      </c>
      <c r="F191" s="11">
        <f t="shared" si="7"/>
        <v>-0.19558398329032706</v>
      </c>
      <c r="G191" s="11">
        <f t="shared" si="7"/>
        <v>0.28446284187455606</v>
      </c>
      <c r="H191" s="11">
        <f t="shared" si="7"/>
        <v>-0.18472612321155563</v>
      </c>
      <c r="I191" s="11">
        <f t="shared" si="7"/>
        <v>0.22760906605569603</v>
      </c>
      <c r="J191" s="11">
        <f t="shared" si="7"/>
        <v>1.2356732688905427</v>
      </c>
      <c r="K191" s="11">
        <f t="shared" si="7"/>
        <v>0.93834468657978454</v>
      </c>
      <c r="L191" s="11">
        <f t="shared" si="7"/>
        <v>0.18391307179894356</v>
      </c>
      <c r="N191" s="15">
        <f>ROUND(B191*'Table Q8'!N84,2)</f>
        <v>0.28999999999999998</v>
      </c>
      <c r="O191" s="15">
        <f>ROUND(C191*'Table Q8'!O84,2)</f>
        <v>-0.06</v>
      </c>
      <c r="P191" s="15">
        <f>ROUND(D191*'Table Q8'!P84,2)</f>
        <v>0.16</v>
      </c>
      <c r="Q191" s="15">
        <f>ROUND(E191*'Table Q8'!Q84,2)</f>
        <v>0.01</v>
      </c>
      <c r="R191" s="15">
        <f>ROUND(F191*'Table Q8'!R84,2)</f>
        <v>-0.03</v>
      </c>
      <c r="S191" s="15">
        <f>ROUND(G191*'Table Q8'!S84,2)</f>
        <v>0.11</v>
      </c>
      <c r="T191" s="15">
        <f>ROUND(H191*'Table Q8'!T84,2)</f>
        <v>-0.09</v>
      </c>
      <c r="U191" s="15">
        <f>ROUND(I191*'Table Q8'!U84,2)</f>
        <v>0.09</v>
      </c>
      <c r="V191" s="15">
        <f>ROUND(J191*'Table Q8'!V84,2)</f>
        <v>0.41</v>
      </c>
      <c r="W191" s="15">
        <f>ROUND(K191*'Table Q8'!W84,2)</f>
        <v>0.27</v>
      </c>
      <c r="X191" s="15">
        <f>ROUND(L191*'Table Q8'!X84,2)</f>
        <v>7.0000000000000007E-2</v>
      </c>
    </row>
    <row r="192" spans="1:24" x14ac:dyDescent="0.2">
      <c r="A192" s="13" t="str">
        <f t="shared" si="6"/>
        <v>2013 Q4</v>
      </c>
      <c r="B192" s="11">
        <f t="shared" si="7"/>
        <v>0.25641039689376338</v>
      </c>
      <c r="C192" s="11">
        <f t="shared" si="7"/>
        <v>-0.23436678459671517</v>
      </c>
      <c r="D192" s="11">
        <f t="shared" si="7"/>
        <v>0.21631476528429813</v>
      </c>
      <c r="E192" s="11">
        <f t="shared" si="7"/>
        <v>0.25050386132442531</v>
      </c>
      <c r="F192" s="11">
        <f t="shared" si="7"/>
        <v>0.1852996206546445</v>
      </c>
      <c r="G192" s="11">
        <f t="shared" si="7"/>
        <v>0.27232514276857389</v>
      </c>
      <c r="H192" s="11">
        <f t="shared" si="7"/>
        <v>-6.8143103147921144E-2</v>
      </c>
      <c r="I192" s="11">
        <f t="shared" si="7"/>
        <v>0.32911565768180334</v>
      </c>
      <c r="J192" s="11">
        <f t="shared" si="7"/>
        <v>1.3690319608683059</v>
      </c>
      <c r="K192" s="11">
        <f t="shared" si="7"/>
        <v>0.60965660204806094</v>
      </c>
      <c r="L192" s="11">
        <f t="shared" si="7"/>
        <v>0.16199582353615916</v>
      </c>
      <c r="N192" s="15">
        <f>ROUND(B192*'Table Q8'!N85,2)</f>
        <v>0.18</v>
      </c>
      <c r="O192" s="15">
        <f>ROUND(C192*'Table Q8'!O85,2)</f>
        <v>-0.08</v>
      </c>
      <c r="P192" s="15">
        <f>ROUND(D192*'Table Q8'!P85,2)</f>
        <v>0.08</v>
      </c>
      <c r="Q192" s="15">
        <f>ROUND(E192*'Table Q8'!Q85,2)</f>
        <v>0.06</v>
      </c>
      <c r="R192" s="15">
        <f>ROUND(F192*'Table Q8'!R85,2)</f>
        <v>0.03</v>
      </c>
      <c r="S192" s="15">
        <f>ROUND(G192*'Table Q8'!S85,2)</f>
        <v>0.11</v>
      </c>
      <c r="T192" s="15">
        <f>ROUND(H192*'Table Q8'!T85,2)</f>
        <v>-0.03</v>
      </c>
      <c r="U192" s="15">
        <f>ROUND(I192*'Table Q8'!U85,2)</f>
        <v>0.13</v>
      </c>
      <c r="V192" s="15">
        <f>ROUND(J192*'Table Q8'!V85,2)</f>
        <v>0.44</v>
      </c>
      <c r="W192" s="15">
        <f>ROUND(K192*'Table Q8'!W85,2)</f>
        <v>0.18</v>
      </c>
      <c r="X192" s="15">
        <f>ROUND(L192*'Table Q8'!X85,2)</f>
        <v>0.06</v>
      </c>
    </row>
    <row r="193" spans="1:24" x14ac:dyDescent="0.2">
      <c r="A193" s="13" t="str">
        <f t="shared" si="6"/>
        <v>2014 Q1</v>
      </c>
      <c r="B193" s="11">
        <f t="shared" si="7"/>
        <v>0.3621262877307076</v>
      </c>
      <c r="C193" s="11">
        <f t="shared" si="7"/>
        <v>-0.22422731086039865</v>
      </c>
      <c r="D193" s="11">
        <f t="shared" si="7"/>
        <v>0.51046563116830512</v>
      </c>
      <c r="E193" s="11">
        <f t="shared" si="7"/>
        <v>0.63974194875750889</v>
      </c>
      <c r="F193" s="11">
        <f t="shared" si="7"/>
        <v>5.1411239629115077E-2</v>
      </c>
      <c r="G193" s="11">
        <f t="shared" si="7"/>
        <v>3.3988557512950379E-2</v>
      </c>
      <c r="H193" s="11">
        <f t="shared" si="7"/>
        <v>-0.12667480378437196</v>
      </c>
      <c r="I193" s="11">
        <f t="shared" si="7"/>
        <v>0.22634685987794897</v>
      </c>
      <c r="J193" s="11">
        <f t="shared" si="7"/>
        <v>1.1063419544255355</v>
      </c>
      <c r="K193" s="11">
        <f t="shared" si="7"/>
        <v>0.36401783067631999</v>
      </c>
      <c r="L193" s="11">
        <f t="shared" si="7"/>
        <v>0.21558701893168547</v>
      </c>
      <c r="N193" s="15">
        <f>ROUND(B193*'Table Q8'!N86,2)</f>
        <v>0.25</v>
      </c>
      <c r="O193" s="15">
        <f>ROUND(C193*'Table Q8'!O86,2)</f>
        <v>-0.08</v>
      </c>
      <c r="P193" s="15">
        <f>ROUND(D193*'Table Q8'!P86,2)</f>
        <v>0.18</v>
      </c>
      <c r="Q193" s="15">
        <f>ROUND(E193*'Table Q8'!Q86,2)</f>
        <v>0.16</v>
      </c>
      <c r="R193" s="15">
        <f>ROUND(F193*'Table Q8'!R86,2)</f>
        <v>0.01</v>
      </c>
      <c r="S193" s="15">
        <f>ROUND(G193*'Table Q8'!S86,2)</f>
        <v>0.01</v>
      </c>
      <c r="T193" s="15">
        <f>ROUND(H193*'Table Q8'!T86,2)</f>
        <v>-0.06</v>
      </c>
      <c r="U193" s="15">
        <f>ROUND(I193*'Table Q8'!U86,2)</f>
        <v>0.09</v>
      </c>
      <c r="V193" s="15">
        <f>ROUND(J193*'Table Q8'!V86,2)</f>
        <v>0.36</v>
      </c>
      <c r="W193" s="15">
        <f>ROUND(K193*'Table Q8'!W86,2)</f>
        <v>0.11</v>
      </c>
      <c r="X193" s="15">
        <f>ROUND(L193*'Table Q8'!X86,2)</f>
        <v>0.08</v>
      </c>
    </row>
    <row r="194" spans="1:24" x14ac:dyDescent="0.2">
      <c r="A194" s="13" t="str">
        <f t="shared" si="6"/>
        <v>2014 Q2</v>
      </c>
      <c r="B194" s="11">
        <f t="shared" si="7"/>
        <v>0.5618885708177197</v>
      </c>
      <c r="C194" s="11">
        <f t="shared" si="7"/>
        <v>-0.10695188185267251</v>
      </c>
      <c r="D194" s="11">
        <f t="shared" si="7"/>
        <v>0.27118660687497215</v>
      </c>
      <c r="E194" s="11">
        <f t="shared" si="7"/>
        <v>0.47444557403626497</v>
      </c>
      <c r="F194" s="11">
        <f t="shared" si="7"/>
        <v>0.29766509020017079</v>
      </c>
      <c r="G194" s="11">
        <f t="shared" si="7"/>
        <v>0.42952479283716921</v>
      </c>
      <c r="H194" s="11">
        <f t="shared" si="7"/>
        <v>-0.12683547239165921</v>
      </c>
      <c r="I194" s="11">
        <f t="shared" si="7"/>
        <v>0.33856256242125959</v>
      </c>
      <c r="J194" s="11">
        <f t="shared" si="7"/>
        <v>0.90057807157344782</v>
      </c>
      <c r="K194" s="11">
        <f t="shared" si="7"/>
        <v>0.13204227270594307</v>
      </c>
      <c r="L194" s="11">
        <f t="shared" si="7"/>
        <v>0.34397540096470525</v>
      </c>
      <c r="N194" s="15">
        <f>ROUND(B194*'Table Q8'!N87,2)</f>
        <v>0.39</v>
      </c>
      <c r="O194" s="15">
        <f>ROUND(C194*'Table Q8'!O87,2)</f>
        <v>-0.04</v>
      </c>
      <c r="P194" s="15">
        <f>ROUND(D194*'Table Q8'!P87,2)</f>
        <v>0.1</v>
      </c>
      <c r="Q194" s="15">
        <f>ROUND(E194*'Table Q8'!Q87,2)</f>
        <v>0.12</v>
      </c>
      <c r="R194" s="15">
        <f>ROUND(F194*'Table Q8'!R87,2)</f>
        <v>0.05</v>
      </c>
      <c r="S194" s="15">
        <f>ROUND(G194*'Table Q8'!S87,2)</f>
        <v>0.17</v>
      </c>
      <c r="T194" s="15">
        <f>ROUND(H194*'Table Q8'!T87,2)</f>
        <v>-0.06</v>
      </c>
      <c r="U194" s="15">
        <f>ROUND(I194*'Table Q8'!U87,2)</f>
        <v>0.13</v>
      </c>
      <c r="V194" s="15">
        <f>ROUND(J194*'Table Q8'!V87,2)</f>
        <v>0.28000000000000003</v>
      </c>
      <c r="W194" s="15">
        <f>ROUND(K194*'Table Q8'!W87,2)</f>
        <v>0.04</v>
      </c>
      <c r="X194" s="15">
        <f>ROUND(L194*'Table Q8'!X87,2)</f>
        <v>0.13</v>
      </c>
    </row>
    <row r="195" spans="1:24" x14ac:dyDescent="0.2">
      <c r="A195" s="13" t="str">
        <f t="shared" si="6"/>
        <v>2014 Q3</v>
      </c>
      <c r="B195" s="11">
        <f t="shared" ref="B195:L206" si="8">LN(B88/B87)*100</f>
        <v>0.33773119173217059</v>
      </c>
      <c r="C195" s="11">
        <f t="shared" si="8"/>
        <v>1.0700337070823285E-2</v>
      </c>
      <c r="D195" s="11">
        <f t="shared" si="8"/>
        <v>0.33795233246522888</v>
      </c>
      <c r="E195" s="11">
        <f t="shared" si="8"/>
        <v>0.5257240797970919</v>
      </c>
      <c r="F195" s="11">
        <f t="shared" si="8"/>
        <v>-1.0249577213905041E-2</v>
      </c>
      <c r="G195" s="11">
        <f t="shared" si="8"/>
        <v>0.20281697093192755</v>
      </c>
      <c r="H195" s="11">
        <f t="shared" si="8"/>
        <v>-9.7675334977929074E-2</v>
      </c>
      <c r="I195" s="11">
        <f t="shared" si="8"/>
        <v>0.39354635602352622</v>
      </c>
      <c r="J195" s="11">
        <f t="shared" si="8"/>
        <v>1.2999701603983211</v>
      </c>
      <c r="K195" s="11">
        <f t="shared" si="8"/>
        <v>-7.7003468960876661E-2</v>
      </c>
      <c r="L195" s="11">
        <f t="shared" si="8"/>
        <v>0.26790992823527754</v>
      </c>
      <c r="N195" s="15">
        <f>ROUND(B195*'Table Q8'!N88,2)</f>
        <v>0.24</v>
      </c>
      <c r="O195" s="15">
        <f>ROUND(C195*'Table Q8'!O88,2)</f>
        <v>0</v>
      </c>
      <c r="P195" s="15">
        <f>ROUND(D195*'Table Q8'!P88,2)</f>
        <v>0.13</v>
      </c>
      <c r="Q195" s="15">
        <f>ROUND(E195*'Table Q8'!Q88,2)</f>
        <v>0.14000000000000001</v>
      </c>
      <c r="R195" s="15">
        <f>ROUND(F195*'Table Q8'!R88,2)</f>
        <v>0</v>
      </c>
      <c r="S195" s="15">
        <f>ROUND(G195*'Table Q8'!S88,2)</f>
        <v>0.08</v>
      </c>
      <c r="T195" s="15">
        <f>ROUND(H195*'Table Q8'!T88,2)</f>
        <v>-0.05</v>
      </c>
      <c r="U195" s="15">
        <f>ROUND(I195*'Table Q8'!U88,2)</f>
        <v>0.16</v>
      </c>
      <c r="V195" s="15">
        <f>ROUND(J195*'Table Q8'!V88,2)</f>
        <v>0.39</v>
      </c>
      <c r="W195" s="15">
        <f>ROUND(K195*'Table Q8'!W88,2)</f>
        <v>-0.02</v>
      </c>
      <c r="X195" s="15">
        <f>ROUND(L195*'Table Q8'!X88,2)</f>
        <v>0.1</v>
      </c>
    </row>
    <row r="196" spans="1:24" x14ac:dyDescent="0.2">
      <c r="A196" s="13" t="str">
        <f t="shared" si="6"/>
        <v>2014 Q4</v>
      </c>
      <c r="B196" s="11">
        <f t="shared" si="8"/>
        <v>0.5149504311840184</v>
      </c>
      <c r="C196" s="11">
        <f t="shared" si="8"/>
        <v>0.21376664831155956</v>
      </c>
      <c r="D196" s="11">
        <f t="shared" si="8"/>
        <v>0.21344725286326197</v>
      </c>
      <c r="E196" s="11">
        <f t="shared" si="8"/>
        <v>0.48038523126454574</v>
      </c>
      <c r="F196" s="11">
        <f t="shared" si="8"/>
        <v>0.22524838027800428</v>
      </c>
      <c r="G196" s="11">
        <f t="shared" si="8"/>
        <v>0.46044216335217197</v>
      </c>
      <c r="H196" s="11">
        <f t="shared" si="8"/>
        <v>-0.62739152956179323</v>
      </c>
      <c r="I196" s="11">
        <f t="shared" si="8"/>
        <v>0.34728091812061973</v>
      </c>
      <c r="J196" s="11">
        <f t="shared" si="8"/>
        <v>0.97584970517007319</v>
      </c>
      <c r="K196" s="11">
        <f t="shared" si="8"/>
        <v>0.48303969209931463</v>
      </c>
      <c r="L196" s="11">
        <f t="shared" si="8"/>
        <v>0.30987896784776503</v>
      </c>
      <c r="N196" s="15">
        <f>ROUND(B196*'Table Q8'!N89,2)</f>
        <v>0.36</v>
      </c>
      <c r="O196" s="15">
        <f>ROUND(C196*'Table Q8'!O89,2)</f>
        <v>0.08</v>
      </c>
      <c r="P196" s="15">
        <f>ROUND(D196*'Table Q8'!P89,2)</f>
        <v>0.08</v>
      </c>
      <c r="Q196" s="15">
        <f>ROUND(E196*'Table Q8'!Q89,2)</f>
        <v>0.13</v>
      </c>
      <c r="R196" s="15">
        <f>ROUND(F196*'Table Q8'!R89,2)</f>
        <v>0.04</v>
      </c>
      <c r="S196" s="15">
        <f>ROUND(G196*'Table Q8'!S89,2)</f>
        <v>0.18</v>
      </c>
      <c r="T196" s="15">
        <f>ROUND(H196*'Table Q8'!T89,2)</f>
        <v>-0.3</v>
      </c>
      <c r="U196" s="15">
        <f>ROUND(I196*'Table Q8'!U89,2)</f>
        <v>0.14000000000000001</v>
      </c>
      <c r="V196" s="15">
        <f>ROUND(J196*'Table Q8'!V89,2)</f>
        <v>0.28999999999999998</v>
      </c>
      <c r="W196" s="15">
        <f>ROUND(K196*'Table Q8'!W89,2)</f>
        <v>0.16</v>
      </c>
      <c r="X196" s="15">
        <f>ROUND(L196*'Table Q8'!X89,2)</f>
        <v>0.12</v>
      </c>
    </row>
    <row r="197" spans="1:24" x14ac:dyDescent="0.2">
      <c r="A197" s="13" t="str">
        <f t="shared" si="6"/>
        <v>2015 Q1</v>
      </c>
      <c r="B197" s="11">
        <f t="shared" si="8"/>
        <v>0.51231227113488786</v>
      </c>
      <c r="C197" s="11">
        <f t="shared" si="8"/>
        <v>0.29850768434532776</v>
      </c>
      <c r="D197" s="11">
        <f t="shared" si="8"/>
        <v>0.83813420173853603</v>
      </c>
      <c r="E197" s="11">
        <f t="shared" si="8"/>
        <v>0.23401776449444439</v>
      </c>
      <c r="F197" s="11">
        <f t="shared" si="8"/>
        <v>0.61174742166941032</v>
      </c>
      <c r="G197" s="11">
        <f t="shared" si="8"/>
        <v>4.4807886937672965E-2</v>
      </c>
      <c r="H197" s="11">
        <f t="shared" si="8"/>
        <v>6.8812978876604217E-2</v>
      </c>
      <c r="I197" s="11">
        <f t="shared" si="8"/>
        <v>0.54647991908469717</v>
      </c>
      <c r="J197" s="11">
        <f t="shared" si="8"/>
        <v>1.5977783513796817</v>
      </c>
      <c r="K197" s="11">
        <f t="shared" si="8"/>
        <v>-6.5731816564792461E-2</v>
      </c>
      <c r="L197" s="11">
        <f t="shared" si="8"/>
        <v>0.41522551007672881</v>
      </c>
      <c r="N197" s="15">
        <f>ROUND(B197*'Table Q8'!N90,2)</f>
        <v>0.35</v>
      </c>
      <c r="O197" s="15">
        <f>ROUND(C197*'Table Q8'!O90,2)</f>
        <v>0.11</v>
      </c>
      <c r="P197" s="15">
        <f>ROUND(D197*'Table Q8'!P90,2)</f>
        <v>0.32</v>
      </c>
      <c r="Q197" s="15">
        <f>ROUND(E197*'Table Q8'!Q90,2)</f>
        <v>0.06</v>
      </c>
      <c r="R197" s="15">
        <f>ROUND(F197*'Table Q8'!R90,2)</f>
        <v>0.1</v>
      </c>
      <c r="S197" s="15">
        <f>ROUND(G197*'Table Q8'!S90,2)</f>
        <v>0.02</v>
      </c>
      <c r="T197" s="15">
        <f>ROUND(H197*'Table Q8'!T90,2)</f>
        <v>0.03</v>
      </c>
      <c r="U197" s="15">
        <f>ROUND(I197*'Table Q8'!U90,2)</f>
        <v>0.22</v>
      </c>
      <c r="V197" s="15">
        <f>ROUND(J197*'Table Q8'!V90,2)</f>
        <v>0.47</v>
      </c>
      <c r="W197" s="15">
        <f>ROUND(K197*'Table Q8'!W90,2)</f>
        <v>-0.02</v>
      </c>
      <c r="X197" s="15">
        <f>ROUND(L197*'Table Q8'!X90,2)</f>
        <v>0.16</v>
      </c>
    </row>
    <row r="198" spans="1:24" x14ac:dyDescent="0.2">
      <c r="A198" s="13" t="str">
        <f t="shared" si="6"/>
        <v>2015 Q2</v>
      </c>
      <c r="B198" s="11">
        <f t="shared" si="8"/>
        <v>0.45780956039424237</v>
      </c>
      <c r="C198" s="11">
        <f t="shared" si="8"/>
        <v>0.45669454343926308</v>
      </c>
      <c r="D198" s="11">
        <f t="shared" si="8"/>
        <v>1.150709754141934</v>
      </c>
      <c r="E198" s="11">
        <f t="shared" si="8"/>
        <v>0.44524615059285877</v>
      </c>
      <c r="F198" s="11">
        <f t="shared" si="8"/>
        <v>2.0327269101411853E-2</v>
      </c>
      <c r="G198" s="11">
        <f t="shared" si="8"/>
        <v>2.2396416666965725E-2</v>
      </c>
      <c r="H198" s="11">
        <f t="shared" si="8"/>
        <v>-6.8812978876602607E-2</v>
      </c>
      <c r="I198" s="11">
        <f t="shared" si="8"/>
        <v>0.73138623901756483</v>
      </c>
      <c r="J198" s="11">
        <f t="shared" si="8"/>
        <v>1.4923060210731625</v>
      </c>
      <c r="K198" s="11">
        <f t="shared" si="8"/>
        <v>-4.3845227053385928E-2</v>
      </c>
      <c r="L198" s="11">
        <f t="shared" si="8"/>
        <v>0.42408884595452245</v>
      </c>
      <c r="N198" s="15">
        <f>ROUND(B198*'Table Q8'!N91,2)</f>
        <v>0.31</v>
      </c>
      <c r="O198" s="15">
        <f>ROUND(C198*'Table Q8'!O91,2)</f>
        <v>0.16</v>
      </c>
      <c r="P198" s="15">
        <f>ROUND(D198*'Table Q8'!P91,2)</f>
        <v>0.44</v>
      </c>
      <c r="Q198" s="15">
        <f>ROUND(E198*'Table Q8'!Q91,2)</f>
        <v>0.12</v>
      </c>
      <c r="R198" s="15">
        <f>ROUND(F198*'Table Q8'!R91,2)</f>
        <v>0</v>
      </c>
      <c r="S198" s="15">
        <f>ROUND(G198*'Table Q8'!S91,2)</f>
        <v>0.01</v>
      </c>
      <c r="T198" s="15">
        <f>ROUND(H198*'Table Q8'!T91,2)</f>
        <v>-0.03</v>
      </c>
      <c r="U198" s="15">
        <f>ROUND(I198*'Table Q8'!U91,2)</f>
        <v>0.3</v>
      </c>
      <c r="V198" s="15">
        <f>ROUND(J198*'Table Q8'!V91,2)</f>
        <v>0.45</v>
      </c>
      <c r="W198" s="15">
        <f>ROUND(K198*'Table Q8'!W91,2)</f>
        <v>-0.01</v>
      </c>
      <c r="X198" s="15">
        <f>ROUND(L198*'Table Q8'!X91,2)</f>
        <v>0.16</v>
      </c>
    </row>
    <row r="199" spans="1:24" x14ac:dyDescent="0.2">
      <c r="A199" s="13" t="str">
        <f t="shared" si="6"/>
        <v>2015 Q3</v>
      </c>
      <c r="B199" s="11">
        <f t="shared" si="8"/>
        <v>0.49704979624478707</v>
      </c>
      <c r="C199" s="11">
        <f t="shared" si="8"/>
        <v>0.42296774488617456</v>
      </c>
      <c r="D199" s="11">
        <f t="shared" si="8"/>
        <v>0.7671270496651269</v>
      </c>
      <c r="E199" s="11">
        <f t="shared" si="8"/>
        <v>0.42220877580816291</v>
      </c>
      <c r="F199" s="11">
        <f t="shared" si="8"/>
        <v>-0.28495846679191517</v>
      </c>
      <c r="G199" s="11">
        <f t="shared" si="8"/>
        <v>0.31302429136923832</v>
      </c>
      <c r="H199" s="11">
        <f t="shared" si="8"/>
        <v>-0.30531367588427849</v>
      </c>
      <c r="I199" s="11">
        <f t="shared" si="8"/>
        <v>0.75895431123993951</v>
      </c>
      <c r="J199" s="11">
        <f t="shared" si="8"/>
        <v>1.1303425709776147</v>
      </c>
      <c r="K199" s="11">
        <f t="shared" si="8"/>
        <v>0.18620959430584513</v>
      </c>
      <c r="L199" s="11">
        <f t="shared" si="8"/>
        <v>0.38014829307082365</v>
      </c>
      <c r="N199" s="15">
        <f>ROUND(B199*'Table Q8'!N92,2)</f>
        <v>0.33</v>
      </c>
      <c r="O199" s="15">
        <f>ROUND(C199*'Table Q8'!O92,2)</f>
        <v>0.15</v>
      </c>
      <c r="P199" s="15">
        <f>ROUND(D199*'Table Q8'!P92,2)</f>
        <v>0.28999999999999998</v>
      </c>
      <c r="Q199" s="15">
        <f>ROUND(E199*'Table Q8'!Q92,2)</f>
        <v>0.11</v>
      </c>
      <c r="R199" s="15">
        <f>ROUND(F199*'Table Q8'!R92,2)</f>
        <v>-0.05</v>
      </c>
      <c r="S199" s="15">
        <f>ROUND(G199*'Table Q8'!S92,2)</f>
        <v>0.12</v>
      </c>
      <c r="T199" s="15">
        <f>ROUND(H199*'Table Q8'!T92,2)</f>
        <v>-0.13</v>
      </c>
      <c r="U199" s="15">
        <f>ROUND(I199*'Table Q8'!U92,2)</f>
        <v>0.31</v>
      </c>
      <c r="V199" s="15">
        <f>ROUND(J199*'Table Q8'!V92,2)</f>
        <v>0.35</v>
      </c>
      <c r="W199" s="15">
        <f>ROUND(K199*'Table Q8'!W92,2)</f>
        <v>0.06</v>
      </c>
      <c r="X199" s="15">
        <f>ROUND(L199*'Table Q8'!X92,2)</f>
        <v>0.14000000000000001</v>
      </c>
    </row>
    <row r="200" spans="1:24" x14ac:dyDescent="0.2">
      <c r="A200" s="13" t="str">
        <f t="shared" si="6"/>
        <v>2015 Q4</v>
      </c>
      <c r="B200" s="11">
        <f t="shared" si="8"/>
        <v>0.49459142553562152</v>
      </c>
      <c r="C200" s="11">
        <f t="shared" si="8"/>
        <v>0.45270383152161409</v>
      </c>
      <c r="D200" s="11">
        <f t="shared" si="8"/>
        <v>0.55522433200596755</v>
      </c>
      <c r="E200" s="11">
        <f t="shared" si="8"/>
        <v>0.55669488867697992</v>
      </c>
      <c r="F200" s="11">
        <f t="shared" si="8"/>
        <v>0.68051656660940074</v>
      </c>
      <c r="G200" s="11">
        <f t="shared" si="8"/>
        <v>0.75614727005764881</v>
      </c>
      <c r="H200" s="11">
        <f t="shared" si="8"/>
        <v>-4.9331558397709488E-2</v>
      </c>
      <c r="I200" s="11">
        <f t="shared" si="8"/>
        <v>0.8727962889838764</v>
      </c>
      <c r="J200" s="11">
        <f t="shared" si="8"/>
        <v>1.0615571173283704</v>
      </c>
      <c r="K200" s="11">
        <f t="shared" si="8"/>
        <v>0.79568788650187428</v>
      </c>
      <c r="L200" s="11">
        <f t="shared" si="8"/>
        <v>0.5465643204825591</v>
      </c>
      <c r="N200" s="15">
        <f>ROUND(B200*'Table Q8'!N93,2)</f>
        <v>0.33</v>
      </c>
      <c r="O200" s="15">
        <f>ROUND(C200*'Table Q8'!O93,2)</f>
        <v>0.17</v>
      </c>
      <c r="P200" s="15">
        <f>ROUND(D200*'Table Q8'!P93,2)</f>
        <v>0.21</v>
      </c>
      <c r="Q200" s="15">
        <f>ROUND(E200*'Table Q8'!Q93,2)</f>
        <v>0.15</v>
      </c>
      <c r="R200" s="15">
        <f>ROUND(F200*'Table Q8'!R93,2)</f>
        <v>0.11</v>
      </c>
      <c r="S200" s="15">
        <f>ROUND(G200*'Table Q8'!S93,2)</f>
        <v>0.3</v>
      </c>
      <c r="T200" s="15">
        <f>ROUND(H200*'Table Q8'!T93,2)</f>
        <v>-0.02</v>
      </c>
      <c r="U200" s="15">
        <f>ROUND(I200*'Table Q8'!U93,2)</f>
        <v>0.36</v>
      </c>
      <c r="V200" s="15">
        <f>ROUND(J200*'Table Q8'!V93,2)</f>
        <v>0.33</v>
      </c>
      <c r="W200" s="15">
        <f>ROUND(K200*'Table Q8'!W93,2)</f>
        <v>0.27</v>
      </c>
      <c r="X200" s="15">
        <f>ROUND(L200*'Table Q8'!X93,2)</f>
        <v>0.2</v>
      </c>
    </row>
    <row r="201" spans="1:24" x14ac:dyDescent="0.2">
      <c r="A201" s="13" t="str">
        <f t="shared" si="6"/>
        <v>2016 Q1</v>
      </c>
      <c r="B201" s="11">
        <f t="shared" si="8"/>
        <v>0.43076989689154699</v>
      </c>
      <c r="C201" s="11">
        <f t="shared" si="8"/>
        <v>0.46112007928043353</v>
      </c>
      <c r="D201" s="11">
        <f t="shared" si="8"/>
        <v>0.57374988245408065</v>
      </c>
      <c r="E201" s="11">
        <f t="shared" si="8"/>
        <v>0.49109340639761245</v>
      </c>
      <c r="F201" s="11">
        <f t="shared" si="8"/>
        <v>0.46455345109171753</v>
      </c>
      <c r="G201" s="11">
        <f t="shared" si="8"/>
        <v>1.3643076617223435</v>
      </c>
      <c r="H201" s="11">
        <f t="shared" si="8"/>
        <v>-0.31629956191332792</v>
      </c>
      <c r="I201" s="11">
        <f t="shared" si="8"/>
        <v>0.97287547145055231</v>
      </c>
      <c r="J201" s="11">
        <f t="shared" si="8"/>
        <v>0.86125469450090764</v>
      </c>
      <c r="K201" s="11">
        <f t="shared" si="8"/>
        <v>0.27104694861503936</v>
      </c>
      <c r="L201" s="11">
        <f t="shared" si="8"/>
        <v>0.55401803756153511</v>
      </c>
      <c r="N201" s="15">
        <f>ROUND(B201*'Table Q8'!N94,2)</f>
        <v>0.28000000000000003</v>
      </c>
      <c r="O201" s="15">
        <f>ROUND(C201*'Table Q8'!O94,2)</f>
        <v>0.17</v>
      </c>
      <c r="P201" s="15">
        <f>ROUND(D201*'Table Q8'!P94,2)</f>
        <v>0.22</v>
      </c>
      <c r="Q201" s="15">
        <f>ROUND(E201*'Table Q8'!Q94,2)</f>
        <v>0.13</v>
      </c>
      <c r="R201" s="15">
        <f>ROUND(F201*'Table Q8'!R94,2)</f>
        <v>0.08</v>
      </c>
      <c r="S201" s="15">
        <f>ROUND(G201*'Table Q8'!S94,2)</f>
        <v>0.54</v>
      </c>
      <c r="T201" s="15">
        <f>ROUND(H201*'Table Q8'!T94,2)</f>
        <v>-0.14000000000000001</v>
      </c>
      <c r="U201" s="15">
        <f>ROUND(I201*'Table Q8'!U94,2)</f>
        <v>0.41</v>
      </c>
      <c r="V201" s="15">
        <f>ROUND(J201*'Table Q8'!V94,2)</f>
        <v>0.27</v>
      </c>
      <c r="W201" s="15">
        <f>ROUND(K201*'Table Q8'!W94,2)</f>
        <v>0.09</v>
      </c>
      <c r="X201" s="15">
        <f>ROUND(L201*'Table Q8'!X94,2)</f>
        <v>0.21</v>
      </c>
    </row>
    <row r="202" spans="1:24" x14ac:dyDescent="0.2">
      <c r="A202" s="13" t="str">
        <f t="shared" si="6"/>
        <v>2016 Q2</v>
      </c>
      <c r="B202" s="11">
        <f t="shared" si="8"/>
        <v>0.64269540275416992</v>
      </c>
      <c r="C202" s="11">
        <f t="shared" si="8"/>
        <v>0.46941096990525927</v>
      </c>
      <c r="D202" s="11">
        <f t="shared" si="8"/>
        <v>0.47383246094058135</v>
      </c>
      <c r="E202" s="11">
        <f t="shared" si="8"/>
        <v>0.45757151382687766</v>
      </c>
      <c r="F202" s="11">
        <f t="shared" si="8"/>
        <v>0.20130857326815188</v>
      </c>
      <c r="G202" s="11">
        <f t="shared" si="8"/>
        <v>1.1408826958134188</v>
      </c>
      <c r="H202" s="11">
        <f t="shared" si="8"/>
        <v>-0.12878301844288362</v>
      </c>
      <c r="I202" s="11">
        <f t="shared" si="8"/>
        <v>1.2932366418370891</v>
      </c>
      <c r="J202" s="11">
        <f t="shared" si="8"/>
        <v>0.97529311252473483</v>
      </c>
      <c r="K202" s="11">
        <f t="shared" si="8"/>
        <v>0.43215279010363977</v>
      </c>
      <c r="L202" s="11">
        <f t="shared" si="8"/>
        <v>0.64422500446671316</v>
      </c>
      <c r="N202" s="15">
        <f>ROUND(B202*'Table Q8'!N95,2)</f>
        <v>0.42</v>
      </c>
      <c r="O202" s="15">
        <f>ROUND(C202*'Table Q8'!O95,2)</f>
        <v>0.17</v>
      </c>
      <c r="P202" s="15">
        <f>ROUND(D202*'Table Q8'!P95,2)</f>
        <v>0.18</v>
      </c>
      <c r="Q202" s="15">
        <f>ROUND(E202*'Table Q8'!Q95,2)</f>
        <v>0.12</v>
      </c>
      <c r="R202" s="15">
        <f>ROUND(F202*'Table Q8'!R95,2)</f>
        <v>0.03</v>
      </c>
      <c r="S202" s="15">
        <f>ROUND(G202*'Table Q8'!S95,2)</f>
        <v>0.45</v>
      </c>
      <c r="T202" s="15">
        <f>ROUND(H202*'Table Q8'!T95,2)</f>
        <v>-0.06</v>
      </c>
      <c r="U202" s="15">
        <f>ROUND(I202*'Table Q8'!U95,2)</f>
        <v>0.53</v>
      </c>
      <c r="V202" s="15">
        <f>ROUND(J202*'Table Q8'!V95,2)</f>
        <v>0.3</v>
      </c>
      <c r="W202" s="15">
        <f>ROUND(K202*'Table Q8'!W95,2)</f>
        <v>0.14000000000000001</v>
      </c>
      <c r="X202" s="15">
        <f>ROUND(L202*'Table Q8'!X95,2)</f>
        <v>0.24</v>
      </c>
    </row>
    <row r="203" spans="1:24" x14ac:dyDescent="0.2">
      <c r="A203" s="13" t="str">
        <f t="shared" si="6"/>
        <v>2016 Q3</v>
      </c>
      <c r="B203" s="11">
        <f t="shared" si="8"/>
        <v>0.64869475399466414</v>
      </c>
      <c r="C203" s="11">
        <f t="shared" si="8"/>
        <v>0.37394870625616844</v>
      </c>
      <c r="D203" s="11">
        <f t="shared" si="8"/>
        <v>0.54642017350742478</v>
      </c>
      <c r="E203" s="11">
        <f t="shared" si="8"/>
        <v>0.55871847361383353</v>
      </c>
      <c r="F203" s="11">
        <f t="shared" si="8"/>
        <v>0.63148608586744726</v>
      </c>
      <c r="G203" s="11">
        <f t="shared" si="8"/>
        <v>1.2134377077675653</v>
      </c>
      <c r="H203" s="11">
        <f t="shared" si="8"/>
        <v>-0.21831903084501758</v>
      </c>
      <c r="I203" s="11">
        <f t="shared" si="8"/>
        <v>0.70896016752329438</v>
      </c>
      <c r="J203" s="11">
        <f t="shared" si="8"/>
        <v>1.2385755968479941</v>
      </c>
      <c r="K203" s="11">
        <f t="shared" si="8"/>
        <v>0.5483000351441083</v>
      </c>
      <c r="L203" s="11">
        <f t="shared" si="8"/>
        <v>0.60922280430753273</v>
      </c>
      <c r="N203" s="15">
        <f>ROUND(B203*'Table Q8'!N96,2)</f>
        <v>0.42</v>
      </c>
      <c r="O203" s="15">
        <f>ROUND(C203*'Table Q8'!O96,2)</f>
        <v>0.14000000000000001</v>
      </c>
      <c r="P203" s="15">
        <f>ROUND(D203*'Table Q8'!P96,2)</f>
        <v>0.21</v>
      </c>
      <c r="Q203" s="15">
        <f>ROUND(E203*'Table Q8'!Q96,2)</f>
        <v>0.15</v>
      </c>
      <c r="R203" s="15">
        <f>ROUND(F203*'Table Q8'!R96,2)</f>
        <v>0.1</v>
      </c>
      <c r="S203" s="15">
        <f>ROUND(G203*'Table Q8'!S96,2)</f>
        <v>0.48</v>
      </c>
      <c r="T203" s="15">
        <f>ROUND(H203*'Table Q8'!T96,2)</f>
        <v>-0.09</v>
      </c>
      <c r="U203" s="15">
        <f>ROUND(I203*'Table Q8'!U96,2)</f>
        <v>0.28999999999999998</v>
      </c>
      <c r="V203" s="15">
        <f>ROUND(J203*'Table Q8'!V96,2)</f>
        <v>0.37</v>
      </c>
      <c r="W203" s="15">
        <f>ROUND(K203*'Table Q8'!W96,2)</f>
        <v>0.18</v>
      </c>
      <c r="X203" s="15">
        <f>ROUND(L203*'Table Q8'!X96,2)</f>
        <v>0.23</v>
      </c>
    </row>
    <row r="204" spans="1:24" x14ac:dyDescent="0.2">
      <c r="A204" s="13" t="str">
        <f t="shared" si="6"/>
        <v>2016 Q4</v>
      </c>
      <c r="B204" s="11">
        <f t="shared" si="8"/>
        <v>0.44354911427865057</v>
      </c>
      <c r="C204" s="11">
        <f t="shared" si="8"/>
        <v>0.19679948347666579</v>
      </c>
      <c r="D204" s="11">
        <f t="shared" si="8"/>
        <v>1.3162274726470877</v>
      </c>
      <c r="E204" s="11">
        <f t="shared" si="8"/>
        <v>0.46322590423398918</v>
      </c>
      <c r="F204" s="11">
        <f t="shared" si="8"/>
        <v>0.15974444291570775</v>
      </c>
      <c r="G204" s="11">
        <f t="shared" si="8"/>
        <v>0.80791339844216958</v>
      </c>
      <c r="H204" s="11">
        <f t="shared" si="8"/>
        <v>-0.48797587245410579</v>
      </c>
      <c r="I204" s="11">
        <f t="shared" si="8"/>
        <v>0.94449227671580782</v>
      </c>
      <c r="J204" s="11">
        <f t="shared" si="8"/>
        <v>0.9864043992446293</v>
      </c>
      <c r="K204" s="11">
        <f t="shared" si="8"/>
        <v>0.6731873475445268</v>
      </c>
      <c r="L204" s="11">
        <f t="shared" si="8"/>
        <v>0.44168322022598405</v>
      </c>
      <c r="N204" s="15">
        <f>ROUND(B204*'Table Q8'!N97,2)</f>
        <v>0.28999999999999998</v>
      </c>
      <c r="O204" s="15">
        <f>ROUND(C204*'Table Q8'!O97,2)</f>
        <v>7.0000000000000007E-2</v>
      </c>
      <c r="P204" s="15">
        <f>ROUND(D204*'Table Q8'!P97,2)</f>
        <v>0.5</v>
      </c>
      <c r="Q204" s="15">
        <f>ROUND(E204*'Table Q8'!Q97,2)</f>
        <v>0.12</v>
      </c>
      <c r="R204" s="15">
        <f>ROUND(F204*'Table Q8'!R97,2)</f>
        <v>0.03</v>
      </c>
      <c r="S204" s="15">
        <f>ROUND(G204*'Table Q8'!S97,2)</f>
        <v>0.33</v>
      </c>
      <c r="T204" s="15">
        <f>ROUND(H204*'Table Q8'!T97,2)</f>
        <v>-0.21</v>
      </c>
      <c r="U204" s="15">
        <f>ROUND(I204*'Table Q8'!U97,2)</f>
        <v>0.39</v>
      </c>
      <c r="V204" s="15">
        <f>ROUND(J204*'Table Q8'!V97,2)</f>
        <v>0.28999999999999998</v>
      </c>
      <c r="W204" s="15">
        <f>ROUND(K204*'Table Q8'!W97,2)</f>
        <v>0.21</v>
      </c>
      <c r="X204" s="15">
        <f>ROUND(L204*'Table Q8'!X97,2)</f>
        <v>0.16</v>
      </c>
    </row>
    <row r="205" spans="1:24" x14ac:dyDescent="0.2">
      <c r="A205" s="13" t="str">
        <f t="shared" si="6"/>
        <v>2017 Q1</v>
      </c>
      <c r="B205" s="11">
        <f t="shared" si="8"/>
        <v>0.37146772296945951</v>
      </c>
      <c r="C205" s="11">
        <f t="shared" si="8"/>
        <v>0.39244086305655501</v>
      </c>
      <c r="D205" s="11">
        <f t="shared" si="8"/>
        <v>0.43142067230258502</v>
      </c>
      <c r="E205" s="11">
        <f t="shared" si="8"/>
        <v>0.53262442826741629</v>
      </c>
      <c r="F205" s="11">
        <f t="shared" si="8"/>
        <v>5.9838438007699071E-2</v>
      </c>
      <c r="G205" s="11">
        <f t="shared" si="8"/>
        <v>1.0007984506722363</v>
      </c>
      <c r="H205" s="11">
        <f t="shared" si="8"/>
        <v>-6.9905630249799344E-2</v>
      </c>
      <c r="I205" s="11">
        <f t="shared" si="8"/>
        <v>0.718117255793017</v>
      </c>
      <c r="J205" s="11">
        <f t="shared" si="8"/>
        <v>1.0835272020703934</v>
      </c>
      <c r="K205" s="11">
        <f t="shared" si="8"/>
        <v>1.2908866168309165</v>
      </c>
      <c r="L205" s="11">
        <f t="shared" si="8"/>
        <v>0.46014703615427333</v>
      </c>
      <c r="N205" s="15">
        <f>ROUND(B205*'Table Q8'!N98,2)</f>
        <v>0.24</v>
      </c>
      <c r="O205" s="15">
        <f>ROUND(C205*'Table Q8'!O98,2)</f>
        <v>0.14000000000000001</v>
      </c>
      <c r="P205" s="15">
        <f>ROUND(D205*'Table Q8'!P98,2)</f>
        <v>0.17</v>
      </c>
      <c r="Q205" s="15">
        <f>ROUND(E205*'Table Q8'!Q98,2)</f>
        <v>0.14000000000000001</v>
      </c>
      <c r="R205" s="15">
        <f>ROUND(F205*'Table Q8'!R98,2)</f>
        <v>0.01</v>
      </c>
      <c r="S205" s="15">
        <f>ROUND(G205*'Table Q8'!S98,2)</f>
        <v>0.41</v>
      </c>
      <c r="T205" s="15">
        <f>ROUND(H205*'Table Q8'!T98,2)</f>
        <v>-0.03</v>
      </c>
      <c r="U205" s="15">
        <f>ROUND(I205*'Table Q8'!U98,2)</f>
        <v>0.28999999999999998</v>
      </c>
      <c r="V205" s="15">
        <f>ROUND(J205*'Table Q8'!V98,2)</f>
        <v>0.32</v>
      </c>
      <c r="W205" s="15">
        <f>ROUND(K205*'Table Q8'!W98,2)</f>
        <v>0.4</v>
      </c>
      <c r="X205" s="15">
        <f>ROUND(L205*'Table Q8'!X98,2)</f>
        <v>0.17</v>
      </c>
    </row>
    <row r="206" spans="1:24" x14ac:dyDescent="0.2">
      <c r="A206" s="13" t="str">
        <f t="shared" si="6"/>
        <v>2017 Q2</v>
      </c>
      <c r="B206" s="11">
        <f t="shared" si="8"/>
        <v>9.0148751535127747E-2</v>
      </c>
      <c r="C206" s="11">
        <f t="shared" si="8"/>
        <v>0.47300859399349693</v>
      </c>
      <c r="D206" s="11">
        <f t="shared" si="8"/>
        <v>0.55494619148658852</v>
      </c>
      <c r="E206" s="11">
        <f t="shared" si="8"/>
        <v>0.38743931009965599</v>
      </c>
      <c r="F206" s="11">
        <f t="shared" si="8"/>
        <v>0.5071862097960349</v>
      </c>
      <c r="G206" s="11">
        <f t="shared" si="8"/>
        <v>1.2085998335035144</v>
      </c>
      <c r="H206" s="11">
        <f t="shared" si="8"/>
        <v>-0.13995803544232435</v>
      </c>
      <c r="I206" s="11">
        <f t="shared" si="8"/>
        <v>0.5481165798711054</v>
      </c>
      <c r="J206" s="11">
        <f t="shared" si="8"/>
        <v>1.0824683856010782</v>
      </c>
      <c r="K206" s="11">
        <f t="shared" si="8"/>
        <v>0.61835338252886518</v>
      </c>
      <c r="L206" s="11">
        <f t="shared" si="8"/>
        <v>0.44788348486530505</v>
      </c>
      <c r="N206" s="15">
        <f>ROUND(B206*'Table Q8'!N99,2)</f>
        <v>0.06</v>
      </c>
      <c r="O206" s="15">
        <f>ROUND(C206*'Table Q8'!O99,2)</f>
        <v>0.17</v>
      </c>
      <c r="P206" s="15">
        <f>ROUND(D206*'Table Q8'!P99,2)</f>
        <v>0.21</v>
      </c>
      <c r="Q206" s="15">
        <f>ROUND(E206*'Table Q8'!Q99,2)</f>
        <v>0.1</v>
      </c>
      <c r="R206" s="15">
        <f>ROUND(F206*'Table Q8'!R99,2)</f>
        <v>0.08</v>
      </c>
      <c r="S206" s="15">
        <f>ROUND(G206*'Table Q8'!S99,2)</f>
        <v>0.48</v>
      </c>
      <c r="T206" s="15">
        <f>ROUND(H206*'Table Q8'!T99,2)</f>
        <v>-0.06</v>
      </c>
      <c r="U206" s="15">
        <f>ROUND(I206*'Table Q8'!U99,2)</f>
        <v>0.22</v>
      </c>
      <c r="V206" s="15">
        <f>ROUND(J206*'Table Q8'!V99,2)</f>
        <v>0.31</v>
      </c>
      <c r="W206" s="15">
        <f>ROUND(K206*'Table Q8'!W99,2)</f>
        <v>0.2</v>
      </c>
      <c r="X206" s="15">
        <f>ROUND(L206*'Table Q8'!X99,2)</f>
        <v>0.16</v>
      </c>
    </row>
    <row r="207" spans="1:24" x14ac:dyDescent="0.2">
      <c r="A207" s="13" t="str">
        <f t="shared" si="6"/>
        <v>2017 Q3</v>
      </c>
      <c r="B207" s="11">
        <f t="shared" ref="B207:L207" si="9">LN(B100/B99)*100</f>
        <v>6.0054050448647721E-2</v>
      </c>
      <c r="C207" s="11">
        <f t="shared" si="9"/>
        <v>0.56263255166292037</v>
      </c>
      <c r="D207" s="11">
        <f t="shared" si="9"/>
        <v>0.84221969118678452</v>
      </c>
      <c r="E207" s="11">
        <f t="shared" si="9"/>
        <v>0.31496089028962015</v>
      </c>
      <c r="F207" s="11">
        <f t="shared" si="9"/>
        <v>0.37623806758184669</v>
      </c>
      <c r="G207" s="11">
        <f t="shared" si="9"/>
        <v>0.91748491642938501</v>
      </c>
      <c r="H207" s="11">
        <f t="shared" si="9"/>
        <v>-0.14015419252884445</v>
      </c>
      <c r="I207" s="11">
        <f t="shared" si="9"/>
        <v>0.61690510267153276</v>
      </c>
      <c r="J207" s="11">
        <f t="shared" si="9"/>
        <v>1.1230766167176343</v>
      </c>
      <c r="K207" s="11">
        <f t="shared" si="9"/>
        <v>1.4006557769255155</v>
      </c>
      <c r="L207" s="11">
        <f t="shared" si="9"/>
        <v>0.39531752865714692</v>
      </c>
      <c r="N207" s="15">
        <f>ROUND(B207*'Table Q8'!N100,2)</f>
        <v>0.04</v>
      </c>
      <c r="O207" s="15">
        <f>ROUND(C207*'Table Q8'!O100,2)</f>
        <v>0.21</v>
      </c>
      <c r="P207" s="15">
        <f>ROUND(D207*'Table Q8'!P100,2)</f>
        <v>0.32</v>
      </c>
      <c r="Q207" s="15">
        <f>ROUND(E207*'Table Q8'!Q100,2)</f>
        <v>0.08</v>
      </c>
      <c r="R207" s="15">
        <f>ROUND(F207*'Table Q8'!R100,2)</f>
        <v>0.06</v>
      </c>
      <c r="S207" s="15">
        <f>ROUND(G207*'Table Q8'!S100,2)</f>
        <v>0.37</v>
      </c>
      <c r="T207" s="15">
        <f>ROUND(H207*'Table Q8'!T100,2)</f>
        <v>-0.06</v>
      </c>
      <c r="U207" s="15">
        <f>ROUND(I207*'Table Q8'!U100,2)</f>
        <v>0.25</v>
      </c>
      <c r="V207" s="15">
        <f>ROUND(J207*'Table Q8'!V100,2)</f>
        <v>0.32</v>
      </c>
      <c r="W207" s="15">
        <f>ROUND(K207*'Table Q8'!W100,2)</f>
        <v>0.45</v>
      </c>
      <c r="X207" s="15">
        <f>ROUND(L207*'Table Q8'!X100,2)</f>
        <v>0.15</v>
      </c>
    </row>
    <row r="208" spans="1:24" x14ac:dyDescent="0.2">
      <c r="A208" s="13" t="str">
        <f t="shared" si="6"/>
        <v>2017 Q4</v>
      </c>
      <c r="B208" s="11">
        <f t="shared" ref="B208:L208" si="10">LN(B101/B100)*100</f>
        <v>4.0016006936546909E-2</v>
      </c>
      <c r="C208" s="11">
        <f t="shared" si="10"/>
        <v>0.68113921658012067</v>
      </c>
      <c r="D208" s="11">
        <f t="shared" si="10"/>
        <v>0.99933866237243274</v>
      </c>
      <c r="E208" s="11">
        <f t="shared" si="10"/>
        <v>0.32408373514348526</v>
      </c>
      <c r="F208" s="11">
        <f t="shared" si="10"/>
        <v>0.50273653128458284</v>
      </c>
      <c r="G208" s="11">
        <f t="shared" si="10"/>
        <v>0.86846011995509398</v>
      </c>
      <c r="H208" s="11">
        <f t="shared" si="10"/>
        <v>0.26013021171925682</v>
      </c>
      <c r="I208" s="11">
        <f t="shared" si="10"/>
        <v>0.74547192308185117</v>
      </c>
      <c r="J208" s="11">
        <f t="shared" si="10"/>
        <v>0.82116775556903121</v>
      </c>
      <c r="K208" s="11">
        <f t="shared" si="10"/>
        <v>0.95360886706568082</v>
      </c>
      <c r="L208" s="11">
        <f t="shared" si="10"/>
        <v>0.42398609850045194</v>
      </c>
      <c r="N208" s="15">
        <f>ROUND(B208*'Table Q8'!N101,2)</f>
        <v>0.03</v>
      </c>
      <c r="O208" s="15">
        <f>ROUND(C208*'Table Q8'!O101,2)</f>
        <v>0.25</v>
      </c>
      <c r="P208" s="15">
        <f>ROUND(D208*'Table Q8'!P101,2)</f>
        <v>0.38</v>
      </c>
      <c r="Q208" s="15">
        <f>ROUND(E208*'Table Q8'!Q101,2)</f>
        <v>0.09</v>
      </c>
      <c r="R208" s="15">
        <f>ROUND(F208*'Table Q8'!R101,2)</f>
        <v>0.08</v>
      </c>
      <c r="S208" s="15">
        <f>ROUND(G208*'Table Q8'!S101,2)</f>
        <v>0.35</v>
      </c>
      <c r="T208" s="15">
        <f>ROUND(H208*'Table Q8'!T101,2)</f>
        <v>0.11</v>
      </c>
      <c r="U208" s="15">
        <f>ROUND(I208*'Table Q8'!U101,2)</f>
        <v>0.3</v>
      </c>
      <c r="V208" s="15">
        <f>ROUND(J208*'Table Q8'!V101,2)</f>
        <v>0.24</v>
      </c>
      <c r="W208" s="15">
        <f>ROUND(K208*'Table Q8'!W101,2)</f>
        <v>0.31</v>
      </c>
      <c r="X208" s="15">
        <f>ROUND(L208*'Table Q8'!X101,2)</f>
        <v>0.16</v>
      </c>
    </row>
    <row r="209" spans="1:24" x14ac:dyDescent="0.2">
      <c r="A209" s="13" t="str">
        <f t="shared" si="6"/>
        <v>2018 Q1</v>
      </c>
      <c r="B209" s="11">
        <f t="shared" ref="B209:L209" si="11">LN(B102/B101)*100</f>
        <v>1.0001500233357538E-2</v>
      </c>
      <c r="C209" s="11">
        <f t="shared" si="11"/>
        <v>0.54562123841642862</v>
      </c>
      <c r="D209" s="11">
        <f t="shared" si="11"/>
        <v>0.8675736989087609</v>
      </c>
      <c r="E209" s="11">
        <f t="shared" si="11"/>
        <v>0.43384015985981411</v>
      </c>
      <c r="F209" s="11">
        <f t="shared" si="11"/>
        <v>-1.0875045388875515</v>
      </c>
      <c r="G209" s="11">
        <f t="shared" si="11"/>
        <v>0.68937823706193002</v>
      </c>
      <c r="H209" s="11">
        <f t="shared" si="11"/>
        <v>-9.9925056291026628E-3</v>
      </c>
      <c r="I209" s="11">
        <f t="shared" si="11"/>
        <v>0.77024805660218343</v>
      </c>
      <c r="J209" s="11">
        <f t="shared" si="11"/>
        <v>1.7445285934648569</v>
      </c>
      <c r="K209" s="11">
        <f t="shared" si="11"/>
        <v>0.53941406046101548</v>
      </c>
      <c r="L209" s="11">
        <f t="shared" si="11"/>
        <v>0.24147310254403956</v>
      </c>
      <c r="N209" s="15">
        <f>ROUND(B209*'Table Q8'!N102,2)</f>
        <v>0.01</v>
      </c>
      <c r="O209" s="15">
        <f>ROUND(C209*'Table Q8'!O102,2)</f>
        <v>0.2</v>
      </c>
      <c r="P209" s="15">
        <f>ROUND(D209*'Table Q8'!P102,2)</f>
        <v>0.33</v>
      </c>
      <c r="Q209" s="15">
        <f>ROUND(E209*'Table Q8'!Q102,2)</f>
        <v>0.11</v>
      </c>
      <c r="R209" s="15">
        <f>ROUND(F209*'Table Q8'!R102,2)</f>
        <v>-0.18</v>
      </c>
      <c r="S209" s="15">
        <f>ROUND(G209*'Table Q8'!S102,2)</f>
        <v>0.27</v>
      </c>
      <c r="T209" s="15">
        <f>ROUND(H209*'Table Q8'!T102,2)</f>
        <v>0</v>
      </c>
      <c r="U209" s="15">
        <f>ROUND(I209*'Table Q8'!U102,2)</f>
        <v>0.31</v>
      </c>
      <c r="V209" s="15">
        <f>ROUND(J209*'Table Q8'!V102,2)</f>
        <v>0.5</v>
      </c>
      <c r="W209" s="15">
        <f>ROUND(K209*'Table Q8'!W102,2)</f>
        <v>0.17</v>
      </c>
      <c r="X209" s="15">
        <f>ROUND(L209*'Table Q8'!X102,2)</f>
        <v>0.09</v>
      </c>
    </row>
    <row r="210" spans="1:24" x14ac:dyDescent="0.2">
      <c r="A210" s="13" t="str">
        <f t="shared" si="6"/>
        <v>2018 Q2</v>
      </c>
      <c r="B210" s="11">
        <f t="shared" ref="B210:L215" si="12">LN(B103/B102)*100</f>
        <v>6.9982507230105961E-2</v>
      </c>
      <c r="C210" s="11">
        <f t="shared" si="12"/>
        <v>0.42232340296582926</v>
      </c>
      <c r="D210" s="11">
        <f t="shared" si="12"/>
        <v>0.89033368381438904</v>
      </c>
      <c r="E210" s="11">
        <f t="shared" si="12"/>
        <v>0.54217000277788263</v>
      </c>
      <c r="F210" s="11">
        <f t="shared" si="12"/>
        <v>-1.4921913247021701</v>
      </c>
      <c r="G210" s="11">
        <f t="shared" si="12"/>
        <v>0.63447516333342457</v>
      </c>
      <c r="H210" s="11">
        <f t="shared" si="12"/>
        <v>0.13980429678727649</v>
      </c>
      <c r="I210" s="11">
        <f t="shared" si="12"/>
        <v>0.87450926727624112</v>
      </c>
      <c r="J210" s="11">
        <f t="shared" si="12"/>
        <v>1.2636003357084453</v>
      </c>
      <c r="K210" s="11">
        <f t="shared" si="12"/>
        <v>0.93954320476440545</v>
      </c>
      <c r="L210" s="11">
        <f t="shared" si="12"/>
        <v>0.30102370714243004</v>
      </c>
      <c r="N210" s="15">
        <f>ROUND(B210*'Table Q8'!N103,2)</f>
        <v>0.05</v>
      </c>
      <c r="O210" s="15">
        <f>ROUND(C210*'Table Q8'!O103,2)</f>
        <v>0.15</v>
      </c>
      <c r="P210" s="15">
        <f>ROUND(D210*'Table Q8'!P103,2)</f>
        <v>0.34</v>
      </c>
      <c r="Q210" s="15">
        <f>ROUND(E210*'Table Q8'!Q103,2)</f>
        <v>0.14000000000000001</v>
      </c>
      <c r="R210" s="15">
        <f>ROUND(F210*'Table Q8'!R103,2)</f>
        <v>-0.26</v>
      </c>
      <c r="S210" s="15">
        <f>ROUND(G210*'Table Q8'!S103,2)</f>
        <v>0.25</v>
      </c>
      <c r="T210" s="15">
        <f>ROUND(H210*'Table Q8'!T103,2)</f>
        <v>0.06</v>
      </c>
      <c r="U210" s="15">
        <f>ROUND(I210*'Table Q8'!U103,2)</f>
        <v>0.35</v>
      </c>
      <c r="V210" s="15">
        <f>ROUND(J210*'Table Q8'!V103,2)</f>
        <v>0.36</v>
      </c>
      <c r="W210" s="15">
        <f>ROUND(K210*'Table Q8'!W103,2)</f>
        <v>0.3</v>
      </c>
      <c r="X210" s="15">
        <f>ROUND(L210*'Table Q8'!X103,2)</f>
        <v>0.11</v>
      </c>
    </row>
    <row r="211" spans="1:24" x14ac:dyDescent="0.2">
      <c r="A211" s="13" t="str">
        <f t="shared" si="6"/>
        <v>2018 Q3</v>
      </c>
      <c r="B211" s="11">
        <f t="shared" si="12"/>
        <v>-7.998400746346386E-2</v>
      </c>
      <c r="C211" s="11">
        <f t="shared" si="12"/>
        <v>0.55035912169789092</v>
      </c>
      <c r="D211" s="11">
        <f t="shared" si="12"/>
        <v>1.2313084140296808</v>
      </c>
      <c r="E211" s="11">
        <f t="shared" si="12"/>
        <v>0.42963547128465884</v>
      </c>
      <c r="F211" s="11">
        <f t="shared" si="12"/>
        <v>0.49318201719353955</v>
      </c>
      <c r="G211" s="11">
        <f t="shared" si="12"/>
        <v>0.65042506782831189</v>
      </c>
      <c r="H211" s="11">
        <f t="shared" si="12"/>
        <v>-0.16978780608190155</v>
      </c>
      <c r="I211" s="11">
        <f t="shared" si="12"/>
        <v>0.38955250780715539</v>
      </c>
      <c r="J211" s="11">
        <f t="shared" si="12"/>
        <v>1.0492227155433478</v>
      </c>
      <c r="K211" s="11">
        <f t="shared" si="12"/>
        <v>1.1994146785819242</v>
      </c>
      <c r="L211" s="11">
        <f t="shared" si="12"/>
        <v>0.33008282033035957</v>
      </c>
      <c r="N211" s="15">
        <f>ROUND(B211*'Table Q8'!N104,2)</f>
        <v>-0.05</v>
      </c>
      <c r="O211" s="15">
        <f>ROUND(C211*'Table Q8'!O104,2)</f>
        <v>0.2</v>
      </c>
      <c r="P211" s="15">
        <f>ROUND(D211*'Table Q8'!P104,2)</f>
        <v>0.46</v>
      </c>
      <c r="Q211" s="15">
        <f>ROUND(E211*'Table Q8'!Q104,2)</f>
        <v>0.11</v>
      </c>
      <c r="R211" s="15">
        <f>ROUND(F211*'Table Q8'!R104,2)</f>
        <v>0.09</v>
      </c>
      <c r="S211" s="15">
        <f>ROUND(G211*'Table Q8'!S104,2)</f>
        <v>0.26</v>
      </c>
      <c r="T211" s="15">
        <f>ROUND(H211*'Table Q8'!T104,2)</f>
        <v>-7.0000000000000007E-2</v>
      </c>
      <c r="U211" s="15">
        <f>ROUND(I211*'Table Q8'!U104,2)</f>
        <v>0.15</v>
      </c>
      <c r="V211" s="15">
        <f>ROUND(J211*'Table Q8'!V104,2)</f>
        <v>0.3</v>
      </c>
      <c r="W211" s="15">
        <f>ROUND(K211*'Table Q8'!W104,2)</f>
        <v>0.39</v>
      </c>
      <c r="X211" s="15">
        <f>ROUND(L211*'Table Q8'!X104,2)</f>
        <v>0.12</v>
      </c>
    </row>
    <row r="212" spans="1:24" x14ac:dyDescent="0.2">
      <c r="A212" s="13" t="str">
        <f t="shared" si="6"/>
        <v>2018 Q4</v>
      </c>
      <c r="B212" s="11">
        <f t="shared" si="12"/>
        <v>-1.0002500633504777E-2</v>
      </c>
      <c r="C212" s="11">
        <f t="shared" si="12"/>
        <v>0.67628303500506048</v>
      </c>
      <c r="D212" s="11">
        <f t="shared" si="12"/>
        <v>1.3145729212502513</v>
      </c>
      <c r="E212" s="11">
        <f t="shared" si="12"/>
        <v>0.20915300687587959</v>
      </c>
      <c r="F212" s="11">
        <f t="shared" si="12"/>
        <v>1.0983635133964196</v>
      </c>
      <c r="G212" s="11">
        <f t="shared" si="12"/>
        <v>0.89366099664069754</v>
      </c>
      <c r="H212" s="11">
        <f t="shared" si="12"/>
        <v>-0.36050509702752809</v>
      </c>
      <c r="I212" s="11">
        <f t="shared" si="12"/>
        <v>0.41782790591959579</v>
      </c>
      <c r="J212" s="11">
        <f t="shared" si="12"/>
        <v>0.96944077074602275</v>
      </c>
      <c r="K212" s="11">
        <f t="shared" si="12"/>
        <v>0.74239390712822662</v>
      </c>
      <c r="L212" s="11">
        <f t="shared" si="12"/>
        <v>0.39864513626306114</v>
      </c>
      <c r="N212" s="15">
        <f>ROUND(B212*'Table Q8'!N105,2)</f>
        <v>-0.01</v>
      </c>
      <c r="O212" s="15">
        <f>ROUND(C212*'Table Q8'!O105,2)</f>
        <v>0.24</v>
      </c>
      <c r="P212" s="15">
        <f>ROUND(D212*'Table Q8'!P105,2)</f>
        <v>0.49</v>
      </c>
      <c r="Q212" s="15">
        <f>ROUND(E212*'Table Q8'!Q105,2)</f>
        <v>0.05</v>
      </c>
      <c r="R212" s="15">
        <f>ROUND(F212*'Table Q8'!R105,2)</f>
        <v>0.19</v>
      </c>
      <c r="S212" s="15">
        <f>ROUND(G212*'Table Q8'!S105,2)</f>
        <v>0.35</v>
      </c>
      <c r="T212" s="15">
        <f>ROUND(H212*'Table Q8'!T105,2)</f>
        <v>-0.15</v>
      </c>
      <c r="U212" s="15">
        <f>ROUND(I212*'Table Q8'!U105,2)</f>
        <v>0.16</v>
      </c>
      <c r="V212" s="15">
        <f>ROUND(J212*'Table Q8'!V105,2)</f>
        <v>0.27</v>
      </c>
      <c r="W212" s="15">
        <f>ROUND(K212*'Table Q8'!W105,2)</f>
        <v>0.24</v>
      </c>
      <c r="X212" s="15">
        <f>ROUND(L212*'Table Q8'!X105,2)</f>
        <v>0.14000000000000001</v>
      </c>
    </row>
    <row r="213" spans="1:24" x14ac:dyDescent="0.2">
      <c r="A213" s="13" t="str">
        <f t="shared" si="6"/>
        <v>2019 Q1</v>
      </c>
      <c r="B213" s="11">
        <f t="shared" si="12"/>
        <v>0.61827081671575856</v>
      </c>
      <c r="C213" s="11">
        <f t="shared" si="12"/>
        <v>0.66189424161896904</v>
      </c>
      <c r="D213" s="11">
        <f t="shared" si="12"/>
        <v>1.92556761499318</v>
      </c>
      <c r="E213" s="11">
        <f t="shared" si="12"/>
        <v>5.967774197403608E-2</v>
      </c>
      <c r="F213" s="11">
        <f t="shared" si="12"/>
        <v>0.29747171167428749</v>
      </c>
      <c r="G213" s="11">
        <f t="shared" si="12"/>
        <v>0.59136777900477067</v>
      </c>
      <c r="H213" s="11">
        <f t="shared" si="12"/>
        <v>3.0091780155836596E-2</v>
      </c>
      <c r="I213" s="11">
        <f t="shared" si="12"/>
        <v>0.53465473896037197</v>
      </c>
      <c r="J213" s="11">
        <f t="shared" si="12"/>
        <v>0.47142102627265636</v>
      </c>
      <c r="K213" s="11">
        <f t="shared" si="12"/>
        <v>0.52132120232386447</v>
      </c>
      <c r="L213" s="11">
        <f t="shared" si="12"/>
        <v>0.51587415993333796</v>
      </c>
      <c r="N213" s="15">
        <f>ROUND(B213*'Table Q8'!N106,2)</f>
        <v>0.42</v>
      </c>
      <c r="O213" s="15">
        <f>ROUND(C213*'Table Q8'!O106,2)</f>
        <v>0.24</v>
      </c>
      <c r="P213" s="15">
        <f>ROUND(D213*'Table Q8'!P106,2)</f>
        <v>0.71</v>
      </c>
      <c r="Q213" s="15">
        <f>ROUND(E213*'Table Q8'!Q106,2)</f>
        <v>0.02</v>
      </c>
      <c r="R213" s="15">
        <f>ROUND(F213*'Table Q8'!R106,2)</f>
        <v>0.05</v>
      </c>
      <c r="S213" s="15">
        <f>ROUND(G213*'Table Q8'!S106,2)</f>
        <v>0.23</v>
      </c>
      <c r="T213" s="15">
        <f>ROUND(H213*'Table Q8'!T106,2)</f>
        <v>0.01</v>
      </c>
      <c r="U213" s="15">
        <f>ROUND(I213*'Table Q8'!U106,2)</f>
        <v>0.21</v>
      </c>
      <c r="V213" s="15">
        <f>ROUND(J213*'Table Q8'!V106,2)</f>
        <v>0.13</v>
      </c>
      <c r="W213" s="15">
        <f>ROUND(K213*'Table Q8'!W106,2)</f>
        <v>0.17</v>
      </c>
      <c r="X213" s="15">
        <f>ROUND(L213*'Table Q8'!X106,2)</f>
        <v>0.19</v>
      </c>
    </row>
    <row r="214" spans="1:24" x14ac:dyDescent="0.2">
      <c r="A214" s="13" t="s">
        <v>274</v>
      </c>
      <c r="B214" s="11">
        <f t="shared" si="12"/>
        <v>0.23830812588771666</v>
      </c>
      <c r="C214" s="11">
        <f t="shared" si="12"/>
        <v>0.62819209331263559</v>
      </c>
      <c r="D214" s="11">
        <f t="shared" si="12"/>
        <v>2.2006127374648177</v>
      </c>
      <c r="E214" s="11">
        <f t="shared" si="12"/>
        <v>0.12917972681276157</v>
      </c>
      <c r="F214" s="11">
        <f t="shared" si="12"/>
        <v>-0.13871001926802118</v>
      </c>
      <c r="G214" s="11">
        <f t="shared" si="12"/>
        <v>0.72456989866508192</v>
      </c>
      <c r="H214" s="11">
        <f t="shared" si="12"/>
        <v>-0.1505495341310249</v>
      </c>
      <c r="I214" s="11">
        <f t="shared" si="12"/>
        <v>0.60054327670626206</v>
      </c>
      <c r="J214" s="11">
        <f t="shared" si="12"/>
        <v>0.84882699026425978</v>
      </c>
      <c r="K214" s="11">
        <f t="shared" si="12"/>
        <v>0.69414171270595415</v>
      </c>
      <c r="L214" s="11">
        <f t="shared" si="12"/>
        <v>0.46399214493687213</v>
      </c>
      <c r="N214" s="15">
        <f>ROUND(B214*'Table Q8'!N107,2)</f>
        <v>0.16</v>
      </c>
      <c r="O214" s="15">
        <f>ROUND(C214*'Table Q8'!O107,2)</f>
        <v>0.22</v>
      </c>
      <c r="P214" s="15">
        <f>ROUND(D214*'Table Q8'!P107,2)</f>
        <v>0.8</v>
      </c>
      <c r="Q214" s="15">
        <f>ROUND(E214*'Table Q8'!Q107,2)</f>
        <v>0.03</v>
      </c>
      <c r="R214" s="15">
        <f>ROUND(F214*'Table Q8'!R107,2)</f>
        <v>-0.02</v>
      </c>
      <c r="S214" s="15">
        <f>ROUND(G214*'Table Q8'!S107,2)</f>
        <v>0.28000000000000003</v>
      </c>
      <c r="T214" s="15">
        <f>ROUND(H214*'Table Q8'!T107,2)</f>
        <v>-0.06</v>
      </c>
      <c r="U214" s="15">
        <f>ROUND(I214*'Table Q8'!U107,2)</f>
        <v>0.23</v>
      </c>
      <c r="V214" s="15">
        <f>ROUND(J214*'Table Q8'!V107,2)</f>
        <v>0.23</v>
      </c>
      <c r="W214" s="15">
        <f>ROUND(K214*'Table Q8'!W107,2)</f>
        <v>0.23</v>
      </c>
      <c r="X214" s="15">
        <f>ROUND(L214*'Table Q8'!X107,2)</f>
        <v>0.17</v>
      </c>
    </row>
    <row r="215" spans="1:24" x14ac:dyDescent="0.2">
      <c r="A215" s="13" t="str">
        <f t="shared" si="6"/>
        <v>2019 Q3</v>
      </c>
      <c r="B215" s="11">
        <f t="shared" si="12"/>
        <v>0.48478947283503393</v>
      </c>
      <c r="C215" s="11">
        <f t="shared" si="12"/>
        <v>0.51725094585682807</v>
      </c>
      <c r="D215" s="11">
        <f t="shared" si="12"/>
        <v>2.1716683639183456</v>
      </c>
      <c r="E215" s="11">
        <f t="shared" si="12"/>
        <v>0.20832307519207319</v>
      </c>
      <c r="F215" s="11">
        <f t="shared" si="12"/>
        <v>0.54382889753256414</v>
      </c>
      <c r="G215" s="11">
        <f t="shared" si="12"/>
        <v>0.7580947959924198</v>
      </c>
      <c r="H215" s="11">
        <f t="shared" si="12"/>
        <v>8.0321289458845327E-2</v>
      </c>
      <c r="I215" s="11">
        <f t="shared" si="12"/>
        <v>0.84058749278654521</v>
      </c>
      <c r="J215" s="11">
        <f t="shared" si="12"/>
        <v>0.60054423031249704</v>
      </c>
      <c r="K215" s="11">
        <f t="shared" si="12"/>
        <v>0.54411327400813625</v>
      </c>
      <c r="L215" s="11">
        <f t="shared" si="12"/>
        <v>0.54024982833483415</v>
      </c>
      <c r="N215" s="15">
        <f>ROUND(B215*'Table Q8'!N108,2)</f>
        <v>0.32</v>
      </c>
      <c r="O215" s="15">
        <f>ROUND(C215*'Table Q8'!O108,2)</f>
        <v>0.18</v>
      </c>
      <c r="P215" s="15">
        <f>ROUND(D215*'Table Q8'!P108,2)</f>
        <v>0.79</v>
      </c>
      <c r="Q215" s="15">
        <f>ROUND(E215*'Table Q8'!Q108,2)</f>
        <v>0.05</v>
      </c>
      <c r="R215" s="15">
        <f>ROUND(F215*'Table Q8'!R108,2)</f>
        <v>0.1</v>
      </c>
      <c r="S215" s="15">
        <f>ROUND(G215*'Table Q8'!S108,2)</f>
        <v>0.3</v>
      </c>
      <c r="T215" s="15">
        <f>ROUND(H215*'Table Q8'!T108,2)</f>
        <v>0.03</v>
      </c>
      <c r="U215" s="15">
        <f>ROUND(I215*'Table Q8'!U108,2)</f>
        <v>0.32</v>
      </c>
      <c r="V215" s="15">
        <f>ROUND(J215*'Table Q8'!V108,2)</f>
        <v>0.16</v>
      </c>
      <c r="W215" s="15">
        <f>ROUND(K215*'Table Q8'!W108,2)</f>
        <v>0.18</v>
      </c>
      <c r="X215" s="15">
        <f>ROUND(L215*'Table Q8'!X108,2)</f>
        <v>0.19</v>
      </c>
    </row>
    <row r="216" spans="1:24" x14ac:dyDescent="0.2">
      <c r="A216" s="13" t="str">
        <f t="shared" si="6"/>
        <v>2019 Q4</v>
      </c>
      <c r="B216" s="11">
        <f t="shared" ref="B216:L216" si="13">LN(B109/B108)*100</f>
        <v>0.27597100109070088</v>
      </c>
      <c r="C216" s="11">
        <f t="shared" si="13"/>
        <v>-0.15586949088527566</v>
      </c>
      <c r="D216" s="11">
        <f t="shared" si="13"/>
        <v>2.5308587952849551</v>
      </c>
      <c r="E216" s="11">
        <f t="shared" si="13"/>
        <v>0.15843156101337783</v>
      </c>
      <c r="F216" s="11">
        <f t="shared" si="13"/>
        <v>0.93243056676830027</v>
      </c>
      <c r="G216" s="11">
        <f t="shared" si="13"/>
        <v>0.20312431416944654</v>
      </c>
      <c r="H216" s="11">
        <f t="shared" si="13"/>
        <v>-0.16070714587756671</v>
      </c>
      <c r="I216" s="11">
        <f t="shared" si="13"/>
        <v>0.51453926441908782</v>
      </c>
      <c r="J216" s="11">
        <f t="shared" si="13"/>
        <v>0.79834983736739429</v>
      </c>
      <c r="K216" s="11">
        <f t="shared" si="13"/>
        <v>0.82988028146950643</v>
      </c>
      <c r="L216" s="11">
        <f t="shared" si="13"/>
        <v>0.34228188519636571</v>
      </c>
      <c r="N216" s="15">
        <f>ROUND(B216*'Table Q8'!N109,2)</f>
        <v>0.18</v>
      </c>
      <c r="O216" s="15">
        <f>ROUND(C216*'Table Q8'!O109,2)</f>
        <v>-0.05</v>
      </c>
      <c r="P216" s="15">
        <f>ROUND(D216*'Table Q8'!P109,2)</f>
        <v>0.92</v>
      </c>
      <c r="Q216" s="15">
        <f>ROUND(E216*'Table Q8'!Q109,2)</f>
        <v>0.04</v>
      </c>
      <c r="R216" s="15">
        <f>ROUND(F216*'Table Q8'!R109,2)</f>
        <v>0.16</v>
      </c>
      <c r="S216" s="15">
        <f>ROUND(G216*'Table Q8'!S109,2)</f>
        <v>0.08</v>
      </c>
      <c r="T216" s="15">
        <f>ROUND(H216*'Table Q8'!T109,2)</f>
        <v>-7.0000000000000007E-2</v>
      </c>
      <c r="U216" s="15">
        <f>ROUND(I216*'Table Q8'!U109,2)</f>
        <v>0.2</v>
      </c>
      <c r="V216" s="15">
        <f>ROUND(J216*'Table Q8'!V109,2)</f>
        <v>0.22</v>
      </c>
      <c r="W216" s="15">
        <f>ROUND(K216*'Table Q8'!W109,2)</f>
        <v>0.27</v>
      </c>
      <c r="X216" s="15">
        <f>ROUND(L216*'Table Q8'!X109,2)</f>
        <v>0.12</v>
      </c>
    </row>
    <row r="217" spans="1:24" x14ac:dyDescent="0.2">
      <c r="A217" s="13" t="str">
        <f t="shared" si="6"/>
        <v>2020 Q1</v>
      </c>
      <c r="B217" s="11">
        <f t="shared" ref="B217:L218" si="14">LN(B110/B109)*100</f>
        <v>-0.23649991314978563</v>
      </c>
      <c r="C217" s="11">
        <f t="shared" si="14"/>
        <v>0.42805785762824411</v>
      </c>
      <c r="D217" s="11">
        <f t="shared" si="14"/>
        <v>2.1785416775251107</v>
      </c>
      <c r="E217" s="11">
        <f t="shared" si="14"/>
        <v>0.37527201852526704</v>
      </c>
      <c r="F217" s="11">
        <f t="shared" si="14"/>
        <v>0.10740615200385677</v>
      </c>
      <c r="G217" s="11">
        <f t="shared" si="14"/>
        <v>0.51081986648447819</v>
      </c>
      <c r="H217" s="11">
        <f t="shared" si="14"/>
        <v>-0.26170120623011317</v>
      </c>
      <c r="I217" s="11">
        <f t="shared" si="14"/>
        <v>0.56006326388086736</v>
      </c>
      <c r="J217" s="11">
        <f t="shared" si="14"/>
        <v>1.1904335619803625</v>
      </c>
      <c r="K217" s="11">
        <f t="shared" si="14"/>
        <v>0.69906916246927886</v>
      </c>
      <c r="L217" s="11">
        <f t="shared" si="14"/>
        <v>0.28272014932076328</v>
      </c>
      <c r="N217" s="15">
        <f>ROUND(B217*'Table Q8'!N110,2)</f>
        <v>-0.16</v>
      </c>
      <c r="O217" s="15">
        <f>ROUND(C217*'Table Q8'!O110,2)</f>
        <v>0.15</v>
      </c>
      <c r="P217" s="15">
        <f>ROUND(D217*'Table Q8'!P110,2)</f>
        <v>0.78</v>
      </c>
      <c r="Q217" s="15">
        <f>ROUND(E217*'Table Q8'!Q110,2)</f>
        <v>0.09</v>
      </c>
      <c r="R217" s="15">
        <f>ROUND(F217*'Table Q8'!R110,2)</f>
        <v>0.02</v>
      </c>
      <c r="S217" s="15">
        <f>ROUND(G217*'Table Q8'!S110,2)</f>
        <v>0.2</v>
      </c>
      <c r="T217" s="15">
        <f>ROUND(H217*'Table Q8'!T110,2)</f>
        <v>-0.11</v>
      </c>
      <c r="U217" s="15">
        <f>ROUND(I217*'Table Q8'!U110,2)</f>
        <v>0.21</v>
      </c>
      <c r="V217" s="15">
        <f>ROUND(J217*'Table Q8'!V110,2)</f>
        <v>0.31</v>
      </c>
      <c r="W217" s="15">
        <f>ROUND(K217*'Table Q8'!W110,2)</f>
        <v>0.22</v>
      </c>
      <c r="X217" s="15">
        <f>ROUND(L217*'Table Q8'!X110,2)</f>
        <v>0.1</v>
      </c>
    </row>
    <row r="218" spans="1:24" x14ac:dyDescent="0.2">
      <c r="A218" s="13" t="s">
        <v>287</v>
      </c>
      <c r="B218" s="11">
        <f t="shared" si="14"/>
        <v>-0.58378437205726097</v>
      </c>
      <c r="C218" s="11">
        <f t="shared" si="14"/>
        <v>0.11642574323756195</v>
      </c>
      <c r="D218" s="11">
        <f t="shared" si="14"/>
        <v>1.0064409111847987</v>
      </c>
      <c r="E218" s="11">
        <f t="shared" si="14"/>
        <v>-0.52379424989667989</v>
      </c>
      <c r="F218" s="11">
        <f t="shared" si="14"/>
        <v>-0.50875757911622888</v>
      </c>
      <c r="G218" s="11">
        <f t="shared" si="14"/>
        <v>0.30716092493202724</v>
      </c>
      <c r="H218" s="11">
        <f t="shared" si="14"/>
        <v>-0.24217973491627601</v>
      </c>
      <c r="I218" s="11">
        <f t="shared" si="14"/>
        <v>-0.97731679244325331</v>
      </c>
      <c r="J218" s="11">
        <f t="shared" si="14"/>
        <v>1.195139619592875</v>
      </c>
      <c r="K218" s="11">
        <f t="shared" si="14"/>
        <v>-0.12413465427885924</v>
      </c>
      <c r="L218" s="11">
        <f t="shared" si="14"/>
        <v>-0.24367671300245261</v>
      </c>
      <c r="N218" s="15">
        <f>ROUND(B218*'Table Q8'!N111,2)</f>
        <v>-0.38</v>
      </c>
      <c r="O218" s="15">
        <f>ROUND(C218*'Table Q8'!O111,2)</f>
        <v>0.04</v>
      </c>
      <c r="P218" s="15">
        <f>ROUND(D218*'Table Q8'!P111,2)</f>
        <v>0.36</v>
      </c>
      <c r="Q218" s="15">
        <f>ROUND(E218*'Table Q8'!Q111,2)</f>
        <v>-0.13</v>
      </c>
      <c r="R218" s="15">
        <f>ROUND(F218*'Table Q8'!R111,2)</f>
        <v>-0.09</v>
      </c>
      <c r="S218" s="15">
        <f>ROUND(G218*'Table Q8'!S111,2)</f>
        <v>0.12</v>
      </c>
      <c r="T218" s="15">
        <f>ROUND(H218*'Table Q8'!T111,2)</f>
        <v>-0.1</v>
      </c>
      <c r="U218" s="15">
        <f>ROUND(I218*'Table Q8'!U111,2)</f>
        <v>-0.37</v>
      </c>
      <c r="V218" s="15">
        <f>ROUND(J218*'Table Q8'!V111,2)</f>
        <v>0.31</v>
      </c>
      <c r="W218" s="15">
        <f>ROUND(K218*'Table Q8'!W111,2)</f>
        <v>-0.04</v>
      </c>
      <c r="X218" s="15">
        <f>ROUND(L218*'Table Q8'!X111,2)</f>
        <v>-0.08</v>
      </c>
    </row>
    <row r="219" spans="1:24" x14ac:dyDescent="0.2"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</row>
    <row r="220" spans="1:24" x14ac:dyDescent="0.2">
      <c r="A220" s="9" t="s">
        <v>170</v>
      </c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</row>
    <row r="221" spans="1:24" x14ac:dyDescent="0.2">
      <c r="A221" s="13" t="str">
        <f>A10</f>
        <v>1995 Q1</v>
      </c>
      <c r="B221" s="15">
        <f>LN(B10/B6)*100</f>
        <v>1.8579413189338367</v>
      </c>
      <c r="C221" s="15">
        <f t="shared" ref="C221:L221" si="15">LN(C10/C6)*100</f>
        <v>0.22346378014163629</v>
      </c>
      <c r="D221" s="15">
        <f t="shared" si="15"/>
        <v>1.2990662266048385</v>
      </c>
      <c r="E221" s="15">
        <f t="shared" si="15"/>
        <v>2.5889149256649584</v>
      </c>
      <c r="F221" s="15">
        <f t="shared" si="15"/>
        <v>3.3839347792065557</v>
      </c>
      <c r="G221" s="15">
        <f t="shared" si="15"/>
        <v>7.9325978533878905</v>
      </c>
      <c r="H221" s="15">
        <f t="shared" si="15"/>
        <v>8.6969131441981956E-2</v>
      </c>
      <c r="I221" s="15">
        <f t="shared" si="15"/>
        <v>2.2195290939308503</v>
      </c>
      <c r="J221" s="15">
        <f t="shared" si="15"/>
        <v>2.6006908735114505</v>
      </c>
      <c r="K221" s="15">
        <f t="shared" si="15"/>
        <v>4.2236795862368695</v>
      </c>
      <c r="L221" s="15">
        <f t="shared" si="15"/>
        <v>2.0663473403392576</v>
      </c>
      <c r="N221" s="15">
        <f>ROUND(B221*'Table Q8'!N10,2)</f>
        <v>1.39</v>
      </c>
      <c r="O221" s="15">
        <f>ROUND(C221*'Table Q8'!O10,2)</f>
        <v>0.08</v>
      </c>
      <c r="P221" s="15">
        <f>ROUND(D221*'Table Q8'!P10,2)</f>
        <v>0.43</v>
      </c>
      <c r="Q221" s="15">
        <f>ROUND(E221*'Table Q8'!Q10,2)</f>
        <v>1</v>
      </c>
      <c r="R221" s="15">
        <f>ROUND(F221*'Table Q8'!R10,2)</f>
        <v>0.51</v>
      </c>
      <c r="S221" s="15">
        <f>ROUND(G221*'Table Q8'!S10,2)</f>
        <v>3.88</v>
      </c>
      <c r="T221" s="15">
        <f>ROUND(H221*'Table Q8'!T10,2)</f>
        <v>0.04</v>
      </c>
      <c r="U221" s="15">
        <f>ROUND(I221*'Table Q8'!U10,2)</f>
        <v>1.01</v>
      </c>
      <c r="V221" s="15">
        <f>ROUND(J221*'Table Q8'!V10,2)</f>
        <v>0.9</v>
      </c>
      <c r="W221" s="15">
        <f>ROUND(K221*'Table Q8'!W10,2)</f>
        <v>1.52</v>
      </c>
      <c r="X221" s="15">
        <f>ROUND(L221*'Table Q8'!X10,2)</f>
        <v>0.85</v>
      </c>
    </row>
    <row r="222" spans="1:24" x14ac:dyDescent="0.2">
      <c r="A222" s="13" t="str">
        <f t="shared" ref="A222:A285" si="16">A11</f>
        <v>1995 Q2</v>
      </c>
      <c r="B222" s="15">
        <f t="shared" ref="B222:L237" si="17">LN(B11/B7)*100</f>
        <v>1.606004183171994</v>
      </c>
      <c r="C222" s="15">
        <f t="shared" si="17"/>
        <v>0.4632020633919367</v>
      </c>
      <c r="D222" s="15">
        <f t="shared" si="17"/>
        <v>0.81691095391096036</v>
      </c>
      <c r="E222" s="15">
        <f t="shared" si="17"/>
        <v>3.5200860167872619</v>
      </c>
      <c r="F222" s="15">
        <f t="shared" si="17"/>
        <v>2.6533202098472075</v>
      </c>
      <c r="G222" s="15">
        <f t="shared" si="17"/>
        <v>8.0473422427389369</v>
      </c>
      <c r="H222" s="15">
        <f t="shared" si="17"/>
        <v>0.21724970526002912</v>
      </c>
      <c r="I222" s="15">
        <f t="shared" si="17"/>
        <v>1.5686596167699691</v>
      </c>
      <c r="J222" s="15">
        <f t="shared" si="17"/>
        <v>2.8761718933663185</v>
      </c>
      <c r="K222" s="15">
        <f t="shared" si="17"/>
        <v>4.3050903866937258</v>
      </c>
      <c r="L222" s="15">
        <f t="shared" si="17"/>
        <v>2.0550232282074377</v>
      </c>
      <c r="N222" s="15">
        <f>ROUND(B222*'Table Q8'!N11,2)</f>
        <v>1.21</v>
      </c>
      <c r="O222" s="15">
        <f>ROUND(C222*'Table Q8'!O11,2)</f>
        <v>0.16</v>
      </c>
      <c r="P222" s="15">
        <f>ROUND(D222*'Table Q8'!P11,2)</f>
        <v>0.27</v>
      </c>
      <c r="Q222" s="15">
        <f>ROUND(E222*'Table Q8'!Q11,2)</f>
        <v>1.35</v>
      </c>
      <c r="R222" s="15">
        <f>ROUND(F222*'Table Q8'!R11,2)</f>
        <v>0.4</v>
      </c>
      <c r="S222" s="15">
        <f>ROUND(G222*'Table Q8'!S11,2)</f>
        <v>3.88</v>
      </c>
      <c r="T222" s="15">
        <f>ROUND(H222*'Table Q8'!T11,2)</f>
        <v>0.1</v>
      </c>
      <c r="U222" s="15">
        <f>ROUND(I222*'Table Q8'!U11,2)</f>
        <v>0.71</v>
      </c>
      <c r="V222" s="15">
        <f>ROUND(J222*'Table Q8'!V11,2)</f>
        <v>1.01</v>
      </c>
      <c r="W222" s="15">
        <f>ROUND(K222*'Table Q8'!W11,2)</f>
        <v>1.55</v>
      </c>
      <c r="X222" s="15">
        <f>ROUND(L222*'Table Q8'!X11,2)</f>
        <v>0.84</v>
      </c>
    </row>
    <row r="223" spans="1:24" x14ac:dyDescent="0.2">
      <c r="A223" s="13" t="str">
        <f t="shared" si="16"/>
        <v>1995 Q3</v>
      </c>
      <c r="B223" s="15">
        <f t="shared" si="17"/>
        <v>1.4697833835692582</v>
      </c>
      <c r="C223" s="15">
        <f t="shared" si="17"/>
        <v>0.72802342879675952</v>
      </c>
      <c r="D223" s="15">
        <f t="shared" si="17"/>
        <v>0.30139194873836939</v>
      </c>
      <c r="E223" s="15">
        <f t="shared" si="17"/>
        <v>4.3649540755511707</v>
      </c>
      <c r="F223" s="15">
        <f t="shared" si="17"/>
        <v>1.7927763871262981</v>
      </c>
      <c r="G223" s="15">
        <f t="shared" si="17"/>
        <v>8.1949107188331585</v>
      </c>
      <c r="H223" s="15">
        <f t="shared" si="17"/>
        <v>0.34722257107490573</v>
      </c>
      <c r="I223" s="15">
        <f t="shared" si="17"/>
        <v>0.97700395231018877</v>
      </c>
      <c r="J223" s="15">
        <f t="shared" si="17"/>
        <v>3.4424764212520249</v>
      </c>
      <c r="K223" s="15">
        <f t="shared" si="17"/>
        <v>4.4735893841391299</v>
      </c>
      <c r="L223" s="15">
        <f t="shared" si="17"/>
        <v>2.0741035698589503</v>
      </c>
      <c r="N223" s="15">
        <f>ROUND(B223*'Table Q8'!N12,2)</f>
        <v>1.1100000000000001</v>
      </c>
      <c r="O223" s="15">
        <f>ROUND(C223*'Table Q8'!O12,2)</f>
        <v>0.25</v>
      </c>
      <c r="P223" s="15">
        <f>ROUND(D223*'Table Q8'!P12,2)</f>
        <v>0.1</v>
      </c>
      <c r="Q223" s="15">
        <f>ROUND(E223*'Table Q8'!Q12,2)</f>
        <v>1.68</v>
      </c>
      <c r="R223" s="15">
        <f>ROUND(F223*'Table Q8'!R12,2)</f>
        <v>0.27</v>
      </c>
      <c r="S223" s="15">
        <f>ROUND(G223*'Table Q8'!S12,2)</f>
        <v>3.92</v>
      </c>
      <c r="T223" s="15">
        <f>ROUND(H223*'Table Q8'!T12,2)</f>
        <v>0.16</v>
      </c>
      <c r="U223" s="15">
        <f>ROUND(I223*'Table Q8'!U12,2)</f>
        <v>0.44</v>
      </c>
      <c r="V223" s="15">
        <f>ROUND(J223*'Table Q8'!V12,2)</f>
        <v>1.23</v>
      </c>
      <c r="W223" s="15">
        <f>ROUND(K223*'Table Q8'!W12,2)</f>
        <v>1.63</v>
      </c>
      <c r="X223" s="15">
        <f>ROUND(L223*'Table Q8'!X12,2)</f>
        <v>0.85</v>
      </c>
    </row>
    <row r="224" spans="1:24" x14ac:dyDescent="0.2">
      <c r="A224" s="13" t="str">
        <f t="shared" si="16"/>
        <v>1995 Q4</v>
      </c>
      <c r="B224" s="15">
        <f t="shared" si="17"/>
        <v>1.3999745907760464</v>
      </c>
      <c r="C224" s="15">
        <f t="shared" si="17"/>
        <v>0.93382559085866068</v>
      </c>
      <c r="D224" s="15">
        <f t="shared" si="17"/>
        <v>-3.5404496740868041E-2</v>
      </c>
      <c r="E224" s="15">
        <f t="shared" si="17"/>
        <v>4.8707055920890561</v>
      </c>
      <c r="F224" s="15">
        <f t="shared" si="17"/>
        <v>1.1027680677062646</v>
      </c>
      <c r="G224" s="15">
        <f t="shared" si="17"/>
        <v>8.543058576579881</v>
      </c>
      <c r="H224" s="15">
        <f t="shared" si="17"/>
        <v>0.3761578509430667</v>
      </c>
      <c r="I224" s="15">
        <f t="shared" si="17"/>
        <v>0.91873437746271058</v>
      </c>
      <c r="J224" s="15">
        <f t="shared" si="17"/>
        <v>4.753021325537361</v>
      </c>
      <c r="K224" s="15">
        <f t="shared" si="17"/>
        <v>4.7805292054412289</v>
      </c>
      <c r="L224" s="15">
        <f t="shared" si="17"/>
        <v>2.1389578833463201</v>
      </c>
      <c r="N224" s="15">
        <f>ROUND(B224*'Table Q8'!N13,2)</f>
        <v>1.07</v>
      </c>
      <c r="O224" s="15">
        <f>ROUND(C224*'Table Q8'!O13,2)</f>
        <v>0.32</v>
      </c>
      <c r="P224" s="15">
        <f>ROUND(D224*'Table Q8'!P13,2)</f>
        <v>-0.01</v>
      </c>
      <c r="Q224" s="15">
        <f>ROUND(E224*'Table Q8'!Q13,2)</f>
        <v>1.86</v>
      </c>
      <c r="R224" s="15">
        <f>ROUND(F224*'Table Q8'!R13,2)</f>
        <v>0.17</v>
      </c>
      <c r="S224" s="15">
        <f>ROUND(G224*'Table Q8'!S13,2)</f>
        <v>4.0599999999999996</v>
      </c>
      <c r="T224" s="15">
        <f>ROUND(H224*'Table Q8'!T13,2)</f>
        <v>0.18</v>
      </c>
      <c r="U224" s="15">
        <f>ROUND(I224*'Table Q8'!U13,2)</f>
        <v>0.41</v>
      </c>
      <c r="V224" s="15">
        <f>ROUND(J224*'Table Q8'!V13,2)</f>
        <v>1.73</v>
      </c>
      <c r="W224" s="15">
        <f>ROUND(K224*'Table Q8'!W13,2)</f>
        <v>1.75</v>
      </c>
      <c r="X224" s="15">
        <f>ROUND(L224*'Table Q8'!X13,2)</f>
        <v>0.88</v>
      </c>
    </row>
    <row r="225" spans="1:24" x14ac:dyDescent="0.2">
      <c r="A225" s="13" t="str">
        <f t="shared" si="16"/>
        <v>1996 Q1</v>
      </c>
      <c r="B225" s="15">
        <f t="shared" si="17"/>
        <v>1.3791110176048482</v>
      </c>
      <c r="C225" s="15">
        <f t="shared" si="17"/>
        <v>1.0674282641729529</v>
      </c>
      <c r="D225" s="15">
        <f t="shared" si="17"/>
        <v>-5.3055090111791429E-2</v>
      </c>
      <c r="E225" s="15">
        <f t="shared" si="17"/>
        <v>4.9686063231126569</v>
      </c>
      <c r="F225" s="15">
        <f t="shared" si="17"/>
        <v>0.71899650662390513</v>
      </c>
      <c r="G225" s="15">
        <f t="shared" si="17"/>
        <v>9.1677179655128249</v>
      </c>
      <c r="H225" s="15">
        <f t="shared" si="17"/>
        <v>0.41928782600359576</v>
      </c>
      <c r="I225" s="15">
        <f t="shared" si="17"/>
        <v>1.4411497226475301</v>
      </c>
      <c r="J225" s="15">
        <f t="shared" si="17"/>
        <v>6.472507090026121</v>
      </c>
      <c r="K225" s="15">
        <f t="shared" si="17"/>
        <v>5.2520691176289898</v>
      </c>
      <c r="L225" s="15">
        <f t="shared" si="17"/>
        <v>2.2617604587022182</v>
      </c>
      <c r="N225" s="15">
        <f>ROUND(B225*'Table Q8'!N14,2)</f>
        <v>1.06</v>
      </c>
      <c r="O225" s="15">
        <f>ROUND(C225*'Table Q8'!O14,2)</f>
        <v>0.37</v>
      </c>
      <c r="P225" s="15">
        <f>ROUND(D225*'Table Q8'!P14,2)</f>
        <v>-0.02</v>
      </c>
      <c r="Q225" s="15">
        <f>ROUND(E225*'Table Q8'!Q14,2)</f>
        <v>1.9</v>
      </c>
      <c r="R225" s="15">
        <f>ROUND(F225*'Table Q8'!R14,2)</f>
        <v>0.11</v>
      </c>
      <c r="S225" s="15">
        <f>ROUND(G225*'Table Q8'!S14,2)</f>
        <v>4.3099999999999996</v>
      </c>
      <c r="T225" s="15">
        <f>ROUND(H225*'Table Q8'!T14,2)</f>
        <v>0.19</v>
      </c>
      <c r="U225" s="15">
        <f>ROUND(I225*'Table Q8'!U14,2)</f>
        <v>0.64</v>
      </c>
      <c r="V225" s="15">
        <f>ROUND(J225*'Table Q8'!V14,2)</f>
        <v>2.4</v>
      </c>
      <c r="W225" s="15">
        <f>ROUND(K225*'Table Q8'!W14,2)</f>
        <v>1.94</v>
      </c>
      <c r="X225" s="15">
        <f>ROUND(L225*'Table Q8'!X14,2)</f>
        <v>0.92</v>
      </c>
    </row>
    <row r="226" spans="1:24" x14ac:dyDescent="0.2">
      <c r="A226" s="13" t="str">
        <f t="shared" si="16"/>
        <v>1996 Q2</v>
      </c>
      <c r="B226" s="15">
        <f t="shared" si="17"/>
        <v>1.4696750152013442</v>
      </c>
      <c r="C226" s="15">
        <f t="shared" si="17"/>
        <v>1.1402438039282374</v>
      </c>
      <c r="D226" s="15">
        <f t="shared" si="17"/>
        <v>0.22966179160836442</v>
      </c>
      <c r="E226" s="15">
        <f t="shared" si="17"/>
        <v>4.7580498060219467</v>
      </c>
      <c r="F226" s="15">
        <f t="shared" si="17"/>
        <v>0.75667425944256095</v>
      </c>
      <c r="G226" s="15">
        <f t="shared" si="17"/>
        <v>10.060280419316884</v>
      </c>
      <c r="H226" s="15">
        <f t="shared" si="17"/>
        <v>0.47629447045526146</v>
      </c>
      <c r="I226" s="15">
        <f t="shared" si="17"/>
        <v>2.4114395812016736</v>
      </c>
      <c r="J226" s="15">
        <f t="shared" si="17"/>
        <v>8.4892575536687893</v>
      </c>
      <c r="K226" s="15">
        <f t="shared" si="17"/>
        <v>5.8469247849668982</v>
      </c>
      <c r="L226" s="15">
        <f t="shared" si="17"/>
        <v>2.4850620369827454</v>
      </c>
      <c r="N226" s="15">
        <f>ROUND(B226*'Table Q8'!N15,2)</f>
        <v>1.1299999999999999</v>
      </c>
      <c r="O226" s="15">
        <f>ROUND(C226*'Table Q8'!O15,2)</f>
        <v>0.4</v>
      </c>
      <c r="P226" s="15">
        <f>ROUND(D226*'Table Q8'!P15,2)</f>
        <v>0.08</v>
      </c>
      <c r="Q226" s="15">
        <f>ROUND(E226*'Table Q8'!Q15,2)</f>
        <v>1.84</v>
      </c>
      <c r="R226" s="15">
        <f>ROUND(F226*'Table Q8'!R15,2)</f>
        <v>0.12</v>
      </c>
      <c r="S226" s="15">
        <f>ROUND(G226*'Table Q8'!S15,2)</f>
        <v>4.7699999999999996</v>
      </c>
      <c r="T226" s="15">
        <f>ROUND(H226*'Table Q8'!T15,2)</f>
        <v>0.22</v>
      </c>
      <c r="U226" s="15">
        <f>ROUND(I226*'Table Q8'!U15,2)</f>
        <v>1.07</v>
      </c>
      <c r="V226" s="15">
        <f>ROUND(J226*'Table Q8'!V15,2)</f>
        <v>3.17</v>
      </c>
      <c r="W226" s="15">
        <f>ROUND(K226*'Table Q8'!W15,2)</f>
        <v>2.2200000000000002</v>
      </c>
      <c r="X226" s="15">
        <f>ROUND(L226*'Table Q8'!X15,2)</f>
        <v>1.03</v>
      </c>
    </row>
    <row r="227" spans="1:24" x14ac:dyDescent="0.2">
      <c r="A227" s="13" t="str">
        <f t="shared" si="16"/>
        <v>1996 Q3</v>
      </c>
      <c r="B227" s="15">
        <f t="shared" si="17"/>
        <v>1.5432650572462623</v>
      </c>
      <c r="C227" s="15">
        <f t="shared" si="17"/>
        <v>1.2213892293937998</v>
      </c>
      <c r="D227" s="15">
        <f t="shared" si="17"/>
        <v>0.7055947425385205</v>
      </c>
      <c r="E227" s="15">
        <f t="shared" si="17"/>
        <v>4.4883016026631442</v>
      </c>
      <c r="F227" s="15">
        <f t="shared" si="17"/>
        <v>1.0920390466395222</v>
      </c>
      <c r="G227" s="15">
        <f t="shared" si="17"/>
        <v>10.921221161125223</v>
      </c>
      <c r="H227" s="15">
        <f t="shared" si="17"/>
        <v>0.56167786464469227</v>
      </c>
      <c r="I227" s="15">
        <f t="shared" si="17"/>
        <v>3.4743810746626522</v>
      </c>
      <c r="J227" s="15">
        <f t="shared" si="17"/>
        <v>10.197088001214798</v>
      </c>
      <c r="K227" s="15">
        <f t="shared" si="17"/>
        <v>6.565397022143701</v>
      </c>
      <c r="L227" s="15">
        <f t="shared" si="17"/>
        <v>2.7633823379571529</v>
      </c>
      <c r="N227" s="15">
        <f>ROUND(B227*'Table Q8'!N16,2)</f>
        <v>1.19</v>
      </c>
      <c r="O227" s="15">
        <f>ROUND(C227*'Table Q8'!O16,2)</f>
        <v>0.43</v>
      </c>
      <c r="P227" s="15">
        <f>ROUND(D227*'Table Q8'!P16,2)</f>
        <v>0.25</v>
      </c>
      <c r="Q227" s="15">
        <f>ROUND(E227*'Table Q8'!Q16,2)</f>
        <v>1.76</v>
      </c>
      <c r="R227" s="15">
        <f>ROUND(F227*'Table Q8'!R16,2)</f>
        <v>0.17</v>
      </c>
      <c r="S227" s="15">
        <f>ROUND(G227*'Table Q8'!S16,2)</f>
        <v>5.15</v>
      </c>
      <c r="T227" s="15">
        <f>ROUND(H227*'Table Q8'!T16,2)</f>
        <v>0.27</v>
      </c>
      <c r="U227" s="15">
        <f>ROUND(I227*'Table Q8'!U16,2)</f>
        <v>1.55</v>
      </c>
      <c r="V227" s="15">
        <f>ROUND(J227*'Table Q8'!V16,2)</f>
        <v>3.8</v>
      </c>
      <c r="W227" s="15">
        <f>ROUND(K227*'Table Q8'!W16,2)</f>
        <v>2.5099999999999998</v>
      </c>
      <c r="X227" s="15">
        <f>ROUND(L227*'Table Q8'!X16,2)</f>
        <v>1.1499999999999999</v>
      </c>
    </row>
    <row r="228" spans="1:24" x14ac:dyDescent="0.2">
      <c r="A228" s="13" t="str">
        <f t="shared" si="16"/>
        <v>1996 Q4</v>
      </c>
      <c r="B228" s="15">
        <f t="shared" si="17"/>
        <v>1.6324952449976813</v>
      </c>
      <c r="C228" s="15">
        <f t="shared" si="17"/>
        <v>1.321493182896184</v>
      </c>
      <c r="D228" s="15">
        <f t="shared" si="17"/>
        <v>1.2667305200765635</v>
      </c>
      <c r="E228" s="15">
        <f t="shared" si="17"/>
        <v>4.3902351727837186</v>
      </c>
      <c r="F228" s="15">
        <f t="shared" si="17"/>
        <v>1.6611020659119853</v>
      </c>
      <c r="G228" s="15">
        <f t="shared" si="17"/>
        <v>11.511313363117004</v>
      </c>
      <c r="H228" s="15">
        <f t="shared" si="17"/>
        <v>0.61901874767996512</v>
      </c>
      <c r="I228" s="15">
        <f t="shared" si="17"/>
        <v>4.2354411046877729</v>
      </c>
      <c r="J228" s="15">
        <f t="shared" si="17"/>
        <v>11.158750598658374</v>
      </c>
      <c r="K228" s="15">
        <f t="shared" si="17"/>
        <v>7.3116618875417618</v>
      </c>
      <c r="L228" s="15">
        <f t="shared" si="17"/>
        <v>3.0094014133131344</v>
      </c>
      <c r="N228" s="15">
        <f>ROUND(B228*'Table Q8'!N17,2)</f>
        <v>1.26</v>
      </c>
      <c r="O228" s="15">
        <f>ROUND(C228*'Table Q8'!O17,2)</f>
        <v>0.47</v>
      </c>
      <c r="P228" s="15">
        <f>ROUND(D228*'Table Q8'!P17,2)</f>
        <v>0.45</v>
      </c>
      <c r="Q228" s="15">
        <f>ROUND(E228*'Table Q8'!Q17,2)</f>
        <v>1.74</v>
      </c>
      <c r="R228" s="15">
        <f>ROUND(F228*'Table Q8'!R17,2)</f>
        <v>0.26</v>
      </c>
      <c r="S228" s="15">
        <f>ROUND(G228*'Table Q8'!S17,2)</f>
        <v>5.46</v>
      </c>
      <c r="T228" s="15">
        <f>ROUND(H228*'Table Q8'!T17,2)</f>
        <v>0.28999999999999998</v>
      </c>
      <c r="U228" s="15">
        <f>ROUND(I228*'Table Q8'!U17,2)</f>
        <v>1.9</v>
      </c>
      <c r="V228" s="15">
        <f>ROUND(J228*'Table Q8'!V17,2)</f>
        <v>4.2300000000000004</v>
      </c>
      <c r="W228" s="15">
        <f>ROUND(K228*'Table Q8'!W17,2)</f>
        <v>2.82</v>
      </c>
      <c r="X228" s="15">
        <f>ROUND(L228*'Table Q8'!X17,2)</f>
        <v>1.26</v>
      </c>
    </row>
    <row r="229" spans="1:24" x14ac:dyDescent="0.2">
      <c r="A229" s="13" t="str">
        <f t="shared" si="16"/>
        <v>1997 Q1</v>
      </c>
      <c r="B229" s="15">
        <f t="shared" si="17"/>
        <v>2.3141528561694331</v>
      </c>
      <c r="C229" s="15">
        <f t="shared" si="17"/>
        <v>0.8963361211342783</v>
      </c>
      <c r="D229" s="15">
        <f t="shared" si="17"/>
        <v>0.98574992889683466</v>
      </c>
      <c r="E229" s="15">
        <f t="shared" si="17"/>
        <v>4.9994390052546986</v>
      </c>
      <c r="F229" s="15">
        <f t="shared" si="17"/>
        <v>3.4040845456439235</v>
      </c>
      <c r="G229" s="15">
        <f t="shared" si="17"/>
        <v>10.105151284361769</v>
      </c>
      <c r="H229" s="15">
        <f t="shared" si="17"/>
        <v>1.4040345257920619</v>
      </c>
      <c r="I229" s="15">
        <f t="shared" si="17"/>
        <v>3.7333102636168229</v>
      </c>
      <c r="J229" s="15">
        <f t="shared" si="17"/>
        <v>13.973761177090696</v>
      </c>
      <c r="K229" s="15">
        <f t="shared" si="17"/>
        <v>5.5965290427083012</v>
      </c>
      <c r="L229" s="15">
        <f t="shared" si="17"/>
        <v>3.1776467478776613</v>
      </c>
      <c r="N229" s="15">
        <f>ROUND(B229*'Table Q8'!N18,2)</f>
        <v>1.78</v>
      </c>
      <c r="O229" s="15">
        <f>ROUND(C229*'Table Q8'!O18,2)</f>
        <v>0.32</v>
      </c>
      <c r="P229" s="15">
        <f>ROUND(D229*'Table Q8'!P18,2)</f>
        <v>0.35</v>
      </c>
      <c r="Q229" s="15">
        <f>ROUND(E229*'Table Q8'!Q18,2)</f>
        <v>1.98</v>
      </c>
      <c r="R229" s="15">
        <f>ROUND(F229*'Table Q8'!R18,2)</f>
        <v>0.54</v>
      </c>
      <c r="S229" s="15">
        <f>ROUND(G229*'Table Q8'!S18,2)</f>
        <v>4.76</v>
      </c>
      <c r="T229" s="15">
        <f>ROUND(H229*'Table Q8'!T18,2)</f>
        <v>0.67</v>
      </c>
      <c r="U229" s="15">
        <f>ROUND(I229*'Table Q8'!U18,2)</f>
        <v>1.67</v>
      </c>
      <c r="V229" s="15">
        <f>ROUND(J229*'Table Q8'!V18,2)</f>
        <v>5.3</v>
      </c>
      <c r="W229" s="15">
        <f>ROUND(K229*'Table Q8'!W18,2)</f>
        <v>2.19</v>
      </c>
      <c r="X229" s="15">
        <f>ROUND(L229*'Table Q8'!X18,2)</f>
        <v>1.33</v>
      </c>
    </row>
    <row r="230" spans="1:24" x14ac:dyDescent="0.2">
      <c r="A230" s="13" t="str">
        <f t="shared" si="16"/>
        <v>1997 Q2</v>
      </c>
      <c r="B230" s="15">
        <f t="shared" si="17"/>
        <v>2.8144446762257105</v>
      </c>
      <c r="C230" s="15">
        <f t="shared" si="17"/>
        <v>0.75860107557553669</v>
      </c>
      <c r="D230" s="15">
        <f t="shared" si="17"/>
        <v>1.367003411323676</v>
      </c>
      <c r="E230" s="15">
        <f t="shared" si="17"/>
        <v>5.6381869063822556</v>
      </c>
      <c r="F230" s="15">
        <f t="shared" si="17"/>
        <v>4.8213770769714364</v>
      </c>
      <c r="G230" s="15">
        <f t="shared" si="17"/>
        <v>7.9643234972182935</v>
      </c>
      <c r="H230" s="15">
        <f t="shared" si="17"/>
        <v>2.5728090977337184</v>
      </c>
      <c r="I230" s="15">
        <f t="shared" si="17"/>
        <v>3.4448133396062377</v>
      </c>
      <c r="J230" s="15">
        <f t="shared" si="17"/>
        <v>15.593190004651056</v>
      </c>
      <c r="K230" s="15">
        <f t="shared" si="17"/>
        <v>3.815461497128366</v>
      </c>
      <c r="L230" s="15">
        <f t="shared" si="17"/>
        <v>3.3102682792265816</v>
      </c>
      <c r="N230" s="15">
        <f>ROUND(B230*'Table Q8'!N19,2)</f>
        <v>2.17</v>
      </c>
      <c r="O230" s="15">
        <f>ROUND(C230*'Table Q8'!O19,2)</f>
        <v>0.27</v>
      </c>
      <c r="P230" s="15">
        <f>ROUND(D230*'Table Q8'!P19,2)</f>
        <v>0.49</v>
      </c>
      <c r="Q230" s="15">
        <f>ROUND(E230*'Table Q8'!Q19,2)</f>
        <v>2.21</v>
      </c>
      <c r="R230" s="15">
        <f>ROUND(F230*'Table Q8'!R19,2)</f>
        <v>0.77</v>
      </c>
      <c r="S230" s="15">
        <f>ROUND(G230*'Table Q8'!S19,2)</f>
        <v>3.67</v>
      </c>
      <c r="T230" s="15">
        <f>ROUND(H230*'Table Q8'!T19,2)</f>
        <v>1.22</v>
      </c>
      <c r="U230" s="15">
        <f>ROUND(I230*'Table Q8'!U19,2)</f>
        <v>1.52</v>
      </c>
      <c r="V230" s="15">
        <f>ROUND(J230*'Table Q8'!V19,2)</f>
        <v>5.83</v>
      </c>
      <c r="W230" s="15">
        <f>ROUND(K230*'Table Q8'!W19,2)</f>
        <v>1.45</v>
      </c>
      <c r="X230" s="15">
        <f>ROUND(L230*'Table Q8'!X19,2)</f>
        <v>1.38</v>
      </c>
    </row>
    <row r="231" spans="1:24" x14ac:dyDescent="0.2">
      <c r="A231" s="13" t="str">
        <f t="shared" si="16"/>
        <v>1997 Q3</v>
      </c>
      <c r="B231" s="15">
        <f t="shared" si="17"/>
        <v>3.5058654839549472</v>
      </c>
      <c r="C231" s="15">
        <f t="shared" si="17"/>
        <v>0.63028066963663731</v>
      </c>
      <c r="D231" s="15">
        <f t="shared" si="17"/>
        <v>2.1390259939526151</v>
      </c>
      <c r="E231" s="15">
        <f t="shared" si="17"/>
        <v>6.4438033773772663</v>
      </c>
      <c r="F231" s="15">
        <f t="shared" si="17"/>
        <v>4.762345659838692</v>
      </c>
      <c r="G231" s="15">
        <f t="shared" si="17"/>
        <v>6.044677201999928</v>
      </c>
      <c r="H231" s="15">
        <f t="shared" si="17"/>
        <v>3.997717416673467</v>
      </c>
      <c r="I231" s="15">
        <f t="shared" si="17"/>
        <v>3.3577100891164862</v>
      </c>
      <c r="J231" s="15">
        <f t="shared" si="17"/>
        <v>17.234927276690556</v>
      </c>
      <c r="K231" s="15">
        <f t="shared" si="17"/>
        <v>2.3345756071849597</v>
      </c>
      <c r="L231" s="15">
        <f t="shared" si="17"/>
        <v>3.4664026306919142</v>
      </c>
      <c r="N231" s="15">
        <f>ROUND(B231*'Table Q8'!N20,2)</f>
        <v>2.68</v>
      </c>
      <c r="O231" s="15">
        <f>ROUND(C231*'Table Q8'!O20,2)</f>
        <v>0.22</v>
      </c>
      <c r="P231" s="15">
        <f>ROUND(D231*'Table Q8'!P20,2)</f>
        <v>0.74</v>
      </c>
      <c r="Q231" s="15">
        <f>ROUND(E231*'Table Q8'!Q20,2)</f>
        <v>2.5</v>
      </c>
      <c r="R231" s="15">
        <f>ROUND(F231*'Table Q8'!R20,2)</f>
        <v>0.76</v>
      </c>
      <c r="S231" s="15">
        <f>ROUND(G231*'Table Q8'!S20,2)</f>
        <v>2.75</v>
      </c>
      <c r="T231" s="15">
        <f>ROUND(H231*'Table Q8'!T20,2)</f>
        <v>1.89</v>
      </c>
      <c r="U231" s="15">
        <f>ROUND(I231*'Table Q8'!U20,2)</f>
        <v>1.47</v>
      </c>
      <c r="V231" s="15">
        <f>ROUND(J231*'Table Q8'!V20,2)</f>
        <v>6.37</v>
      </c>
      <c r="W231" s="15">
        <f>ROUND(K231*'Table Q8'!W20,2)</f>
        <v>0.89</v>
      </c>
      <c r="X231" s="15">
        <f>ROUND(L231*'Table Q8'!X20,2)</f>
        <v>1.43</v>
      </c>
    </row>
    <row r="232" spans="1:24" x14ac:dyDescent="0.2">
      <c r="A232" s="13" t="str">
        <f t="shared" si="16"/>
        <v>1997 Q4</v>
      </c>
      <c r="B232" s="15">
        <f t="shared" si="17"/>
        <v>4.2926365791675405</v>
      </c>
      <c r="C232" s="15">
        <f t="shared" si="17"/>
        <v>0.72947122619925775</v>
      </c>
      <c r="D232" s="15">
        <f t="shared" si="17"/>
        <v>1.8705082941251863</v>
      </c>
      <c r="E232" s="15">
        <f t="shared" si="17"/>
        <v>7.6241960114226144</v>
      </c>
      <c r="F232" s="15">
        <f t="shared" si="17"/>
        <v>4.9919533009691843</v>
      </c>
      <c r="G232" s="15">
        <f t="shared" si="17"/>
        <v>4.2981294206859015</v>
      </c>
      <c r="H232" s="15">
        <f t="shared" si="17"/>
        <v>6.0421994413762494</v>
      </c>
      <c r="I232" s="15">
        <f t="shared" si="17"/>
        <v>2.8746683286982382</v>
      </c>
      <c r="J232" s="15">
        <f t="shared" si="17"/>
        <v>19.328126889087276</v>
      </c>
      <c r="K232" s="15">
        <f t="shared" si="17"/>
        <v>0.73409791333153818</v>
      </c>
      <c r="L232" s="15">
        <f t="shared" si="17"/>
        <v>3.7606417943411121</v>
      </c>
      <c r="N232" s="15">
        <f>ROUND(B232*'Table Q8'!N21,2)</f>
        <v>3.25</v>
      </c>
      <c r="O232" s="15">
        <f>ROUND(C232*'Table Q8'!O21,2)</f>
        <v>0.25</v>
      </c>
      <c r="P232" s="15">
        <f>ROUND(D232*'Table Q8'!P21,2)</f>
        <v>0.61</v>
      </c>
      <c r="Q232" s="15">
        <f>ROUND(E232*'Table Q8'!Q21,2)</f>
        <v>2.87</v>
      </c>
      <c r="R232" s="15">
        <f>ROUND(F232*'Table Q8'!R21,2)</f>
        <v>0.78</v>
      </c>
      <c r="S232" s="15">
        <f>ROUND(G232*'Table Q8'!S21,2)</f>
        <v>1.89</v>
      </c>
      <c r="T232" s="15">
        <f>ROUND(H232*'Table Q8'!T21,2)</f>
        <v>2.83</v>
      </c>
      <c r="U232" s="15">
        <f>ROUND(I232*'Table Q8'!U21,2)</f>
        <v>1.23</v>
      </c>
      <c r="V232" s="15">
        <f>ROUND(J232*'Table Q8'!V21,2)</f>
        <v>6.87</v>
      </c>
      <c r="W232" s="15">
        <f>ROUND(K232*'Table Q8'!W21,2)</f>
        <v>0.28000000000000003</v>
      </c>
      <c r="X232" s="15">
        <f>ROUND(L232*'Table Q8'!X21,2)</f>
        <v>1.51</v>
      </c>
    </row>
    <row r="233" spans="1:24" x14ac:dyDescent="0.2">
      <c r="A233" s="13" t="str">
        <f t="shared" si="16"/>
        <v>1998 Q1</v>
      </c>
      <c r="B233" s="15">
        <f t="shared" si="17"/>
        <v>4.4735893841391521</v>
      </c>
      <c r="C233" s="15">
        <f t="shared" si="17"/>
        <v>1.0301167259918538</v>
      </c>
      <c r="D233" s="15">
        <f t="shared" si="17"/>
        <v>2.832169955826024</v>
      </c>
      <c r="E233" s="15">
        <f t="shared" si="17"/>
        <v>7.4520962376188713</v>
      </c>
      <c r="F233" s="15">
        <f t="shared" si="17"/>
        <v>5.864264020596786</v>
      </c>
      <c r="G233" s="15">
        <f t="shared" si="17"/>
        <v>3.7507363508875429</v>
      </c>
      <c r="H233" s="15">
        <f t="shared" si="17"/>
        <v>7.1370655963719294</v>
      </c>
      <c r="I233" s="15">
        <f t="shared" si="17"/>
        <v>3.7123787874198864</v>
      </c>
      <c r="J233" s="15">
        <f t="shared" si="17"/>
        <v>18.515614059108124</v>
      </c>
      <c r="K233" s="15">
        <f t="shared" si="17"/>
        <v>0.5519793223597681</v>
      </c>
      <c r="L233" s="15">
        <f t="shared" si="17"/>
        <v>4.0626853530271099</v>
      </c>
      <c r="N233" s="15">
        <f>ROUND(B233*'Table Q8'!N22,2)</f>
        <v>3.37</v>
      </c>
      <c r="O233" s="15">
        <f>ROUND(C233*'Table Q8'!O22,2)</f>
        <v>0.36</v>
      </c>
      <c r="P233" s="15">
        <f>ROUND(D233*'Table Q8'!P22,2)</f>
        <v>0.95</v>
      </c>
      <c r="Q233" s="15">
        <f>ROUND(E233*'Table Q8'!Q22,2)</f>
        <v>2.8</v>
      </c>
      <c r="R233" s="15">
        <f>ROUND(F233*'Table Q8'!R22,2)</f>
        <v>0.93</v>
      </c>
      <c r="S233" s="15">
        <f>ROUND(G233*'Table Q8'!S22,2)</f>
        <v>1.65</v>
      </c>
      <c r="T233" s="15">
        <f>ROUND(H233*'Table Q8'!T22,2)</f>
        <v>3.36</v>
      </c>
      <c r="U233" s="15">
        <f>ROUND(I233*'Table Q8'!U22,2)</f>
        <v>1.59</v>
      </c>
      <c r="V233" s="15">
        <f>ROUND(J233*'Table Q8'!V22,2)</f>
        <v>6.6</v>
      </c>
      <c r="W233" s="15">
        <f>ROUND(K233*'Table Q8'!W22,2)</f>
        <v>0.2</v>
      </c>
      <c r="X233" s="15">
        <f>ROUND(L233*'Table Q8'!X22,2)</f>
        <v>1.63</v>
      </c>
    </row>
    <row r="234" spans="1:24" x14ac:dyDescent="0.2">
      <c r="A234" s="13" t="str">
        <f t="shared" si="16"/>
        <v>1998 Q2</v>
      </c>
      <c r="B234" s="15">
        <f t="shared" si="17"/>
        <v>4.6982443388797996</v>
      </c>
      <c r="C234" s="15">
        <f t="shared" si="17"/>
        <v>0.95270652069133344</v>
      </c>
      <c r="D234" s="15">
        <f t="shared" si="17"/>
        <v>3.1525653424511684</v>
      </c>
      <c r="E234" s="15">
        <f t="shared" si="17"/>
        <v>7.383371552459125</v>
      </c>
      <c r="F234" s="15">
        <f t="shared" si="17"/>
        <v>5.7126907357487333</v>
      </c>
      <c r="G234" s="15">
        <f t="shared" si="17"/>
        <v>3.5019673347956775</v>
      </c>
      <c r="H234" s="15">
        <f t="shared" si="17"/>
        <v>7.3696917793514842</v>
      </c>
      <c r="I234" s="15">
        <f t="shared" si="17"/>
        <v>3.7326317107603231</v>
      </c>
      <c r="J234" s="15">
        <f t="shared" si="17"/>
        <v>17.65793201729317</v>
      </c>
      <c r="K234" s="15">
        <f t="shared" si="17"/>
        <v>0.29699443203822246</v>
      </c>
      <c r="L234" s="15">
        <f t="shared" si="17"/>
        <v>4.0816307030741603</v>
      </c>
      <c r="N234" s="15">
        <f>ROUND(B234*'Table Q8'!N23,2)</f>
        <v>3.52</v>
      </c>
      <c r="O234" s="15">
        <f>ROUND(C234*'Table Q8'!O23,2)</f>
        <v>0.33</v>
      </c>
      <c r="P234" s="15">
        <f>ROUND(D234*'Table Q8'!P23,2)</f>
        <v>1.08</v>
      </c>
      <c r="Q234" s="15">
        <f>ROUND(E234*'Table Q8'!Q23,2)</f>
        <v>2.76</v>
      </c>
      <c r="R234" s="15">
        <f>ROUND(F234*'Table Q8'!R23,2)</f>
        <v>0.91</v>
      </c>
      <c r="S234" s="15">
        <f>ROUND(G234*'Table Q8'!S23,2)</f>
        <v>1.54</v>
      </c>
      <c r="T234" s="15">
        <f>ROUND(H234*'Table Q8'!T23,2)</f>
        <v>3.4</v>
      </c>
      <c r="U234" s="15">
        <f>ROUND(I234*'Table Q8'!U23,2)</f>
        <v>1.61</v>
      </c>
      <c r="V234" s="15">
        <f>ROUND(J234*'Table Q8'!V23,2)</f>
        <v>6.29</v>
      </c>
      <c r="W234" s="15">
        <f>ROUND(K234*'Table Q8'!W23,2)</f>
        <v>0.11</v>
      </c>
      <c r="X234" s="15">
        <f>ROUND(L234*'Table Q8'!X23,2)</f>
        <v>1.64</v>
      </c>
    </row>
    <row r="235" spans="1:24" x14ac:dyDescent="0.2">
      <c r="A235" s="13" t="str">
        <f t="shared" si="16"/>
        <v>1998 Q3</v>
      </c>
      <c r="B235" s="15">
        <f t="shared" si="17"/>
        <v>4.6610089183470604</v>
      </c>
      <c r="C235" s="15">
        <f t="shared" si="17"/>
        <v>0.85916197677736272</v>
      </c>
      <c r="D235" s="15">
        <f t="shared" si="17"/>
        <v>3.366637834898853</v>
      </c>
      <c r="E235" s="15">
        <f t="shared" si="17"/>
        <v>7.2103293901343903</v>
      </c>
      <c r="F235" s="15">
        <f t="shared" si="17"/>
        <v>6.4879735747220195</v>
      </c>
      <c r="G235" s="15">
        <f t="shared" si="17"/>
        <v>2.8983019641141006</v>
      </c>
      <c r="H235" s="15">
        <f t="shared" si="17"/>
        <v>6.8008071381590121</v>
      </c>
      <c r="I235" s="15">
        <f t="shared" si="17"/>
        <v>3.5199481769676364</v>
      </c>
      <c r="J235" s="15">
        <f t="shared" si="17"/>
        <v>17.229361760783</v>
      </c>
      <c r="K235" s="15">
        <f t="shared" si="17"/>
        <v>-0.29653889514832382</v>
      </c>
      <c r="L235" s="15">
        <f t="shared" si="17"/>
        <v>3.9881104323710148</v>
      </c>
      <c r="N235" s="15">
        <f>ROUND(B235*'Table Q8'!N24,2)</f>
        <v>3.47</v>
      </c>
      <c r="O235" s="15">
        <f>ROUND(C235*'Table Q8'!O24,2)</f>
        <v>0.28999999999999998</v>
      </c>
      <c r="P235" s="15">
        <f>ROUND(D235*'Table Q8'!P24,2)</f>
        <v>1.18</v>
      </c>
      <c r="Q235" s="15">
        <f>ROUND(E235*'Table Q8'!Q24,2)</f>
        <v>2.67</v>
      </c>
      <c r="R235" s="15">
        <f>ROUND(F235*'Table Q8'!R24,2)</f>
        <v>1.04</v>
      </c>
      <c r="S235" s="15">
        <f>ROUND(G235*'Table Q8'!S24,2)</f>
        <v>1.27</v>
      </c>
      <c r="T235" s="15">
        <f>ROUND(H235*'Table Q8'!T24,2)</f>
        <v>3.06</v>
      </c>
      <c r="U235" s="15">
        <f>ROUND(I235*'Table Q8'!U24,2)</f>
        <v>1.51</v>
      </c>
      <c r="V235" s="15">
        <f>ROUND(J235*'Table Q8'!V24,2)</f>
        <v>6.07</v>
      </c>
      <c r="W235" s="15">
        <f>ROUND(K235*'Table Q8'!W24,2)</f>
        <v>-0.1</v>
      </c>
      <c r="X235" s="15">
        <f>ROUND(L235*'Table Q8'!X24,2)</f>
        <v>1.58</v>
      </c>
    </row>
    <row r="236" spans="1:24" x14ac:dyDescent="0.2">
      <c r="A236" s="13" t="str">
        <f t="shared" si="16"/>
        <v>1998 Q4</v>
      </c>
      <c r="B236" s="15">
        <f t="shared" si="17"/>
        <v>4.5485800843847581</v>
      </c>
      <c r="C236" s="15">
        <f t="shared" si="17"/>
        <v>0.69930354909706038</v>
      </c>
      <c r="D236" s="15">
        <f t="shared" si="17"/>
        <v>4.6106565229399523</v>
      </c>
      <c r="E236" s="15">
        <f t="shared" si="17"/>
        <v>6.5192419917081645</v>
      </c>
      <c r="F236" s="15">
        <f t="shared" si="17"/>
        <v>7.7168316502193139</v>
      </c>
      <c r="G236" s="15">
        <f t="shared" si="17"/>
        <v>2.4715499638973202</v>
      </c>
      <c r="H236" s="15">
        <f t="shared" si="17"/>
        <v>7.7066112321953302</v>
      </c>
      <c r="I236" s="15">
        <f t="shared" si="17"/>
        <v>3.5718082602079244</v>
      </c>
      <c r="J236" s="15">
        <f t="shared" si="17"/>
        <v>16.046782022851964</v>
      </c>
      <c r="K236" s="15">
        <f t="shared" si="17"/>
        <v>-0.7340979133315334</v>
      </c>
      <c r="L236" s="15">
        <f t="shared" si="17"/>
        <v>3.9863317866408692</v>
      </c>
      <c r="N236" s="15">
        <f>ROUND(B236*'Table Q8'!N25,2)</f>
        <v>3.37</v>
      </c>
      <c r="O236" s="15">
        <f>ROUND(C236*'Table Q8'!O25,2)</f>
        <v>0.24</v>
      </c>
      <c r="P236" s="15">
        <f>ROUND(D236*'Table Q8'!P25,2)</f>
        <v>1.66</v>
      </c>
      <c r="Q236" s="15">
        <f>ROUND(E236*'Table Q8'!Q25,2)</f>
        <v>2.4</v>
      </c>
      <c r="R236" s="15">
        <f>ROUND(F236*'Table Q8'!R25,2)</f>
        <v>1.25</v>
      </c>
      <c r="S236" s="15">
        <f>ROUND(G236*'Table Q8'!S25,2)</f>
        <v>1.0900000000000001</v>
      </c>
      <c r="T236" s="15">
        <f>ROUND(H236*'Table Q8'!T25,2)</f>
        <v>3.39</v>
      </c>
      <c r="U236" s="15">
        <f>ROUND(I236*'Table Q8'!U25,2)</f>
        <v>1.54</v>
      </c>
      <c r="V236" s="15">
        <f>ROUND(J236*'Table Q8'!V25,2)</f>
        <v>5.61</v>
      </c>
      <c r="W236" s="15">
        <f>ROUND(K236*'Table Q8'!W25,2)</f>
        <v>-0.25</v>
      </c>
      <c r="X236" s="15">
        <f>ROUND(L236*'Table Q8'!X25,2)</f>
        <v>1.58</v>
      </c>
    </row>
    <row r="237" spans="1:24" x14ac:dyDescent="0.2">
      <c r="A237" s="13" t="str">
        <f t="shared" si="16"/>
        <v>1999 Q1</v>
      </c>
      <c r="B237" s="15">
        <f t="shared" si="17"/>
        <v>4.3959923211182277</v>
      </c>
      <c r="C237" s="15">
        <f t="shared" si="17"/>
        <v>0.3825368490216654</v>
      </c>
      <c r="D237" s="15">
        <f t="shared" si="17"/>
        <v>4.8846919468973509</v>
      </c>
      <c r="E237" s="15">
        <f t="shared" si="17"/>
        <v>6.5825231053314681</v>
      </c>
      <c r="F237" s="15">
        <f t="shared" si="17"/>
        <v>7.0551605241006694</v>
      </c>
      <c r="G237" s="15">
        <f t="shared" si="17"/>
        <v>2.8481484206342231</v>
      </c>
      <c r="H237" s="15">
        <f t="shared" si="17"/>
        <v>7.11894240486291</v>
      </c>
      <c r="I237" s="15">
        <f t="shared" si="17"/>
        <v>3.6107302079898771</v>
      </c>
      <c r="J237" s="15">
        <f t="shared" si="17"/>
        <v>14.678726055912012</v>
      </c>
      <c r="K237" s="15">
        <f t="shared" si="17"/>
        <v>-0.66479406177475286</v>
      </c>
      <c r="L237" s="15">
        <f t="shared" si="17"/>
        <v>3.851046702845272</v>
      </c>
      <c r="N237" s="15">
        <f>ROUND(B237*'Table Q8'!N26,2)</f>
        <v>3.22</v>
      </c>
      <c r="O237" s="15">
        <f>ROUND(C237*'Table Q8'!O26,2)</f>
        <v>0.13</v>
      </c>
      <c r="P237" s="15">
        <f>ROUND(D237*'Table Q8'!P26,2)</f>
        <v>1.77</v>
      </c>
      <c r="Q237" s="15">
        <f>ROUND(E237*'Table Q8'!Q26,2)</f>
        <v>2.4</v>
      </c>
      <c r="R237" s="15">
        <f>ROUND(F237*'Table Q8'!R26,2)</f>
        <v>1.1499999999999999</v>
      </c>
      <c r="S237" s="15">
        <f>ROUND(G237*'Table Q8'!S26,2)</f>
        <v>1.25</v>
      </c>
      <c r="T237" s="15">
        <f>ROUND(H237*'Table Q8'!T26,2)</f>
        <v>3.02</v>
      </c>
      <c r="U237" s="15">
        <f>ROUND(I237*'Table Q8'!U26,2)</f>
        <v>1.55</v>
      </c>
      <c r="V237" s="15">
        <f>ROUND(J237*'Table Q8'!V26,2)</f>
        <v>5.03</v>
      </c>
      <c r="W237" s="15">
        <f>ROUND(K237*'Table Q8'!W26,2)</f>
        <v>-0.22</v>
      </c>
      <c r="X237" s="15">
        <f>ROUND(L237*'Table Q8'!X26,2)</f>
        <v>1.51</v>
      </c>
    </row>
    <row r="238" spans="1:24" x14ac:dyDescent="0.2">
      <c r="A238" s="13" t="str">
        <f t="shared" si="16"/>
        <v>1999 Q2</v>
      </c>
      <c r="B238" s="15">
        <f t="shared" ref="B238:L253" si="18">LN(B27/B23)*100</f>
        <v>4.1915835598956095</v>
      </c>
      <c r="C238" s="15">
        <f t="shared" si="18"/>
        <v>9.1449480538794883E-2</v>
      </c>
      <c r="D238" s="15">
        <f t="shared" si="18"/>
        <v>4.9841743843216451</v>
      </c>
      <c r="E238" s="15">
        <f t="shared" si="18"/>
        <v>6.2209109264546782</v>
      </c>
      <c r="F238" s="15">
        <f t="shared" si="18"/>
        <v>6.8147427012656125</v>
      </c>
      <c r="G238" s="15">
        <f t="shared" si="18"/>
        <v>3.2939154563729818</v>
      </c>
      <c r="H238" s="15">
        <f t="shared" si="18"/>
        <v>6.6565210636881407</v>
      </c>
      <c r="I238" s="15">
        <f t="shared" si="18"/>
        <v>4.1085498286348852</v>
      </c>
      <c r="J238" s="15">
        <f t="shared" si="18"/>
        <v>13.552357034420723</v>
      </c>
      <c r="K238" s="15">
        <f t="shared" si="18"/>
        <v>-0.24572552550635943</v>
      </c>
      <c r="L238" s="15">
        <f t="shared" si="18"/>
        <v>3.7507745149445237</v>
      </c>
      <c r="N238" s="15">
        <f>ROUND(B238*'Table Q8'!N27,2)</f>
        <v>3.03</v>
      </c>
      <c r="O238" s="15">
        <f>ROUND(C238*'Table Q8'!O27,2)</f>
        <v>0.03</v>
      </c>
      <c r="P238" s="15">
        <f>ROUND(D238*'Table Q8'!P27,2)</f>
        <v>1.78</v>
      </c>
      <c r="Q238" s="15">
        <f>ROUND(E238*'Table Q8'!Q27,2)</f>
        <v>2.2000000000000002</v>
      </c>
      <c r="R238" s="15">
        <f>ROUND(F238*'Table Q8'!R27,2)</f>
        <v>1.0900000000000001</v>
      </c>
      <c r="S238" s="15">
        <f>ROUND(G238*'Table Q8'!S27,2)</f>
        <v>1.41</v>
      </c>
      <c r="T238" s="15">
        <f>ROUND(H238*'Table Q8'!T27,2)</f>
        <v>2.6</v>
      </c>
      <c r="U238" s="15">
        <f>ROUND(I238*'Table Q8'!U27,2)</f>
        <v>1.72</v>
      </c>
      <c r="V238" s="15">
        <f>ROUND(J238*'Table Q8'!V27,2)</f>
        <v>4.4000000000000004</v>
      </c>
      <c r="W238" s="15">
        <f>ROUND(K238*'Table Q8'!W27,2)</f>
        <v>-0.08</v>
      </c>
      <c r="X238" s="15">
        <f>ROUND(L238*'Table Q8'!X27,2)</f>
        <v>1.43</v>
      </c>
    </row>
    <row r="239" spans="1:24" x14ac:dyDescent="0.2">
      <c r="A239" s="13" t="str">
        <f t="shared" si="16"/>
        <v>1999 Q3</v>
      </c>
      <c r="B239" s="15">
        <f t="shared" si="18"/>
        <v>4.0350473507004576</v>
      </c>
      <c r="C239" s="15">
        <f t="shared" si="18"/>
        <v>-0.17457089100232873</v>
      </c>
      <c r="D239" s="15">
        <f t="shared" si="18"/>
        <v>4.4733814318350777</v>
      </c>
      <c r="E239" s="15">
        <f t="shared" si="18"/>
        <v>5.8956702447687874</v>
      </c>
      <c r="F239" s="15">
        <f t="shared" si="18"/>
        <v>7.0180331579103274</v>
      </c>
      <c r="G239" s="15">
        <f t="shared" si="18"/>
        <v>4.2252394754321108</v>
      </c>
      <c r="H239" s="15">
        <f t="shared" si="18"/>
        <v>6.6574927625347184</v>
      </c>
      <c r="I239" s="15">
        <f t="shared" si="18"/>
        <v>4.396655111309693</v>
      </c>
      <c r="J239" s="15">
        <f t="shared" si="18"/>
        <v>13.035352285973895</v>
      </c>
      <c r="K239" s="15">
        <f t="shared" si="18"/>
        <v>-0.31796529173796839</v>
      </c>
      <c r="L239" s="15">
        <f t="shared" si="18"/>
        <v>3.7569959133877737</v>
      </c>
      <c r="N239" s="15">
        <f>ROUND(B239*'Table Q8'!N28,2)</f>
        <v>2.88</v>
      </c>
      <c r="O239" s="15">
        <f>ROUND(C239*'Table Q8'!O28,2)</f>
        <v>-0.06</v>
      </c>
      <c r="P239" s="15">
        <f>ROUND(D239*'Table Q8'!P28,2)</f>
        <v>1.59</v>
      </c>
      <c r="Q239" s="15">
        <f>ROUND(E239*'Table Q8'!Q28,2)</f>
        <v>2.0499999999999998</v>
      </c>
      <c r="R239" s="15">
        <f>ROUND(F239*'Table Q8'!R28,2)</f>
        <v>1.1200000000000001</v>
      </c>
      <c r="S239" s="15">
        <f>ROUND(G239*'Table Q8'!S28,2)</f>
        <v>1.78</v>
      </c>
      <c r="T239" s="15">
        <f>ROUND(H239*'Table Q8'!T28,2)</f>
        <v>2.41</v>
      </c>
      <c r="U239" s="15">
        <f>ROUND(I239*'Table Q8'!U28,2)</f>
        <v>1.8</v>
      </c>
      <c r="V239" s="15">
        <f>ROUND(J239*'Table Q8'!V28,2)</f>
        <v>4.08</v>
      </c>
      <c r="W239" s="15">
        <f>ROUND(K239*'Table Q8'!W28,2)</f>
        <v>-0.1</v>
      </c>
      <c r="X239" s="15">
        <f>ROUND(L239*'Table Q8'!X28,2)</f>
        <v>1.4</v>
      </c>
    </row>
    <row r="240" spans="1:24" x14ac:dyDescent="0.2">
      <c r="A240" s="13" t="str">
        <f t="shared" si="16"/>
        <v>1999 Q4</v>
      </c>
      <c r="B240" s="15">
        <f t="shared" si="18"/>
        <v>3.6871186964667362</v>
      </c>
      <c r="C240" s="15">
        <f t="shared" si="18"/>
        <v>-0.34904049397684905</v>
      </c>
      <c r="D240" s="15">
        <f t="shared" si="18"/>
        <v>3.5096969927803769</v>
      </c>
      <c r="E240" s="15">
        <f t="shared" si="18"/>
        <v>5.7035648551679685</v>
      </c>
      <c r="F240" s="15">
        <f t="shared" si="18"/>
        <v>6.0644940618438987</v>
      </c>
      <c r="G240" s="15">
        <f t="shared" si="18"/>
        <v>4.752514186284527</v>
      </c>
      <c r="H240" s="15">
        <f t="shared" si="18"/>
        <v>4.8819944243586519</v>
      </c>
      <c r="I240" s="15">
        <f t="shared" si="18"/>
        <v>4.5118110972038385</v>
      </c>
      <c r="J240" s="15">
        <f t="shared" si="18"/>
        <v>12.816437105958142</v>
      </c>
      <c r="K240" s="15">
        <f t="shared" si="18"/>
        <v>-0.24590176325342386</v>
      </c>
      <c r="L240" s="15">
        <f t="shared" si="18"/>
        <v>3.472205722445175</v>
      </c>
      <c r="N240" s="15">
        <f>ROUND(B240*'Table Q8'!N29,2)</f>
        <v>2.61</v>
      </c>
      <c r="O240" s="15">
        <f>ROUND(C240*'Table Q8'!O29,2)</f>
        <v>-0.11</v>
      </c>
      <c r="P240" s="15">
        <f>ROUND(D240*'Table Q8'!P29,2)</f>
        <v>1.25</v>
      </c>
      <c r="Q240" s="15">
        <f>ROUND(E240*'Table Q8'!Q29,2)</f>
        <v>1.94</v>
      </c>
      <c r="R240" s="15">
        <f>ROUND(F240*'Table Q8'!R29,2)</f>
        <v>0.96</v>
      </c>
      <c r="S240" s="15">
        <f>ROUND(G240*'Table Q8'!S29,2)</f>
        <v>1.95</v>
      </c>
      <c r="T240" s="15">
        <f>ROUND(H240*'Table Q8'!T29,2)</f>
        <v>1.62</v>
      </c>
      <c r="U240" s="15">
        <f>ROUND(I240*'Table Q8'!U29,2)</f>
        <v>1.81</v>
      </c>
      <c r="V240" s="15">
        <f>ROUND(J240*'Table Q8'!V29,2)</f>
        <v>3.84</v>
      </c>
      <c r="W240" s="15">
        <f>ROUND(K240*'Table Q8'!W29,2)</f>
        <v>-0.08</v>
      </c>
      <c r="X240" s="15">
        <f>ROUND(L240*'Table Q8'!X29,2)</f>
        <v>1.27</v>
      </c>
    </row>
    <row r="241" spans="1:24" x14ac:dyDescent="0.2">
      <c r="A241" s="13" t="str">
        <f t="shared" si="16"/>
        <v>2000 Q1</v>
      </c>
      <c r="B241" s="15">
        <f t="shared" si="18"/>
        <v>3.2367098635034925</v>
      </c>
      <c r="C241" s="15">
        <f t="shared" si="18"/>
        <v>-0.40753580752859742</v>
      </c>
      <c r="D241" s="15">
        <f t="shared" si="18"/>
        <v>3.4425710264564473</v>
      </c>
      <c r="E241" s="15">
        <f t="shared" si="18"/>
        <v>5.3809821011454169</v>
      </c>
      <c r="F241" s="15">
        <f t="shared" si="18"/>
        <v>5.2036763719893893</v>
      </c>
      <c r="G241" s="15">
        <f t="shared" si="18"/>
        <v>5.5496405449515445</v>
      </c>
      <c r="H241" s="15">
        <f t="shared" si="18"/>
        <v>4.6990936293466099</v>
      </c>
      <c r="I241" s="15">
        <f t="shared" si="18"/>
        <v>4.6548419884170347</v>
      </c>
      <c r="J241" s="15">
        <f t="shared" si="18"/>
        <v>12.397117421508524</v>
      </c>
      <c r="K241" s="15">
        <f t="shared" si="18"/>
        <v>8.2059703035383375E-2</v>
      </c>
      <c r="L241" s="15">
        <f t="shared" si="18"/>
        <v>3.3242975017204661</v>
      </c>
      <c r="N241" s="15">
        <f>ROUND(B241*'Table Q8'!N30,2)</f>
        <v>2.2799999999999998</v>
      </c>
      <c r="O241" s="15">
        <f>ROUND(C241*'Table Q8'!O30,2)</f>
        <v>-0.13</v>
      </c>
      <c r="P241" s="15">
        <f>ROUND(D241*'Table Q8'!P30,2)</f>
        <v>1.22</v>
      </c>
      <c r="Q241" s="15">
        <f>ROUND(E241*'Table Q8'!Q30,2)</f>
        <v>1.78</v>
      </c>
      <c r="R241" s="15">
        <f>ROUND(F241*'Table Q8'!R30,2)</f>
        <v>0.81</v>
      </c>
      <c r="S241" s="15">
        <f>ROUND(G241*'Table Q8'!S30,2)</f>
        <v>2.25</v>
      </c>
      <c r="T241" s="15">
        <f>ROUND(H241*'Table Q8'!T30,2)</f>
        <v>1.44</v>
      </c>
      <c r="U241" s="15">
        <f>ROUND(I241*'Table Q8'!U30,2)</f>
        <v>1.82</v>
      </c>
      <c r="V241" s="15">
        <f>ROUND(J241*'Table Q8'!V30,2)</f>
        <v>3.59</v>
      </c>
      <c r="W241" s="15">
        <f>ROUND(K241*'Table Q8'!W30,2)</f>
        <v>0.02</v>
      </c>
      <c r="X241" s="15">
        <f>ROUND(L241*'Table Q8'!X30,2)</f>
        <v>1.19</v>
      </c>
    </row>
    <row r="242" spans="1:24" x14ac:dyDescent="0.2">
      <c r="A242" s="13" t="str">
        <f t="shared" si="16"/>
        <v>2000 Q2</v>
      </c>
      <c r="B242" s="15">
        <f t="shared" si="18"/>
        <v>2.7822075527195329</v>
      </c>
      <c r="C242" s="15">
        <f t="shared" si="18"/>
        <v>-0.44973841108567214</v>
      </c>
      <c r="D242" s="15">
        <f t="shared" si="18"/>
        <v>3.0499322212836342</v>
      </c>
      <c r="E242" s="15">
        <f t="shared" si="18"/>
        <v>5.133350266644074</v>
      </c>
      <c r="F242" s="15">
        <f t="shared" si="18"/>
        <v>5.1676809895448717</v>
      </c>
      <c r="G242" s="15">
        <f t="shared" si="18"/>
        <v>9.3992576022214092</v>
      </c>
      <c r="H242" s="15">
        <f t="shared" si="18"/>
        <v>4.6586540382123465</v>
      </c>
      <c r="I242" s="15">
        <f t="shared" si="18"/>
        <v>4.2572466485086853</v>
      </c>
      <c r="J242" s="15">
        <f t="shared" si="18"/>
        <v>12.953087658563931</v>
      </c>
      <c r="K242" s="15">
        <f t="shared" si="18"/>
        <v>0</v>
      </c>
      <c r="L242" s="15">
        <f t="shared" si="18"/>
        <v>3.4374750243884242</v>
      </c>
      <c r="N242" s="15">
        <f>ROUND(B242*'Table Q8'!N31,2)</f>
        <v>1.99</v>
      </c>
      <c r="O242" s="15">
        <f>ROUND(C242*'Table Q8'!O31,2)</f>
        <v>-0.14000000000000001</v>
      </c>
      <c r="P242" s="15">
        <f>ROUND(D242*'Table Q8'!P31,2)</f>
        <v>1.1000000000000001</v>
      </c>
      <c r="Q242" s="15">
        <f>ROUND(E242*'Table Q8'!Q31,2)</f>
        <v>1.69</v>
      </c>
      <c r="R242" s="15">
        <f>ROUND(F242*'Table Q8'!R31,2)</f>
        <v>0.81</v>
      </c>
      <c r="S242" s="15">
        <f>ROUND(G242*'Table Q8'!S31,2)</f>
        <v>3.79</v>
      </c>
      <c r="T242" s="15">
        <f>ROUND(H242*'Table Q8'!T31,2)</f>
        <v>1.36</v>
      </c>
      <c r="U242" s="15">
        <f>ROUND(I242*'Table Q8'!U31,2)</f>
        <v>1.67</v>
      </c>
      <c r="V242" s="15">
        <f>ROUND(J242*'Table Q8'!V31,2)</f>
        <v>3.75</v>
      </c>
      <c r="W242" s="15">
        <f>ROUND(K242*'Table Q8'!W31,2)</f>
        <v>0</v>
      </c>
      <c r="X242" s="15">
        <f>ROUND(L242*'Table Q8'!X31,2)</f>
        <v>1.23</v>
      </c>
    </row>
    <row r="243" spans="1:24" x14ac:dyDescent="0.2">
      <c r="A243" s="13" t="str">
        <f t="shared" si="16"/>
        <v>2000 Q3</v>
      </c>
      <c r="B243" s="15">
        <f t="shared" si="18"/>
        <v>2.2932349051571759</v>
      </c>
      <c r="C243" s="15">
        <f t="shared" si="18"/>
        <v>-0.4753772348286483</v>
      </c>
      <c r="D243" s="15">
        <f t="shared" si="18"/>
        <v>2.699473396070764</v>
      </c>
      <c r="E243" s="15">
        <f t="shared" si="18"/>
        <v>4.6880557894351007</v>
      </c>
      <c r="F243" s="15">
        <f t="shared" si="18"/>
        <v>4.8327888590113091</v>
      </c>
      <c r="G243" s="15">
        <f t="shared" si="18"/>
        <v>9.6353644200484379</v>
      </c>
      <c r="H243" s="15">
        <f t="shared" si="18"/>
        <v>4.5735725528026192</v>
      </c>
      <c r="I243" s="15">
        <f t="shared" si="18"/>
        <v>4.0651144050610846</v>
      </c>
      <c r="J243" s="15">
        <f t="shared" si="18"/>
        <v>12.08364731432737</v>
      </c>
      <c r="K243" s="15">
        <f t="shared" si="18"/>
        <v>-0.22626770941201052</v>
      </c>
      <c r="L243" s="15">
        <f t="shared" si="18"/>
        <v>3.1927835363043564</v>
      </c>
      <c r="N243" s="15">
        <f>ROUND(B243*'Table Q8'!N32,2)</f>
        <v>1.66</v>
      </c>
      <c r="O243" s="15">
        <f>ROUND(C243*'Table Q8'!O32,2)</f>
        <v>-0.15</v>
      </c>
      <c r="P243" s="15">
        <f>ROUND(D243*'Table Q8'!P32,2)</f>
        <v>0.98</v>
      </c>
      <c r="Q243" s="15">
        <f>ROUND(E243*'Table Q8'!Q32,2)</f>
        <v>1.52</v>
      </c>
      <c r="R243" s="15">
        <f>ROUND(F243*'Table Q8'!R32,2)</f>
        <v>0.76</v>
      </c>
      <c r="S243" s="15">
        <f>ROUND(G243*'Table Q8'!S32,2)</f>
        <v>3.82</v>
      </c>
      <c r="T243" s="15">
        <f>ROUND(H243*'Table Q8'!T32,2)</f>
        <v>1.24</v>
      </c>
      <c r="U243" s="15">
        <f>ROUND(I243*'Table Q8'!U32,2)</f>
        <v>1.58</v>
      </c>
      <c r="V243" s="15">
        <f>ROUND(J243*'Table Q8'!V32,2)</f>
        <v>3.44</v>
      </c>
      <c r="W243" s="15">
        <f>ROUND(K243*'Table Q8'!W32,2)</f>
        <v>-0.06</v>
      </c>
      <c r="X243" s="15">
        <f>ROUND(L243*'Table Q8'!X32,2)</f>
        <v>1.1299999999999999</v>
      </c>
    </row>
    <row r="244" spans="1:24" x14ac:dyDescent="0.2">
      <c r="A244" s="13" t="str">
        <f t="shared" si="16"/>
        <v>2000 Q4</v>
      </c>
      <c r="B244" s="15">
        <f t="shared" si="18"/>
        <v>2.004735544521707</v>
      </c>
      <c r="C244" s="15">
        <f t="shared" si="18"/>
        <v>-0.60957977578325928</v>
      </c>
      <c r="D244" s="15">
        <f t="shared" si="18"/>
        <v>3.145696932379733</v>
      </c>
      <c r="E244" s="15">
        <f t="shared" si="18"/>
        <v>4.1270628541541585</v>
      </c>
      <c r="F244" s="15">
        <f t="shared" si="18"/>
        <v>5.2251872516012678</v>
      </c>
      <c r="G244" s="15">
        <f t="shared" si="18"/>
        <v>10.461820616802795</v>
      </c>
      <c r="H244" s="15">
        <f t="shared" si="18"/>
        <v>4.4384432443425101</v>
      </c>
      <c r="I244" s="15">
        <f t="shared" si="18"/>
        <v>4.4182409378191352</v>
      </c>
      <c r="J244" s="15">
        <f t="shared" si="18"/>
        <v>11.189184655706001</v>
      </c>
      <c r="K244" s="15">
        <f t="shared" si="18"/>
        <v>-0.85510231026655126</v>
      </c>
      <c r="L244" s="15">
        <f t="shared" si="18"/>
        <v>3.1554780858169691</v>
      </c>
      <c r="N244" s="15">
        <f>ROUND(B244*'Table Q8'!N33,2)</f>
        <v>1.46</v>
      </c>
      <c r="O244" s="15">
        <f>ROUND(C244*'Table Q8'!O33,2)</f>
        <v>-0.19</v>
      </c>
      <c r="P244" s="15">
        <f>ROUND(D244*'Table Q8'!P33,2)</f>
        <v>1.1499999999999999</v>
      </c>
      <c r="Q244" s="15">
        <f>ROUND(E244*'Table Q8'!Q33,2)</f>
        <v>1.31</v>
      </c>
      <c r="R244" s="15">
        <f>ROUND(F244*'Table Q8'!R33,2)</f>
        <v>0.81</v>
      </c>
      <c r="S244" s="15">
        <f>ROUND(G244*'Table Q8'!S33,2)</f>
        <v>4.07</v>
      </c>
      <c r="T244" s="15">
        <f>ROUND(H244*'Table Q8'!T33,2)</f>
        <v>1.1299999999999999</v>
      </c>
      <c r="U244" s="15">
        <f>ROUND(I244*'Table Q8'!U33,2)</f>
        <v>1.68</v>
      </c>
      <c r="V244" s="15">
        <f>ROUND(J244*'Table Q8'!V33,2)</f>
        <v>3.13</v>
      </c>
      <c r="W244" s="15">
        <f>ROUND(K244*'Table Q8'!W33,2)</f>
        <v>-0.22</v>
      </c>
      <c r="X244" s="15">
        <f>ROUND(L244*'Table Q8'!X33,2)</f>
        <v>1.1000000000000001</v>
      </c>
    </row>
    <row r="245" spans="1:24" x14ac:dyDescent="0.2">
      <c r="A245" s="13" t="str">
        <f t="shared" si="16"/>
        <v>2001 Q1</v>
      </c>
      <c r="B245" s="15">
        <f t="shared" si="18"/>
        <v>1.7764883695753182</v>
      </c>
      <c r="C245" s="15">
        <f t="shared" si="18"/>
        <v>-0.73609700834879666</v>
      </c>
      <c r="D245" s="15">
        <f t="shared" si="18"/>
        <v>3.8569734250940546</v>
      </c>
      <c r="E245" s="15">
        <f t="shared" si="18"/>
        <v>3.3665543221192147</v>
      </c>
      <c r="F245" s="15">
        <f t="shared" si="18"/>
        <v>5.9642488998471883</v>
      </c>
      <c r="G245" s="15">
        <f t="shared" si="18"/>
        <v>10.85687314349215</v>
      </c>
      <c r="H245" s="15">
        <f t="shared" si="18"/>
        <v>4.3304785548483018</v>
      </c>
      <c r="I245" s="15">
        <f t="shared" si="18"/>
        <v>4.4762921510736433</v>
      </c>
      <c r="J245" s="15">
        <f t="shared" si="18"/>
        <v>11.386832992558048</v>
      </c>
      <c r="K245" s="15">
        <f t="shared" si="18"/>
        <v>-0.61709544794070204</v>
      </c>
      <c r="L245" s="15">
        <f t="shared" si="18"/>
        <v>3.1303830815634903</v>
      </c>
      <c r="N245" s="15">
        <f>ROUND(B245*'Table Q8'!N34,2)</f>
        <v>1.3</v>
      </c>
      <c r="O245" s="15">
        <f>ROUND(C245*'Table Q8'!O34,2)</f>
        <v>-0.23</v>
      </c>
      <c r="P245" s="15">
        <f>ROUND(D245*'Table Q8'!P34,2)</f>
        <v>1.4</v>
      </c>
      <c r="Q245" s="15">
        <f>ROUND(E245*'Table Q8'!Q34,2)</f>
        <v>1.06</v>
      </c>
      <c r="R245" s="15">
        <f>ROUND(F245*'Table Q8'!R34,2)</f>
        <v>0.9</v>
      </c>
      <c r="S245" s="15">
        <f>ROUND(G245*'Table Q8'!S34,2)</f>
        <v>4.1500000000000004</v>
      </c>
      <c r="T245" s="15">
        <f>ROUND(H245*'Table Q8'!T34,2)</f>
        <v>1.04</v>
      </c>
      <c r="U245" s="15">
        <f>ROUND(I245*'Table Q8'!U34,2)</f>
        <v>1.69</v>
      </c>
      <c r="V245" s="15">
        <f>ROUND(J245*'Table Q8'!V34,2)</f>
        <v>3.16</v>
      </c>
      <c r="W245" s="15">
        <f>ROUND(K245*'Table Q8'!W34,2)</f>
        <v>-0.15</v>
      </c>
      <c r="X245" s="15">
        <f>ROUND(L245*'Table Q8'!X34,2)</f>
        <v>1.08</v>
      </c>
    </row>
    <row r="246" spans="1:24" x14ac:dyDescent="0.2">
      <c r="A246" s="13" t="str">
        <f t="shared" si="16"/>
        <v>2001 Q2</v>
      </c>
      <c r="B246" s="15">
        <f t="shared" si="18"/>
        <v>1.6464076907919611</v>
      </c>
      <c r="C246" s="15">
        <f t="shared" si="18"/>
        <v>-0.82981072111529308</v>
      </c>
      <c r="D246" s="15">
        <f t="shared" si="18"/>
        <v>4.1313702405890638</v>
      </c>
      <c r="E246" s="15">
        <f t="shared" si="18"/>
        <v>2.8121360985403285</v>
      </c>
      <c r="F246" s="15">
        <f t="shared" si="18"/>
        <v>7.7383293860654083</v>
      </c>
      <c r="G246" s="15">
        <f t="shared" si="18"/>
        <v>7.7771228404145507</v>
      </c>
      <c r="H246" s="15">
        <f t="shared" si="18"/>
        <v>4.9510565408645517</v>
      </c>
      <c r="I246" s="15">
        <f t="shared" si="18"/>
        <v>5.1699655796197579</v>
      </c>
      <c r="J246" s="15">
        <f t="shared" si="18"/>
        <v>10.959036319639601</v>
      </c>
      <c r="K246" s="15">
        <f t="shared" si="18"/>
        <v>4.0996208424960455E-2</v>
      </c>
      <c r="L246" s="15">
        <f t="shared" si="18"/>
        <v>3.0771658666753687</v>
      </c>
      <c r="N246" s="15">
        <f>ROUND(B246*'Table Q8'!N35,2)</f>
        <v>1.2</v>
      </c>
      <c r="O246" s="15">
        <f>ROUND(C246*'Table Q8'!O35,2)</f>
        <v>-0.25</v>
      </c>
      <c r="P246" s="15">
        <f>ROUND(D246*'Table Q8'!P35,2)</f>
        <v>1.47</v>
      </c>
      <c r="Q246" s="15">
        <f>ROUND(E246*'Table Q8'!Q35,2)</f>
        <v>0.89</v>
      </c>
      <c r="R246" s="15">
        <f>ROUND(F246*'Table Q8'!R35,2)</f>
        <v>1.1100000000000001</v>
      </c>
      <c r="S246" s="15">
        <f>ROUND(G246*'Table Q8'!S35,2)</f>
        <v>2.91</v>
      </c>
      <c r="T246" s="15">
        <f>ROUND(H246*'Table Q8'!T35,2)</f>
        <v>1.19</v>
      </c>
      <c r="U246" s="15">
        <f>ROUND(I246*'Table Q8'!U35,2)</f>
        <v>1.92</v>
      </c>
      <c r="V246" s="15">
        <f>ROUND(J246*'Table Q8'!V35,2)</f>
        <v>3.03</v>
      </c>
      <c r="W246" s="15">
        <f>ROUND(K246*'Table Q8'!W35,2)</f>
        <v>0.01</v>
      </c>
      <c r="X246" s="15">
        <f>ROUND(L246*'Table Q8'!X35,2)</f>
        <v>1.05</v>
      </c>
    </row>
    <row r="247" spans="1:24" x14ac:dyDescent="0.2">
      <c r="A247" s="13" t="str">
        <f t="shared" si="16"/>
        <v>2001 Q3</v>
      </c>
      <c r="B247" s="15">
        <f t="shared" si="18"/>
        <v>1.5987334146956083</v>
      </c>
      <c r="C247" s="15">
        <f t="shared" si="18"/>
        <v>-1.1011753350839533</v>
      </c>
      <c r="D247" s="15">
        <f t="shared" si="18"/>
        <v>5.08673752670237</v>
      </c>
      <c r="E247" s="15">
        <f t="shared" si="18"/>
        <v>2.4058499112066136</v>
      </c>
      <c r="F247" s="15">
        <f t="shared" si="18"/>
        <v>8.8590589147563037</v>
      </c>
      <c r="G247" s="15">
        <f t="shared" si="18"/>
        <v>7.5930465656838813</v>
      </c>
      <c r="H247" s="15">
        <f t="shared" si="18"/>
        <v>4.9453834289420646</v>
      </c>
      <c r="I247" s="15">
        <f t="shared" si="18"/>
        <v>5.5130387293640073</v>
      </c>
      <c r="J247" s="15">
        <f t="shared" si="18"/>
        <v>9.4676466221646702</v>
      </c>
      <c r="K247" s="15">
        <f t="shared" si="18"/>
        <v>6.1760166656881887E-2</v>
      </c>
      <c r="L247" s="15">
        <f t="shared" si="18"/>
        <v>3.1306904625044338</v>
      </c>
      <c r="N247" s="15">
        <f>ROUND(B247*'Table Q8'!N36,2)</f>
        <v>1.17</v>
      </c>
      <c r="O247" s="15">
        <f>ROUND(C247*'Table Q8'!O36,2)</f>
        <v>-0.33</v>
      </c>
      <c r="P247" s="15">
        <f>ROUND(D247*'Table Q8'!P36,2)</f>
        <v>1.77</v>
      </c>
      <c r="Q247" s="15">
        <f>ROUND(E247*'Table Q8'!Q36,2)</f>
        <v>0.77</v>
      </c>
      <c r="R247" s="15">
        <f>ROUND(F247*'Table Q8'!R36,2)</f>
        <v>1.22</v>
      </c>
      <c r="S247" s="15">
        <f>ROUND(G247*'Table Q8'!S36,2)</f>
        <v>2.81</v>
      </c>
      <c r="T247" s="15">
        <f>ROUND(H247*'Table Q8'!T36,2)</f>
        <v>1.21</v>
      </c>
      <c r="U247" s="15">
        <f>ROUND(I247*'Table Q8'!U36,2)</f>
        <v>2.04</v>
      </c>
      <c r="V247" s="15">
        <f>ROUND(J247*'Table Q8'!V36,2)</f>
        <v>2.69</v>
      </c>
      <c r="W247" s="15">
        <f>ROUND(K247*'Table Q8'!W36,2)</f>
        <v>0.02</v>
      </c>
      <c r="X247" s="15">
        <f>ROUND(L247*'Table Q8'!X36,2)</f>
        <v>1.07</v>
      </c>
    </row>
    <row r="248" spans="1:24" x14ac:dyDescent="0.2">
      <c r="A248" s="13" t="str">
        <f t="shared" si="16"/>
        <v>2001 Q4</v>
      </c>
      <c r="B248" s="15">
        <f t="shared" si="18"/>
        <v>1.6449069812847363</v>
      </c>
      <c r="C248" s="15">
        <f t="shared" si="18"/>
        <v>-1.3152537632047547</v>
      </c>
      <c r="D248" s="15">
        <f t="shared" si="18"/>
        <v>5.4010739366659104</v>
      </c>
      <c r="E248" s="15">
        <f t="shared" si="18"/>
        <v>2.4115433149420604</v>
      </c>
      <c r="F248" s="15">
        <f t="shared" si="18"/>
        <v>7.3733238045226805</v>
      </c>
      <c r="G248" s="15">
        <f t="shared" si="18"/>
        <v>6.7760294589887833</v>
      </c>
      <c r="H248" s="15">
        <f t="shared" si="18"/>
        <v>5.3251266918446349</v>
      </c>
      <c r="I248" s="15">
        <f t="shared" si="18"/>
        <v>5.347362749927882</v>
      </c>
      <c r="J248" s="15">
        <f t="shared" si="18"/>
        <v>8.5406164426451845</v>
      </c>
      <c r="K248" s="15">
        <f t="shared" si="18"/>
        <v>0.71137987509682232</v>
      </c>
      <c r="L248" s="15">
        <f t="shared" si="18"/>
        <v>2.9130670058925698</v>
      </c>
      <c r="N248" s="15">
        <f>ROUND(B248*'Table Q8'!N37,2)</f>
        <v>1.21</v>
      </c>
      <c r="O248" s="15">
        <f>ROUND(C248*'Table Q8'!O37,2)</f>
        <v>-0.39</v>
      </c>
      <c r="P248" s="15">
        <f>ROUND(D248*'Table Q8'!P37,2)</f>
        <v>1.84</v>
      </c>
      <c r="Q248" s="15">
        <f>ROUND(E248*'Table Q8'!Q37,2)</f>
        <v>0.79</v>
      </c>
      <c r="R248" s="15">
        <f>ROUND(F248*'Table Q8'!R37,2)</f>
        <v>0.98</v>
      </c>
      <c r="S248" s="15">
        <f>ROUND(G248*'Table Q8'!S37,2)</f>
        <v>2.5099999999999998</v>
      </c>
      <c r="T248" s="15">
        <f>ROUND(H248*'Table Q8'!T37,2)</f>
        <v>1.34</v>
      </c>
      <c r="U248" s="15">
        <f>ROUND(I248*'Table Q8'!U37,2)</f>
        <v>1.99</v>
      </c>
      <c r="V248" s="15">
        <f>ROUND(J248*'Table Q8'!V37,2)</f>
        <v>2.48</v>
      </c>
      <c r="W248" s="15">
        <f>ROUND(K248*'Table Q8'!W37,2)</f>
        <v>0.18</v>
      </c>
      <c r="X248" s="15">
        <f>ROUND(L248*'Table Q8'!X37,2)</f>
        <v>1</v>
      </c>
    </row>
    <row r="249" spans="1:24" x14ac:dyDescent="0.2">
      <c r="A249" s="13" t="str">
        <f t="shared" si="16"/>
        <v>2002 Q1</v>
      </c>
      <c r="B249" s="15">
        <f t="shared" si="18"/>
        <v>1.8917851361755333</v>
      </c>
      <c r="C249" s="15">
        <f t="shared" si="18"/>
        <v>-1.5397935359395793</v>
      </c>
      <c r="D249" s="15">
        <f t="shared" si="18"/>
        <v>4.7684136204889551</v>
      </c>
      <c r="E249" s="15">
        <f t="shared" si="18"/>
        <v>2.0327155080731503</v>
      </c>
      <c r="F249" s="15">
        <f t="shared" si="18"/>
        <v>6.7227645962382132</v>
      </c>
      <c r="G249" s="15">
        <f t="shared" si="18"/>
        <v>5.131891865886173</v>
      </c>
      <c r="H249" s="15">
        <f t="shared" si="18"/>
        <v>5.1406002192685412</v>
      </c>
      <c r="I249" s="15">
        <f t="shared" si="18"/>
        <v>4.8430223521795641</v>
      </c>
      <c r="J249" s="15">
        <f t="shared" si="18"/>
        <v>7.2966980941471373</v>
      </c>
      <c r="K249" s="15">
        <f t="shared" si="18"/>
        <v>0.94466253375686227</v>
      </c>
      <c r="L249" s="15">
        <f t="shared" si="18"/>
        <v>2.6004163664584219</v>
      </c>
      <c r="N249" s="15">
        <f>ROUND(B249*'Table Q8'!N38,2)</f>
        <v>1.39</v>
      </c>
      <c r="O249" s="15">
        <f>ROUND(C249*'Table Q8'!O38,2)</f>
        <v>-0.45</v>
      </c>
      <c r="P249" s="15">
        <f>ROUND(D249*'Table Q8'!P38,2)</f>
        <v>1.61</v>
      </c>
      <c r="Q249" s="15">
        <f>ROUND(E249*'Table Q8'!Q38,2)</f>
        <v>0.66</v>
      </c>
      <c r="R249" s="15">
        <f>ROUND(F249*'Table Q8'!R38,2)</f>
        <v>0.86</v>
      </c>
      <c r="S249" s="15">
        <f>ROUND(G249*'Table Q8'!S38,2)</f>
        <v>1.85</v>
      </c>
      <c r="T249" s="15">
        <f>ROUND(H249*'Table Q8'!T38,2)</f>
        <v>1.3</v>
      </c>
      <c r="U249" s="15">
        <f>ROUND(I249*'Table Q8'!U38,2)</f>
        <v>1.77</v>
      </c>
      <c r="V249" s="15">
        <f>ROUND(J249*'Table Q8'!V38,2)</f>
        <v>2.09</v>
      </c>
      <c r="W249" s="15">
        <f>ROUND(K249*'Table Q8'!W38,2)</f>
        <v>0.24</v>
      </c>
      <c r="X249" s="15">
        <f>ROUND(L249*'Table Q8'!X38,2)</f>
        <v>0.88</v>
      </c>
    </row>
    <row r="250" spans="1:24" x14ac:dyDescent="0.2">
      <c r="A250" s="13" t="str">
        <f t="shared" si="16"/>
        <v>2002 Q2</v>
      </c>
      <c r="B250" s="15">
        <f t="shared" si="18"/>
        <v>2.0569711488215536</v>
      </c>
      <c r="C250" s="15">
        <f t="shared" si="18"/>
        <v>-1.7233755614804533</v>
      </c>
      <c r="D250" s="15">
        <f t="shared" si="18"/>
        <v>4.9671609797237783</v>
      </c>
      <c r="E250" s="15">
        <f t="shared" si="18"/>
        <v>1.8520183482354906</v>
      </c>
      <c r="F250" s="15">
        <f t="shared" si="18"/>
        <v>6.4840806139666949</v>
      </c>
      <c r="G250" s="15">
        <f t="shared" si="18"/>
        <v>3.8001118178613837</v>
      </c>
      <c r="H250" s="15">
        <f t="shared" si="18"/>
        <v>5.6850613562960683</v>
      </c>
      <c r="I250" s="15">
        <f t="shared" si="18"/>
        <v>3.9355656814507531</v>
      </c>
      <c r="J250" s="15">
        <f t="shared" si="18"/>
        <v>6.298233498480907</v>
      </c>
      <c r="K250" s="15">
        <f t="shared" si="18"/>
        <v>0.94845440989672469</v>
      </c>
      <c r="L250" s="15">
        <f t="shared" si="18"/>
        <v>2.3857022413739664</v>
      </c>
      <c r="N250" s="15">
        <f>ROUND(B250*'Table Q8'!N39,2)</f>
        <v>1.51</v>
      </c>
      <c r="O250" s="15">
        <f>ROUND(C250*'Table Q8'!O39,2)</f>
        <v>-0.51</v>
      </c>
      <c r="P250" s="15">
        <f>ROUND(D250*'Table Q8'!P39,2)</f>
        <v>1.7</v>
      </c>
      <c r="Q250" s="15">
        <f>ROUND(E250*'Table Q8'!Q39,2)</f>
        <v>0.6</v>
      </c>
      <c r="R250" s="15">
        <f>ROUND(F250*'Table Q8'!R39,2)</f>
        <v>0.83</v>
      </c>
      <c r="S250" s="15">
        <f>ROUND(G250*'Table Q8'!S39,2)</f>
        <v>1.37</v>
      </c>
      <c r="T250" s="15">
        <f>ROUND(H250*'Table Q8'!T39,2)</f>
        <v>1.57</v>
      </c>
      <c r="U250" s="15">
        <f>ROUND(I250*'Table Q8'!U39,2)</f>
        <v>1.45</v>
      </c>
      <c r="V250" s="15">
        <f>ROUND(J250*'Table Q8'!V39,2)</f>
        <v>1.83</v>
      </c>
      <c r="W250" s="15">
        <f>ROUND(K250*'Table Q8'!W39,2)</f>
        <v>0.24</v>
      </c>
      <c r="X250" s="15">
        <f>ROUND(L250*'Table Q8'!X39,2)</f>
        <v>0.81</v>
      </c>
    </row>
    <row r="251" spans="1:24" x14ac:dyDescent="0.2">
      <c r="A251" s="13" t="str">
        <f t="shared" si="16"/>
        <v>2002 Q3</v>
      </c>
      <c r="B251" s="15">
        <f t="shared" si="18"/>
        <v>2.1408968738902971</v>
      </c>
      <c r="C251" s="15">
        <f t="shared" si="18"/>
        <v>-1.66194646385706</v>
      </c>
      <c r="D251" s="15">
        <f t="shared" si="18"/>
        <v>4.9805801569149555</v>
      </c>
      <c r="E251" s="15">
        <f t="shared" si="18"/>
        <v>1.8790206327736509</v>
      </c>
      <c r="F251" s="15">
        <f t="shared" si="18"/>
        <v>6.1206696464960162</v>
      </c>
      <c r="G251" s="15">
        <f t="shared" si="18"/>
        <v>2.8346430606529061</v>
      </c>
      <c r="H251" s="15">
        <f t="shared" si="18"/>
        <v>5.597581136739616</v>
      </c>
      <c r="I251" s="15">
        <f t="shared" si="18"/>
        <v>3.7273085041395664</v>
      </c>
      <c r="J251" s="15">
        <f t="shared" si="18"/>
        <v>6.542956619429817</v>
      </c>
      <c r="K251" s="15">
        <f t="shared" si="18"/>
        <v>0</v>
      </c>
      <c r="L251" s="15">
        <f t="shared" si="18"/>
        <v>2.2255393635261442</v>
      </c>
      <c r="N251" s="15">
        <f>ROUND(B251*'Table Q8'!N40,2)</f>
        <v>1.58</v>
      </c>
      <c r="O251" s="15">
        <f>ROUND(C251*'Table Q8'!O40,2)</f>
        <v>-0.5</v>
      </c>
      <c r="P251" s="15">
        <f>ROUND(D251*'Table Q8'!P40,2)</f>
        <v>1.75</v>
      </c>
      <c r="Q251" s="15">
        <f>ROUND(E251*'Table Q8'!Q40,2)</f>
        <v>0.61</v>
      </c>
      <c r="R251" s="15">
        <f>ROUND(F251*'Table Q8'!R40,2)</f>
        <v>0.78</v>
      </c>
      <c r="S251" s="15">
        <f>ROUND(G251*'Table Q8'!S40,2)</f>
        <v>1.03</v>
      </c>
      <c r="T251" s="15">
        <f>ROUND(H251*'Table Q8'!T40,2)</f>
        <v>1.68</v>
      </c>
      <c r="U251" s="15">
        <f>ROUND(I251*'Table Q8'!U40,2)</f>
        <v>1.39</v>
      </c>
      <c r="V251" s="15">
        <f>ROUND(J251*'Table Q8'!V40,2)</f>
        <v>1.93</v>
      </c>
      <c r="W251" s="15">
        <f>ROUND(K251*'Table Q8'!W40,2)</f>
        <v>0</v>
      </c>
      <c r="X251" s="15">
        <f>ROUND(L251*'Table Q8'!X40,2)</f>
        <v>0.77</v>
      </c>
    </row>
    <row r="252" spans="1:24" x14ac:dyDescent="0.2">
      <c r="A252" s="13" t="str">
        <f t="shared" si="16"/>
        <v>2002 Q4</v>
      </c>
      <c r="B252" s="15">
        <f t="shared" si="18"/>
        <v>2.1955649823104615</v>
      </c>
      <c r="C252" s="15">
        <f t="shared" si="18"/>
        <v>-1.651515737954327</v>
      </c>
      <c r="D252" s="15">
        <f t="shared" si="18"/>
        <v>5.4136018353306721</v>
      </c>
      <c r="E252" s="15">
        <f t="shared" si="18"/>
        <v>1.6841738114632823</v>
      </c>
      <c r="F252" s="15">
        <f t="shared" si="18"/>
        <v>9.7548481712215356</v>
      </c>
      <c r="G252" s="15">
        <f t="shared" si="18"/>
        <v>2.3957588669003069</v>
      </c>
      <c r="H252" s="15">
        <f t="shared" si="18"/>
        <v>4.3342583531516787</v>
      </c>
      <c r="I252" s="15">
        <f t="shared" si="18"/>
        <v>3.3814766143231747</v>
      </c>
      <c r="J252" s="15">
        <f t="shared" si="18"/>
        <v>6.4164880656588981</v>
      </c>
      <c r="K252" s="15">
        <f t="shared" si="18"/>
        <v>-0.84597636484773742</v>
      </c>
      <c r="L252" s="15">
        <f t="shared" si="18"/>
        <v>2.4514565763585781</v>
      </c>
      <c r="N252" s="15">
        <f>ROUND(B252*'Table Q8'!N41,2)</f>
        <v>1.62</v>
      </c>
      <c r="O252" s="15">
        <f>ROUND(C252*'Table Q8'!O41,2)</f>
        <v>-0.51</v>
      </c>
      <c r="P252" s="15">
        <f>ROUND(D252*'Table Q8'!P41,2)</f>
        <v>1.96</v>
      </c>
      <c r="Q252" s="15">
        <f>ROUND(E252*'Table Q8'!Q41,2)</f>
        <v>0.55000000000000004</v>
      </c>
      <c r="R252" s="15">
        <f>ROUND(F252*'Table Q8'!R41,2)</f>
        <v>1.26</v>
      </c>
      <c r="S252" s="15">
        <f>ROUND(G252*'Table Q8'!S41,2)</f>
        <v>0.88</v>
      </c>
      <c r="T252" s="15">
        <f>ROUND(H252*'Table Q8'!T41,2)</f>
        <v>1.41</v>
      </c>
      <c r="U252" s="15">
        <f>ROUND(I252*'Table Q8'!U41,2)</f>
        <v>1.28</v>
      </c>
      <c r="V252" s="15">
        <f>ROUND(J252*'Table Q8'!V41,2)</f>
        <v>1.92</v>
      </c>
      <c r="W252" s="15">
        <f>ROUND(K252*'Table Q8'!W41,2)</f>
        <v>-0.22</v>
      </c>
      <c r="X252" s="15">
        <f>ROUND(L252*'Table Q8'!X41,2)</f>
        <v>0.86</v>
      </c>
    </row>
    <row r="253" spans="1:24" x14ac:dyDescent="0.2">
      <c r="A253" s="13" t="str">
        <f t="shared" si="16"/>
        <v>2003 Q1</v>
      </c>
      <c r="B253" s="15">
        <f t="shared" si="18"/>
        <v>2.1822872078768834</v>
      </c>
      <c r="C253" s="15">
        <f t="shared" si="18"/>
        <v>-1.5119264038486573</v>
      </c>
      <c r="D253" s="15">
        <f t="shared" si="18"/>
        <v>5.8610522444733553</v>
      </c>
      <c r="E253" s="15">
        <f t="shared" si="18"/>
        <v>2.0280753052359675</v>
      </c>
      <c r="F253" s="15">
        <f t="shared" si="18"/>
        <v>12.212381675983046</v>
      </c>
      <c r="G253" s="15">
        <f t="shared" si="18"/>
        <v>1.6058298585606363</v>
      </c>
      <c r="H253" s="15">
        <f t="shared" si="18"/>
        <v>4.0907643957162314</v>
      </c>
      <c r="I253" s="15">
        <f t="shared" si="18"/>
        <v>3.2478631549613954</v>
      </c>
      <c r="J253" s="15">
        <f t="shared" si="18"/>
        <v>7.0629198299191938</v>
      </c>
      <c r="K253" s="15">
        <f t="shared" si="18"/>
        <v>-2.1381798927621891</v>
      </c>
      <c r="L253" s="15">
        <f t="shared" si="18"/>
        <v>2.6878521873856029</v>
      </c>
      <c r="N253" s="15">
        <f>ROUND(B253*'Table Q8'!N42,2)</f>
        <v>1.62</v>
      </c>
      <c r="O253" s="15">
        <f>ROUND(C253*'Table Q8'!O42,2)</f>
        <v>-0.47</v>
      </c>
      <c r="P253" s="15">
        <f>ROUND(D253*'Table Q8'!P42,2)</f>
        <v>2.1</v>
      </c>
      <c r="Q253" s="15">
        <f>ROUND(E253*'Table Q8'!Q42,2)</f>
        <v>0.65</v>
      </c>
      <c r="R253" s="15">
        <f>ROUND(F253*'Table Q8'!R42,2)</f>
        <v>1.6</v>
      </c>
      <c r="S253" s="15">
        <f>ROUND(G253*'Table Q8'!S42,2)</f>
        <v>0.59</v>
      </c>
      <c r="T253" s="15">
        <f>ROUND(H253*'Table Q8'!T42,2)</f>
        <v>1.42</v>
      </c>
      <c r="U253" s="15">
        <f>ROUND(I253*'Table Q8'!U42,2)</f>
        <v>1.23</v>
      </c>
      <c r="V253" s="15">
        <f>ROUND(J253*'Table Q8'!V42,2)</f>
        <v>2.15</v>
      </c>
      <c r="W253" s="15">
        <f>ROUND(K253*'Table Q8'!W42,2)</f>
        <v>-0.57999999999999996</v>
      </c>
      <c r="X253" s="15">
        <f>ROUND(L253*'Table Q8'!X42,2)</f>
        <v>0.96</v>
      </c>
    </row>
    <row r="254" spans="1:24" x14ac:dyDescent="0.2">
      <c r="A254" s="13" t="str">
        <f t="shared" si="16"/>
        <v>2003 Q2</v>
      </c>
      <c r="B254" s="15">
        <f t="shared" ref="B254:L269" si="19">LN(B43/B39)*100</f>
        <v>2.0802738790915787</v>
      </c>
      <c r="C254" s="15">
        <f t="shared" si="19"/>
        <v>-1.5446654794818164</v>
      </c>
      <c r="D254" s="15">
        <f t="shared" si="19"/>
        <v>5.9311369069152784</v>
      </c>
      <c r="E254" s="15">
        <f t="shared" si="19"/>
        <v>2.3182829116159964</v>
      </c>
      <c r="F254" s="15">
        <f t="shared" si="19"/>
        <v>12.108998249013613</v>
      </c>
      <c r="G254" s="15">
        <f t="shared" si="19"/>
        <v>0.97585257265880421</v>
      </c>
      <c r="H254" s="15">
        <f t="shared" si="19"/>
        <v>1.6608228955782895</v>
      </c>
      <c r="I254" s="15">
        <f t="shared" si="19"/>
        <v>3.3438169019045305</v>
      </c>
      <c r="J254" s="15">
        <f t="shared" si="19"/>
        <v>8.1490849960383809</v>
      </c>
      <c r="K254" s="15">
        <f t="shared" si="19"/>
        <v>-4.060209719450464</v>
      </c>
      <c r="L254" s="15">
        <f t="shared" si="19"/>
        <v>2.5179477512572972</v>
      </c>
      <c r="N254" s="15">
        <f>ROUND(B254*'Table Q8'!N43,2)</f>
        <v>1.55</v>
      </c>
      <c r="O254" s="15">
        <f>ROUND(C254*'Table Q8'!O43,2)</f>
        <v>-0.49</v>
      </c>
      <c r="P254" s="15">
        <f>ROUND(D254*'Table Q8'!P43,2)</f>
        <v>2.11</v>
      </c>
      <c r="Q254" s="15">
        <f>ROUND(E254*'Table Q8'!Q43,2)</f>
        <v>0.74</v>
      </c>
      <c r="R254" s="15">
        <f>ROUND(F254*'Table Q8'!R43,2)</f>
        <v>1.65</v>
      </c>
      <c r="S254" s="15">
        <f>ROUND(G254*'Table Q8'!S43,2)</f>
        <v>0.37</v>
      </c>
      <c r="T254" s="15">
        <f>ROUND(H254*'Table Q8'!T43,2)</f>
        <v>0.61</v>
      </c>
      <c r="U254" s="15">
        <f>ROUND(I254*'Table Q8'!U43,2)</f>
        <v>1.28</v>
      </c>
      <c r="V254" s="15">
        <f>ROUND(J254*'Table Q8'!V43,2)</f>
        <v>2.48</v>
      </c>
      <c r="W254" s="15">
        <f>ROUND(K254*'Table Q8'!W43,2)</f>
        <v>-1.1399999999999999</v>
      </c>
      <c r="X254" s="15">
        <f>ROUND(L254*'Table Q8'!X43,2)</f>
        <v>0.9</v>
      </c>
    </row>
    <row r="255" spans="1:24" x14ac:dyDescent="0.2">
      <c r="A255" s="13" t="str">
        <f t="shared" si="16"/>
        <v>2003 Q3</v>
      </c>
      <c r="B255" s="15">
        <f t="shared" si="19"/>
        <v>1.8638532390372413</v>
      </c>
      <c r="C255" s="15">
        <f t="shared" si="19"/>
        <v>-1.6725551297377481</v>
      </c>
      <c r="D255" s="15">
        <f t="shared" si="19"/>
        <v>5.8992506711520463</v>
      </c>
      <c r="E255" s="15">
        <f t="shared" si="19"/>
        <v>2.0814148537313675</v>
      </c>
      <c r="F255" s="15">
        <f t="shared" si="19"/>
        <v>12.324046268649855</v>
      </c>
      <c r="G255" s="15">
        <f t="shared" si="19"/>
        <v>0.32473418397692411</v>
      </c>
      <c r="H255" s="15">
        <f t="shared" si="19"/>
        <v>2.3670350468260901</v>
      </c>
      <c r="I255" s="15">
        <f t="shared" si="19"/>
        <v>2.9471939684632007</v>
      </c>
      <c r="J255" s="15">
        <f t="shared" si="19"/>
        <v>9.3464205528972837</v>
      </c>
      <c r="K255" s="15">
        <f t="shared" si="19"/>
        <v>-4.4610805320924731</v>
      </c>
      <c r="L255" s="15">
        <f t="shared" si="19"/>
        <v>2.4225704679473008</v>
      </c>
      <c r="N255" s="15">
        <f>ROUND(B255*'Table Q8'!N44,2)</f>
        <v>1.4</v>
      </c>
      <c r="O255" s="15">
        <f>ROUND(C255*'Table Q8'!O44,2)</f>
        <v>-0.53</v>
      </c>
      <c r="P255" s="15">
        <f>ROUND(D255*'Table Q8'!P44,2)</f>
        <v>2.0699999999999998</v>
      </c>
      <c r="Q255" s="15">
        <f>ROUND(E255*'Table Q8'!Q44,2)</f>
        <v>0.66</v>
      </c>
      <c r="R255" s="15">
        <f>ROUND(F255*'Table Q8'!R44,2)</f>
        <v>1.73</v>
      </c>
      <c r="S255" s="15">
        <f>ROUND(G255*'Table Q8'!S44,2)</f>
        <v>0.12</v>
      </c>
      <c r="T255" s="15">
        <f>ROUND(H255*'Table Q8'!T44,2)</f>
        <v>0.91</v>
      </c>
      <c r="U255" s="15">
        <f>ROUND(I255*'Table Q8'!U44,2)</f>
        <v>1.1299999999999999</v>
      </c>
      <c r="V255" s="15">
        <f>ROUND(J255*'Table Q8'!V44,2)</f>
        <v>2.82</v>
      </c>
      <c r="W255" s="15">
        <f>ROUND(K255*'Table Q8'!W44,2)</f>
        <v>-1.29</v>
      </c>
      <c r="X255" s="15">
        <f>ROUND(L255*'Table Q8'!X44,2)</f>
        <v>0.87</v>
      </c>
    </row>
    <row r="256" spans="1:24" x14ac:dyDescent="0.2">
      <c r="A256" s="13" t="str">
        <f t="shared" si="16"/>
        <v>2003 Q4</v>
      </c>
      <c r="B256" s="15">
        <f t="shared" si="19"/>
        <v>1.4158838858795499</v>
      </c>
      <c r="C256" s="15">
        <f t="shared" si="19"/>
        <v>-1.8109497170728333</v>
      </c>
      <c r="D256" s="15">
        <f t="shared" si="19"/>
        <v>5.890732694320044</v>
      </c>
      <c r="E256" s="15">
        <f t="shared" si="19"/>
        <v>1.786187045236896</v>
      </c>
      <c r="F256" s="15">
        <f t="shared" si="19"/>
        <v>10.667253642267504</v>
      </c>
      <c r="G256" s="15">
        <f t="shared" si="19"/>
        <v>-0.69586363578253674</v>
      </c>
      <c r="H256" s="15">
        <f t="shared" si="19"/>
        <v>2.189793833688408</v>
      </c>
      <c r="I256" s="15">
        <f t="shared" si="19"/>
        <v>2.9755555555318383</v>
      </c>
      <c r="J256" s="15">
        <f t="shared" si="19"/>
        <v>10.032715296540189</v>
      </c>
      <c r="K256" s="15">
        <f t="shared" si="19"/>
        <v>-4.6224043809249817</v>
      </c>
      <c r="L256" s="15">
        <f t="shared" si="19"/>
        <v>1.9746762934834499</v>
      </c>
      <c r="N256" s="15">
        <f>ROUND(B256*'Table Q8'!N45,2)</f>
        <v>1.07</v>
      </c>
      <c r="O256" s="15">
        <f>ROUND(C256*'Table Q8'!O45,2)</f>
        <v>-0.56999999999999995</v>
      </c>
      <c r="P256" s="15">
        <f>ROUND(D256*'Table Q8'!P45,2)</f>
        <v>2.02</v>
      </c>
      <c r="Q256" s="15">
        <f>ROUND(E256*'Table Q8'!Q45,2)</f>
        <v>0.56000000000000005</v>
      </c>
      <c r="R256" s="15">
        <f>ROUND(F256*'Table Q8'!R45,2)</f>
        <v>1.54</v>
      </c>
      <c r="S256" s="15">
        <f>ROUND(G256*'Table Q8'!S45,2)</f>
        <v>-0.26</v>
      </c>
      <c r="T256" s="15">
        <f>ROUND(H256*'Table Q8'!T45,2)</f>
        <v>0.87</v>
      </c>
      <c r="U256" s="15">
        <f>ROUND(I256*'Table Q8'!U45,2)</f>
        <v>1.1200000000000001</v>
      </c>
      <c r="V256" s="15">
        <f>ROUND(J256*'Table Q8'!V45,2)</f>
        <v>3.01</v>
      </c>
      <c r="W256" s="15">
        <f>ROUND(K256*'Table Q8'!W45,2)</f>
        <v>-1.37</v>
      </c>
      <c r="X256" s="15">
        <f>ROUND(L256*'Table Q8'!X45,2)</f>
        <v>0.71</v>
      </c>
    </row>
    <row r="257" spans="1:24" x14ac:dyDescent="0.2">
      <c r="A257" s="13" t="str">
        <f t="shared" si="16"/>
        <v>2004 Q1</v>
      </c>
      <c r="B257" s="15">
        <f t="shared" si="19"/>
        <v>1.0735406730529899</v>
      </c>
      <c r="C257" s="15">
        <f t="shared" si="19"/>
        <v>-1.9932472131783767</v>
      </c>
      <c r="D257" s="15">
        <f t="shared" si="19"/>
        <v>5.1638856793799883</v>
      </c>
      <c r="E257" s="15">
        <f t="shared" si="19"/>
        <v>1.5415934370052602</v>
      </c>
      <c r="F257" s="15">
        <f t="shared" si="19"/>
        <v>9.5833162637396381</v>
      </c>
      <c r="G257" s="15">
        <f t="shared" si="19"/>
        <v>-0.42009303814175974</v>
      </c>
      <c r="H257" s="15">
        <f t="shared" si="19"/>
        <v>1.3272272416630431</v>
      </c>
      <c r="I257" s="15">
        <f t="shared" si="19"/>
        <v>2.5833850508441367</v>
      </c>
      <c r="J257" s="15">
        <f t="shared" si="19"/>
        <v>9.630677845257555</v>
      </c>
      <c r="K257" s="15">
        <f t="shared" si="19"/>
        <v>-5.1634045472182777</v>
      </c>
      <c r="L257" s="15">
        <f t="shared" si="19"/>
        <v>1.625101526775129</v>
      </c>
      <c r="N257" s="15">
        <f>ROUND(B257*'Table Q8'!N46,2)</f>
        <v>0.81</v>
      </c>
      <c r="O257" s="15">
        <f>ROUND(C257*'Table Q8'!O46,2)</f>
        <v>-0.64</v>
      </c>
      <c r="P257" s="15">
        <f>ROUND(D257*'Table Q8'!P46,2)</f>
        <v>1.77</v>
      </c>
      <c r="Q257" s="15">
        <f>ROUND(E257*'Table Q8'!Q46,2)</f>
        <v>0.48</v>
      </c>
      <c r="R257" s="15">
        <f>ROUND(F257*'Table Q8'!R46,2)</f>
        <v>1.38</v>
      </c>
      <c r="S257" s="15">
        <f>ROUND(G257*'Table Q8'!S46,2)</f>
        <v>-0.16</v>
      </c>
      <c r="T257" s="15">
        <f>ROUND(H257*'Table Q8'!T46,2)</f>
        <v>0.54</v>
      </c>
      <c r="U257" s="15">
        <f>ROUND(I257*'Table Q8'!U46,2)</f>
        <v>0.98</v>
      </c>
      <c r="V257" s="15">
        <f>ROUND(J257*'Table Q8'!V46,2)</f>
        <v>2.92</v>
      </c>
      <c r="W257" s="15">
        <f>ROUND(K257*'Table Q8'!W46,2)</f>
        <v>-1.58</v>
      </c>
      <c r="X257" s="15">
        <f>ROUND(L257*'Table Q8'!X46,2)</f>
        <v>0.59</v>
      </c>
    </row>
    <row r="258" spans="1:24" x14ac:dyDescent="0.2">
      <c r="A258" s="13" t="str">
        <f t="shared" si="16"/>
        <v>2004 Q2</v>
      </c>
      <c r="B258" s="15">
        <f t="shared" si="19"/>
        <v>1.4780810190312752</v>
      </c>
      <c r="C258" s="15">
        <f t="shared" si="19"/>
        <v>-1.9406149681537272</v>
      </c>
      <c r="D258" s="15">
        <f t="shared" si="19"/>
        <v>4.2732582807859361</v>
      </c>
      <c r="E258" s="15">
        <f t="shared" si="19"/>
        <v>1.0512114755088002</v>
      </c>
      <c r="F258" s="15">
        <f t="shared" si="19"/>
        <v>7.7605465423932829</v>
      </c>
      <c r="G258" s="15">
        <f t="shared" si="19"/>
        <v>-0.13196570807234576</v>
      </c>
      <c r="H258" s="15">
        <f t="shared" si="19"/>
        <v>1.6235614705759467</v>
      </c>
      <c r="I258" s="15">
        <f t="shared" si="19"/>
        <v>2.2580147789172456</v>
      </c>
      <c r="J258" s="15">
        <f t="shared" si="19"/>
        <v>8.048786833936953</v>
      </c>
      <c r="K258" s="15">
        <f t="shared" si="19"/>
        <v>-4.1438816146191444</v>
      </c>
      <c r="L258" s="15">
        <f t="shared" si="19"/>
        <v>1.4670189747793621</v>
      </c>
      <c r="N258" s="15">
        <f>ROUND(B258*'Table Q8'!N47,2)</f>
        <v>1.1200000000000001</v>
      </c>
      <c r="O258" s="15">
        <f>ROUND(C258*'Table Q8'!O47,2)</f>
        <v>-0.62</v>
      </c>
      <c r="P258" s="15">
        <f>ROUND(D258*'Table Q8'!P47,2)</f>
        <v>1.47</v>
      </c>
      <c r="Q258" s="15">
        <f>ROUND(E258*'Table Q8'!Q47,2)</f>
        <v>0.33</v>
      </c>
      <c r="R258" s="15">
        <f>ROUND(F258*'Table Q8'!R47,2)</f>
        <v>1.08</v>
      </c>
      <c r="S258" s="15">
        <f>ROUND(G258*'Table Q8'!S47,2)</f>
        <v>-0.05</v>
      </c>
      <c r="T258" s="15">
        <f>ROUND(H258*'Table Q8'!T47,2)</f>
        <v>0.66</v>
      </c>
      <c r="U258" s="15">
        <f>ROUND(I258*'Table Q8'!U47,2)</f>
        <v>0.84</v>
      </c>
      <c r="V258" s="15">
        <f>ROUND(J258*'Table Q8'!V47,2)</f>
        <v>2.4500000000000002</v>
      </c>
      <c r="W258" s="15">
        <f>ROUND(K258*'Table Q8'!W47,2)</f>
        <v>-1.28</v>
      </c>
      <c r="X258" s="15">
        <f>ROUND(L258*'Table Q8'!X47,2)</f>
        <v>0.53</v>
      </c>
    </row>
    <row r="259" spans="1:24" x14ac:dyDescent="0.2">
      <c r="A259" s="13" t="str">
        <f t="shared" si="16"/>
        <v>2004 Q3</v>
      </c>
      <c r="B259" s="15">
        <f t="shared" si="19"/>
        <v>1.8677784883507131</v>
      </c>
      <c r="C259" s="15">
        <f t="shared" si="19"/>
        <v>-1.9056597858935413</v>
      </c>
      <c r="D259" s="15">
        <f t="shared" si="19"/>
        <v>3.1699198673442632</v>
      </c>
      <c r="E259" s="15">
        <f t="shared" si="19"/>
        <v>1.0246836020448589</v>
      </c>
      <c r="F259" s="15">
        <f t="shared" si="19"/>
        <v>6.3210549232687399</v>
      </c>
      <c r="G259" s="15">
        <f t="shared" si="19"/>
        <v>0.21590508566929698</v>
      </c>
      <c r="H259" s="15">
        <f t="shared" si="19"/>
        <v>5.0620097259083931E-2</v>
      </c>
      <c r="I259" s="15">
        <f t="shared" si="19"/>
        <v>2.0023772600984202</v>
      </c>
      <c r="J259" s="15">
        <f t="shared" si="19"/>
        <v>7.1723105252646331</v>
      </c>
      <c r="K259" s="15">
        <f t="shared" si="19"/>
        <v>-3.1922255792045702</v>
      </c>
      <c r="L259" s="15">
        <f t="shared" si="19"/>
        <v>1.2876461188544672</v>
      </c>
      <c r="N259" s="15">
        <f>ROUND(B259*'Table Q8'!N48,2)</f>
        <v>1.41</v>
      </c>
      <c r="O259" s="15">
        <f>ROUND(C259*'Table Q8'!O48,2)</f>
        <v>-0.61</v>
      </c>
      <c r="P259" s="15">
        <f>ROUND(D259*'Table Q8'!P48,2)</f>
        <v>1.0900000000000001</v>
      </c>
      <c r="Q259" s="15">
        <f>ROUND(E259*'Table Q8'!Q48,2)</f>
        <v>0.31</v>
      </c>
      <c r="R259" s="15">
        <f>ROUND(F259*'Table Q8'!R48,2)</f>
        <v>0.84</v>
      </c>
      <c r="S259" s="15">
        <f>ROUND(G259*'Table Q8'!S48,2)</f>
        <v>0.08</v>
      </c>
      <c r="T259" s="15">
        <f>ROUND(H259*'Table Q8'!T48,2)</f>
        <v>0.02</v>
      </c>
      <c r="U259" s="15">
        <f>ROUND(I259*'Table Q8'!U48,2)</f>
        <v>0.73</v>
      </c>
      <c r="V259" s="15">
        <f>ROUND(J259*'Table Q8'!V48,2)</f>
        <v>2.19</v>
      </c>
      <c r="W259" s="15">
        <f>ROUND(K259*'Table Q8'!W48,2)</f>
        <v>-0.99</v>
      </c>
      <c r="X259" s="15">
        <f>ROUND(L259*'Table Q8'!X48,2)</f>
        <v>0.46</v>
      </c>
    </row>
    <row r="260" spans="1:24" x14ac:dyDescent="0.2">
      <c r="A260" s="13" t="str">
        <f t="shared" si="16"/>
        <v>2004 Q4</v>
      </c>
      <c r="B260" s="15">
        <f t="shared" si="19"/>
        <v>2.2699265864360685</v>
      </c>
      <c r="C260" s="15">
        <f t="shared" si="19"/>
        <v>-1.7817251015700986</v>
      </c>
      <c r="D260" s="15">
        <f t="shared" si="19"/>
        <v>1.6084757766514328</v>
      </c>
      <c r="E260" s="15">
        <f t="shared" si="19"/>
        <v>0.97481540038320913</v>
      </c>
      <c r="F260" s="15">
        <f t="shared" si="19"/>
        <v>4.9129487584056202</v>
      </c>
      <c r="G260" s="15">
        <f t="shared" si="19"/>
        <v>0.57623208664219139</v>
      </c>
      <c r="H260" s="15">
        <f t="shared" si="19"/>
        <v>0.48465361425297732</v>
      </c>
      <c r="I260" s="15">
        <f t="shared" si="19"/>
        <v>1.2776461008381022</v>
      </c>
      <c r="J260" s="15">
        <f t="shared" si="19"/>
        <v>6.7345424656352781</v>
      </c>
      <c r="K260" s="15">
        <f t="shared" si="19"/>
        <v>-2.9511060325652188</v>
      </c>
      <c r="L260" s="15">
        <f t="shared" si="19"/>
        <v>1.1686566330418475</v>
      </c>
      <c r="N260" s="15">
        <f>ROUND(B260*'Table Q8'!N49,2)</f>
        <v>1.71</v>
      </c>
      <c r="O260" s="15">
        <f>ROUND(C260*'Table Q8'!O49,2)</f>
        <v>-0.56999999999999995</v>
      </c>
      <c r="P260" s="15">
        <f>ROUND(D260*'Table Q8'!P49,2)</f>
        <v>0.55000000000000004</v>
      </c>
      <c r="Q260" s="15">
        <f>ROUND(E260*'Table Q8'!Q49,2)</f>
        <v>0.28999999999999998</v>
      </c>
      <c r="R260" s="15">
        <f>ROUND(F260*'Table Q8'!R49,2)</f>
        <v>0.63</v>
      </c>
      <c r="S260" s="15">
        <f>ROUND(G260*'Table Q8'!S49,2)</f>
        <v>0.22</v>
      </c>
      <c r="T260" s="15">
        <f>ROUND(H260*'Table Q8'!T49,2)</f>
        <v>0.2</v>
      </c>
      <c r="U260" s="15">
        <f>ROUND(I260*'Table Q8'!U49,2)</f>
        <v>0.46</v>
      </c>
      <c r="V260" s="15">
        <f>ROUND(J260*'Table Q8'!V49,2)</f>
        <v>2.0499999999999998</v>
      </c>
      <c r="W260" s="15">
        <f>ROUND(K260*'Table Q8'!W49,2)</f>
        <v>-0.93</v>
      </c>
      <c r="X260" s="15">
        <f>ROUND(L260*'Table Q8'!X49,2)</f>
        <v>0.42</v>
      </c>
    </row>
    <row r="261" spans="1:24" x14ac:dyDescent="0.2">
      <c r="A261" s="13" t="str">
        <f t="shared" si="16"/>
        <v>2005 Q1</v>
      </c>
      <c r="B261" s="15">
        <f t="shared" si="19"/>
        <v>2.4400753113929317</v>
      </c>
      <c r="C261" s="15">
        <f t="shared" si="19"/>
        <v>-1.691937065976679</v>
      </c>
      <c r="D261" s="15">
        <f t="shared" si="19"/>
        <v>0.88422438091559608</v>
      </c>
      <c r="E261" s="15">
        <f t="shared" si="19"/>
        <v>1.1698776381470026</v>
      </c>
      <c r="F261" s="15">
        <f t="shared" si="19"/>
        <v>2.4254501341928498</v>
      </c>
      <c r="G261" s="15">
        <f t="shared" si="19"/>
        <v>0.79070736635459771</v>
      </c>
      <c r="H261" s="15">
        <f t="shared" si="19"/>
        <v>1.2798078646453639</v>
      </c>
      <c r="I261" s="15">
        <f t="shared" si="19"/>
        <v>1.3745920904635136</v>
      </c>
      <c r="J261" s="15">
        <f t="shared" si="19"/>
        <v>7.6271070552848457</v>
      </c>
      <c r="K261" s="15">
        <f t="shared" si="19"/>
        <v>-2.5159960126746728</v>
      </c>
      <c r="L261" s="15">
        <f t="shared" si="19"/>
        <v>1.0497875725062915</v>
      </c>
      <c r="N261" s="15">
        <f>ROUND(B261*'Table Q8'!N50,2)</f>
        <v>1.85</v>
      </c>
      <c r="O261" s="15">
        <f>ROUND(C261*'Table Q8'!O50,2)</f>
        <v>-0.55000000000000004</v>
      </c>
      <c r="P261" s="15">
        <f>ROUND(D261*'Table Q8'!P50,2)</f>
        <v>0.3</v>
      </c>
      <c r="Q261" s="15">
        <f>ROUND(E261*'Table Q8'!Q50,2)</f>
        <v>0.35</v>
      </c>
      <c r="R261" s="15">
        <f>ROUND(F261*'Table Q8'!R50,2)</f>
        <v>0.31</v>
      </c>
      <c r="S261" s="15">
        <f>ROUND(G261*'Table Q8'!S50,2)</f>
        <v>0.31</v>
      </c>
      <c r="T261" s="15">
        <f>ROUND(H261*'Table Q8'!T50,2)</f>
        <v>0.53</v>
      </c>
      <c r="U261" s="15">
        <f>ROUND(I261*'Table Q8'!U50,2)</f>
        <v>0.49</v>
      </c>
      <c r="V261" s="15">
        <f>ROUND(J261*'Table Q8'!V50,2)</f>
        <v>2.29</v>
      </c>
      <c r="W261" s="15">
        <f>ROUND(K261*'Table Q8'!W50,2)</f>
        <v>-0.79</v>
      </c>
      <c r="X261" s="15">
        <f>ROUND(L261*'Table Q8'!X50,2)</f>
        <v>0.37</v>
      </c>
    </row>
    <row r="262" spans="1:24" x14ac:dyDescent="0.2">
      <c r="A262" s="13" t="str">
        <f t="shared" si="16"/>
        <v>2005 Q2</v>
      </c>
      <c r="B262" s="15">
        <f t="shared" si="19"/>
        <v>2.0707810657603547</v>
      </c>
      <c r="C262" s="15">
        <f t="shared" si="19"/>
        <v>-1.4468413504733177</v>
      </c>
      <c r="D262" s="15">
        <f t="shared" si="19"/>
        <v>1.1355783911387867</v>
      </c>
      <c r="E262" s="15">
        <f t="shared" si="19"/>
        <v>1.4580068157737038</v>
      </c>
      <c r="F262" s="15">
        <f t="shared" si="19"/>
        <v>1.841261636553357</v>
      </c>
      <c r="G262" s="15">
        <f t="shared" si="19"/>
        <v>1.2526259819180257</v>
      </c>
      <c r="H262" s="15">
        <f t="shared" si="19"/>
        <v>4.4280001424104061</v>
      </c>
      <c r="I262" s="15">
        <f t="shared" si="19"/>
        <v>1.8581081889536097</v>
      </c>
      <c r="J262" s="15">
        <f t="shared" si="19"/>
        <v>7.9237164175839077</v>
      </c>
      <c r="K262" s="15">
        <f t="shared" si="19"/>
        <v>-3.0086707094272946</v>
      </c>
      <c r="L262" s="15">
        <f t="shared" si="19"/>
        <v>1.2861913642407823</v>
      </c>
      <c r="N262" s="15">
        <f>ROUND(B262*'Table Q8'!N51,2)</f>
        <v>1.57</v>
      </c>
      <c r="O262" s="15">
        <f>ROUND(C262*'Table Q8'!O51,2)</f>
        <v>-0.47</v>
      </c>
      <c r="P262" s="15">
        <f>ROUND(D262*'Table Q8'!P51,2)</f>
        <v>0.39</v>
      </c>
      <c r="Q262" s="15">
        <f>ROUND(E262*'Table Q8'!Q51,2)</f>
        <v>0.43</v>
      </c>
      <c r="R262" s="15">
        <f>ROUND(F262*'Table Q8'!R51,2)</f>
        <v>0.24</v>
      </c>
      <c r="S262" s="15">
        <f>ROUND(G262*'Table Q8'!S51,2)</f>
        <v>0.49</v>
      </c>
      <c r="T262" s="15">
        <f>ROUND(H262*'Table Q8'!T51,2)</f>
        <v>1.89</v>
      </c>
      <c r="U262" s="15">
        <f>ROUND(I262*'Table Q8'!U51,2)</f>
        <v>0.67</v>
      </c>
      <c r="V262" s="15">
        <f>ROUND(J262*'Table Q8'!V51,2)</f>
        <v>2.37</v>
      </c>
      <c r="W262" s="15">
        <f>ROUND(K262*'Table Q8'!W51,2)</f>
        <v>-0.95</v>
      </c>
      <c r="X262" s="15">
        <f>ROUND(L262*'Table Q8'!X51,2)</f>
        <v>0.46</v>
      </c>
    </row>
    <row r="263" spans="1:24" x14ac:dyDescent="0.2">
      <c r="A263" s="13" t="str">
        <f t="shared" si="16"/>
        <v>2005 Q3</v>
      </c>
      <c r="B263" s="15">
        <f t="shared" si="19"/>
        <v>1.9330337052622677</v>
      </c>
      <c r="C263" s="15">
        <f t="shared" si="19"/>
        <v>-1.182703509208507</v>
      </c>
      <c r="D263" s="15">
        <f t="shared" si="19"/>
        <v>1.4220656100329723</v>
      </c>
      <c r="E263" s="15">
        <f t="shared" si="19"/>
        <v>1.684812989629956</v>
      </c>
      <c r="F263" s="15">
        <f t="shared" si="19"/>
        <v>1.6106985262506777</v>
      </c>
      <c r="G263" s="15">
        <f t="shared" si="19"/>
        <v>2.075132267645813</v>
      </c>
      <c r="H263" s="15">
        <f t="shared" si="19"/>
        <v>4.6087459821546872</v>
      </c>
      <c r="I263" s="15">
        <f t="shared" si="19"/>
        <v>2.2616870558750324</v>
      </c>
      <c r="J263" s="15">
        <f t="shared" si="19"/>
        <v>7.6292784096503823</v>
      </c>
      <c r="K263" s="15">
        <f t="shared" si="19"/>
        <v>-2.1899915047418497</v>
      </c>
      <c r="L263" s="15">
        <f t="shared" si="19"/>
        <v>1.4759148983541466</v>
      </c>
      <c r="N263" s="15">
        <f>ROUND(B263*'Table Q8'!N52,2)</f>
        <v>1.46</v>
      </c>
      <c r="O263" s="15">
        <f>ROUND(C263*'Table Q8'!O52,2)</f>
        <v>-0.38</v>
      </c>
      <c r="P263" s="15">
        <f>ROUND(D263*'Table Q8'!P52,2)</f>
        <v>0.48</v>
      </c>
      <c r="Q263" s="15">
        <f>ROUND(E263*'Table Q8'!Q52,2)</f>
        <v>0.49</v>
      </c>
      <c r="R263" s="15">
        <f>ROUND(F263*'Table Q8'!R52,2)</f>
        <v>0.21</v>
      </c>
      <c r="S263" s="15">
        <f>ROUND(G263*'Table Q8'!S52,2)</f>
        <v>0.81</v>
      </c>
      <c r="T263" s="15">
        <f>ROUND(H263*'Table Q8'!T52,2)</f>
        <v>2.02</v>
      </c>
      <c r="U263" s="15">
        <f>ROUND(I263*'Table Q8'!U52,2)</f>
        <v>0.81</v>
      </c>
      <c r="V263" s="15">
        <f>ROUND(J263*'Table Q8'!V52,2)</f>
        <v>2.2400000000000002</v>
      </c>
      <c r="W263" s="15">
        <f>ROUND(K263*'Table Q8'!W52,2)</f>
        <v>-0.69</v>
      </c>
      <c r="X263" s="15">
        <f>ROUND(L263*'Table Q8'!X52,2)</f>
        <v>0.53</v>
      </c>
    </row>
    <row r="264" spans="1:24" x14ac:dyDescent="0.2">
      <c r="A264" s="13" t="str">
        <f t="shared" si="16"/>
        <v>2005 Q4</v>
      </c>
      <c r="B264" s="15">
        <f t="shared" si="19"/>
        <v>2.1702024086456788</v>
      </c>
      <c r="C264" s="15">
        <f t="shared" si="19"/>
        <v>-0.94353038565156266</v>
      </c>
      <c r="D264" s="15">
        <f t="shared" si="19"/>
        <v>1.8089165685352837</v>
      </c>
      <c r="E264" s="15">
        <f t="shared" si="19"/>
        <v>1.8183372028990552</v>
      </c>
      <c r="F264" s="15">
        <f t="shared" si="19"/>
        <v>1.5671880184020148</v>
      </c>
      <c r="G264" s="15">
        <f t="shared" si="19"/>
        <v>3.0299989639044398</v>
      </c>
      <c r="H264" s="15">
        <f t="shared" si="19"/>
        <v>4.3654401705291095</v>
      </c>
      <c r="I264" s="15">
        <f t="shared" si="19"/>
        <v>3.1490794043248149</v>
      </c>
      <c r="J264" s="15">
        <f t="shared" si="19"/>
        <v>7.4446508648981</v>
      </c>
      <c r="K264" s="15">
        <f t="shared" si="19"/>
        <v>-1.0786621439079997</v>
      </c>
      <c r="L264" s="15">
        <f t="shared" si="19"/>
        <v>1.8012342889812663</v>
      </c>
      <c r="N264" s="15">
        <f>ROUND(B264*'Table Q8'!N53,2)</f>
        <v>1.64</v>
      </c>
      <c r="O264" s="15">
        <f>ROUND(C264*'Table Q8'!O53,2)</f>
        <v>-0.31</v>
      </c>
      <c r="P264" s="15">
        <f>ROUND(D264*'Table Q8'!P53,2)</f>
        <v>0.61</v>
      </c>
      <c r="Q264" s="15">
        <f>ROUND(E264*'Table Q8'!Q53,2)</f>
        <v>0.53</v>
      </c>
      <c r="R264" s="15">
        <f>ROUND(F264*'Table Q8'!R53,2)</f>
        <v>0.21</v>
      </c>
      <c r="S264" s="15">
        <f>ROUND(G264*'Table Q8'!S53,2)</f>
        <v>1.18</v>
      </c>
      <c r="T264" s="15">
        <f>ROUND(H264*'Table Q8'!T53,2)</f>
        <v>1.98</v>
      </c>
      <c r="U264" s="15">
        <f>ROUND(I264*'Table Q8'!U53,2)</f>
        <v>1.1399999999999999</v>
      </c>
      <c r="V264" s="15">
        <f>ROUND(J264*'Table Q8'!V53,2)</f>
        <v>2.16</v>
      </c>
      <c r="W264" s="15">
        <f>ROUND(K264*'Table Q8'!W53,2)</f>
        <v>-0.35</v>
      </c>
      <c r="X264" s="15">
        <f>ROUND(L264*'Table Q8'!X53,2)</f>
        <v>0.65</v>
      </c>
    </row>
    <row r="265" spans="1:24" x14ac:dyDescent="0.2">
      <c r="A265" s="13" t="str">
        <f t="shared" si="16"/>
        <v>2006 Q1</v>
      </c>
      <c r="B265" s="15">
        <f t="shared" si="19"/>
        <v>2.3329014318761789</v>
      </c>
      <c r="C265" s="15">
        <f t="shared" si="19"/>
        <v>-0.71200336840168077</v>
      </c>
      <c r="D265" s="15">
        <f t="shared" si="19"/>
        <v>2.4325353428885554</v>
      </c>
      <c r="E265" s="15">
        <f t="shared" si="19"/>
        <v>1.7409790050037683</v>
      </c>
      <c r="F265" s="15">
        <f t="shared" si="19"/>
        <v>1.9228192250291427</v>
      </c>
      <c r="G265" s="15">
        <f t="shared" si="19"/>
        <v>3.194259359682071</v>
      </c>
      <c r="H265" s="15">
        <f t="shared" si="19"/>
        <v>3.9752032107300876</v>
      </c>
      <c r="I265" s="15">
        <f t="shared" si="19"/>
        <v>3.6123830930608043</v>
      </c>
      <c r="J265" s="15">
        <f t="shared" si="19"/>
        <v>5.9585464385055902</v>
      </c>
      <c r="K265" s="15">
        <f t="shared" si="19"/>
        <v>0.23647328175137811</v>
      </c>
      <c r="L265" s="15">
        <f t="shared" si="19"/>
        <v>2.033352272225279</v>
      </c>
      <c r="N265" s="15">
        <f>ROUND(B265*'Table Q8'!N54,2)</f>
        <v>1.77</v>
      </c>
      <c r="O265" s="15">
        <f>ROUND(C265*'Table Q8'!O54,2)</f>
        <v>-0.23</v>
      </c>
      <c r="P265" s="15">
        <f>ROUND(D265*'Table Q8'!P54,2)</f>
        <v>0.82</v>
      </c>
      <c r="Q265" s="15">
        <f>ROUND(E265*'Table Q8'!Q54,2)</f>
        <v>0.51</v>
      </c>
      <c r="R265" s="15">
        <f>ROUND(F265*'Table Q8'!R54,2)</f>
        <v>0.26</v>
      </c>
      <c r="S265" s="15">
        <f>ROUND(G265*'Table Q8'!S54,2)</f>
        <v>1.25</v>
      </c>
      <c r="T265" s="15">
        <f>ROUND(H265*'Table Q8'!T54,2)</f>
        <v>1.79</v>
      </c>
      <c r="U265" s="15">
        <f>ROUND(I265*'Table Q8'!U54,2)</f>
        <v>1.31</v>
      </c>
      <c r="V265" s="15">
        <f>ROUND(J265*'Table Q8'!V54,2)</f>
        <v>1.73</v>
      </c>
      <c r="W265" s="15">
        <f>ROUND(K265*'Table Q8'!W54,2)</f>
        <v>0.08</v>
      </c>
      <c r="X265" s="15">
        <f>ROUND(L265*'Table Q8'!X54,2)</f>
        <v>0.74</v>
      </c>
    </row>
    <row r="266" spans="1:24" x14ac:dyDescent="0.2">
      <c r="A266" s="13" t="str">
        <f t="shared" si="16"/>
        <v>2006 Q2</v>
      </c>
      <c r="B266" s="15">
        <f t="shared" si="19"/>
        <v>2.7729917751749893</v>
      </c>
      <c r="C266" s="15">
        <f t="shared" si="19"/>
        <v>-0.81293917127653781</v>
      </c>
      <c r="D266" s="15">
        <f t="shared" si="19"/>
        <v>2.5181411978895336</v>
      </c>
      <c r="E266" s="15">
        <f t="shared" si="19"/>
        <v>1.86985660108628</v>
      </c>
      <c r="F266" s="15">
        <f t="shared" si="19"/>
        <v>2.3818453642836985</v>
      </c>
      <c r="G266" s="15">
        <f t="shared" si="19"/>
        <v>2.8631812674327293</v>
      </c>
      <c r="H266" s="15">
        <f t="shared" si="19"/>
        <v>0.6374985368710494</v>
      </c>
      <c r="I266" s="15">
        <f t="shared" si="19"/>
        <v>3.3738733161604215</v>
      </c>
      <c r="J266" s="15">
        <f t="shared" si="19"/>
        <v>6.1239717204623894</v>
      </c>
      <c r="K266" s="15">
        <f t="shared" si="19"/>
        <v>1.8784647730469082</v>
      </c>
      <c r="L266" s="15">
        <f t="shared" si="19"/>
        <v>1.9547540666034833</v>
      </c>
      <c r="N266" s="15">
        <f>ROUND(B266*'Table Q8'!N55,2)</f>
        <v>2.1</v>
      </c>
      <c r="O266" s="15">
        <f>ROUND(C266*'Table Q8'!O55,2)</f>
        <v>-0.26</v>
      </c>
      <c r="P266" s="15">
        <f>ROUND(D266*'Table Q8'!P55,2)</f>
        <v>0.85</v>
      </c>
      <c r="Q266" s="15">
        <f>ROUND(E266*'Table Q8'!Q55,2)</f>
        <v>0.54</v>
      </c>
      <c r="R266" s="15">
        <f>ROUND(F266*'Table Q8'!R55,2)</f>
        <v>0.32</v>
      </c>
      <c r="S266" s="15">
        <f>ROUND(G266*'Table Q8'!S55,2)</f>
        <v>1.1299999999999999</v>
      </c>
      <c r="T266" s="15">
        <f>ROUND(H266*'Table Q8'!T55,2)</f>
        <v>0.28000000000000003</v>
      </c>
      <c r="U266" s="15">
        <f>ROUND(I266*'Table Q8'!U55,2)</f>
        <v>1.21</v>
      </c>
      <c r="V266" s="15">
        <f>ROUND(J266*'Table Q8'!V55,2)</f>
        <v>1.76</v>
      </c>
      <c r="W266" s="15">
        <f>ROUND(K266*'Table Q8'!W55,2)</f>
        <v>0.6</v>
      </c>
      <c r="X266" s="15">
        <f>ROUND(L266*'Table Q8'!X55,2)</f>
        <v>0.71</v>
      </c>
    </row>
    <row r="267" spans="1:24" x14ac:dyDescent="0.2">
      <c r="A267" s="13" t="str">
        <f t="shared" si="16"/>
        <v>2006 Q3</v>
      </c>
      <c r="B267" s="15">
        <f t="shared" si="19"/>
        <v>3.2412792772438777</v>
      </c>
      <c r="C267" s="15">
        <f t="shared" si="19"/>
        <v>-0.85992835861867079</v>
      </c>
      <c r="D267" s="15">
        <f t="shared" si="19"/>
        <v>2.6007811934291167</v>
      </c>
      <c r="E267" s="15">
        <f t="shared" si="19"/>
        <v>1.894601294964076</v>
      </c>
      <c r="F267" s="15">
        <f t="shared" si="19"/>
        <v>2.6102623902637392</v>
      </c>
      <c r="G267" s="15">
        <f t="shared" si="19"/>
        <v>3.1535965912799564</v>
      </c>
      <c r="H267" s="15">
        <f t="shared" si="19"/>
        <v>0.99063084706504623</v>
      </c>
      <c r="I267" s="15">
        <f t="shared" si="19"/>
        <v>3.5155579316879724</v>
      </c>
      <c r="J267" s="15">
        <f t="shared" si="19"/>
        <v>6.306785220442694</v>
      </c>
      <c r="K267" s="15">
        <f t="shared" si="19"/>
        <v>2.7770231512054213</v>
      </c>
      <c r="L267" s="15">
        <f t="shared" si="19"/>
        <v>2.1571446486812325</v>
      </c>
      <c r="N267" s="15">
        <f>ROUND(B267*'Table Q8'!N56,2)</f>
        <v>2.46</v>
      </c>
      <c r="O267" s="15">
        <f>ROUND(C267*'Table Q8'!O56,2)</f>
        <v>-0.28000000000000003</v>
      </c>
      <c r="P267" s="15">
        <f>ROUND(D267*'Table Q8'!P56,2)</f>
        <v>0.88</v>
      </c>
      <c r="Q267" s="15">
        <f>ROUND(E267*'Table Q8'!Q56,2)</f>
        <v>0.55000000000000004</v>
      </c>
      <c r="R267" s="15">
        <f>ROUND(F267*'Table Q8'!R56,2)</f>
        <v>0.36</v>
      </c>
      <c r="S267" s="15">
        <f>ROUND(G267*'Table Q8'!S56,2)</f>
        <v>1.26</v>
      </c>
      <c r="T267" s="15">
        <f>ROUND(H267*'Table Q8'!T56,2)</f>
        <v>0.42</v>
      </c>
      <c r="U267" s="15">
        <f>ROUND(I267*'Table Q8'!U56,2)</f>
        <v>1.26</v>
      </c>
      <c r="V267" s="15">
        <f>ROUND(J267*'Table Q8'!V56,2)</f>
        <v>1.82</v>
      </c>
      <c r="W267" s="15">
        <f>ROUND(K267*'Table Q8'!W56,2)</f>
        <v>0.88</v>
      </c>
      <c r="X267" s="15">
        <f>ROUND(L267*'Table Q8'!X56,2)</f>
        <v>0.78</v>
      </c>
    </row>
    <row r="268" spans="1:24" x14ac:dyDescent="0.2">
      <c r="A268" s="13" t="str">
        <f t="shared" si="16"/>
        <v>2006 Q4</v>
      </c>
      <c r="B268" s="15">
        <f t="shared" si="19"/>
        <v>3.3724690468080851</v>
      </c>
      <c r="C268" s="15">
        <f t="shared" si="19"/>
        <v>-0.91606463474804189</v>
      </c>
      <c r="D268" s="15">
        <f t="shared" si="19"/>
        <v>3.0007808139096164</v>
      </c>
      <c r="E268" s="15">
        <f t="shared" si="19"/>
        <v>2.1122747625575395</v>
      </c>
      <c r="F268" s="15">
        <f t="shared" si="19"/>
        <v>2.5408145559444559</v>
      </c>
      <c r="G268" s="15">
        <f t="shared" si="19"/>
        <v>2.7377003305809939</v>
      </c>
      <c r="H268" s="15">
        <f t="shared" si="19"/>
        <v>0.81625267143238001</v>
      </c>
      <c r="I268" s="15">
        <f t="shared" si="19"/>
        <v>3.7662870237147419</v>
      </c>
      <c r="J268" s="15">
        <f t="shared" si="19"/>
        <v>6.8929098010318688</v>
      </c>
      <c r="K268" s="15">
        <f t="shared" si="19"/>
        <v>3.6383782443595893</v>
      </c>
      <c r="L268" s="15">
        <f t="shared" si="19"/>
        <v>2.2234310725094724</v>
      </c>
      <c r="N268" s="15">
        <f>ROUND(B268*'Table Q8'!N57,2)</f>
        <v>2.5499999999999998</v>
      </c>
      <c r="O268" s="15">
        <f>ROUND(C268*'Table Q8'!O57,2)</f>
        <v>-0.3</v>
      </c>
      <c r="P268" s="15">
        <f>ROUND(D268*'Table Q8'!P57,2)</f>
        <v>0.99</v>
      </c>
      <c r="Q268" s="15">
        <f>ROUND(E268*'Table Q8'!Q57,2)</f>
        <v>0.59</v>
      </c>
      <c r="R268" s="15">
        <f>ROUND(F268*'Table Q8'!R57,2)</f>
        <v>0.35</v>
      </c>
      <c r="S268" s="15">
        <f>ROUND(G268*'Table Q8'!S57,2)</f>
        <v>1.08</v>
      </c>
      <c r="T268" s="15">
        <f>ROUND(H268*'Table Q8'!T57,2)</f>
        <v>0.33</v>
      </c>
      <c r="U268" s="15">
        <f>ROUND(I268*'Table Q8'!U57,2)</f>
        <v>1.31</v>
      </c>
      <c r="V268" s="15">
        <f>ROUND(J268*'Table Q8'!V57,2)</f>
        <v>1.95</v>
      </c>
      <c r="W268" s="15">
        <f>ROUND(K268*'Table Q8'!W57,2)</f>
        <v>1.1399999999999999</v>
      </c>
      <c r="X268" s="15">
        <f>ROUND(L268*'Table Q8'!X57,2)</f>
        <v>0.79</v>
      </c>
    </row>
    <row r="269" spans="1:24" x14ac:dyDescent="0.2">
      <c r="A269" s="13" t="str">
        <f t="shared" si="16"/>
        <v>2007 Q1</v>
      </c>
      <c r="B269" s="15">
        <f t="shared" si="19"/>
        <v>3.6017142073036466</v>
      </c>
      <c r="C269" s="15">
        <f t="shared" si="19"/>
        <v>-0.89947456020579797</v>
      </c>
      <c r="D269" s="15">
        <f t="shared" si="19"/>
        <v>2.9204529533704413</v>
      </c>
      <c r="E269" s="15">
        <f t="shared" si="19"/>
        <v>2.3719205491314002</v>
      </c>
      <c r="F269" s="15">
        <f t="shared" si="19"/>
        <v>2.2383372882179944</v>
      </c>
      <c r="G269" s="15">
        <f t="shared" si="19"/>
        <v>3.0617539840834103</v>
      </c>
      <c r="H269" s="15">
        <f t="shared" si="19"/>
        <v>1.4330999064716716</v>
      </c>
      <c r="I269" s="15">
        <f t="shared" si="19"/>
        <v>4.0500069994142622</v>
      </c>
      <c r="J269" s="15">
        <f t="shared" si="19"/>
        <v>7.7975719062971045</v>
      </c>
      <c r="K269" s="15">
        <f t="shared" si="19"/>
        <v>4.1635969754693667</v>
      </c>
      <c r="L269" s="15">
        <f t="shared" si="19"/>
        <v>2.3998485345169756</v>
      </c>
      <c r="N269" s="15">
        <f>ROUND(B269*'Table Q8'!N58,2)</f>
        <v>2.72</v>
      </c>
      <c r="O269" s="15">
        <f>ROUND(C269*'Table Q8'!O58,2)</f>
        <v>-0.28999999999999998</v>
      </c>
      <c r="P269" s="15">
        <f>ROUND(D269*'Table Q8'!P58,2)</f>
        <v>0.98</v>
      </c>
      <c r="Q269" s="15">
        <f>ROUND(E269*'Table Q8'!Q58,2)</f>
        <v>0.67</v>
      </c>
      <c r="R269" s="15">
        <f>ROUND(F269*'Table Q8'!R58,2)</f>
        <v>0.31</v>
      </c>
      <c r="S269" s="15">
        <f>ROUND(G269*'Table Q8'!S58,2)</f>
        <v>1.23</v>
      </c>
      <c r="T269" s="15">
        <f>ROUND(H269*'Table Q8'!T58,2)</f>
        <v>0.56000000000000005</v>
      </c>
      <c r="U269" s="15">
        <f>ROUND(I269*'Table Q8'!U58,2)</f>
        <v>1.42</v>
      </c>
      <c r="V269" s="15">
        <f>ROUND(J269*'Table Q8'!V58,2)</f>
        <v>2.21</v>
      </c>
      <c r="W269" s="15">
        <f>ROUND(K269*'Table Q8'!W58,2)</f>
        <v>1.31</v>
      </c>
      <c r="X269" s="15">
        <f>ROUND(L269*'Table Q8'!X58,2)</f>
        <v>0.85</v>
      </c>
    </row>
    <row r="270" spans="1:24" x14ac:dyDescent="0.2">
      <c r="A270" s="13" t="str">
        <f t="shared" si="16"/>
        <v>2007 Q2</v>
      </c>
      <c r="B270" s="15">
        <f t="shared" ref="B270:L285" si="20">LN(B59/B55)*100</f>
        <v>3.3585469151197485</v>
      </c>
      <c r="C270" s="15">
        <f t="shared" si="20"/>
        <v>-0.73733891926656292</v>
      </c>
      <c r="D270" s="15">
        <f t="shared" si="20"/>
        <v>2.7576173931137125</v>
      </c>
      <c r="E270" s="15">
        <f t="shared" si="20"/>
        <v>2.3696992956822966</v>
      </c>
      <c r="F270" s="15">
        <f t="shared" si="20"/>
        <v>2.6423868498738647</v>
      </c>
      <c r="G270" s="15">
        <f t="shared" si="20"/>
        <v>3.3866988866412808</v>
      </c>
      <c r="H270" s="15">
        <f t="shared" si="20"/>
        <v>1.8506681008026209</v>
      </c>
      <c r="I270" s="15">
        <f t="shared" si="20"/>
        <v>4.2665553836682149</v>
      </c>
      <c r="J270" s="15">
        <f t="shared" si="20"/>
        <v>7.8513644462540553</v>
      </c>
      <c r="K270" s="15">
        <f t="shared" si="20"/>
        <v>3.7401844468302996</v>
      </c>
      <c r="L270" s="15">
        <f t="shared" si="20"/>
        <v>2.4755380633816726</v>
      </c>
      <c r="N270" s="15">
        <f>ROUND(B270*'Table Q8'!N59,2)</f>
        <v>2.5</v>
      </c>
      <c r="O270" s="15">
        <f>ROUND(C270*'Table Q8'!O59,2)</f>
        <v>-0.24</v>
      </c>
      <c r="P270" s="15">
        <f>ROUND(D270*'Table Q8'!P59,2)</f>
        <v>0.92</v>
      </c>
      <c r="Q270" s="15">
        <f>ROUND(E270*'Table Q8'!Q59,2)</f>
        <v>0.65</v>
      </c>
      <c r="R270" s="15">
        <f>ROUND(F270*'Table Q8'!R59,2)</f>
        <v>0.37</v>
      </c>
      <c r="S270" s="15">
        <f>ROUND(G270*'Table Q8'!S59,2)</f>
        <v>1.34</v>
      </c>
      <c r="T270" s="15">
        <f>ROUND(H270*'Table Q8'!T59,2)</f>
        <v>0.73</v>
      </c>
      <c r="U270" s="15">
        <f>ROUND(I270*'Table Q8'!U59,2)</f>
        <v>1.45</v>
      </c>
      <c r="V270" s="15">
        <f>ROUND(J270*'Table Q8'!V59,2)</f>
        <v>2.21</v>
      </c>
      <c r="W270" s="15">
        <f>ROUND(K270*'Table Q8'!W59,2)</f>
        <v>1.18</v>
      </c>
      <c r="X270" s="15">
        <f>ROUND(L270*'Table Q8'!X59,2)</f>
        <v>0.87</v>
      </c>
    </row>
    <row r="271" spans="1:24" x14ac:dyDescent="0.2">
      <c r="A271" s="13" t="str">
        <f t="shared" si="16"/>
        <v>2007 Q3</v>
      </c>
      <c r="B271" s="15">
        <f t="shared" si="20"/>
        <v>3.1978091907983903</v>
      </c>
      <c r="C271" s="15">
        <f t="shared" si="20"/>
        <v>-0.54694758045353209</v>
      </c>
      <c r="D271" s="15">
        <f t="shared" si="20"/>
        <v>2.7860329086078681</v>
      </c>
      <c r="E271" s="15">
        <f t="shared" si="20"/>
        <v>2.3796017522273414</v>
      </c>
      <c r="F271" s="15">
        <f t="shared" si="20"/>
        <v>2.8051587929217305</v>
      </c>
      <c r="G271" s="15">
        <f t="shared" si="20"/>
        <v>2.570720225374536</v>
      </c>
      <c r="H271" s="15">
        <f t="shared" si="20"/>
        <v>1.7362041358970368</v>
      </c>
      <c r="I271" s="15">
        <f t="shared" si="20"/>
        <v>4.376835143593488</v>
      </c>
      <c r="J271" s="15">
        <f t="shared" si="20"/>
        <v>8.3447288227111187</v>
      </c>
      <c r="K271" s="15">
        <f t="shared" si="20"/>
        <v>2.6482231933016442</v>
      </c>
      <c r="L271" s="15">
        <f t="shared" si="20"/>
        <v>2.3941402686805024</v>
      </c>
      <c r="N271" s="15">
        <f>ROUND(B271*'Table Q8'!N60,2)</f>
        <v>2.36</v>
      </c>
      <c r="O271" s="15">
        <f>ROUND(C271*'Table Q8'!O60,2)</f>
        <v>-0.17</v>
      </c>
      <c r="P271" s="15">
        <f>ROUND(D271*'Table Q8'!P60,2)</f>
        <v>0.92</v>
      </c>
      <c r="Q271" s="15">
        <f>ROUND(E271*'Table Q8'!Q60,2)</f>
        <v>0.65</v>
      </c>
      <c r="R271" s="15">
        <f>ROUND(F271*'Table Q8'!R60,2)</f>
        <v>0.39</v>
      </c>
      <c r="S271" s="15">
        <f>ROUND(G271*'Table Q8'!S60,2)</f>
        <v>1</v>
      </c>
      <c r="T271" s="15">
        <f>ROUND(H271*'Table Q8'!T60,2)</f>
        <v>0.71</v>
      </c>
      <c r="U271" s="15">
        <f>ROUND(I271*'Table Q8'!U60,2)</f>
        <v>1.46</v>
      </c>
      <c r="V271" s="15">
        <f>ROUND(J271*'Table Q8'!V60,2)</f>
        <v>2.3199999999999998</v>
      </c>
      <c r="W271" s="15">
        <f>ROUND(K271*'Table Q8'!W60,2)</f>
        <v>0.83</v>
      </c>
      <c r="X271" s="15">
        <f>ROUND(L271*'Table Q8'!X60,2)</f>
        <v>0.83</v>
      </c>
    </row>
    <row r="272" spans="1:24" x14ac:dyDescent="0.2">
      <c r="A272" s="13" t="str">
        <f t="shared" si="16"/>
        <v>2007 Q4</v>
      </c>
      <c r="B272" s="15">
        <f t="shared" si="20"/>
        <v>3.3662945136730285</v>
      </c>
      <c r="C272" s="15">
        <f t="shared" si="20"/>
        <v>-0.10939922688321256</v>
      </c>
      <c r="D272" s="15">
        <f t="shared" si="20"/>
        <v>2.5700946256279571</v>
      </c>
      <c r="E272" s="15">
        <f t="shared" si="20"/>
        <v>2.5298142660015093</v>
      </c>
      <c r="F272" s="15">
        <f t="shared" si="20"/>
        <v>2.9143086091931019</v>
      </c>
      <c r="G272" s="15">
        <f t="shared" si="20"/>
        <v>2.4885511167653727</v>
      </c>
      <c r="H272" s="15">
        <f t="shared" si="20"/>
        <v>2.8659578411717472</v>
      </c>
      <c r="I272" s="15">
        <f t="shared" si="20"/>
        <v>3.9147806264459342</v>
      </c>
      <c r="J272" s="15">
        <f t="shared" si="20"/>
        <v>8.3881483980702018</v>
      </c>
      <c r="K272" s="15">
        <f t="shared" si="20"/>
        <v>1.4813483835888883</v>
      </c>
      <c r="L272" s="15">
        <f t="shared" si="20"/>
        <v>2.5204541901421114</v>
      </c>
      <c r="N272" s="15">
        <f>ROUND(B272*'Table Q8'!N61,2)</f>
        <v>2.48</v>
      </c>
      <c r="O272" s="15">
        <f>ROUND(C272*'Table Q8'!O61,2)</f>
        <v>-0.03</v>
      </c>
      <c r="P272" s="15">
        <f>ROUND(D272*'Table Q8'!P61,2)</f>
        <v>0.86</v>
      </c>
      <c r="Q272" s="15">
        <f>ROUND(E272*'Table Q8'!Q61,2)</f>
        <v>0.7</v>
      </c>
      <c r="R272" s="15">
        <f>ROUND(F272*'Table Q8'!R61,2)</f>
        <v>0.42</v>
      </c>
      <c r="S272" s="15">
        <f>ROUND(G272*'Table Q8'!S61,2)</f>
        <v>0.98</v>
      </c>
      <c r="T272" s="15">
        <f>ROUND(H272*'Table Q8'!T61,2)</f>
        <v>1.24</v>
      </c>
      <c r="U272" s="15">
        <f>ROUND(I272*'Table Q8'!U61,2)</f>
        <v>1.31</v>
      </c>
      <c r="V272" s="15">
        <f>ROUND(J272*'Table Q8'!V61,2)</f>
        <v>2.37</v>
      </c>
      <c r="W272" s="15">
        <f>ROUND(K272*'Table Q8'!W61,2)</f>
        <v>0.47</v>
      </c>
      <c r="X272" s="15">
        <f>ROUND(L272*'Table Q8'!X61,2)</f>
        <v>0.89</v>
      </c>
    </row>
    <row r="273" spans="1:24" x14ac:dyDescent="0.2">
      <c r="A273" s="13" t="str">
        <f t="shared" si="16"/>
        <v>2008 Q1</v>
      </c>
      <c r="B273" s="15">
        <f t="shared" si="20"/>
        <v>3.5906953930416639</v>
      </c>
      <c r="C273" s="15">
        <f t="shared" si="20"/>
        <v>-0.22842533574347121</v>
      </c>
      <c r="D273" s="15">
        <f t="shared" si="20"/>
        <v>2.7787847196568762</v>
      </c>
      <c r="E273" s="15">
        <f t="shared" si="20"/>
        <v>2.2296729417630159</v>
      </c>
      <c r="F273" s="15">
        <f t="shared" si="20"/>
        <v>3.0600732001939122</v>
      </c>
      <c r="G273" s="15">
        <f t="shared" si="20"/>
        <v>2.06353006540352</v>
      </c>
      <c r="H273" s="15">
        <f t="shared" si="20"/>
        <v>2.2881718482020053</v>
      </c>
      <c r="I273" s="15">
        <f t="shared" si="20"/>
        <v>3.4182509744538043</v>
      </c>
      <c r="J273" s="15">
        <f t="shared" si="20"/>
        <v>8.3010846037676558</v>
      </c>
      <c r="K273" s="15">
        <f t="shared" si="20"/>
        <v>0.88077905596140904</v>
      </c>
      <c r="L273" s="15">
        <f t="shared" si="20"/>
        <v>2.4186418396510709</v>
      </c>
      <c r="N273" s="15">
        <f>ROUND(B273*'Table Q8'!N62,2)</f>
        <v>2.62</v>
      </c>
      <c r="O273" s="15">
        <f>ROUND(C273*'Table Q8'!O62,2)</f>
        <v>-7.0000000000000007E-2</v>
      </c>
      <c r="P273" s="15">
        <f>ROUND(D273*'Table Q8'!P62,2)</f>
        <v>0.92</v>
      </c>
      <c r="Q273" s="15">
        <f>ROUND(E273*'Table Q8'!Q62,2)</f>
        <v>0.6</v>
      </c>
      <c r="R273" s="15">
        <f>ROUND(F273*'Table Q8'!R62,2)</f>
        <v>0.43</v>
      </c>
      <c r="S273" s="15">
        <f>ROUND(G273*'Table Q8'!S62,2)</f>
        <v>0.8</v>
      </c>
      <c r="T273" s="15">
        <f>ROUND(H273*'Table Q8'!T62,2)</f>
        <v>0.96</v>
      </c>
      <c r="U273" s="15">
        <f>ROUND(I273*'Table Q8'!U62,2)</f>
        <v>1.1200000000000001</v>
      </c>
      <c r="V273" s="15">
        <f>ROUND(J273*'Table Q8'!V62,2)</f>
        <v>2.31</v>
      </c>
      <c r="W273" s="15">
        <f>ROUND(K273*'Table Q8'!W62,2)</f>
        <v>0.28000000000000003</v>
      </c>
      <c r="X273" s="15">
        <f>ROUND(L273*'Table Q8'!X62,2)</f>
        <v>0.84</v>
      </c>
    </row>
    <row r="274" spans="1:24" x14ac:dyDescent="0.2">
      <c r="A274" s="13" t="str">
        <f t="shared" si="16"/>
        <v>2008 Q2</v>
      </c>
      <c r="B274" s="15">
        <f t="shared" si="20"/>
        <v>3.9071521163258223</v>
      </c>
      <c r="C274" s="15">
        <f t="shared" si="20"/>
        <v>-0.5864582005951251</v>
      </c>
      <c r="D274" s="15">
        <f t="shared" si="20"/>
        <v>2.8007051884709933</v>
      </c>
      <c r="E274" s="15">
        <f t="shared" si="20"/>
        <v>2.0542272300314108</v>
      </c>
      <c r="F274" s="15">
        <f t="shared" si="20"/>
        <v>2.6050977635529207</v>
      </c>
      <c r="G274" s="15">
        <f t="shared" si="20"/>
        <v>1.7224672291298357</v>
      </c>
      <c r="H274" s="15">
        <f t="shared" si="20"/>
        <v>2.9063148381359984</v>
      </c>
      <c r="I274" s="15">
        <f t="shared" si="20"/>
        <v>2.9607237746581254</v>
      </c>
      <c r="J274" s="15">
        <f t="shared" si="20"/>
        <v>8.263995763223118</v>
      </c>
      <c r="K274" s="15">
        <f t="shared" si="20"/>
        <v>0.27870100578217094</v>
      </c>
      <c r="L274" s="15">
        <f t="shared" si="20"/>
        <v>2.3304539404416387</v>
      </c>
      <c r="N274" s="15">
        <f>ROUND(B274*'Table Q8'!N63,2)</f>
        <v>2.89</v>
      </c>
      <c r="O274" s="15">
        <f>ROUND(C274*'Table Q8'!O63,2)</f>
        <v>-0.18</v>
      </c>
      <c r="P274" s="15">
        <f>ROUND(D274*'Table Q8'!P63,2)</f>
        <v>0.95</v>
      </c>
      <c r="Q274" s="15">
        <f>ROUND(E274*'Table Q8'!Q63,2)</f>
        <v>0.56000000000000005</v>
      </c>
      <c r="R274" s="15">
        <f>ROUND(F274*'Table Q8'!R63,2)</f>
        <v>0.36</v>
      </c>
      <c r="S274" s="15">
        <f>ROUND(G274*'Table Q8'!S63,2)</f>
        <v>0.67</v>
      </c>
      <c r="T274" s="15">
        <f>ROUND(H274*'Table Q8'!T63,2)</f>
        <v>1.26</v>
      </c>
      <c r="U274" s="15">
        <f>ROUND(I274*'Table Q8'!U63,2)</f>
        <v>1</v>
      </c>
      <c r="V274" s="15">
        <f>ROUND(J274*'Table Q8'!V63,2)</f>
        <v>2.37</v>
      </c>
      <c r="W274" s="15">
        <f>ROUND(K274*'Table Q8'!W63,2)</f>
        <v>0.09</v>
      </c>
      <c r="X274" s="15">
        <f>ROUND(L274*'Table Q8'!X63,2)</f>
        <v>0.82</v>
      </c>
    </row>
    <row r="275" spans="1:24" x14ac:dyDescent="0.2">
      <c r="A275" s="13" t="str">
        <f t="shared" si="16"/>
        <v>2008 Q3</v>
      </c>
      <c r="B275" s="15">
        <f t="shared" si="20"/>
        <v>3.718325738241556</v>
      </c>
      <c r="C275" s="15">
        <f t="shared" si="20"/>
        <v>-1.1861662683200924</v>
      </c>
      <c r="D275" s="15">
        <f t="shared" si="20"/>
        <v>2.4310850330365206</v>
      </c>
      <c r="E275" s="15">
        <f t="shared" si="20"/>
        <v>1.8702355149417733</v>
      </c>
      <c r="F275" s="15">
        <f t="shared" si="20"/>
        <v>2.3826613198484612</v>
      </c>
      <c r="G275" s="15">
        <f t="shared" si="20"/>
        <v>1.4414069219086809</v>
      </c>
      <c r="H275" s="15">
        <f t="shared" si="20"/>
        <v>2.3425499510055854</v>
      </c>
      <c r="I275" s="15">
        <f t="shared" si="20"/>
        <v>2.0905101224093228</v>
      </c>
      <c r="J275" s="15">
        <f t="shared" si="20"/>
        <v>7.8569782100060266</v>
      </c>
      <c r="K275" s="15">
        <f t="shared" si="20"/>
        <v>0.5683966184916831</v>
      </c>
      <c r="L275" s="15">
        <f t="shared" si="20"/>
        <v>1.9877098154171584</v>
      </c>
      <c r="N275" s="15">
        <f>ROUND(B275*'Table Q8'!N64,2)</f>
        <v>2.78</v>
      </c>
      <c r="O275" s="15">
        <f>ROUND(C275*'Table Q8'!O64,2)</f>
        <v>-0.36</v>
      </c>
      <c r="P275" s="15">
        <f>ROUND(D275*'Table Q8'!P64,2)</f>
        <v>0.84</v>
      </c>
      <c r="Q275" s="15">
        <f>ROUND(E275*'Table Q8'!Q64,2)</f>
        <v>0.52</v>
      </c>
      <c r="R275" s="15">
        <f>ROUND(F275*'Table Q8'!R64,2)</f>
        <v>0.32</v>
      </c>
      <c r="S275" s="15">
        <f>ROUND(G275*'Table Q8'!S64,2)</f>
        <v>0.56999999999999995</v>
      </c>
      <c r="T275" s="15">
        <f>ROUND(H275*'Table Q8'!T64,2)</f>
        <v>1.04</v>
      </c>
      <c r="U275" s="15">
        <f>ROUND(I275*'Table Q8'!U64,2)</f>
        <v>0.72</v>
      </c>
      <c r="V275" s="15">
        <f>ROUND(J275*'Table Q8'!V64,2)</f>
        <v>2.36</v>
      </c>
      <c r="W275" s="15">
        <f>ROUND(K275*'Table Q8'!W64,2)</f>
        <v>0.17</v>
      </c>
      <c r="X275" s="15">
        <f>ROUND(L275*'Table Q8'!X64,2)</f>
        <v>0.71</v>
      </c>
    </row>
    <row r="276" spans="1:24" x14ac:dyDescent="0.2">
      <c r="A276" s="13" t="str">
        <f t="shared" si="16"/>
        <v>2008 Q4</v>
      </c>
      <c r="B276" s="15">
        <f t="shared" si="20"/>
        <v>3.1002312571593746</v>
      </c>
      <c r="C276" s="15">
        <f t="shared" si="20"/>
        <v>-2.3721634721213349</v>
      </c>
      <c r="D276" s="15">
        <f t="shared" si="20"/>
        <v>1.6696449004078104</v>
      </c>
      <c r="E276" s="15">
        <f t="shared" si="20"/>
        <v>1.2845811304348098</v>
      </c>
      <c r="F276" s="15">
        <f t="shared" si="20"/>
        <v>2.4277760893901261</v>
      </c>
      <c r="G276" s="15">
        <f t="shared" si="20"/>
        <v>0.75762097220607394</v>
      </c>
      <c r="H276" s="15">
        <f t="shared" si="20"/>
        <v>1.4210814030401819</v>
      </c>
      <c r="I276" s="15">
        <f t="shared" si="20"/>
        <v>1.2340943490295959</v>
      </c>
      <c r="J276" s="15">
        <f t="shared" si="20"/>
        <v>6.8532995645321781</v>
      </c>
      <c r="K276" s="15">
        <f t="shared" si="20"/>
        <v>0.47114339213196632</v>
      </c>
      <c r="L276" s="15">
        <f t="shared" si="20"/>
        <v>1.3059487681684125</v>
      </c>
      <c r="N276" s="15">
        <f>ROUND(B276*'Table Q8'!N65,2)</f>
        <v>2.3199999999999998</v>
      </c>
      <c r="O276" s="15">
        <f>ROUND(C276*'Table Q8'!O65,2)</f>
        <v>-0.72</v>
      </c>
      <c r="P276" s="15">
        <f>ROUND(D276*'Table Q8'!P65,2)</f>
        <v>0.57999999999999996</v>
      </c>
      <c r="Q276" s="15">
        <f>ROUND(E276*'Table Q8'!Q65,2)</f>
        <v>0.35</v>
      </c>
      <c r="R276" s="15">
        <f>ROUND(F276*'Table Q8'!R65,2)</f>
        <v>0.31</v>
      </c>
      <c r="S276" s="15">
        <f>ROUND(G276*'Table Q8'!S65,2)</f>
        <v>0.3</v>
      </c>
      <c r="T276" s="15">
        <f>ROUND(H276*'Table Q8'!T65,2)</f>
        <v>0.63</v>
      </c>
      <c r="U276" s="15">
        <f>ROUND(I276*'Table Q8'!U65,2)</f>
        <v>0.43</v>
      </c>
      <c r="V276" s="15">
        <f>ROUND(J276*'Table Q8'!V65,2)</f>
        <v>2.08</v>
      </c>
      <c r="W276" s="15">
        <f>ROUND(K276*'Table Q8'!W65,2)</f>
        <v>0.14000000000000001</v>
      </c>
      <c r="X276" s="15">
        <f>ROUND(L276*'Table Q8'!X65,2)</f>
        <v>0.47</v>
      </c>
    </row>
    <row r="277" spans="1:24" x14ac:dyDescent="0.2">
      <c r="A277" s="13" t="str">
        <f t="shared" si="16"/>
        <v>2009 Q1</v>
      </c>
      <c r="B277" s="15">
        <f t="shared" si="20"/>
        <v>2.5246466551295499</v>
      </c>
      <c r="C277" s="15">
        <f t="shared" si="20"/>
        <v>-3.1689684204289374</v>
      </c>
      <c r="D277" s="15">
        <f t="shared" si="20"/>
        <v>0.48108042328834238</v>
      </c>
      <c r="E277" s="15">
        <f t="shared" si="20"/>
        <v>0.95600945390512759</v>
      </c>
      <c r="F277" s="15">
        <f t="shared" si="20"/>
        <v>2.0128393481900395</v>
      </c>
      <c r="G277" s="15">
        <f t="shared" si="20"/>
        <v>-0.13185366155958675</v>
      </c>
      <c r="H277" s="15">
        <f t="shared" si="20"/>
        <v>1.1155788031570444</v>
      </c>
      <c r="I277" s="15">
        <f t="shared" si="20"/>
        <v>0.20345886977876781</v>
      </c>
      <c r="J277" s="15">
        <f t="shared" si="20"/>
        <v>6.1173515997742181</v>
      </c>
      <c r="K277" s="15">
        <f t="shared" si="20"/>
        <v>-4.2785325286347285E-2</v>
      </c>
      <c r="L277" s="15">
        <f t="shared" si="20"/>
        <v>0.68347126374827982</v>
      </c>
      <c r="N277" s="15">
        <f>ROUND(B277*'Table Q8'!N66,2)</f>
        <v>1.89</v>
      </c>
      <c r="O277" s="15">
        <f>ROUND(C277*'Table Q8'!O66,2)</f>
        <v>-0.95</v>
      </c>
      <c r="P277" s="15">
        <f>ROUND(D277*'Table Q8'!P66,2)</f>
        <v>0.17</v>
      </c>
      <c r="Q277" s="15">
        <f>ROUND(E277*'Table Q8'!Q66,2)</f>
        <v>0.26</v>
      </c>
      <c r="R277" s="15">
        <f>ROUND(F277*'Table Q8'!R66,2)</f>
        <v>0.25</v>
      </c>
      <c r="S277" s="15">
        <f>ROUND(G277*'Table Q8'!S66,2)</f>
        <v>-0.05</v>
      </c>
      <c r="T277" s="15">
        <f>ROUND(H277*'Table Q8'!T66,2)</f>
        <v>0.53</v>
      </c>
      <c r="U277" s="15">
        <f>ROUND(I277*'Table Q8'!U66,2)</f>
        <v>7.0000000000000007E-2</v>
      </c>
      <c r="V277" s="15">
        <f>ROUND(J277*'Table Q8'!V66,2)</f>
        <v>1.92</v>
      </c>
      <c r="W277" s="15">
        <f>ROUND(K277*'Table Q8'!W66,2)</f>
        <v>-0.01</v>
      </c>
      <c r="X277" s="15">
        <f>ROUND(L277*'Table Q8'!X66,2)</f>
        <v>0.25</v>
      </c>
    </row>
    <row r="278" spans="1:24" x14ac:dyDescent="0.2">
      <c r="A278" s="13" t="str">
        <f t="shared" si="16"/>
        <v>2009 Q2</v>
      </c>
      <c r="B278" s="15">
        <f t="shared" si="20"/>
        <v>2.0030882903560596</v>
      </c>
      <c r="C278" s="15">
        <f t="shared" si="20"/>
        <v>-3.8408617663550091</v>
      </c>
      <c r="D278" s="15">
        <f t="shared" si="20"/>
        <v>-0.41043739822715075</v>
      </c>
      <c r="E278" s="15">
        <f t="shared" si="20"/>
        <v>0.34733563628792674</v>
      </c>
      <c r="F278" s="15">
        <f t="shared" si="20"/>
        <v>1.7870310056398355</v>
      </c>
      <c r="G278" s="15">
        <f t="shared" si="20"/>
        <v>-1.1782330874680664</v>
      </c>
      <c r="H278" s="15">
        <f t="shared" si="20"/>
        <v>-0.2205883247411832</v>
      </c>
      <c r="I278" s="15">
        <f t="shared" si="20"/>
        <v>-0.73484022943201599</v>
      </c>
      <c r="J278" s="15">
        <f t="shared" si="20"/>
        <v>5.5770537331409349</v>
      </c>
      <c r="K278" s="15">
        <f t="shared" si="20"/>
        <v>-0.49361619703609216</v>
      </c>
      <c r="L278" s="15">
        <f t="shared" si="20"/>
        <v>2.1326508931333213E-2</v>
      </c>
      <c r="N278" s="15">
        <f>ROUND(B278*'Table Q8'!N67,2)</f>
        <v>1.49</v>
      </c>
      <c r="O278" s="15">
        <f>ROUND(C278*'Table Q8'!O67,2)</f>
        <v>-1.1599999999999999</v>
      </c>
      <c r="P278" s="15">
        <f>ROUND(D278*'Table Q8'!P67,2)</f>
        <v>-0.14000000000000001</v>
      </c>
      <c r="Q278" s="15">
        <f>ROUND(E278*'Table Q8'!Q67,2)</f>
        <v>0.09</v>
      </c>
      <c r="R278" s="15">
        <f>ROUND(F278*'Table Q8'!R67,2)</f>
        <v>0.22</v>
      </c>
      <c r="S278" s="15">
        <f>ROUND(G278*'Table Q8'!S67,2)</f>
        <v>-0.47</v>
      </c>
      <c r="T278" s="15">
        <f>ROUND(H278*'Table Q8'!T67,2)</f>
        <v>-0.1</v>
      </c>
      <c r="U278" s="15">
        <f>ROUND(I278*'Table Q8'!U67,2)</f>
        <v>-0.26</v>
      </c>
      <c r="V278" s="15">
        <f>ROUND(J278*'Table Q8'!V67,2)</f>
        <v>1.78</v>
      </c>
      <c r="W278" s="15">
        <f>ROUND(K278*'Table Q8'!W67,2)</f>
        <v>-0.14000000000000001</v>
      </c>
      <c r="X278" s="15">
        <f>ROUND(L278*'Table Q8'!X67,2)</f>
        <v>0.01</v>
      </c>
    </row>
    <row r="279" spans="1:24" x14ac:dyDescent="0.2">
      <c r="A279" s="13" t="str">
        <f t="shared" si="16"/>
        <v>2009 Q3</v>
      </c>
      <c r="B279" s="15">
        <f t="shared" si="20"/>
        <v>1.7699577099400856</v>
      </c>
      <c r="C279" s="15">
        <f t="shared" si="20"/>
        <v>-4.4737707536786759</v>
      </c>
      <c r="D279" s="15">
        <f t="shared" si="20"/>
        <v>-1.3616832065920605</v>
      </c>
      <c r="E279" s="15">
        <f t="shared" si="20"/>
        <v>-0.3799602899403558</v>
      </c>
      <c r="F279" s="15">
        <f t="shared" si="20"/>
        <v>1.426933081556979</v>
      </c>
      <c r="G279" s="15">
        <f t="shared" si="20"/>
        <v>-2.1755592738392204</v>
      </c>
      <c r="H279" s="15">
        <f t="shared" si="20"/>
        <v>-0.77476867908259384</v>
      </c>
      <c r="I279" s="15">
        <f t="shared" si="20"/>
        <v>-1.5295148907552734</v>
      </c>
      <c r="J279" s="15">
        <f t="shared" si="20"/>
        <v>4.712636255440299</v>
      </c>
      <c r="K279" s="15">
        <f t="shared" si="20"/>
        <v>-0.99952468442310471</v>
      </c>
      <c r="L279" s="15">
        <f t="shared" si="20"/>
        <v>-0.51194651061909757</v>
      </c>
      <c r="N279" s="15">
        <f>ROUND(B279*'Table Q8'!N68,2)</f>
        <v>1.31</v>
      </c>
      <c r="O279" s="15">
        <f>ROUND(C279*'Table Q8'!O68,2)</f>
        <v>-1.36</v>
      </c>
      <c r="P279" s="15">
        <f>ROUND(D279*'Table Q8'!P68,2)</f>
        <v>-0.43</v>
      </c>
      <c r="Q279" s="15">
        <f>ROUND(E279*'Table Q8'!Q68,2)</f>
        <v>-0.1</v>
      </c>
      <c r="R279" s="15">
        <f>ROUND(F279*'Table Q8'!R68,2)</f>
        <v>0.17</v>
      </c>
      <c r="S279" s="15">
        <f>ROUND(G279*'Table Q8'!S68,2)</f>
        <v>-0.87</v>
      </c>
      <c r="T279" s="15">
        <f>ROUND(H279*'Table Q8'!T68,2)</f>
        <v>-0.36</v>
      </c>
      <c r="U279" s="15">
        <f>ROUND(I279*'Table Q8'!U68,2)</f>
        <v>-0.55000000000000004</v>
      </c>
      <c r="V279" s="15">
        <f>ROUND(J279*'Table Q8'!V68,2)</f>
        <v>1.52</v>
      </c>
      <c r="W279" s="15">
        <f>ROUND(K279*'Table Q8'!W68,2)</f>
        <v>-0.27</v>
      </c>
      <c r="X279" s="15">
        <f>ROUND(L279*'Table Q8'!X68,2)</f>
        <v>-0.18</v>
      </c>
    </row>
    <row r="280" spans="1:24" x14ac:dyDescent="0.2">
      <c r="A280" s="13" t="str">
        <f t="shared" si="16"/>
        <v>2009 Q4</v>
      </c>
      <c r="B280" s="15">
        <f t="shared" si="20"/>
        <v>1.5203089249157657</v>
      </c>
      <c r="C280" s="15">
        <f t="shared" si="20"/>
        <v>-4.7436699794615445</v>
      </c>
      <c r="D280" s="15">
        <f t="shared" si="20"/>
        <v>-2.0974022066444618</v>
      </c>
      <c r="E280" s="15">
        <f t="shared" si="20"/>
        <v>-0.96734627487679126</v>
      </c>
      <c r="F280" s="15">
        <f t="shared" si="20"/>
        <v>0.59532994556569541</v>
      </c>
      <c r="G280" s="15">
        <f t="shared" si="20"/>
        <v>-2.6603209315890064</v>
      </c>
      <c r="H280" s="15">
        <f t="shared" si="20"/>
        <v>-2.167353523199143</v>
      </c>
      <c r="I280" s="15">
        <f t="shared" si="20"/>
        <v>-1.8626319305256716</v>
      </c>
      <c r="J280" s="15">
        <f t="shared" si="20"/>
        <v>4.5850727565066842</v>
      </c>
      <c r="K280" s="15">
        <f t="shared" si="20"/>
        <v>-1.3984737381593164</v>
      </c>
      <c r="L280" s="15">
        <f t="shared" si="20"/>
        <v>-0.98322903885470914</v>
      </c>
      <c r="N280" s="15">
        <f>ROUND(B280*'Table Q8'!N69,2)</f>
        <v>1.1200000000000001</v>
      </c>
      <c r="O280" s="15">
        <f>ROUND(C280*'Table Q8'!O69,2)</f>
        <v>-1.43</v>
      </c>
      <c r="P280" s="15">
        <f>ROUND(D280*'Table Q8'!P69,2)</f>
        <v>-0.64</v>
      </c>
      <c r="Q280" s="15">
        <f>ROUND(E280*'Table Q8'!Q69,2)</f>
        <v>-0.26</v>
      </c>
      <c r="R280" s="15">
        <f>ROUND(F280*'Table Q8'!R69,2)</f>
        <v>7.0000000000000007E-2</v>
      </c>
      <c r="S280" s="15">
        <f>ROUND(G280*'Table Q8'!S69,2)</f>
        <v>-1.08</v>
      </c>
      <c r="T280" s="15">
        <f>ROUND(H280*'Table Q8'!T69,2)</f>
        <v>-0.99</v>
      </c>
      <c r="U280" s="15">
        <f>ROUND(I280*'Table Q8'!U69,2)</f>
        <v>-0.68</v>
      </c>
      <c r="V280" s="15">
        <f>ROUND(J280*'Table Q8'!V69,2)</f>
        <v>1.5</v>
      </c>
      <c r="W280" s="15">
        <f>ROUND(K280*'Table Q8'!W69,2)</f>
        <v>-0.36</v>
      </c>
      <c r="X280" s="15">
        <f>ROUND(L280*'Table Q8'!X69,2)</f>
        <v>-0.35</v>
      </c>
    </row>
    <row r="281" spans="1:24" x14ac:dyDescent="0.2">
      <c r="A281" s="13" t="str">
        <f t="shared" si="16"/>
        <v>2010 Q1</v>
      </c>
      <c r="B281" s="15">
        <f t="shared" si="20"/>
        <v>1.1728392904198719</v>
      </c>
      <c r="C281" s="15">
        <f t="shared" si="20"/>
        <v>-4.8162469604809601</v>
      </c>
      <c r="D281" s="15">
        <f t="shared" si="20"/>
        <v>-2.1175452603094498</v>
      </c>
      <c r="E281" s="15">
        <f t="shared" si="20"/>
        <v>-1.3826359282614284</v>
      </c>
      <c r="F281" s="15">
        <f t="shared" si="20"/>
        <v>0.75578532782611274</v>
      </c>
      <c r="G281" s="15">
        <f t="shared" si="20"/>
        <v>-1.8980535399799554</v>
      </c>
      <c r="H281" s="15">
        <f t="shared" si="20"/>
        <v>-2.7607832320714039</v>
      </c>
      <c r="I281" s="15">
        <f t="shared" si="20"/>
        <v>-1.6279032157186037</v>
      </c>
      <c r="J281" s="15">
        <f t="shared" si="20"/>
        <v>4.339814659537363</v>
      </c>
      <c r="K281" s="15">
        <f t="shared" si="20"/>
        <v>-1.552591834372655</v>
      </c>
      <c r="L281" s="15">
        <f t="shared" si="20"/>
        <v>-1.0699866687110975</v>
      </c>
      <c r="N281" s="15">
        <f>ROUND(B281*'Table Q8'!N70,2)</f>
        <v>0.86</v>
      </c>
      <c r="O281" s="15">
        <f>ROUND(C281*'Table Q8'!O70,2)</f>
        <v>-1.47</v>
      </c>
      <c r="P281" s="15">
        <f>ROUND(D281*'Table Q8'!P70,2)</f>
        <v>-0.64</v>
      </c>
      <c r="Q281" s="15">
        <f>ROUND(E281*'Table Q8'!Q70,2)</f>
        <v>-0.37</v>
      </c>
      <c r="R281" s="15">
        <f>ROUND(F281*'Table Q8'!R70,2)</f>
        <v>0.09</v>
      </c>
      <c r="S281" s="15">
        <f>ROUND(G281*'Table Q8'!S70,2)</f>
        <v>-0.78</v>
      </c>
      <c r="T281" s="15">
        <f>ROUND(H281*'Table Q8'!T70,2)</f>
        <v>-1.28</v>
      </c>
      <c r="U281" s="15">
        <f>ROUND(I281*'Table Q8'!U70,2)</f>
        <v>-0.6</v>
      </c>
      <c r="V281" s="15">
        <f>ROUND(J281*'Table Q8'!V70,2)</f>
        <v>1.43</v>
      </c>
      <c r="W281" s="15">
        <f>ROUND(K281*'Table Q8'!W70,2)</f>
        <v>-0.39</v>
      </c>
      <c r="X281" s="15">
        <f>ROUND(L281*'Table Q8'!X70,2)</f>
        <v>-0.39</v>
      </c>
    </row>
    <row r="282" spans="1:24" x14ac:dyDescent="0.2">
      <c r="A282" s="13" t="str">
        <f t="shared" si="16"/>
        <v>2010 Q2</v>
      </c>
      <c r="B282" s="15">
        <f t="shared" si="20"/>
        <v>0.75055539980093189</v>
      </c>
      <c r="C282" s="15">
        <f t="shared" si="20"/>
        <v>-4.7625719678253038</v>
      </c>
      <c r="D282" s="15">
        <f t="shared" si="20"/>
        <v>-2.0658457574271596</v>
      </c>
      <c r="E282" s="15">
        <f t="shared" si="20"/>
        <v>-1.2977989011572901</v>
      </c>
      <c r="F282" s="15">
        <f t="shared" si="20"/>
        <v>0.3917044128508913</v>
      </c>
      <c r="G282" s="15">
        <f t="shared" si="20"/>
        <v>-1.8784094338299777</v>
      </c>
      <c r="H282" s="15">
        <f t="shared" si="20"/>
        <v>-3.1689336689479068</v>
      </c>
      <c r="I282" s="15">
        <f t="shared" si="20"/>
        <v>-1.4860813039015228</v>
      </c>
      <c r="J282" s="15">
        <f t="shared" si="20"/>
        <v>4.2565840739320588</v>
      </c>
      <c r="K282" s="15">
        <f t="shared" si="20"/>
        <v>-1.1359455733582891</v>
      </c>
      <c r="L282" s="15">
        <f t="shared" si="20"/>
        <v>-1.2121360532344962</v>
      </c>
      <c r="N282" s="15">
        <f>ROUND(B282*'Table Q8'!N71,2)</f>
        <v>0.55000000000000004</v>
      </c>
      <c r="O282" s="15">
        <f>ROUND(C282*'Table Q8'!O71,2)</f>
        <v>-1.49</v>
      </c>
      <c r="P282" s="15">
        <f>ROUND(D282*'Table Q8'!P71,2)</f>
        <v>-0.63</v>
      </c>
      <c r="Q282" s="15">
        <f>ROUND(E282*'Table Q8'!Q71,2)</f>
        <v>-0.35</v>
      </c>
      <c r="R282" s="15">
        <f>ROUND(F282*'Table Q8'!R71,2)</f>
        <v>0.05</v>
      </c>
      <c r="S282" s="15">
        <f>ROUND(G282*'Table Q8'!S71,2)</f>
        <v>-0.77</v>
      </c>
      <c r="T282" s="15">
        <f>ROUND(H282*'Table Q8'!T71,2)</f>
        <v>-1.43</v>
      </c>
      <c r="U282" s="15">
        <f>ROUND(I282*'Table Q8'!U71,2)</f>
        <v>-0.56000000000000005</v>
      </c>
      <c r="V282" s="15">
        <f>ROUND(J282*'Table Q8'!V71,2)</f>
        <v>1.4</v>
      </c>
      <c r="W282" s="15">
        <f>ROUND(K282*'Table Q8'!W71,2)</f>
        <v>-0.28999999999999998</v>
      </c>
      <c r="X282" s="15">
        <f>ROUND(L282*'Table Q8'!X71,2)</f>
        <v>-0.44</v>
      </c>
    </row>
    <row r="283" spans="1:24" x14ac:dyDescent="0.2">
      <c r="A283" s="13" t="str">
        <f t="shared" si="16"/>
        <v>2010 Q3</v>
      </c>
      <c r="B283" s="15">
        <f t="shared" si="20"/>
        <v>0.44038384505072115</v>
      </c>
      <c r="C283" s="15">
        <f t="shared" si="20"/>
        <v>-4.3493710244153156</v>
      </c>
      <c r="D283" s="15">
        <f t="shared" si="20"/>
        <v>-1.5483872949591651</v>
      </c>
      <c r="E283" s="15">
        <f t="shared" si="20"/>
        <v>-0.97273842044650338</v>
      </c>
      <c r="F283" s="15">
        <f t="shared" si="20"/>
        <v>0.62105779109294035</v>
      </c>
      <c r="G283" s="15">
        <f t="shared" si="20"/>
        <v>-1.6320920552961409</v>
      </c>
      <c r="H283" s="15">
        <f t="shared" si="20"/>
        <v>-2.8456632076513397</v>
      </c>
      <c r="I283" s="15">
        <f t="shared" si="20"/>
        <v>-1.0097618785928675</v>
      </c>
      <c r="J283" s="15">
        <f t="shared" si="20"/>
        <v>4.57123263897887</v>
      </c>
      <c r="K283" s="15">
        <f t="shared" si="20"/>
        <v>-1.0205278017829658</v>
      </c>
      <c r="L283" s="15">
        <f t="shared" si="20"/>
        <v>-1.0534333684959327</v>
      </c>
      <c r="N283" s="15">
        <f>ROUND(B283*'Table Q8'!N72,2)</f>
        <v>0.32</v>
      </c>
      <c r="O283" s="15">
        <f>ROUND(C283*'Table Q8'!O72,2)</f>
        <v>-1.39</v>
      </c>
      <c r="P283" s="15">
        <f>ROUND(D283*'Table Q8'!P72,2)</f>
        <v>-0.48</v>
      </c>
      <c r="Q283" s="15">
        <f>ROUND(E283*'Table Q8'!Q72,2)</f>
        <v>-0.26</v>
      </c>
      <c r="R283" s="15">
        <f>ROUND(F283*'Table Q8'!R72,2)</f>
        <v>0.08</v>
      </c>
      <c r="S283" s="15">
        <f>ROUND(G283*'Table Q8'!S72,2)</f>
        <v>-0.67</v>
      </c>
      <c r="T283" s="15">
        <f>ROUND(H283*'Table Q8'!T72,2)</f>
        <v>-1.27</v>
      </c>
      <c r="U283" s="15">
        <f>ROUND(I283*'Table Q8'!U72,2)</f>
        <v>-0.38</v>
      </c>
      <c r="V283" s="15">
        <f>ROUND(J283*'Table Q8'!V72,2)</f>
        <v>1.5</v>
      </c>
      <c r="W283" s="15">
        <f>ROUND(K283*'Table Q8'!W72,2)</f>
        <v>-0.26</v>
      </c>
      <c r="X283" s="15">
        <f>ROUND(L283*'Table Q8'!X72,2)</f>
        <v>-0.38</v>
      </c>
    </row>
    <row r="284" spans="1:24" x14ac:dyDescent="0.2">
      <c r="A284" s="13" t="str">
        <f t="shared" si="16"/>
        <v>2010 Q4</v>
      </c>
      <c r="B284" s="15">
        <f t="shared" si="20"/>
        <v>0.35180335316792505</v>
      </c>
      <c r="C284" s="15">
        <f t="shared" si="20"/>
        <v>-3.8539260771787509</v>
      </c>
      <c r="D284" s="15">
        <f t="shared" si="20"/>
        <v>-1.0533973394644851</v>
      </c>
      <c r="E284" s="15">
        <f t="shared" si="20"/>
        <v>-0.8114969414560953</v>
      </c>
      <c r="F284" s="15">
        <f t="shared" si="20"/>
        <v>2.218665348714671</v>
      </c>
      <c r="G284" s="15">
        <f t="shared" si="20"/>
        <v>-1.4825145624417997</v>
      </c>
      <c r="H284" s="15">
        <f t="shared" si="20"/>
        <v>-1.9954324194830872</v>
      </c>
      <c r="I284" s="15">
        <f t="shared" si="20"/>
        <v>-0.89820963158277045</v>
      </c>
      <c r="J284" s="15">
        <f t="shared" si="20"/>
        <v>4.7198807411639923</v>
      </c>
      <c r="K284" s="15">
        <f t="shared" si="20"/>
        <v>-1.2975158863133418</v>
      </c>
      <c r="L284" s="15">
        <f t="shared" si="20"/>
        <v>-0.71136320673045139</v>
      </c>
      <c r="N284" s="15">
        <f>ROUND(B284*'Table Q8'!N73,2)</f>
        <v>0.25</v>
      </c>
      <c r="O284" s="15">
        <f>ROUND(C284*'Table Q8'!O73,2)</f>
        <v>-1.26</v>
      </c>
      <c r="P284" s="15">
        <f>ROUND(D284*'Table Q8'!P73,2)</f>
        <v>-0.34</v>
      </c>
      <c r="Q284" s="15">
        <f>ROUND(E284*'Table Q8'!Q73,2)</f>
        <v>-0.22</v>
      </c>
      <c r="R284" s="15">
        <f>ROUND(F284*'Table Q8'!R73,2)</f>
        <v>0.32</v>
      </c>
      <c r="S284" s="15">
        <f>ROUND(G284*'Table Q8'!S73,2)</f>
        <v>-0.61</v>
      </c>
      <c r="T284" s="15">
        <f>ROUND(H284*'Table Q8'!T73,2)</f>
        <v>-0.88</v>
      </c>
      <c r="U284" s="15">
        <f>ROUND(I284*'Table Q8'!U73,2)</f>
        <v>-0.34</v>
      </c>
      <c r="V284" s="15">
        <f>ROUND(J284*'Table Q8'!V73,2)</f>
        <v>1.57</v>
      </c>
      <c r="W284" s="15">
        <f>ROUND(K284*'Table Q8'!W73,2)</f>
        <v>-0.33</v>
      </c>
      <c r="X284" s="15">
        <f>ROUND(L284*'Table Q8'!X73,2)</f>
        <v>-0.26</v>
      </c>
    </row>
    <row r="285" spans="1:24" x14ac:dyDescent="0.2">
      <c r="A285" s="13" t="str">
        <f t="shared" si="16"/>
        <v>2011 Q1</v>
      </c>
      <c r="B285" s="15">
        <f t="shared" si="20"/>
        <v>0.23073130051599086</v>
      </c>
      <c r="C285" s="15">
        <f t="shared" si="20"/>
        <v>-3.4677398609588086</v>
      </c>
      <c r="D285" s="15">
        <f t="shared" si="20"/>
        <v>-0.32333421379107352</v>
      </c>
      <c r="E285" s="15">
        <f t="shared" si="20"/>
        <v>-0.36241871528752839</v>
      </c>
      <c r="F285" s="15">
        <f t="shared" si="20"/>
        <v>1.336278360177213</v>
      </c>
      <c r="G285" s="15">
        <f t="shared" si="20"/>
        <v>-2.2781061119204549</v>
      </c>
      <c r="H285" s="15">
        <f t="shared" si="20"/>
        <v>-1.7877996138868875</v>
      </c>
      <c r="I285" s="15">
        <f t="shared" si="20"/>
        <v>-0.5755080341146549</v>
      </c>
      <c r="J285" s="15">
        <f t="shared" si="20"/>
        <v>4.8520937779477915</v>
      </c>
      <c r="K285" s="15">
        <f t="shared" si="20"/>
        <v>-1.4888069192800812</v>
      </c>
      <c r="L285" s="15">
        <f t="shared" si="20"/>
        <v>-0.72334998261156269</v>
      </c>
      <c r="N285" s="15">
        <f>ROUND(B285*'Table Q8'!N74,2)</f>
        <v>0.17</v>
      </c>
      <c r="O285" s="15">
        <f>ROUND(C285*'Table Q8'!O74,2)</f>
        <v>-1.1499999999999999</v>
      </c>
      <c r="P285" s="15">
        <f>ROUND(D285*'Table Q8'!P74,2)</f>
        <v>-0.1</v>
      </c>
      <c r="Q285" s="15">
        <f>ROUND(E285*'Table Q8'!Q74,2)</f>
        <v>-0.1</v>
      </c>
      <c r="R285" s="15">
        <f>ROUND(F285*'Table Q8'!R74,2)</f>
        <v>0.2</v>
      </c>
      <c r="S285" s="15">
        <f>ROUND(G285*'Table Q8'!S74,2)</f>
        <v>-0.93</v>
      </c>
      <c r="T285" s="15">
        <f>ROUND(H285*'Table Q8'!T74,2)</f>
        <v>-0.77</v>
      </c>
      <c r="U285" s="15">
        <f>ROUND(I285*'Table Q8'!U74,2)</f>
        <v>-0.22</v>
      </c>
      <c r="V285" s="15">
        <f>ROUND(J285*'Table Q8'!V74,2)</f>
        <v>1.59</v>
      </c>
      <c r="W285" s="15">
        <f>ROUND(K285*'Table Q8'!W74,2)</f>
        <v>-0.38</v>
      </c>
      <c r="X285" s="15">
        <f>ROUND(L285*'Table Q8'!X74,2)</f>
        <v>-0.26</v>
      </c>
    </row>
    <row r="286" spans="1:24" x14ac:dyDescent="0.2">
      <c r="A286" s="13" t="str">
        <f t="shared" ref="A286:A321" si="21">A75</f>
        <v>2011 Q2</v>
      </c>
      <c r="B286" s="15">
        <f t="shared" ref="B286:L301" si="22">LN(B75/B71)*100</f>
        <v>0.19773707420622011</v>
      </c>
      <c r="C286" s="15">
        <f t="shared" si="22"/>
        <v>-2.9064132943911356</v>
      </c>
      <c r="D286" s="15">
        <f t="shared" si="22"/>
        <v>0.21569810639726325</v>
      </c>
      <c r="E286" s="15">
        <f t="shared" si="22"/>
        <v>-0.26379439346553235</v>
      </c>
      <c r="F286" s="15">
        <f t="shared" si="22"/>
        <v>0.57971176843259142</v>
      </c>
      <c r="G286" s="15">
        <f t="shared" si="22"/>
        <v>-1.7764074503402636</v>
      </c>
      <c r="H286" s="15">
        <f t="shared" si="22"/>
        <v>-1.1366472247744861</v>
      </c>
      <c r="I286" s="15">
        <f t="shared" si="22"/>
        <v>0.13810567277384009</v>
      </c>
      <c r="J286" s="15">
        <f t="shared" si="22"/>
        <v>4.5217304509192644</v>
      </c>
      <c r="K286" s="15">
        <f t="shared" si="22"/>
        <v>-1.8226240157027804</v>
      </c>
      <c r="L286" s="15">
        <f t="shared" si="22"/>
        <v>-0.55191958726699308</v>
      </c>
      <c r="N286" s="15">
        <f>ROUND(B286*'Table Q8'!N75,2)</f>
        <v>0.14000000000000001</v>
      </c>
      <c r="O286" s="15">
        <f>ROUND(C286*'Table Q8'!O75,2)</f>
        <v>-0.96</v>
      </c>
      <c r="P286" s="15">
        <f>ROUND(D286*'Table Q8'!P75,2)</f>
        <v>7.0000000000000007E-2</v>
      </c>
      <c r="Q286" s="15">
        <f>ROUND(E286*'Table Q8'!Q75,2)</f>
        <v>-7.0000000000000007E-2</v>
      </c>
      <c r="R286" s="15">
        <f>ROUND(F286*'Table Q8'!R75,2)</f>
        <v>0.09</v>
      </c>
      <c r="S286" s="15">
        <f>ROUND(G286*'Table Q8'!S75,2)</f>
        <v>-0.72</v>
      </c>
      <c r="T286" s="15">
        <f>ROUND(H286*'Table Q8'!T75,2)</f>
        <v>-0.5</v>
      </c>
      <c r="U286" s="15">
        <f>ROUND(I286*'Table Q8'!U75,2)</f>
        <v>0.05</v>
      </c>
      <c r="V286" s="15">
        <f>ROUND(J286*'Table Q8'!V75,2)</f>
        <v>1.5</v>
      </c>
      <c r="W286" s="15">
        <f>ROUND(K286*'Table Q8'!W75,2)</f>
        <v>-0.48</v>
      </c>
      <c r="X286" s="15">
        <f>ROUND(L286*'Table Q8'!X75,2)</f>
        <v>-0.2</v>
      </c>
    </row>
    <row r="287" spans="1:24" x14ac:dyDescent="0.2">
      <c r="A287" s="13" t="str">
        <f t="shared" si="21"/>
        <v>2011 Q3</v>
      </c>
      <c r="B287" s="15">
        <f t="shared" si="22"/>
        <v>0.14270818602860513</v>
      </c>
      <c r="C287" s="15">
        <f t="shared" si="22"/>
        <v>-2.5789394882914292</v>
      </c>
      <c r="D287" s="15">
        <f t="shared" si="22"/>
        <v>0.83672493899379086</v>
      </c>
      <c r="E287" s="15">
        <f t="shared" si="22"/>
        <v>-8.7902433964643978E-2</v>
      </c>
      <c r="F287" s="15">
        <f t="shared" si="22"/>
        <v>-0.43032340610971676</v>
      </c>
      <c r="G287" s="15">
        <f t="shared" si="22"/>
        <v>-1.118350124484637</v>
      </c>
      <c r="H287" s="15">
        <f t="shared" si="22"/>
        <v>-0.97645807436843401</v>
      </c>
      <c r="I287" s="15">
        <f t="shared" si="22"/>
        <v>0.70103142926740858</v>
      </c>
      <c r="J287" s="15">
        <f t="shared" si="22"/>
        <v>3.9101057543738027</v>
      </c>
      <c r="K287" s="15">
        <f t="shared" si="22"/>
        <v>-2.374097039052796</v>
      </c>
      <c r="L287" s="15">
        <f t="shared" si="22"/>
        <v>-0.46574684787093845</v>
      </c>
      <c r="N287" s="15">
        <f>ROUND(B287*'Table Q8'!N76,2)</f>
        <v>0.1</v>
      </c>
      <c r="O287" s="15">
        <f>ROUND(C287*'Table Q8'!O76,2)</f>
        <v>-0.85</v>
      </c>
      <c r="P287" s="15">
        <f>ROUND(D287*'Table Q8'!P76,2)</f>
        <v>0.28000000000000003</v>
      </c>
      <c r="Q287" s="15">
        <f>ROUND(E287*'Table Q8'!Q76,2)</f>
        <v>-0.02</v>
      </c>
      <c r="R287" s="15">
        <f>ROUND(F287*'Table Q8'!R76,2)</f>
        <v>-7.0000000000000007E-2</v>
      </c>
      <c r="S287" s="15">
        <f>ROUND(G287*'Table Q8'!S76,2)</f>
        <v>-0.45</v>
      </c>
      <c r="T287" s="15">
        <f>ROUND(H287*'Table Q8'!T76,2)</f>
        <v>-0.44</v>
      </c>
      <c r="U287" s="15">
        <f>ROUND(I287*'Table Q8'!U76,2)</f>
        <v>0.27</v>
      </c>
      <c r="V287" s="15">
        <f>ROUND(J287*'Table Q8'!V76,2)</f>
        <v>1.3</v>
      </c>
      <c r="W287" s="15">
        <f>ROUND(K287*'Table Q8'!W76,2)</f>
        <v>-0.65</v>
      </c>
      <c r="X287" s="15">
        <f>ROUND(L287*'Table Q8'!X76,2)</f>
        <v>-0.17</v>
      </c>
    </row>
    <row r="288" spans="1:24" x14ac:dyDescent="0.2">
      <c r="A288" s="13" t="str">
        <f t="shared" si="21"/>
        <v>2011 Q4</v>
      </c>
      <c r="B288" s="15">
        <f t="shared" si="22"/>
        <v>0.19734684619960532</v>
      </c>
      <c r="C288" s="15">
        <f t="shared" si="22"/>
        <v>-2.2961111689299858</v>
      </c>
      <c r="D288" s="15">
        <f t="shared" si="22"/>
        <v>1.243737630097242</v>
      </c>
      <c r="E288" s="15">
        <f t="shared" si="22"/>
        <v>0.31880420559620354</v>
      </c>
      <c r="F288" s="15">
        <f t="shared" si="22"/>
        <v>-2.0176602559122556</v>
      </c>
      <c r="G288" s="15">
        <f t="shared" si="22"/>
        <v>-0.57169147243959473</v>
      </c>
      <c r="H288" s="15">
        <f t="shared" si="22"/>
        <v>-0.13381764566209692</v>
      </c>
      <c r="I288" s="15">
        <f t="shared" si="22"/>
        <v>1.2186860418440331</v>
      </c>
      <c r="J288" s="15">
        <f t="shared" si="22"/>
        <v>3.5274363246061551</v>
      </c>
      <c r="K288" s="15">
        <f t="shared" si="22"/>
        <v>-2.3653315270155884</v>
      </c>
      <c r="L288" s="15">
        <f t="shared" si="22"/>
        <v>-0.34673347122932791</v>
      </c>
      <c r="N288" s="15">
        <f>ROUND(B288*'Table Q8'!N77,2)</f>
        <v>0.14000000000000001</v>
      </c>
      <c r="O288" s="15">
        <f>ROUND(C288*'Table Q8'!O77,2)</f>
        <v>-0.75</v>
      </c>
      <c r="P288" s="15">
        <f>ROUND(D288*'Table Q8'!P77,2)</f>
        <v>0.41</v>
      </c>
      <c r="Q288" s="15">
        <f>ROUND(E288*'Table Q8'!Q77,2)</f>
        <v>0.08</v>
      </c>
      <c r="R288" s="15">
        <f>ROUND(F288*'Table Q8'!R77,2)</f>
        <v>-0.34</v>
      </c>
      <c r="S288" s="15">
        <f>ROUND(G288*'Table Q8'!S77,2)</f>
        <v>-0.23</v>
      </c>
      <c r="T288" s="15">
        <f>ROUND(H288*'Table Q8'!T77,2)</f>
        <v>-0.06</v>
      </c>
      <c r="U288" s="15">
        <f>ROUND(I288*'Table Q8'!U77,2)</f>
        <v>0.47</v>
      </c>
      <c r="V288" s="15">
        <f>ROUND(J288*'Table Q8'!V77,2)</f>
        <v>1.18</v>
      </c>
      <c r="W288" s="15">
        <f>ROUND(K288*'Table Q8'!W77,2)</f>
        <v>-0.66</v>
      </c>
      <c r="X288" s="15">
        <f>ROUND(L288*'Table Q8'!X77,2)</f>
        <v>-0.13</v>
      </c>
    </row>
    <row r="289" spans="1:24" x14ac:dyDescent="0.2">
      <c r="A289" s="13" t="str">
        <f t="shared" si="21"/>
        <v>2012 Q1</v>
      </c>
      <c r="B289" s="15">
        <f t="shared" si="22"/>
        <v>0.44894682577613321</v>
      </c>
      <c r="C289" s="15">
        <f t="shared" si="22"/>
        <v>-1.894957038902934</v>
      </c>
      <c r="D289" s="15">
        <f t="shared" si="22"/>
        <v>1.2515807931830598</v>
      </c>
      <c r="E289" s="15">
        <f t="shared" si="22"/>
        <v>0.20882570648597912</v>
      </c>
      <c r="F289" s="15">
        <f t="shared" si="22"/>
        <v>-1.2961298100042731</v>
      </c>
      <c r="G289" s="15">
        <f t="shared" si="22"/>
        <v>0.11457379805144</v>
      </c>
      <c r="H289" s="15">
        <f t="shared" si="22"/>
        <v>0</v>
      </c>
      <c r="I289" s="15">
        <f t="shared" si="22"/>
        <v>1.1591338825216901</v>
      </c>
      <c r="J289" s="15">
        <f t="shared" si="22"/>
        <v>3.2602724582504869</v>
      </c>
      <c r="K289" s="15">
        <f t="shared" si="22"/>
        <v>-2.117778657773687</v>
      </c>
      <c r="L289" s="15">
        <f t="shared" si="22"/>
        <v>-0.10841284669824143</v>
      </c>
      <c r="N289" s="15">
        <f>ROUND(B289*'Table Q8'!N78,2)</f>
        <v>0.32</v>
      </c>
      <c r="O289" s="15">
        <f>ROUND(C289*'Table Q8'!O78,2)</f>
        <v>-0.62</v>
      </c>
      <c r="P289" s="15">
        <f>ROUND(D289*'Table Q8'!P78,2)</f>
        <v>0.42</v>
      </c>
      <c r="Q289" s="15">
        <f>ROUND(E289*'Table Q8'!Q78,2)</f>
        <v>0.05</v>
      </c>
      <c r="R289" s="15">
        <f>ROUND(F289*'Table Q8'!R78,2)</f>
        <v>-0.22</v>
      </c>
      <c r="S289" s="15">
        <f>ROUND(G289*'Table Q8'!S78,2)</f>
        <v>0.04</v>
      </c>
      <c r="T289" s="15">
        <f>ROUND(H289*'Table Q8'!T78,2)</f>
        <v>0</v>
      </c>
      <c r="U289" s="15">
        <f>ROUND(I289*'Table Q8'!U78,2)</f>
        <v>0.45</v>
      </c>
      <c r="V289" s="15">
        <f>ROUND(J289*'Table Q8'!V78,2)</f>
        <v>1.0900000000000001</v>
      </c>
      <c r="W289" s="15">
        <f>ROUND(K289*'Table Q8'!W78,2)</f>
        <v>-0.6</v>
      </c>
      <c r="X289" s="15">
        <f>ROUND(L289*'Table Q8'!X78,2)</f>
        <v>-0.04</v>
      </c>
    </row>
    <row r="290" spans="1:24" x14ac:dyDescent="0.2">
      <c r="A290" s="13" t="str">
        <f t="shared" si="21"/>
        <v>2012 Q2</v>
      </c>
      <c r="B290" s="15">
        <f t="shared" si="22"/>
        <v>0.56905384463681075</v>
      </c>
      <c r="C290" s="15">
        <f t="shared" si="22"/>
        <v>-1.737003472767173</v>
      </c>
      <c r="D290" s="15">
        <f t="shared" si="22"/>
        <v>1.8853940826936362</v>
      </c>
      <c r="E290" s="15">
        <f t="shared" si="22"/>
        <v>0.39543109522971942</v>
      </c>
      <c r="F290" s="15">
        <f t="shared" si="22"/>
        <v>-1.6074286225390182</v>
      </c>
      <c r="G290" s="15">
        <f t="shared" si="22"/>
        <v>0.13777269687864857</v>
      </c>
      <c r="H290" s="15">
        <f t="shared" si="22"/>
        <v>-0.19230775157413765</v>
      </c>
      <c r="I290" s="15">
        <f t="shared" si="22"/>
        <v>0.93865158037342056</v>
      </c>
      <c r="J290" s="15">
        <f t="shared" si="22"/>
        <v>3.2321693169027803</v>
      </c>
      <c r="K290" s="15">
        <f t="shared" si="22"/>
        <v>-2.37706001014213</v>
      </c>
      <c r="L290" s="15">
        <f t="shared" si="22"/>
        <v>-6.5132438255662131E-2</v>
      </c>
      <c r="N290" s="15">
        <f>ROUND(B290*'Table Q8'!N79,2)</f>
        <v>0.4</v>
      </c>
      <c r="O290" s="15">
        <f>ROUND(C290*'Table Q8'!O79,2)</f>
        <v>-0.56999999999999995</v>
      </c>
      <c r="P290" s="15">
        <f>ROUND(D290*'Table Q8'!P79,2)</f>
        <v>0.63</v>
      </c>
      <c r="Q290" s="15">
        <f>ROUND(E290*'Table Q8'!Q79,2)</f>
        <v>0.1</v>
      </c>
      <c r="R290" s="15">
        <f>ROUND(F290*'Table Q8'!R79,2)</f>
        <v>-0.27</v>
      </c>
      <c r="S290" s="15">
        <f>ROUND(G290*'Table Q8'!S79,2)</f>
        <v>0.05</v>
      </c>
      <c r="T290" s="15">
        <f>ROUND(H290*'Table Q8'!T79,2)</f>
        <v>-0.09</v>
      </c>
      <c r="U290" s="15">
        <f>ROUND(I290*'Table Q8'!U79,2)</f>
        <v>0.37</v>
      </c>
      <c r="V290" s="15">
        <f>ROUND(J290*'Table Q8'!V79,2)</f>
        <v>1.08</v>
      </c>
      <c r="W290" s="15">
        <f>ROUND(K290*'Table Q8'!W79,2)</f>
        <v>-0.67</v>
      </c>
      <c r="X290" s="15">
        <f>ROUND(L290*'Table Q8'!X79,2)</f>
        <v>-0.02</v>
      </c>
    </row>
    <row r="291" spans="1:24" x14ac:dyDescent="0.2">
      <c r="A291" s="13" t="str">
        <f t="shared" si="21"/>
        <v>2012 Q3</v>
      </c>
      <c r="B291" s="15">
        <f t="shared" si="22"/>
        <v>0.75406072836511329</v>
      </c>
      <c r="C291" s="15">
        <f t="shared" si="22"/>
        <v>-1.5567362385964647</v>
      </c>
      <c r="D291" s="15">
        <f t="shared" si="22"/>
        <v>1.9916986226978284</v>
      </c>
      <c r="E291" s="15">
        <f t="shared" si="22"/>
        <v>0.43874151765587965</v>
      </c>
      <c r="F291" s="15">
        <f t="shared" si="22"/>
        <v>-1.5972842622299281</v>
      </c>
      <c r="G291" s="15">
        <f t="shared" si="22"/>
        <v>-2.29542064591024E-2</v>
      </c>
      <c r="H291" s="15">
        <f t="shared" si="22"/>
        <v>-9.6204723726185503E-3</v>
      </c>
      <c r="I291" s="15">
        <f t="shared" si="22"/>
        <v>0.54819689593278453</v>
      </c>
      <c r="J291" s="15">
        <f t="shared" si="22"/>
        <v>3.7367571443957708</v>
      </c>
      <c r="K291" s="15">
        <f t="shared" si="22"/>
        <v>-1.9179288256649336</v>
      </c>
      <c r="L291" s="15">
        <f t="shared" si="22"/>
        <v>-2.1715526686853354E-2</v>
      </c>
      <c r="N291" s="15">
        <f>ROUND(B291*'Table Q8'!N80,2)</f>
        <v>0.53</v>
      </c>
      <c r="O291" s="15">
        <f>ROUND(C291*'Table Q8'!O80,2)</f>
        <v>-0.52</v>
      </c>
      <c r="P291" s="15">
        <f>ROUND(D291*'Table Q8'!P80,2)</f>
        <v>0.67</v>
      </c>
      <c r="Q291" s="15">
        <f>ROUND(E291*'Table Q8'!Q80,2)</f>
        <v>0.11</v>
      </c>
      <c r="R291" s="15">
        <f>ROUND(F291*'Table Q8'!R80,2)</f>
        <v>-0.27</v>
      </c>
      <c r="S291" s="15">
        <f>ROUND(G291*'Table Q8'!S80,2)</f>
        <v>-0.01</v>
      </c>
      <c r="T291" s="15">
        <f>ROUND(H291*'Table Q8'!T80,2)</f>
        <v>0</v>
      </c>
      <c r="U291" s="15">
        <f>ROUND(I291*'Table Q8'!U80,2)</f>
        <v>0.22</v>
      </c>
      <c r="V291" s="15">
        <f>ROUND(J291*'Table Q8'!V80,2)</f>
        <v>1.24</v>
      </c>
      <c r="W291" s="15">
        <f>ROUND(K291*'Table Q8'!W80,2)</f>
        <v>-0.53</v>
      </c>
      <c r="X291" s="15">
        <f>ROUND(L291*'Table Q8'!X80,2)</f>
        <v>-0.01</v>
      </c>
    </row>
    <row r="292" spans="1:24" x14ac:dyDescent="0.2">
      <c r="A292" s="13" t="str">
        <f t="shared" si="21"/>
        <v>2012 Q4</v>
      </c>
      <c r="B292" s="15">
        <f t="shared" si="22"/>
        <v>1.0134669646704706</v>
      </c>
      <c r="C292" s="15">
        <f t="shared" si="22"/>
        <v>-1.3843954714123721</v>
      </c>
      <c r="D292" s="15">
        <f t="shared" si="22"/>
        <v>2.95103381493885</v>
      </c>
      <c r="E292" s="15">
        <f t="shared" si="22"/>
        <v>0.42714045557086028</v>
      </c>
      <c r="F292" s="15">
        <f t="shared" si="22"/>
        <v>-1.6398788380123694</v>
      </c>
      <c r="G292" s="15">
        <f t="shared" si="22"/>
        <v>-0.26407960694017696</v>
      </c>
      <c r="H292" s="15">
        <f t="shared" si="22"/>
        <v>-0.76812667638348264</v>
      </c>
      <c r="I292" s="15">
        <f t="shared" si="22"/>
        <v>0.46742375476261888</v>
      </c>
      <c r="J292" s="15">
        <f t="shared" si="22"/>
        <v>3.940224136196655</v>
      </c>
      <c r="K292" s="15">
        <f t="shared" si="22"/>
        <v>-1.5514721483018343</v>
      </c>
      <c r="L292" s="15">
        <f t="shared" si="22"/>
        <v>3.2557382674042776E-2</v>
      </c>
      <c r="N292" s="15">
        <f>ROUND(B292*'Table Q8'!N81,2)</f>
        <v>0.72</v>
      </c>
      <c r="O292" s="15">
        <f>ROUND(C292*'Table Q8'!O81,2)</f>
        <v>-0.47</v>
      </c>
      <c r="P292" s="15">
        <f>ROUND(D292*'Table Q8'!P81,2)</f>
        <v>1.01</v>
      </c>
      <c r="Q292" s="15">
        <f>ROUND(E292*'Table Q8'!Q81,2)</f>
        <v>0.11</v>
      </c>
      <c r="R292" s="15">
        <f>ROUND(F292*'Table Q8'!R81,2)</f>
        <v>-0.28000000000000003</v>
      </c>
      <c r="S292" s="15">
        <f>ROUND(G292*'Table Q8'!S81,2)</f>
        <v>-0.1</v>
      </c>
      <c r="T292" s="15">
        <f>ROUND(H292*'Table Q8'!T81,2)</f>
        <v>-0.37</v>
      </c>
      <c r="U292" s="15">
        <f>ROUND(I292*'Table Q8'!U81,2)</f>
        <v>0.19</v>
      </c>
      <c r="V292" s="15">
        <f>ROUND(J292*'Table Q8'!V81,2)</f>
        <v>1.3</v>
      </c>
      <c r="W292" s="15">
        <f>ROUND(K292*'Table Q8'!W81,2)</f>
        <v>-0.43</v>
      </c>
      <c r="X292" s="15">
        <f>ROUND(L292*'Table Q8'!X81,2)</f>
        <v>0.01</v>
      </c>
    </row>
    <row r="293" spans="1:24" x14ac:dyDescent="0.2">
      <c r="A293" s="13" t="str">
        <f t="shared" si="21"/>
        <v>2013 Q1</v>
      </c>
      <c r="B293" s="15">
        <f t="shared" si="22"/>
        <v>1.1730339785489601</v>
      </c>
      <c r="C293" s="15">
        <f t="shared" si="22"/>
        <v>-1.2835526034838598</v>
      </c>
      <c r="D293" s="15">
        <f t="shared" si="22"/>
        <v>2.92988567366204</v>
      </c>
      <c r="E293" s="15">
        <f t="shared" si="22"/>
        <v>0.51470299249808327</v>
      </c>
      <c r="F293" s="15">
        <f t="shared" si="22"/>
        <v>-2.2427242697216871</v>
      </c>
      <c r="G293" s="15">
        <f t="shared" si="22"/>
        <v>4.5792788436185908E-2</v>
      </c>
      <c r="H293" s="15">
        <f t="shared" si="22"/>
        <v>-0.78023802841848988</v>
      </c>
      <c r="I293" s="15">
        <f t="shared" si="22"/>
        <v>0.23932999058402624</v>
      </c>
      <c r="J293" s="15">
        <f t="shared" si="22"/>
        <v>3.982711326230969</v>
      </c>
      <c r="K293" s="15">
        <f t="shared" si="22"/>
        <v>-0.31592038009691825</v>
      </c>
      <c r="L293" s="15">
        <f t="shared" si="22"/>
        <v>4.3379243712455086E-2</v>
      </c>
      <c r="N293" s="15">
        <f>ROUND(B293*'Table Q8'!N82,2)</f>
        <v>0.83</v>
      </c>
      <c r="O293" s="15">
        <f>ROUND(C293*'Table Q8'!O82,2)</f>
        <v>-0.43</v>
      </c>
      <c r="P293" s="15">
        <f>ROUND(D293*'Table Q8'!P82,2)</f>
        <v>1.01</v>
      </c>
      <c r="Q293" s="15">
        <f>ROUND(E293*'Table Q8'!Q82,2)</f>
        <v>0.13</v>
      </c>
      <c r="R293" s="15">
        <f>ROUND(F293*'Table Q8'!R82,2)</f>
        <v>-0.38</v>
      </c>
      <c r="S293" s="15">
        <f>ROUND(G293*'Table Q8'!S82,2)</f>
        <v>0.02</v>
      </c>
      <c r="T293" s="15">
        <f>ROUND(H293*'Table Q8'!T82,2)</f>
        <v>-0.38</v>
      </c>
      <c r="U293" s="15">
        <f>ROUND(I293*'Table Q8'!U82,2)</f>
        <v>0.1</v>
      </c>
      <c r="V293" s="15">
        <f>ROUND(J293*'Table Q8'!V82,2)</f>
        <v>1.31</v>
      </c>
      <c r="W293" s="15">
        <f>ROUND(K293*'Table Q8'!W82,2)</f>
        <v>-0.09</v>
      </c>
      <c r="X293" s="15">
        <f>ROUND(L293*'Table Q8'!X82,2)</f>
        <v>0.02</v>
      </c>
    </row>
    <row r="294" spans="1:24" x14ac:dyDescent="0.2">
      <c r="A294" s="13" t="str">
        <f t="shared" si="21"/>
        <v>2013 Q2</v>
      </c>
      <c r="B294" s="15">
        <f t="shared" si="22"/>
        <v>1.5698909543103834</v>
      </c>
      <c r="C294" s="15">
        <f t="shared" si="22"/>
        <v>-1.2245481846372979</v>
      </c>
      <c r="D294" s="15">
        <f t="shared" si="22"/>
        <v>2.5514546529675926</v>
      </c>
      <c r="E294" s="15">
        <f t="shared" si="22"/>
        <v>0.47028030021597994</v>
      </c>
      <c r="F294" s="15">
        <f t="shared" si="22"/>
        <v>-1.5307983382794228</v>
      </c>
      <c r="G294" s="15">
        <f t="shared" si="22"/>
        <v>0.68603058905558278</v>
      </c>
      <c r="H294" s="15">
        <f t="shared" si="22"/>
        <v>-0.91854646313832766</v>
      </c>
      <c r="I294" s="15">
        <f t="shared" si="22"/>
        <v>0</v>
      </c>
      <c r="J294" s="15">
        <f t="shared" si="22"/>
        <v>4.3564057230693116</v>
      </c>
      <c r="K294" s="15">
        <f t="shared" si="22"/>
        <v>1.0946337365194492</v>
      </c>
      <c r="L294" s="15">
        <f t="shared" si="22"/>
        <v>0.28193469119733033</v>
      </c>
      <c r="N294" s="15">
        <f>ROUND(B294*'Table Q8'!N83,2)</f>
        <v>1.1000000000000001</v>
      </c>
      <c r="O294" s="15">
        <f>ROUND(C294*'Table Q8'!O83,2)</f>
        <v>-0.41</v>
      </c>
      <c r="P294" s="15">
        <f>ROUND(D294*'Table Q8'!P83,2)</f>
        <v>0.89</v>
      </c>
      <c r="Q294" s="15">
        <f>ROUND(E294*'Table Q8'!Q83,2)</f>
        <v>0.12</v>
      </c>
      <c r="R294" s="15">
        <f>ROUND(F294*'Table Q8'!R83,2)</f>
        <v>-0.25</v>
      </c>
      <c r="S294" s="15">
        <f>ROUND(G294*'Table Q8'!S83,2)</f>
        <v>0.27</v>
      </c>
      <c r="T294" s="15">
        <f>ROUND(H294*'Table Q8'!T83,2)</f>
        <v>-0.44</v>
      </c>
      <c r="U294" s="15">
        <f>ROUND(I294*'Table Q8'!U83,2)</f>
        <v>0</v>
      </c>
      <c r="V294" s="15">
        <f>ROUND(J294*'Table Q8'!V83,2)</f>
        <v>1.43</v>
      </c>
      <c r="W294" s="15">
        <f>ROUND(K294*'Table Q8'!W83,2)</f>
        <v>0.31</v>
      </c>
      <c r="X294" s="15">
        <f>ROUND(L294*'Table Q8'!X83,2)</f>
        <v>0.1</v>
      </c>
    </row>
    <row r="295" spans="1:24" x14ac:dyDescent="0.2">
      <c r="A295" s="13" t="str">
        <f t="shared" si="21"/>
        <v>2013 Q3</v>
      </c>
      <c r="B295" s="15">
        <f t="shared" si="22"/>
        <v>1.7590698009522712</v>
      </c>
      <c r="C295" s="15">
        <f t="shared" si="22"/>
        <v>-1.0479058580191472</v>
      </c>
      <c r="D295" s="15">
        <f t="shared" si="22"/>
        <v>2.3525070134333648</v>
      </c>
      <c r="E295" s="15">
        <f t="shared" si="22"/>
        <v>0.36051822518900278</v>
      </c>
      <c r="F295" s="15">
        <f t="shared" si="22"/>
        <v>-1.1066820603382912</v>
      </c>
      <c r="G295" s="15">
        <f t="shared" si="22"/>
        <v>1.0163965761015317</v>
      </c>
      <c r="H295" s="15">
        <f t="shared" si="22"/>
        <v>-1.1417637338612947</v>
      </c>
      <c r="I295" s="15">
        <f t="shared" si="22"/>
        <v>0.19343466235121387</v>
      </c>
      <c r="J295" s="15">
        <f t="shared" si="22"/>
        <v>4.4326457138679372</v>
      </c>
      <c r="K295" s="15">
        <f t="shared" si="22"/>
        <v>2.4195182404443893</v>
      </c>
      <c r="L295" s="15">
        <f t="shared" si="22"/>
        <v>0.46584776299627084</v>
      </c>
      <c r="N295" s="15">
        <f>ROUND(B295*'Table Q8'!N84,2)</f>
        <v>1.23</v>
      </c>
      <c r="O295" s="15">
        <f>ROUND(C295*'Table Q8'!O84,2)</f>
        <v>-0.35</v>
      </c>
      <c r="P295" s="15">
        <f>ROUND(D295*'Table Q8'!P84,2)</f>
        <v>0.83</v>
      </c>
      <c r="Q295" s="15">
        <f>ROUND(E295*'Table Q8'!Q84,2)</f>
        <v>0.09</v>
      </c>
      <c r="R295" s="15">
        <f>ROUND(F295*'Table Q8'!R84,2)</f>
        <v>-0.18</v>
      </c>
      <c r="S295" s="15">
        <f>ROUND(G295*'Table Q8'!S84,2)</f>
        <v>0.4</v>
      </c>
      <c r="T295" s="15">
        <f>ROUND(H295*'Table Q8'!T84,2)</f>
        <v>-0.55000000000000004</v>
      </c>
      <c r="U295" s="15">
        <f>ROUND(I295*'Table Q8'!U84,2)</f>
        <v>0.08</v>
      </c>
      <c r="V295" s="15">
        <f>ROUND(J295*'Table Q8'!V84,2)</f>
        <v>1.45</v>
      </c>
      <c r="W295" s="15">
        <f>ROUND(K295*'Table Q8'!W84,2)</f>
        <v>0.69</v>
      </c>
      <c r="X295" s="15">
        <f>ROUND(L295*'Table Q8'!X84,2)</f>
        <v>0.17</v>
      </c>
    </row>
    <row r="296" spans="1:24" x14ac:dyDescent="0.2">
      <c r="A296" s="13" t="str">
        <f t="shared" si="21"/>
        <v>2013 Q4</v>
      </c>
      <c r="B296" s="15">
        <f t="shared" si="22"/>
        <v>1.6026156391967288</v>
      </c>
      <c r="C296" s="15">
        <f t="shared" si="22"/>
        <v>-0.98700721667061164</v>
      </c>
      <c r="D296" s="15">
        <f t="shared" si="22"/>
        <v>1.4548627079147476</v>
      </c>
      <c r="E296" s="15">
        <f t="shared" si="22"/>
        <v>0.46884455941877756</v>
      </c>
      <c r="F296" s="15">
        <f t="shared" si="22"/>
        <v>-0.76840703888630468</v>
      </c>
      <c r="G296" s="15">
        <f t="shared" si="22"/>
        <v>1.4495488643913808</v>
      </c>
      <c r="H296" s="15">
        <f t="shared" si="22"/>
        <v>-1.0269417900603994</v>
      </c>
      <c r="I296" s="15">
        <f t="shared" si="22"/>
        <v>0.38596937460353298</v>
      </c>
      <c r="J296" s="15">
        <f t="shared" si="22"/>
        <v>4.7721514118538417</v>
      </c>
      <c r="K296" s="15">
        <f t="shared" si="22"/>
        <v>3.2230064977289405</v>
      </c>
      <c r="L296" s="15">
        <f t="shared" si="22"/>
        <v>0.55185986510189944</v>
      </c>
      <c r="N296" s="15">
        <f>ROUND(B296*'Table Q8'!N85,2)</f>
        <v>1.1100000000000001</v>
      </c>
      <c r="O296" s="15">
        <f>ROUND(C296*'Table Q8'!O85,2)</f>
        <v>-0.33</v>
      </c>
      <c r="P296" s="15">
        <f>ROUND(D296*'Table Q8'!P85,2)</f>
        <v>0.51</v>
      </c>
      <c r="Q296" s="15">
        <f>ROUND(E296*'Table Q8'!Q85,2)</f>
        <v>0.11</v>
      </c>
      <c r="R296" s="15">
        <f>ROUND(F296*'Table Q8'!R85,2)</f>
        <v>-0.12</v>
      </c>
      <c r="S296" s="15">
        <f>ROUND(G296*'Table Q8'!S85,2)</f>
        <v>0.56000000000000005</v>
      </c>
      <c r="T296" s="15">
        <f>ROUND(H296*'Table Q8'!T85,2)</f>
        <v>-0.49</v>
      </c>
      <c r="U296" s="15">
        <f>ROUND(I296*'Table Q8'!U85,2)</f>
        <v>0.15</v>
      </c>
      <c r="V296" s="15">
        <f>ROUND(J296*'Table Q8'!V85,2)</f>
        <v>1.55</v>
      </c>
      <c r="W296" s="15">
        <f>ROUND(K296*'Table Q8'!W85,2)</f>
        <v>0.93</v>
      </c>
      <c r="X296" s="15">
        <f>ROUND(L296*'Table Q8'!X85,2)</f>
        <v>0.2</v>
      </c>
    </row>
    <row r="297" spans="1:24" x14ac:dyDescent="0.2">
      <c r="A297" s="13" t="str">
        <f t="shared" si="21"/>
        <v>2014 Q1</v>
      </c>
      <c r="B297" s="15">
        <f t="shared" si="22"/>
        <v>1.5535749334724407</v>
      </c>
      <c r="C297" s="15">
        <f t="shared" si="22"/>
        <v>-0.94686594972135563</v>
      </c>
      <c r="D297" s="15">
        <f t="shared" si="22"/>
        <v>1.6542502611620851</v>
      </c>
      <c r="E297" s="15">
        <f t="shared" si="22"/>
        <v>1.0539566242718748</v>
      </c>
      <c r="F297" s="15">
        <f t="shared" si="22"/>
        <v>-0.16433857437300148</v>
      </c>
      <c r="G297" s="15">
        <f t="shared" si="22"/>
        <v>1.0361607078532342</v>
      </c>
      <c r="H297" s="15">
        <f t="shared" si="22"/>
        <v>-0.82536760245236984</v>
      </c>
      <c r="I297" s="15">
        <f t="shared" si="22"/>
        <v>0.69196578070743886</v>
      </c>
      <c r="J297" s="15">
        <f t="shared" si="22"/>
        <v>4.9364901426391743</v>
      </c>
      <c r="K297" s="15">
        <f t="shared" si="22"/>
        <v>2.5989974390546293</v>
      </c>
      <c r="L297" s="15">
        <f t="shared" si="22"/>
        <v>0.69152085402895136</v>
      </c>
      <c r="N297" s="15">
        <f>ROUND(B297*'Table Q8'!N86,2)</f>
        <v>1.08</v>
      </c>
      <c r="O297" s="15">
        <f>ROUND(C297*'Table Q8'!O86,2)</f>
        <v>-0.32</v>
      </c>
      <c r="P297" s="15">
        <f>ROUND(D297*'Table Q8'!P86,2)</f>
        <v>0.59</v>
      </c>
      <c r="Q297" s="15">
        <f>ROUND(E297*'Table Q8'!Q86,2)</f>
        <v>0.26</v>
      </c>
      <c r="R297" s="15">
        <f>ROUND(F297*'Table Q8'!R86,2)</f>
        <v>-0.03</v>
      </c>
      <c r="S297" s="15">
        <f>ROUND(G297*'Table Q8'!S86,2)</f>
        <v>0.4</v>
      </c>
      <c r="T297" s="15">
        <f>ROUND(H297*'Table Q8'!T86,2)</f>
        <v>-0.39</v>
      </c>
      <c r="U297" s="15">
        <f>ROUND(I297*'Table Q8'!U86,2)</f>
        <v>0.27</v>
      </c>
      <c r="V297" s="15">
        <f>ROUND(J297*'Table Q8'!V86,2)</f>
        <v>1.59</v>
      </c>
      <c r="W297" s="15">
        <f>ROUND(K297*'Table Q8'!W86,2)</f>
        <v>0.77</v>
      </c>
      <c r="X297" s="15">
        <f>ROUND(L297*'Table Q8'!X86,2)</f>
        <v>0.25</v>
      </c>
    </row>
    <row r="298" spans="1:24" x14ac:dyDescent="0.2">
      <c r="A298" s="13" t="str">
        <f t="shared" si="21"/>
        <v>2014 Q2</v>
      </c>
      <c r="B298" s="15">
        <f t="shared" si="22"/>
        <v>1.5984995096680725</v>
      </c>
      <c r="C298" s="15">
        <f t="shared" si="22"/>
        <v>-0.74627212015896005</v>
      </c>
      <c r="D298" s="15">
        <f t="shared" si="22"/>
        <v>1.4663519345702016</v>
      </c>
      <c r="E298" s="15">
        <f t="shared" si="22"/>
        <v>1.4192318817886971</v>
      </c>
      <c r="F298" s="15">
        <f t="shared" si="22"/>
        <v>0.33879196719360433</v>
      </c>
      <c r="G298" s="15">
        <f t="shared" si="22"/>
        <v>1.0203013349932639</v>
      </c>
      <c r="H298" s="15">
        <f t="shared" si="22"/>
        <v>-0.50637950253551955</v>
      </c>
      <c r="I298" s="15">
        <f t="shared" si="22"/>
        <v>1.1216341460367016</v>
      </c>
      <c r="J298" s="15">
        <f t="shared" si="22"/>
        <v>4.6116252557578381</v>
      </c>
      <c r="K298" s="15">
        <f t="shared" si="22"/>
        <v>2.0440613920100956</v>
      </c>
      <c r="L298" s="15">
        <f t="shared" si="22"/>
        <v>0.9054713152315258</v>
      </c>
      <c r="N298" s="15">
        <f>ROUND(B298*'Table Q8'!N87,2)</f>
        <v>1.1100000000000001</v>
      </c>
      <c r="O298" s="15">
        <f>ROUND(C298*'Table Q8'!O87,2)</f>
        <v>-0.25</v>
      </c>
      <c r="P298" s="15">
        <f>ROUND(D298*'Table Q8'!P87,2)</f>
        <v>0.54</v>
      </c>
      <c r="Q298" s="15">
        <f>ROUND(E298*'Table Q8'!Q87,2)</f>
        <v>0.36</v>
      </c>
      <c r="R298" s="15">
        <f>ROUND(F298*'Table Q8'!R87,2)</f>
        <v>0.05</v>
      </c>
      <c r="S298" s="15">
        <f>ROUND(G298*'Table Q8'!S87,2)</f>
        <v>0.4</v>
      </c>
      <c r="T298" s="15">
        <f>ROUND(H298*'Table Q8'!T87,2)</f>
        <v>-0.24</v>
      </c>
      <c r="U298" s="15">
        <f>ROUND(I298*'Table Q8'!U87,2)</f>
        <v>0.44</v>
      </c>
      <c r="V298" s="15">
        <f>ROUND(J298*'Table Q8'!V87,2)</f>
        <v>1.45</v>
      </c>
      <c r="W298" s="15">
        <f>ROUND(K298*'Table Q8'!W87,2)</f>
        <v>0.63</v>
      </c>
      <c r="X298" s="15">
        <f>ROUND(L298*'Table Q8'!X87,2)</f>
        <v>0.34</v>
      </c>
    </row>
    <row r="299" spans="1:24" x14ac:dyDescent="0.2">
      <c r="A299" s="13" t="str">
        <f t="shared" si="21"/>
        <v>2014 Q3</v>
      </c>
      <c r="B299" s="15">
        <f t="shared" si="22"/>
        <v>1.5181564471743569</v>
      </c>
      <c r="C299" s="15">
        <f t="shared" si="22"/>
        <v>-0.55484564023896665</v>
      </c>
      <c r="D299" s="15">
        <f t="shared" si="22"/>
        <v>1.3359193357928096</v>
      </c>
      <c r="E299" s="15">
        <f t="shared" si="22"/>
        <v>1.8904154639152653</v>
      </c>
      <c r="F299" s="15">
        <f t="shared" si="22"/>
        <v>0.52412637327003586</v>
      </c>
      <c r="G299" s="15">
        <f t="shared" si="22"/>
        <v>0.93865546405062572</v>
      </c>
      <c r="H299" s="15">
        <f t="shared" si="22"/>
        <v>-0.41932871430188956</v>
      </c>
      <c r="I299" s="15">
        <f t="shared" si="22"/>
        <v>1.2875714360045367</v>
      </c>
      <c r="J299" s="15">
        <f t="shared" si="22"/>
        <v>4.6759221472656041</v>
      </c>
      <c r="K299" s="15">
        <f t="shared" si="22"/>
        <v>1.0287132364694418</v>
      </c>
      <c r="L299" s="15">
        <f t="shared" si="22"/>
        <v>0.98946817166784606</v>
      </c>
      <c r="N299" s="15">
        <f>ROUND(B299*'Table Q8'!N88,2)</f>
        <v>1.06</v>
      </c>
      <c r="O299" s="15">
        <f>ROUND(C299*'Table Q8'!O88,2)</f>
        <v>-0.19</v>
      </c>
      <c r="P299" s="15">
        <f>ROUND(D299*'Table Q8'!P88,2)</f>
        <v>0.5</v>
      </c>
      <c r="Q299" s="15">
        <f>ROUND(E299*'Table Q8'!Q88,2)</f>
        <v>0.49</v>
      </c>
      <c r="R299" s="15">
        <f>ROUND(F299*'Table Q8'!R88,2)</f>
        <v>0.09</v>
      </c>
      <c r="S299" s="15">
        <f>ROUND(G299*'Table Q8'!S88,2)</f>
        <v>0.37</v>
      </c>
      <c r="T299" s="15">
        <f>ROUND(H299*'Table Q8'!T88,2)</f>
        <v>-0.2</v>
      </c>
      <c r="U299" s="15">
        <f>ROUND(I299*'Table Q8'!U88,2)</f>
        <v>0.51</v>
      </c>
      <c r="V299" s="15">
        <f>ROUND(J299*'Table Q8'!V88,2)</f>
        <v>1.42</v>
      </c>
      <c r="W299" s="15">
        <f>ROUND(K299*'Table Q8'!W88,2)</f>
        <v>0.33</v>
      </c>
      <c r="X299" s="15">
        <f>ROUND(L299*'Table Q8'!X88,2)</f>
        <v>0.37</v>
      </c>
    </row>
    <row r="300" spans="1:24" x14ac:dyDescent="0.2">
      <c r="A300" s="13" t="str">
        <f t="shared" si="21"/>
        <v>2014 Q4</v>
      </c>
      <c r="B300" s="15">
        <f t="shared" si="22"/>
        <v>1.7766964814646111</v>
      </c>
      <c r="C300" s="15">
        <f t="shared" si="22"/>
        <v>-0.10671220733068738</v>
      </c>
      <c r="D300" s="15">
        <f t="shared" si="22"/>
        <v>1.3330518233717665</v>
      </c>
      <c r="E300" s="15">
        <f t="shared" si="22"/>
        <v>2.1202968338554</v>
      </c>
      <c r="F300" s="15">
        <f t="shared" si="22"/>
        <v>0.56407513289337585</v>
      </c>
      <c r="G300" s="15">
        <f t="shared" si="22"/>
        <v>1.1267724846342289</v>
      </c>
      <c r="H300" s="15">
        <f t="shared" si="22"/>
        <v>-0.97857714071575586</v>
      </c>
      <c r="I300" s="15">
        <f t="shared" si="22"/>
        <v>1.3057366964433297</v>
      </c>
      <c r="J300" s="15">
        <f t="shared" si="22"/>
        <v>4.282739891567366</v>
      </c>
      <c r="K300" s="15">
        <f t="shared" si="22"/>
        <v>0.90209632652068827</v>
      </c>
      <c r="L300" s="15">
        <f t="shared" si="22"/>
        <v>1.1373513159794375</v>
      </c>
      <c r="N300" s="15">
        <f>ROUND(B300*'Table Q8'!N89,2)</f>
        <v>1.24</v>
      </c>
      <c r="O300" s="15">
        <f>ROUND(C300*'Table Q8'!O89,2)</f>
        <v>-0.04</v>
      </c>
      <c r="P300" s="15">
        <f>ROUND(D300*'Table Q8'!P89,2)</f>
        <v>0.51</v>
      </c>
      <c r="Q300" s="15">
        <f>ROUND(E300*'Table Q8'!Q89,2)</f>
        <v>0.56000000000000005</v>
      </c>
      <c r="R300" s="15">
        <f>ROUND(F300*'Table Q8'!R89,2)</f>
        <v>0.09</v>
      </c>
      <c r="S300" s="15">
        <f>ROUND(G300*'Table Q8'!S89,2)</f>
        <v>0.45</v>
      </c>
      <c r="T300" s="15">
        <f>ROUND(H300*'Table Q8'!T89,2)</f>
        <v>-0.46</v>
      </c>
      <c r="U300" s="15">
        <f>ROUND(I300*'Table Q8'!U89,2)</f>
        <v>0.52</v>
      </c>
      <c r="V300" s="15">
        <f>ROUND(J300*'Table Q8'!V89,2)</f>
        <v>1.26</v>
      </c>
      <c r="W300" s="15">
        <f>ROUND(K300*'Table Q8'!W89,2)</f>
        <v>0.3</v>
      </c>
      <c r="X300" s="15">
        <f>ROUND(L300*'Table Q8'!X89,2)</f>
        <v>0.43</v>
      </c>
    </row>
    <row r="301" spans="1:24" x14ac:dyDescent="0.2">
      <c r="A301" s="13" t="str">
        <f t="shared" si="21"/>
        <v>2015 Q1</v>
      </c>
      <c r="B301" s="15">
        <f t="shared" si="22"/>
        <v>1.926882464868787</v>
      </c>
      <c r="C301" s="15">
        <f t="shared" si="22"/>
        <v>0.41602278787503894</v>
      </c>
      <c r="D301" s="15">
        <f t="shared" si="22"/>
        <v>1.6607203939420057</v>
      </c>
      <c r="E301" s="15">
        <f t="shared" si="22"/>
        <v>1.7145726495923459</v>
      </c>
      <c r="F301" s="15">
        <f t="shared" si="22"/>
        <v>1.1244113149336863</v>
      </c>
      <c r="G301" s="15">
        <f t="shared" si="22"/>
        <v>1.137591814058952</v>
      </c>
      <c r="H301" s="15">
        <f t="shared" si="22"/>
        <v>-0.78308935805478319</v>
      </c>
      <c r="I301" s="15">
        <f t="shared" si="22"/>
        <v>1.6258697556500779</v>
      </c>
      <c r="J301" s="15">
        <f t="shared" si="22"/>
        <v>4.7741762885215229</v>
      </c>
      <c r="K301" s="15">
        <f t="shared" si="22"/>
        <v>0.47234667927957896</v>
      </c>
      <c r="L301" s="15">
        <f t="shared" si="22"/>
        <v>1.3369898071244866</v>
      </c>
      <c r="N301" s="15">
        <f>ROUND(B301*'Table Q8'!N90,2)</f>
        <v>1.33</v>
      </c>
      <c r="O301" s="15">
        <f>ROUND(C301*'Table Q8'!O90,2)</f>
        <v>0.15</v>
      </c>
      <c r="P301" s="15">
        <f>ROUND(D301*'Table Q8'!P90,2)</f>
        <v>0.64</v>
      </c>
      <c r="Q301" s="15">
        <f>ROUND(E301*'Table Q8'!Q90,2)</f>
        <v>0.46</v>
      </c>
      <c r="R301" s="15">
        <f>ROUND(F301*'Table Q8'!R90,2)</f>
        <v>0.19</v>
      </c>
      <c r="S301" s="15">
        <f>ROUND(G301*'Table Q8'!S90,2)</f>
        <v>0.45</v>
      </c>
      <c r="T301" s="15">
        <f>ROUND(H301*'Table Q8'!T90,2)</f>
        <v>-0.37</v>
      </c>
      <c r="U301" s="15">
        <f>ROUND(I301*'Table Q8'!U90,2)</f>
        <v>0.66</v>
      </c>
      <c r="V301" s="15">
        <f>ROUND(J301*'Table Q8'!V90,2)</f>
        <v>1.39</v>
      </c>
      <c r="W301" s="15">
        <f>ROUND(K301*'Table Q8'!W90,2)</f>
        <v>0.16</v>
      </c>
      <c r="X301" s="15">
        <f>ROUND(L301*'Table Q8'!X90,2)</f>
        <v>0.5</v>
      </c>
    </row>
    <row r="302" spans="1:24" x14ac:dyDescent="0.2">
      <c r="A302" s="13" t="str">
        <f t="shared" si="21"/>
        <v>2015 Q2</v>
      </c>
      <c r="B302" s="15">
        <f t="shared" ref="B302:L310" si="23">LN(B91/B87)*100</f>
        <v>1.8228034544453011</v>
      </c>
      <c r="C302" s="15">
        <f t="shared" si="23"/>
        <v>0.97966921316698874</v>
      </c>
      <c r="D302" s="15">
        <f t="shared" si="23"/>
        <v>2.5402435412089694</v>
      </c>
      <c r="E302" s="15">
        <f t="shared" si="23"/>
        <v>1.685373226148932</v>
      </c>
      <c r="F302" s="15">
        <f t="shared" si="23"/>
        <v>0.84707349383492336</v>
      </c>
      <c r="G302" s="15">
        <f t="shared" si="23"/>
        <v>0.73046343788872337</v>
      </c>
      <c r="H302" s="15">
        <f t="shared" si="23"/>
        <v>-0.72506686453972036</v>
      </c>
      <c r="I302" s="15">
        <f t="shared" si="23"/>
        <v>2.0186934322463892</v>
      </c>
      <c r="J302" s="15">
        <f t="shared" si="23"/>
        <v>5.3659042380212369</v>
      </c>
      <c r="K302" s="15">
        <f t="shared" si="23"/>
        <v>0.29645917952025574</v>
      </c>
      <c r="L302" s="15">
        <f t="shared" si="23"/>
        <v>1.4171032521142912</v>
      </c>
      <c r="N302" s="15">
        <f>ROUND(B302*'Table Q8'!N91,2)</f>
        <v>1.24</v>
      </c>
      <c r="O302" s="15">
        <f>ROUND(C302*'Table Q8'!O91,2)</f>
        <v>0.35</v>
      </c>
      <c r="P302" s="15">
        <f>ROUND(D302*'Table Q8'!P91,2)</f>
        <v>0.98</v>
      </c>
      <c r="Q302" s="15">
        <f>ROUND(E302*'Table Q8'!Q91,2)</f>
        <v>0.45</v>
      </c>
      <c r="R302" s="15">
        <f>ROUND(F302*'Table Q8'!R91,2)</f>
        <v>0.14000000000000001</v>
      </c>
      <c r="S302" s="15">
        <f>ROUND(G302*'Table Q8'!S91,2)</f>
        <v>0.28999999999999998</v>
      </c>
      <c r="T302" s="15">
        <f>ROUND(H302*'Table Q8'!T91,2)</f>
        <v>-0.33</v>
      </c>
      <c r="U302" s="15">
        <f>ROUND(I302*'Table Q8'!U91,2)</f>
        <v>0.82</v>
      </c>
      <c r="V302" s="15">
        <f>ROUND(J302*'Table Q8'!V91,2)</f>
        <v>1.61</v>
      </c>
      <c r="W302" s="15">
        <f>ROUND(K302*'Table Q8'!W91,2)</f>
        <v>0.1</v>
      </c>
      <c r="X302" s="15">
        <f>ROUND(L302*'Table Q8'!X91,2)</f>
        <v>0.53</v>
      </c>
    </row>
    <row r="303" spans="1:24" x14ac:dyDescent="0.2">
      <c r="A303" s="13" t="str">
        <f t="shared" si="21"/>
        <v>2015 Q3</v>
      </c>
      <c r="B303" s="15">
        <f t="shared" si="23"/>
        <v>1.9821220589579363</v>
      </c>
      <c r="C303" s="15">
        <f t="shared" si="23"/>
        <v>1.3919366209823507</v>
      </c>
      <c r="D303" s="15">
        <f t="shared" si="23"/>
        <v>2.9694182584088709</v>
      </c>
      <c r="E303" s="15">
        <f t="shared" si="23"/>
        <v>1.5818579221600058</v>
      </c>
      <c r="F303" s="15">
        <f t="shared" si="23"/>
        <v>0.57236460425689428</v>
      </c>
      <c r="G303" s="15">
        <f t="shared" si="23"/>
        <v>0.84067075832602844</v>
      </c>
      <c r="H303" s="15">
        <f t="shared" si="23"/>
        <v>-0.93270520544607616</v>
      </c>
      <c r="I303" s="15">
        <f t="shared" si="23"/>
        <v>2.3841013874628025</v>
      </c>
      <c r="J303" s="15">
        <f t="shared" si="23"/>
        <v>5.1962766486005387</v>
      </c>
      <c r="K303" s="15">
        <f t="shared" si="23"/>
        <v>0.55967224278696937</v>
      </c>
      <c r="L303" s="15">
        <f t="shared" si="23"/>
        <v>1.5293416169498399</v>
      </c>
      <c r="N303" s="15">
        <f>ROUND(B303*'Table Q8'!N92,2)</f>
        <v>1.33</v>
      </c>
      <c r="O303" s="15">
        <f>ROUND(C303*'Table Q8'!O92,2)</f>
        <v>0.5</v>
      </c>
      <c r="P303" s="15">
        <f>ROUND(D303*'Table Q8'!P92,2)</f>
        <v>1.1299999999999999</v>
      </c>
      <c r="Q303" s="15">
        <f>ROUND(E303*'Table Q8'!Q92,2)</f>
        <v>0.42</v>
      </c>
      <c r="R303" s="15">
        <f>ROUND(F303*'Table Q8'!R92,2)</f>
        <v>0.1</v>
      </c>
      <c r="S303" s="15">
        <f>ROUND(G303*'Table Q8'!S92,2)</f>
        <v>0.33</v>
      </c>
      <c r="T303" s="15">
        <f>ROUND(H303*'Table Q8'!T92,2)</f>
        <v>-0.41</v>
      </c>
      <c r="U303" s="15">
        <f>ROUND(I303*'Table Q8'!U92,2)</f>
        <v>0.98</v>
      </c>
      <c r="V303" s="15">
        <f>ROUND(J303*'Table Q8'!V92,2)</f>
        <v>1.59</v>
      </c>
      <c r="W303" s="15">
        <f>ROUND(K303*'Table Q8'!W92,2)</f>
        <v>0.19</v>
      </c>
      <c r="X303" s="15">
        <f>ROUND(L303*'Table Q8'!X92,2)</f>
        <v>0.56999999999999995</v>
      </c>
    </row>
    <row r="304" spans="1:24" x14ac:dyDescent="0.2">
      <c r="A304" s="13" t="str">
        <f t="shared" si="21"/>
        <v>2015 Q4</v>
      </c>
      <c r="B304" s="15">
        <f t="shared" si="23"/>
        <v>1.9617630533095498</v>
      </c>
      <c r="C304" s="15">
        <f t="shared" si="23"/>
        <v>1.6308738041923909</v>
      </c>
      <c r="D304" s="15">
        <f t="shared" si="23"/>
        <v>3.3111953375515681</v>
      </c>
      <c r="E304" s="15">
        <f t="shared" si="23"/>
        <v>1.6581675795724438</v>
      </c>
      <c r="F304" s="15">
        <f t="shared" si="23"/>
        <v>1.0276327905883178</v>
      </c>
      <c r="G304" s="15">
        <f t="shared" si="23"/>
        <v>1.1363758650315003</v>
      </c>
      <c r="H304" s="15">
        <f t="shared" si="23"/>
        <v>-0.3546452342819868</v>
      </c>
      <c r="I304" s="15">
        <f t="shared" si="23"/>
        <v>2.909616758326091</v>
      </c>
      <c r="J304" s="15">
        <f t="shared" si="23"/>
        <v>5.2819840607588366</v>
      </c>
      <c r="K304" s="15">
        <f t="shared" si="23"/>
        <v>0.87232043718954211</v>
      </c>
      <c r="L304" s="15">
        <f t="shared" si="23"/>
        <v>1.7660269695846325</v>
      </c>
      <c r="N304" s="15">
        <f>ROUND(B304*'Table Q8'!N93,2)</f>
        <v>1.3</v>
      </c>
      <c r="O304" s="15">
        <f>ROUND(C304*'Table Q8'!O93,2)</f>
        <v>0.6</v>
      </c>
      <c r="P304" s="15">
        <f>ROUND(D304*'Table Q8'!P93,2)</f>
        <v>1.26</v>
      </c>
      <c r="Q304" s="15">
        <f>ROUND(E304*'Table Q8'!Q93,2)</f>
        <v>0.44</v>
      </c>
      <c r="R304" s="15">
        <f>ROUND(F304*'Table Q8'!R93,2)</f>
        <v>0.17</v>
      </c>
      <c r="S304" s="15">
        <f>ROUND(G304*'Table Q8'!S93,2)</f>
        <v>0.45</v>
      </c>
      <c r="T304" s="15">
        <f>ROUND(H304*'Table Q8'!T93,2)</f>
        <v>-0.15</v>
      </c>
      <c r="U304" s="15">
        <f>ROUND(I304*'Table Q8'!U93,2)</f>
        <v>1.21</v>
      </c>
      <c r="V304" s="15">
        <f>ROUND(J304*'Table Q8'!V93,2)</f>
        <v>1.65</v>
      </c>
      <c r="W304" s="15">
        <f>ROUND(K304*'Table Q8'!W93,2)</f>
        <v>0.3</v>
      </c>
      <c r="X304" s="15">
        <f>ROUND(L304*'Table Q8'!X93,2)</f>
        <v>0.66</v>
      </c>
    </row>
    <row r="305" spans="1:24" x14ac:dyDescent="0.2">
      <c r="A305" s="13" t="str">
        <f t="shared" si="21"/>
        <v>2016 Q1</v>
      </c>
      <c r="B305" s="15">
        <f t="shared" si="23"/>
        <v>1.8802206790661968</v>
      </c>
      <c r="C305" s="15">
        <f t="shared" si="23"/>
        <v>1.793486199127502</v>
      </c>
      <c r="D305" s="15">
        <f t="shared" si="23"/>
        <v>3.0468110182671344</v>
      </c>
      <c r="E305" s="15">
        <f t="shared" si="23"/>
        <v>1.9152432214756137</v>
      </c>
      <c r="F305" s="15">
        <f t="shared" si="23"/>
        <v>0.88043882001060458</v>
      </c>
      <c r="G305" s="15">
        <f t="shared" si="23"/>
        <v>2.4558756398161692</v>
      </c>
      <c r="H305" s="15">
        <f t="shared" si="23"/>
        <v>-0.73975777507191653</v>
      </c>
      <c r="I305" s="15">
        <f t="shared" si="23"/>
        <v>3.3360123106919506</v>
      </c>
      <c r="J305" s="15">
        <f t="shared" si="23"/>
        <v>4.545460403880087</v>
      </c>
      <c r="K305" s="15">
        <f t="shared" si="23"/>
        <v>1.2090992023693732</v>
      </c>
      <c r="L305" s="15">
        <f t="shared" si="23"/>
        <v>1.9048194970694412</v>
      </c>
      <c r="N305" s="15">
        <f>ROUND(B305*'Table Q8'!N94,2)</f>
        <v>1.23</v>
      </c>
      <c r="O305" s="15">
        <f>ROUND(C305*'Table Q8'!O94,2)</f>
        <v>0.66</v>
      </c>
      <c r="P305" s="15">
        <f>ROUND(D305*'Table Q8'!P94,2)</f>
        <v>1.1599999999999999</v>
      </c>
      <c r="Q305" s="15">
        <f>ROUND(E305*'Table Q8'!Q94,2)</f>
        <v>0.52</v>
      </c>
      <c r="R305" s="15">
        <f>ROUND(F305*'Table Q8'!R94,2)</f>
        <v>0.15</v>
      </c>
      <c r="S305" s="15">
        <f>ROUND(G305*'Table Q8'!S94,2)</f>
        <v>0.97</v>
      </c>
      <c r="T305" s="15">
        <f>ROUND(H305*'Table Q8'!T94,2)</f>
        <v>-0.32</v>
      </c>
      <c r="U305" s="15">
        <f>ROUND(I305*'Table Q8'!U94,2)</f>
        <v>1.39</v>
      </c>
      <c r="V305" s="15">
        <f>ROUND(J305*'Table Q8'!V94,2)</f>
        <v>1.42</v>
      </c>
      <c r="W305" s="15">
        <f>ROUND(K305*'Table Q8'!W94,2)</f>
        <v>0.41</v>
      </c>
      <c r="X305" s="15">
        <f>ROUND(L305*'Table Q8'!X94,2)</f>
        <v>0.71</v>
      </c>
    </row>
    <row r="306" spans="1:24" x14ac:dyDescent="0.2">
      <c r="A306" s="13" t="str">
        <f t="shared" si="21"/>
        <v>2016 Q2</v>
      </c>
      <c r="B306" s="15">
        <f t="shared" si="23"/>
        <v>2.0651065214261028</v>
      </c>
      <c r="C306" s="15">
        <f t="shared" si="23"/>
        <v>1.8062026255934738</v>
      </c>
      <c r="D306" s="15">
        <f t="shared" si="23"/>
        <v>2.3699337250657804</v>
      </c>
      <c r="E306" s="15">
        <f t="shared" si="23"/>
        <v>1.9275685847096209</v>
      </c>
      <c r="F306" s="15">
        <f t="shared" si="23"/>
        <v>1.0614201241773531</v>
      </c>
      <c r="G306" s="15">
        <f t="shared" si="23"/>
        <v>3.5743619189626332</v>
      </c>
      <c r="H306" s="15">
        <f t="shared" si="23"/>
        <v>-0.79972781463819254</v>
      </c>
      <c r="I306" s="15">
        <f t="shared" si="23"/>
        <v>3.8978627135114738</v>
      </c>
      <c r="J306" s="15">
        <f t="shared" si="23"/>
        <v>4.0284474953316609</v>
      </c>
      <c r="K306" s="15">
        <f t="shared" si="23"/>
        <v>1.6850972195263978</v>
      </c>
      <c r="L306" s="15">
        <f t="shared" si="23"/>
        <v>2.1249556555816436</v>
      </c>
      <c r="N306" s="15">
        <f>ROUND(B306*'Table Q8'!N95,2)</f>
        <v>1.35</v>
      </c>
      <c r="O306" s="15">
        <f>ROUND(C306*'Table Q8'!O95,2)</f>
        <v>0.67</v>
      </c>
      <c r="P306" s="15">
        <f>ROUND(D306*'Table Q8'!P95,2)</f>
        <v>0.91</v>
      </c>
      <c r="Q306" s="15">
        <f>ROUND(E306*'Table Q8'!Q95,2)</f>
        <v>0.52</v>
      </c>
      <c r="R306" s="15">
        <f>ROUND(F306*'Table Q8'!R95,2)</f>
        <v>0.18</v>
      </c>
      <c r="S306" s="15">
        <f>ROUND(G306*'Table Q8'!S95,2)</f>
        <v>1.42</v>
      </c>
      <c r="T306" s="15">
        <f>ROUND(H306*'Table Q8'!T95,2)</f>
        <v>-0.34</v>
      </c>
      <c r="U306" s="15">
        <f>ROUND(I306*'Table Q8'!U95,2)</f>
        <v>1.61</v>
      </c>
      <c r="V306" s="15">
        <f>ROUND(J306*'Table Q8'!V95,2)</f>
        <v>1.23</v>
      </c>
      <c r="W306" s="15">
        <f>ROUND(K306*'Table Q8'!W95,2)</f>
        <v>0.56000000000000005</v>
      </c>
      <c r="X306" s="15">
        <f>ROUND(L306*'Table Q8'!X95,2)</f>
        <v>0.79</v>
      </c>
    </row>
    <row r="307" spans="1:24" x14ac:dyDescent="0.2">
      <c r="A307" s="13" t="str">
        <f t="shared" si="21"/>
        <v>2016 Q3</v>
      </c>
      <c r="B307" s="15">
        <f t="shared" si="23"/>
        <v>2.2167514791759828</v>
      </c>
      <c r="C307" s="15">
        <f t="shared" si="23"/>
        <v>1.757183586963474</v>
      </c>
      <c r="D307" s="15">
        <f t="shared" si="23"/>
        <v>2.1492268489080737</v>
      </c>
      <c r="E307" s="15">
        <f t="shared" si="23"/>
        <v>2.0640782825152955</v>
      </c>
      <c r="F307" s="15">
        <f t="shared" si="23"/>
        <v>1.9778646768367005</v>
      </c>
      <c r="G307" s="15">
        <f t="shared" si="23"/>
        <v>4.4747753353609774</v>
      </c>
      <c r="H307" s="15">
        <f t="shared" si="23"/>
        <v>-0.71273316959893451</v>
      </c>
      <c r="I307" s="15">
        <f t="shared" si="23"/>
        <v>3.8478685697948314</v>
      </c>
      <c r="J307" s="15">
        <f t="shared" si="23"/>
        <v>4.1366805212020168</v>
      </c>
      <c r="K307" s="15">
        <f t="shared" si="23"/>
        <v>2.0471876603646755</v>
      </c>
      <c r="L307" s="15">
        <f t="shared" si="23"/>
        <v>2.3540301668183439</v>
      </c>
      <c r="N307" s="15">
        <f>ROUND(B307*'Table Q8'!N96,2)</f>
        <v>1.44</v>
      </c>
      <c r="O307" s="15">
        <f>ROUND(C307*'Table Q8'!O96,2)</f>
        <v>0.64</v>
      </c>
      <c r="P307" s="15">
        <f>ROUND(D307*'Table Q8'!P96,2)</f>
        <v>0.82</v>
      </c>
      <c r="Q307" s="15">
        <f>ROUND(E307*'Table Q8'!Q96,2)</f>
        <v>0.55000000000000004</v>
      </c>
      <c r="R307" s="15">
        <f>ROUND(F307*'Table Q8'!R96,2)</f>
        <v>0.32</v>
      </c>
      <c r="S307" s="15">
        <f>ROUND(G307*'Table Q8'!S96,2)</f>
        <v>1.79</v>
      </c>
      <c r="T307" s="15">
        <f>ROUND(H307*'Table Q8'!T96,2)</f>
        <v>-0.31</v>
      </c>
      <c r="U307" s="15">
        <f>ROUND(I307*'Table Q8'!U96,2)</f>
        <v>1.58</v>
      </c>
      <c r="V307" s="15">
        <f>ROUND(J307*'Table Q8'!V96,2)</f>
        <v>1.24</v>
      </c>
      <c r="W307" s="15">
        <f>ROUND(K307*'Table Q8'!W96,2)</f>
        <v>0.66</v>
      </c>
      <c r="X307" s="15">
        <f>ROUND(L307*'Table Q8'!X96,2)</f>
        <v>0.87</v>
      </c>
    </row>
    <row r="308" spans="1:24" x14ac:dyDescent="0.2">
      <c r="A308" s="13" t="str">
        <f t="shared" si="21"/>
        <v>2016 Q4</v>
      </c>
      <c r="B308" s="15">
        <f t="shared" si="23"/>
        <v>2.1657091679190259</v>
      </c>
      <c r="C308" s="15">
        <f t="shared" si="23"/>
        <v>1.5012792389185134</v>
      </c>
      <c r="D308" s="15">
        <f t="shared" si="23"/>
        <v>2.9102299895491881</v>
      </c>
      <c r="E308" s="15">
        <f t="shared" si="23"/>
        <v>1.9706092980723184</v>
      </c>
      <c r="F308" s="15">
        <f t="shared" si="23"/>
        <v>1.4570925531430226</v>
      </c>
      <c r="G308" s="15">
        <f t="shared" si="23"/>
        <v>4.5265414637455104</v>
      </c>
      <c r="H308" s="15">
        <f t="shared" si="23"/>
        <v>-1.1513774836553266</v>
      </c>
      <c r="I308" s="15">
        <f t="shared" si="23"/>
        <v>3.9195645575267508</v>
      </c>
      <c r="J308" s="15">
        <f t="shared" si="23"/>
        <v>4.061527803118266</v>
      </c>
      <c r="K308" s="15">
        <f t="shared" si="23"/>
        <v>1.9246871214073158</v>
      </c>
      <c r="L308" s="15">
        <f t="shared" si="23"/>
        <v>2.2491490665617726</v>
      </c>
      <c r="N308" s="15">
        <f>ROUND(B308*'Table Q8'!N97,2)</f>
        <v>1.4</v>
      </c>
      <c r="O308" s="15">
        <f>ROUND(C308*'Table Q8'!O97,2)</f>
        <v>0.55000000000000004</v>
      </c>
      <c r="P308" s="15">
        <f>ROUND(D308*'Table Q8'!P97,2)</f>
        <v>1.1100000000000001</v>
      </c>
      <c r="Q308" s="15">
        <f>ROUND(E308*'Table Q8'!Q97,2)</f>
        <v>0.52</v>
      </c>
      <c r="R308" s="15">
        <f>ROUND(F308*'Table Q8'!R97,2)</f>
        <v>0.24</v>
      </c>
      <c r="S308" s="15">
        <f>ROUND(G308*'Table Q8'!S97,2)</f>
        <v>1.82</v>
      </c>
      <c r="T308" s="15">
        <f>ROUND(H308*'Table Q8'!T97,2)</f>
        <v>-0.51</v>
      </c>
      <c r="U308" s="15">
        <f>ROUND(I308*'Table Q8'!U97,2)</f>
        <v>1.61</v>
      </c>
      <c r="V308" s="15">
        <f>ROUND(J308*'Table Q8'!V97,2)</f>
        <v>1.19</v>
      </c>
      <c r="W308" s="15">
        <f>ROUND(K308*'Table Q8'!W97,2)</f>
        <v>0.61</v>
      </c>
      <c r="X308" s="15">
        <f>ROUND(L308*'Table Q8'!X97,2)</f>
        <v>0.83</v>
      </c>
    </row>
    <row r="309" spans="1:24" x14ac:dyDescent="0.2">
      <c r="A309" s="13" t="str">
        <f t="shared" si="21"/>
        <v>2017 Q1</v>
      </c>
      <c r="B309" s="15">
        <f t="shared" si="23"/>
        <v>2.1064069939969374</v>
      </c>
      <c r="C309" s="15">
        <f t="shared" si="23"/>
        <v>1.4326000226946529</v>
      </c>
      <c r="D309" s="15">
        <f t="shared" si="23"/>
        <v>2.7679007793976944</v>
      </c>
      <c r="E309" s="15">
        <f t="shared" si="23"/>
        <v>2.0121403199421026</v>
      </c>
      <c r="F309" s="15">
        <f t="shared" si="23"/>
        <v>1.0523775400590119</v>
      </c>
      <c r="G309" s="15">
        <f t="shared" si="23"/>
        <v>4.1630322526954124</v>
      </c>
      <c r="H309" s="15">
        <f t="shared" si="23"/>
        <v>-0.9049835519918038</v>
      </c>
      <c r="I309" s="15">
        <f t="shared" si="23"/>
        <v>3.6648063418691987</v>
      </c>
      <c r="J309" s="15">
        <f t="shared" si="23"/>
        <v>4.2838003106877478</v>
      </c>
      <c r="K309" s="15">
        <f t="shared" si="23"/>
        <v>2.944526789623191</v>
      </c>
      <c r="L309" s="15">
        <f t="shared" si="23"/>
        <v>2.1552780651545094</v>
      </c>
      <c r="N309" s="15">
        <f>ROUND(B309*'Table Q8'!N98,2)</f>
        <v>1.37</v>
      </c>
      <c r="O309" s="15">
        <f>ROUND(C309*'Table Q8'!O98,2)</f>
        <v>0.53</v>
      </c>
      <c r="P309" s="15">
        <f>ROUND(D309*'Table Q8'!P98,2)</f>
        <v>1.06</v>
      </c>
      <c r="Q309" s="15">
        <f>ROUND(E309*'Table Q8'!Q98,2)</f>
        <v>0.53</v>
      </c>
      <c r="R309" s="15">
        <f>ROUND(F309*'Table Q8'!R98,2)</f>
        <v>0.17</v>
      </c>
      <c r="S309" s="15">
        <f>ROUND(G309*'Table Q8'!S98,2)</f>
        <v>1.68</v>
      </c>
      <c r="T309" s="15">
        <f>ROUND(H309*'Table Q8'!T98,2)</f>
        <v>-0.4</v>
      </c>
      <c r="U309" s="15">
        <f>ROUND(I309*'Table Q8'!U98,2)</f>
        <v>1.5</v>
      </c>
      <c r="V309" s="15">
        <f>ROUND(J309*'Table Q8'!V98,2)</f>
        <v>1.25</v>
      </c>
      <c r="W309" s="15">
        <f>ROUND(K309*'Table Q8'!W98,2)</f>
        <v>0.92</v>
      </c>
      <c r="X309" s="15">
        <f>ROUND(L309*'Table Q8'!X98,2)</f>
        <v>0.8</v>
      </c>
    </row>
    <row r="310" spans="1:24" x14ac:dyDescent="0.2">
      <c r="A310" s="13" t="str">
        <f t="shared" si="21"/>
        <v>2017 Q2</v>
      </c>
      <c r="B310" s="15">
        <f t="shared" si="23"/>
        <v>1.5538603427779165</v>
      </c>
      <c r="C310" s="15">
        <f t="shared" si="23"/>
        <v>1.4361976467829043</v>
      </c>
      <c r="D310" s="15">
        <f t="shared" si="23"/>
        <v>2.8490145099437041</v>
      </c>
      <c r="E310" s="15">
        <f t="shared" si="23"/>
        <v>1.9420081162148717</v>
      </c>
      <c r="F310" s="15">
        <f t="shared" si="23"/>
        <v>1.3582551765868911</v>
      </c>
      <c r="G310" s="15">
        <f t="shared" si="23"/>
        <v>4.2307493903855011</v>
      </c>
      <c r="H310" s="15">
        <f t="shared" si="23"/>
        <v>-0.91615856899124537</v>
      </c>
      <c r="I310" s="15">
        <f t="shared" si="23"/>
        <v>2.9196862799032401</v>
      </c>
      <c r="J310" s="15">
        <f t="shared" si="23"/>
        <v>4.3909755837640985</v>
      </c>
      <c r="K310" s="15">
        <f t="shared" si="23"/>
        <v>3.1307273820484025</v>
      </c>
      <c r="L310" s="15">
        <f t="shared" si="23"/>
        <v>1.9589365455531034</v>
      </c>
      <c r="N310" s="15">
        <f>ROUND(B310*'Table Q8'!N99,2)</f>
        <v>1.01</v>
      </c>
      <c r="O310" s="15">
        <f>ROUND(C310*'Table Q8'!O99,2)</f>
        <v>0.53</v>
      </c>
      <c r="P310" s="15">
        <f>ROUND(D310*'Table Q8'!P99,2)</f>
        <v>1.0900000000000001</v>
      </c>
      <c r="Q310" s="15">
        <f>ROUND(E310*'Table Q8'!Q99,2)</f>
        <v>0.51</v>
      </c>
      <c r="R310" s="15">
        <f>ROUND(F310*'Table Q8'!R99,2)</f>
        <v>0.22</v>
      </c>
      <c r="S310" s="15">
        <f>ROUND(G310*'Table Q8'!S99,2)</f>
        <v>1.7</v>
      </c>
      <c r="T310" s="15">
        <f>ROUND(H310*'Table Q8'!T99,2)</f>
        <v>-0.4</v>
      </c>
      <c r="U310" s="15">
        <f>ROUND(I310*'Table Q8'!U99,2)</f>
        <v>1.18</v>
      </c>
      <c r="V310" s="15">
        <f>ROUND(J310*'Table Q8'!V99,2)</f>
        <v>1.28</v>
      </c>
      <c r="W310" s="15">
        <f>ROUND(K310*'Table Q8'!W99,2)</f>
        <v>0.99</v>
      </c>
      <c r="X310" s="15">
        <f>ROUND(L310*'Table Q8'!X99,2)</f>
        <v>0.72</v>
      </c>
    </row>
    <row r="311" spans="1:24" x14ac:dyDescent="0.2">
      <c r="A311" s="13" t="str">
        <f t="shared" si="21"/>
        <v>2017 Q3</v>
      </c>
      <c r="B311" s="15">
        <f t="shared" ref="B311:L311" si="24">LN(B100/B96)*100</f>
        <v>0.96521963923188114</v>
      </c>
      <c r="C311" s="15">
        <f t="shared" si="24"/>
        <v>1.6248814921896622</v>
      </c>
      <c r="D311" s="15">
        <f t="shared" si="24"/>
        <v>3.1448140276230641</v>
      </c>
      <c r="E311" s="15">
        <f t="shared" si="24"/>
        <v>1.6982505328906672</v>
      </c>
      <c r="F311" s="15">
        <f t="shared" si="24"/>
        <v>1.103007158301291</v>
      </c>
      <c r="G311" s="15">
        <f t="shared" si="24"/>
        <v>3.9347965990473042</v>
      </c>
      <c r="H311" s="15">
        <f t="shared" si="24"/>
        <v>-0.83799373067508087</v>
      </c>
      <c r="I311" s="15">
        <f t="shared" si="24"/>
        <v>2.8276312150514684</v>
      </c>
      <c r="J311" s="15">
        <f t="shared" si="24"/>
        <v>4.2754766036337184</v>
      </c>
      <c r="K311" s="15">
        <f t="shared" si="24"/>
        <v>3.9830831238298066</v>
      </c>
      <c r="L311" s="15">
        <f t="shared" si="24"/>
        <v>1.7450312699027142</v>
      </c>
      <c r="N311" s="15">
        <f>ROUND(B311*'Table Q8'!N100,2)</f>
        <v>0.63</v>
      </c>
      <c r="O311" s="15">
        <f>ROUND(C311*'Table Q8'!O100,2)</f>
        <v>0.6</v>
      </c>
      <c r="P311" s="15">
        <f>ROUND(D311*'Table Q8'!P100,2)</f>
        <v>1.2</v>
      </c>
      <c r="Q311" s="15">
        <f>ROUND(E311*'Table Q8'!Q100,2)</f>
        <v>0.44</v>
      </c>
      <c r="R311" s="15">
        <f>ROUND(F311*'Table Q8'!R100,2)</f>
        <v>0.18</v>
      </c>
      <c r="S311" s="15">
        <f>ROUND(G311*'Table Q8'!S100,2)</f>
        <v>1.58</v>
      </c>
      <c r="T311" s="15">
        <f>ROUND(H311*'Table Q8'!T100,2)</f>
        <v>-0.37</v>
      </c>
      <c r="U311" s="15">
        <f>ROUND(I311*'Table Q8'!U100,2)</f>
        <v>1.1399999999999999</v>
      </c>
      <c r="V311" s="15">
        <f>ROUND(J311*'Table Q8'!V100,2)</f>
        <v>1.24</v>
      </c>
      <c r="W311" s="15">
        <f>ROUND(K311*'Table Q8'!W100,2)</f>
        <v>1.27</v>
      </c>
      <c r="X311" s="15">
        <f>ROUND(L311*'Table Q8'!X100,2)</f>
        <v>0.64</v>
      </c>
    </row>
    <row r="312" spans="1:24" x14ac:dyDescent="0.2">
      <c r="A312" s="13" t="str">
        <f t="shared" si="21"/>
        <v>2017 Q4</v>
      </c>
      <c r="B312" s="15">
        <f t="shared" ref="B312:L312" si="25">LN(B101/B97)*100</f>
        <v>0.56168653188976891</v>
      </c>
      <c r="C312" s="15">
        <f t="shared" si="25"/>
        <v>2.1092212252931142</v>
      </c>
      <c r="D312" s="15">
        <f t="shared" si="25"/>
        <v>2.8279252173484188</v>
      </c>
      <c r="E312" s="15">
        <f t="shared" si="25"/>
        <v>1.5591083638001502</v>
      </c>
      <c r="F312" s="15">
        <f t="shared" si="25"/>
        <v>1.4459992466701532</v>
      </c>
      <c r="G312" s="15">
        <f t="shared" si="25"/>
        <v>3.9953433205602171</v>
      </c>
      <c r="H312" s="15">
        <f t="shared" si="25"/>
        <v>-8.9887646501716087E-2</v>
      </c>
      <c r="I312" s="15">
        <f t="shared" si="25"/>
        <v>2.6286108614175125</v>
      </c>
      <c r="J312" s="15">
        <f t="shared" si="25"/>
        <v>4.1102399599581334</v>
      </c>
      <c r="K312" s="15">
        <f t="shared" si="25"/>
        <v>4.2635046433509727</v>
      </c>
      <c r="L312" s="15">
        <f t="shared" si="25"/>
        <v>1.7273341481771811</v>
      </c>
      <c r="N312" s="15">
        <f>ROUND(B312*'Table Q8'!N101,2)</f>
        <v>0.37</v>
      </c>
      <c r="O312" s="15">
        <f>ROUND(C312*'Table Q8'!O101,2)</f>
        <v>0.78</v>
      </c>
      <c r="P312" s="15">
        <f>ROUND(D312*'Table Q8'!P101,2)</f>
        <v>1.0900000000000001</v>
      </c>
      <c r="Q312" s="15">
        <f>ROUND(E312*'Table Q8'!Q101,2)</f>
        <v>0.41</v>
      </c>
      <c r="R312" s="15">
        <f>ROUND(F312*'Table Q8'!R101,2)</f>
        <v>0.24</v>
      </c>
      <c r="S312" s="15">
        <f>ROUND(G312*'Table Q8'!S101,2)</f>
        <v>1.61</v>
      </c>
      <c r="T312" s="15">
        <f>ROUND(H312*'Table Q8'!T101,2)</f>
        <v>-0.04</v>
      </c>
      <c r="U312" s="15">
        <f>ROUND(I312*'Table Q8'!U101,2)</f>
        <v>1.06</v>
      </c>
      <c r="V312" s="15">
        <f>ROUND(J312*'Table Q8'!V101,2)</f>
        <v>1.21</v>
      </c>
      <c r="W312" s="15">
        <f>ROUND(K312*'Table Q8'!W101,2)</f>
        <v>1.37</v>
      </c>
      <c r="X312" s="15">
        <f>ROUND(L312*'Table Q8'!X101,2)</f>
        <v>0.64</v>
      </c>
    </row>
    <row r="313" spans="1:24" x14ac:dyDescent="0.2">
      <c r="A313" s="13" t="str">
        <f t="shared" si="21"/>
        <v>2018 Q1</v>
      </c>
      <c r="B313" s="15">
        <f t="shared" ref="B313:L313" si="26">LN(B102/B98)*100</f>
        <v>0.20022030915366551</v>
      </c>
      <c r="C313" s="15">
        <f t="shared" si="26"/>
        <v>2.2624016006529843</v>
      </c>
      <c r="D313" s="15">
        <f t="shared" si="26"/>
        <v>3.2640782439545726</v>
      </c>
      <c r="E313" s="15">
        <f t="shared" si="26"/>
        <v>1.460324095392562</v>
      </c>
      <c r="F313" s="15">
        <f t="shared" si="26"/>
        <v>0.29865626977488469</v>
      </c>
      <c r="G313" s="15">
        <f t="shared" si="26"/>
        <v>3.6839231069499117</v>
      </c>
      <c r="H313" s="15">
        <f t="shared" si="26"/>
        <v>-2.9974521881016999E-2</v>
      </c>
      <c r="I313" s="15">
        <f t="shared" si="26"/>
        <v>2.6807416622266835</v>
      </c>
      <c r="J313" s="15">
        <f t="shared" si="26"/>
        <v>4.771241351352586</v>
      </c>
      <c r="K313" s="15">
        <f t="shared" si="26"/>
        <v>3.5120320869810602</v>
      </c>
      <c r="L313" s="15">
        <f t="shared" si="26"/>
        <v>1.5086602145669443</v>
      </c>
      <c r="N313" s="15">
        <f>ROUND(B313*'Table Q8'!N102,2)</f>
        <v>0.13</v>
      </c>
      <c r="O313" s="15">
        <f>ROUND(C313*'Table Q8'!O102,2)</f>
        <v>0.83</v>
      </c>
      <c r="P313" s="15">
        <f>ROUND(D313*'Table Q8'!P102,2)</f>
        <v>1.24</v>
      </c>
      <c r="Q313" s="15">
        <f>ROUND(E313*'Table Q8'!Q102,2)</f>
        <v>0.38</v>
      </c>
      <c r="R313" s="15">
        <f>ROUND(F313*'Table Q8'!R102,2)</f>
        <v>0.05</v>
      </c>
      <c r="S313" s="15">
        <f>ROUND(G313*'Table Q8'!S102,2)</f>
        <v>1.46</v>
      </c>
      <c r="T313" s="15">
        <f>ROUND(H313*'Table Q8'!T102,2)</f>
        <v>-0.01</v>
      </c>
      <c r="U313" s="15">
        <f>ROUND(I313*'Table Q8'!U102,2)</f>
        <v>1.07</v>
      </c>
      <c r="V313" s="15">
        <f>ROUND(J313*'Table Q8'!V102,2)</f>
        <v>1.37</v>
      </c>
      <c r="W313" s="15">
        <f>ROUND(K313*'Table Q8'!W102,2)</f>
        <v>1.1200000000000001</v>
      </c>
      <c r="X313" s="15">
        <f>ROUND(L313*'Table Q8'!X102,2)</f>
        <v>0.55000000000000004</v>
      </c>
    </row>
    <row r="314" spans="1:24" x14ac:dyDescent="0.2">
      <c r="A314" s="13" t="str">
        <f t="shared" si="21"/>
        <v>2018 Q2</v>
      </c>
      <c r="B314" s="15">
        <f t="shared" ref="B314:L319" si="27">LN(B103/B99)*100</f>
        <v>0.18005406484864975</v>
      </c>
      <c r="C314" s="15">
        <f t="shared" si="27"/>
        <v>2.2117164096252981</v>
      </c>
      <c r="D314" s="15">
        <f t="shared" si="27"/>
        <v>3.5994657362823963</v>
      </c>
      <c r="E314" s="15">
        <f t="shared" si="27"/>
        <v>1.615054788070786</v>
      </c>
      <c r="F314" s="15">
        <f t="shared" si="27"/>
        <v>-1.7007212647233112</v>
      </c>
      <c r="G314" s="15">
        <f t="shared" si="27"/>
        <v>3.1097984367798244</v>
      </c>
      <c r="H314" s="15">
        <f t="shared" si="27"/>
        <v>0.24978781034857922</v>
      </c>
      <c r="I314" s="15">
        <f t="shared" si="27"/>
        <v>3.0071343496318086</v>
      </c>
      <c r="J314" s="15">
        <f t="shared" si="27"/>
        <v>4.9523733014599491</v>
      </c>
      <c r="K314" s="15">
        <f t="shared" si="27"/>
        <v>3.8332219092166211</v>
      </c>
      <c r="L314" s="15">
        <f t="shared" si="27"/>
        <v>1.3618004368440497</v>
      </c>
      <c r="N314" s="15">
        <f>ROUND(B314*'Table Q8'!N103,2)</f>
        <v>0.12</v>
      </c>
      <c r="O314" s="15">
        <f>ROUND(C314*'Table Q8'!O103,2)</f>
        <v>0.81</v>
      </c>
      <c r="P314" s="15">
        <f>ROUND(D314*'Table Q8'!P103,2)</f>
        <v>1.36</v>
      </c>
      <c r="Q314" s="15">
        <f>ROUND(E314*'Table Q8'!Q103,2)</f>
        <v>0.42</v>
      </c>
      <c r="R314" s="15">
        <f>ROUND(F314*'Table Q8'!R103,2)</f>
        <v>-0.28999999999999998</v>
      </c>
      <c r="S314" s="15">
        <f>ROUND(G314*'Table Q8'!S103,2)</f>
        <v>1.24</v>
      </c>
      <c r="T314" s="15">
        <f>ROUND(H314*'Table Q8'!T103,2)</f>
        <v>0.11</v>
      </c>
      <c r="U314" s="15">
        <f>ROUND(I314*'Table Q8'!U103,2)</f>
        <v>1.19</v>
      </c>
      <c r="V314" s="15">
        <f>ROUND(J314*'Table Q8'!V103,2)</f>
        <v>1.42</v>
      </c>
      <c r="W314" s="15">
        <f>ROUND(K314*'Table Q8'!W103,2)</f>
        <v>1.24</v>
      </c>
      <c r="X314" s="15">
        <f>ROUND(L314*'Table Q8'!X103,2)</f>
        <v>0.5</v>
      </c>
    </row>
    <row r="315" spans="1:24" x14ac:dyDescent="0.2">
      <c r="A315" s="13" t="str">
        <f t="shared" si="21"/>
        <v>2018 Q3</v>
      </c>
      <c r="B315" s="15">
        <f t="shared" si="27"/>
        <v>4.0016006936546909E-2</v>
      </c>
      <c r="C315" s="15">
        <f t="shared" si="27"/>
        <v>2.1994429796602688</v>
      </c>
      <c r="D315" s="15">
        <f t="shared" si="27"/>
        <v>3.9885544591252611</v>
      </c>
      <c r="E315" s="15">
        <f t="shared" si="27"/>
        <v>1.7297293690658224</v>
      </c>
      <c r="F315" s="15">
        <f t="shared" si="27"/>
        <v>-1.5837773151116035</v>
      </c>
      <c r="G315" s="15">
        <f t="shared" si="27"/>
        <v>2.842738588178765</v>
      </c>
      <c r="H315" s="15">
        <f t="shared" si="27"/>
        <v>0.22015419679551634</v>
      </c>
      <c r="I315" s="15">
        <f t="shared" si="27"/>
        <v>2.7797817547674151</v>
      </c>
      <c r="J315" s="15">
        <f t="shared" si="27"/>
        <v>4.8785194002856729</v>
      </c>
      <c r="K315" s="15">
        <f t="shared" si="27"/>
        <v>3.6319808108730487</v>
      </c>
      <c r="L315" s="15">
        <f t="shared" si="27"/>
        <v>1.2965657285172909</v>
      </c>
      <c r="N315" s="15">
        <f>ROUND(B315*'Table Q8'!N104,2)</f>
        <v>0.03</v>
      </c>
      <c r="O315" s="15">
        <f>ROUND(C315*'Table Q8'!O104,2)</f>
        <v>0.8</v>
      </c>
      <c r="P315" s="15">
        <f>ROUND(D315*'Table Q8'!P104,2)</f>
        <v>1.5</v>
      </c>
      <c r="Q315" s="15">
        <f>ROUND(E315*'Table Q8'!Q104,2)</f>
        <v>0.45</v>
      </c>
      <c r="R315" s="15">
        <f>ROUND(F315*'Table Q8'!R104,2)</f>
        <v>-0.28000000000000003</v>
      </c>
      <c r="S315" s="15">
        <f>ROUND(G315*'Table Q8'!S104,2)</f>
        <v>1.1299999999999999</v>
      </c>
      <c r="T315" s="15">
        <f>ROUND(H315*'Table Q8'!T104,2)</f>
        <v>0.1</v>
      </c>
      <c r="U315" s="15">
        <f>ROUND(I315*'Table Q8'!U104,2)</f>
        <v>1.1000000000000001</v>
      </c>
      <c r="V315" s="15">
        <f>ROUND(J315*'Table Q8'!V104,2)</f>
        <v>1.39</v>
      </c>
      <c r="W315" s="15">
        <f>ROUND(K315*'Table Q8'!W104,2)</f>
        <v>1.18</v>
      </c>
      <c r="X315" s="15">
        <f>ROUND(L315*'Table Q8'!X104,2)</f>
        <v>0.47</v>
      </c>
    </row>
    <row r="316" spans="1:24" x14ac:dyDescent="0.2">
      <c r="A316" s="13" t="str">
        <f t="shared" si="21"/>
        <v>2018 Q4</v>
      </c>
      <c r="B316" s="15">
        <f t="shared" si="27"/>
        <v>-1.0002500633504777E-2</v>
      </c>
      <c r="C316" s="15">
        <f t="shared" si="27"/>
        <v>2.1945867980851972</v>
      </c>
      <c r="D316" s="15">
        <f t="shared" si="27"/>
        <v>4.3037887180030898</v>
      </c>
      <c r="E316" s="15">
        <f t="shared" si="27"/>
        <v>1.614798640798194</v>
      </c>
      <c r="F316" s="15">
        <f t="shared" si="27"/>
        <v>-0.98815033299976474</v>
      </c>
      <c r="G316" s="15">
        <f t="shared" si="27"/>
        <v>2.8679394648643624</v>
      </c>
      <c r="H316" s="15">
        <f t="shared" si="27"/>
        <v>-0.40048111195125879</v>
      </c>
      <c r="I316" s="15">
        <f t="shared" si="27"/>
        <v>2.4521377376051703</v>
      </c>
      <c r="J316" s="15">
        <f t="shared" si="27"/>
        <v>5.0267924154626655</v>
      </c>
      <c r="K316" s="15">
        <f t="shared" si="27"/>
        <v>3.4207658509355774</v>
      </c>
      <c r="L316" s="15">
        <f t="shared" si="27"/>
        <v>1.2712247662798877</v>
      </c>
      <c r="N316" s="15">
        <f>ROUND(B316*'Table Q8'!N105,2)</f>
        <v>-0.01</v>
      </c>
      <c r="O316" s="15">
        <f>ROUND(C316*'Table Q8'!O105,2)</f>
        <v>0.79</v>
      </c>
      <c r="P316" s="15">
        <f>ROUND(D316*'Table Q8'!P105,2)</f>
        <v>1.6</v>
      </c>
      <c r="Q316" s="15">
        <f>ROUND(E316*'Table Q8'!Q105,2)</f>
        <v>0.41</v>
      </c>
      <c r="R316" s="15">
        <f>ROUND(F316*'Table Q8'!R105,2)</f>
        <v>-0.17</v>
      </c>
      <c r="S316" s="15">
        <f>ROUND(G316*'Table Q8'!S105,2)</f>
        <v>1.1299999999999999</v>
      </c>
      <c r="T316" s="15">
        <f>ROUND(H316*'Table Q8'!T105,2)</f>
        <v>-0.17</v>
      </c>
      <c r="U316" s="15">
        <f>ROUND(I316*'Table Q8'!U105,2)</f>
        <v>0.95</v>
      </c>
      <c r="V316" s="15">
        <f>ROUND(J316*'Table Q8'!V105,2)</f>
        <v>1.38</v>
      </c>
      <c r="W316" s="15">
        <f>ROUND(K316*'Table Q8'!W105,2)</f>
        <v>1.1100000000000001</v>
      </c>
      <c r="X316" s="15">
        <f>ROUND(L316*'Table Q8'!X105,2)</f>
        <v>0.46</v>
      </c>
    </row>
    <row r="317" spans="1:24" x14ac:dyDescent="0.2">
      <c r="A317" s="13" t="str">
        <f t="shared" si="21"/>
        <v>2019 Q1</v>
      </c>
      <c r="B317" s="15">
        <f t="shared" si="27"/>
        <v>0.59826681584889863</v>
      </c>
      <c r="C317" s="15">
        <f t="shared" si="27"/>
        <v>2.310859801287755</v>
      </c>
      <c r="D317" s="15">
        <f t="shared" si="27"/>
        <v>5.3617826340875103</v>
      </c>
      <c r="E317" s="15">
        <f t="shared" si="27"/>
        <v>1.240636222912431</v>
      </c>
      <c r="F317" s="15">
        <f t="shared" si="27"/>
        <v>0.39682591756206698</v>
      </c>
      <c r="G317" s="15">
        <f t="shared" si="27"/>
        <v>2.7699290068071951</v>
      </c>
      <c r="H317" s="15">
        <f t="shared" si="27"/>
        <v>-0.36039682616631774</v>
      </c>
      <c r="I317" s="15">
        <f t="shared" si="27"/>
        <v>2.2165444199633746</v>
      </c>
      <c r="J317" s="15">
        <f t="shared" si="27"/>
        <v>3.7536848482704528</v>
      </c>
      <c r="K317" s="15">
        <f t="shared" si="27"/>
        <v>3.4026729927984301</v>
      </c>
      <c r="L317" s="15">
        <f t="shared" si="27"/>
        <v>1.5456258236691671</v>
      </c>
      <c r="N317" s="15">
        <f>ROUND(B317*'Table Q8'!N106,2)</f>
        <v>0.4</v>
      </c>
      <c r="O317" s="15">
        <f>ROUND(C317*'Table Q8'!O106,2)</f>
        <v>0.83</v>
      </c>
      <c r="P317" s="15">
        <f>ROUND(D317*'Table Q8'!P106,2)</f>
        <v>1.98</v>
      </c>
      <c r="Q317" s="15">
        <f>ROUND(E317*'Table Q8'!Q106,2)</f>
        <v>0.32</v>
      </c>
      <c r="R317" s="15">
        <f>ROUND(F317*'Table Q8'!R106,2)</f>
        <v>7.0000000000000007E-2</v>
      </c>
      <c r="S317" s="15">
        <f>ROUND(G317*'Table Q8'!S106,2)</f>
        <v>1.1000000000000001</v>
      </c>
      <c r="T317" s="15">
        <f>ROUND(H317*'Table Q8'!T106,2)</f>
        <v>-0.16</v>
      </c>
      <c r="U317" s="15">
        <f>ROUND(I317*'Table Q8'!U106,2)</f>
        <v>0.86</v>
      </c>
      <c r="V317" s="15">
        <f>ROUND(J317*'Table Q8'!V106,2)</f>
        <v>1.05</v>
      </c>
      <c r="W317" s="15">
        <f>ROUND(K317*'Table Q8'!W106,2)</f>
        <v>1.1100000000000001</v>
      </c>
      <c r="X317" s="15">
        <f>ROUND(L317*'Table Q8'!X106,2)</f>
        <v>0.56000000000000005</v>
      </c>
    </row>
    <row r="318" spans="1:24" x14ac:dyDescent="0.2">
      <c r="A318" s="13" t="s">
        <v>274</v>
      </c>
      <c r="B318" s="15">
        <f t="shared" si="27"/>
        <v>0.76659243450648618</v>
      </c>
      <c r="C318" s="15">
        <f t="shared" si="27"/>
        <v>2.5167284916345602</v>
      </c>
      <c r="D318" s="15">
        <f t="shared" si="27"/>
        <v>6.6720616877379344</v>
      </c>
      <c r="E318" s="15">
        <f t="shared" si="27"/>
        <v>0.82764594694733651</v>
      </c>
      <c r="F318" s="15">
        <f t="shared" si="27"/>
        <v>1.7503072229962113</v>
      </c>
      <c r="G318" s="15">
        <f t="shared" si="27"/>
        <v>2.8600237421388566</v>
      </c>
      <c r="H318" s="15">
        <f t="shared" si="27"/>
        <v>-0.65075065708461033</v>
      </c>
      <c r="I318" s="15">
        <f t="shared" si="27"/>
        <v>1.9425784293933952</v>
      </c>
      <c r="J318" s="15">
        <f t="shared" si="27"/>
        <v>3.3389115028262792</v>
      </c>
      <c r="K318" s="15">
        <f t="shared" si="27"/>
        <v>3.1572715007399674</v>
      </c>
      <c r="L318" s="15">
        <f t="shared" si="27"/>
        <v>1.7085942614636342</v>
      </c>
      <c r="N318" s="15">
        <f>ROUND(B318*'Table Q8'!N107,2)</f>
        <v>0.51</v>
      </c>
      <c r="O318" s="15">
        <f>ROUND(C318*'Table Q8'!O107,2)</f>
        <v>0.89</v>
      </c>
      <c r="P318" s="15">
        <f>ROUND(D318*'Table Q8'!P107,2)</f>
        <v>2.4300000000000002</v>
      </c>
      <c r="Q318" s="15">
        <f>ROUND(E318*'Table Q8'!Q107,2)</f>
        <v>0.21</v>
      </c>
      <c r="R318" s="15">
        <f>ROUND(F318*'Table Q8'!R107,2)</f>
        <v>0.31</v>
      </c>
      <c r="S318" s="15">
        <f>ROUND(G318*'Table Q8'!S107,2)</f>
        <v>1.1200000000000001</v>
      </c>
      <c r="T318" s="15">
        <f>ROUND(H318*'Table Q8'!T107,2)</f>
        <v>-0.28000000000000003</v>
      </c>
      <c r="U318" s="15">
        <f>ROUND(I318*'Table Q8'!U107,2)</f>
        <v>0.75</v>
      </c>
      <c r="V318" s="15">
        <f>ROUND(J318*'Table Q8'!V107,2)</f>
        <v>0.91</v>
      </c>
      <c r="W318" s="15">
        <f>ROUND(K318*'Table Q8'!W107,2)</f>
        <v>1.03</v>
      </c>
      <c r="X318" s="15">
        <f>ROUND(L318*'Table Q8'!X107,2)</f>
        <v>0.61</v>
      </c>
    </row>
    <row r="319" spans="1:24" x14ac:dyDescent="0.2">
      <c r="A319" s="13" t="str">
        <f t="shared" si="21"/>
        <v>2019 Q3</v>
      </c>
      <c r="B319" s="15">
        <f t="shared" si="27"/>
        <v>1.331365914805011</v>
      </c>
      <c r="C319" s="15">
        <f t="shared" si="27"/>
        <v>2.4836203157934831</v>
      </c>
      <c r="D319" s="15">
        <f t="shared" si="27"/>
        <v>7.6124216376266096</v>
      </c>
      <c r="E319" s="15">
        <f t="shared" si="27"/>
        <v>0.60633355085474716</v>
      </c>
      <c r="F319" s="15">
        <f t="shared" si="27"/>
        <v>1.8009541033352388</v>
      </c>
      <c r="G319" s="15">
        <f t="shared" si="27"/>
        <v>2.96769347030297</v>
      </c>
      <c r="H319" s="15">
        <f t="shared" si="27"/>
        <v>-0.40064156154386332</v>
      </c>
      <c r="I319" s="15">
        <f t="shared" si="27"/>
        <v>2.3936134143728038</v>
      </c>
      <c r="J319" s="15">
        <f t="shared" si="27"/>
        <v>2.8902330175954294</v>
      </c>
      <c r="K319" s="15">
        <f t="shared" si="27"/>
        <v>2.5019700961661937</v>
      </c>
      <c r="L319" s="15">
        <f t="shared" si="27"/>
        <v>1.918761269468108</v>
      </c>
      <c r="N319" s="15">
        <f>ROUND(B319*'Table Q8'!N108,2)</f>
        <v>0.89</v>
      </c>
      <c r="O319" s="15">
        <f>ROUND(C319*'Table Q8'!O108,2)</f>
        <v>0.88</v>
      </c>
      <c r="P319" s="15">
        <f>ROUND(D319*'Table Q8'!P108,2)</f>
        <v>2.77</v>
      </c>
      <c r="Q319" s="15">
        <f>ROUND(E319*'Table Q8'!Q108,2)</f>
        <v>0.15</v>
      </c>
      <c r="R319" s="15">
        <f>ROUND(F319*'Table Q8'!R108,2)</f>
        <v>0.32</v>
      </c>
      <c r="S319" s="15">
        <f>ROUND(G319*'Table Q8'!S108,2)</f>
        <v>1.1599999999999999</v>
      </c>
      <c r="T319" s="15">
        <f>ROUND(H319*'Table Q8'!T108,2)</f>
        <v>-0.17</v>
      </c>
      <c r="U319" s="15">
        <f>ROUND(I319*'Table Q8'!U108,2)</f>
        <v>0.92</v>
      </c>
      <c r="V319" s="15">
        <f>ROUND(J319*'Table Q8'!V108,2)</f>
        <v>0.79</v>
      </c>
      <c r="W319" s="15">
        <f>ROUND(K319*'Table Q8'!W108,2)</f>
        <v>0.81</v>
      </c>
      <c r="X319" s="15">
        <f>ROUND(L319*'Table Q8'!X108,2)</f>
        <v>0.69</v>
      </c>
    </row>
    <row r="320" spans="1:24" x14ac:dyDescent="0.2">
      <c r="A320" s="13" t="str">
        <f t="shared" si="21"/>
        <v>2019 Q4</v>
      </c>
      <c r="B320" s="15">
        <f t="shared" ref="B320:L320" si="28">LN(B109/B105)*100</f>
        <v>1.6173394165292128</v>
      </c>
      <c r="C320" s="15">
        <f t="shared" si="28"/>
        <v>1.6514677899031591</v>
      </c>
      <c r="D320" s="15">
        <f t="shared" si="28"/>
        <v>8.8287075116613032</v>
      </c>
      <c r="E320" s="15">
        <f t="shared" si="28"/>
        <v>0.55561210499225888</v>
      </c>
      <c r="F320" s="15">
        <f t="shared" si="28"/>
        <v>1.6350211567071331</v>
      </c>
      <c r="G320" s="15">
        <f t="shared" si="28"/>
        <v>2.2771567878317187</v>
      </c>
      <c r="H320" s="15">
        <f t="shared" si="28"/>
        <v>-0.20084361039391091</v>
      </c>
      <c r="I320" s="15">
        <f t="shared" si="28"/>
        <v>2.4903247728722868</v>
      </c>
      <c r="J320" s="15">
        <f t="shared" si="28"/>
        <v>2.7191420842168283</v>
      </c>
      <c r="K320" s="15">
        <f t="shared" si="28"/>
        <v>2.5894564705074554</v>
      </c>
      <c r="L320" s="15">
        <f t="shared" si="28"/>
        <v>1.8623980184014128</v>
      </c>
      <c r="N320" s="15">
        <f>ROUND(B320*'Table Q8'!N109,2)</f>
        <v>1.08</v>
      </c>
      <c r="O320" s="15">
        <f>ROUND(C320*'Table Q8'!O109,2)</f>
        <v>0.57999999999999996</v>
      </c>
      <c r="P320" s="15">
        <f>ROUND(D320*'Table Q8'!P109,2)</f>
        <v>3.2</v>
      </c>
      <c r="Q320" s="15">
        <f>ROUND(E320*'Table Q8'!Q109,2)</f>
        <v>0.14000000000000001</v>
      </c>
      <c r="R320" s="15">
        <f>ROUND(F320*'Table Q8'!R109,2)</f>
        <v>0.28999999999999998</v>
      </c>
      <c r="S320" s="15">
        <f>ROUND(G320*'Table Q8'!S109,2)</f>
        <v>0.89</v>
      </c>
      <c r="T320" s="15">
        <f>ROUND(H320*'Table Q8'!T109,2)</f>
        <v>-0.09</v>
      </c>
      <c r="U320" s="15">
        <f>ROUND(I320*'Table Q8'!U109,2)</f>
        <v>0.95</v>
      </c>
      <c r="V320" s="15">
        <f>ROUND(J320*'Table Q8'!V109,2)</f>
        <v>0.75</v>
      </c>
      <c r="W320" s="15">
        <f>ROUND(K320*'Table Q8'!W109,2)</f>
        <v>0.84</v>
      </c>
      <c r="X320" s="15">
        <f>ROUND(L320*'Table Q8'!X109,2)</f>
        <v>0.66</v>
      </c>
    </row>
    <row r="321" spans="1:24" x14ac:dyDescent="0.2">
      <c r="A321" s="13" t="str">
        <f t="shared" si="21"/>
        <v>2020 Q1</v>
      </c>
      <c r="B321" s="15">
        <f t="shared" ref="B321:L322" si="29">LN(B110/B106)*100</f>
        <v>0.7625686866636614</v>
      </c>
      <c r="C321" s="15">
        <f t="shared" si="29"/>
        <v>1.417631405912434</v>
      </c>
      <c r="D321" s="15">
        <f t="shared" si="29"/>
        <v>9.0816815741932366</v>
      </c>
      <c r="E321" s="15">
        <f t="shared" si="29"/>
        <v>0.87120638154349084</v>
      </c>
      <c r="F321" s="15">
        <f t="shared" si="29"/>
        <v>1.4449555970367103</v>
      </c>
      <c r="G321" s="15">
        <f t="shared" si="29"/>
        <v>2.1966088753114277</v>
      </c>
      <c r="H321" s="15">
        <f t="shared" si="29"/>
        <v>-0.49263659677986366</v>
      </c>
      <c r="I321" s="15">
        <f t="shared" si="29"/>
        <v>2.5157332977927638</v>
      </c>
      <c r="J321" s="15">
        <f t="shared" si="29"/>
        <v>3.4381546199245445</v>
      </c>
      <c r="K321" s="15">
        <f t="shared" si="29"/>
        <v>2.767204430652896</v>
      </c>
      <c r="L321" s="15">
        <f t="shared" si="29"/>
        <v>1.6292440077888561</v>
      </c>
      <c r="N321" s="15">
        <f>ROUND(B321*'Table Q8'!N110,2)</f>
        <v>0.51</v>
      </c>
      <c r="O321" s="15">
        <f>ROUND(C321*'Table Q8'!O110,2)</f>
        <v>0.49</v>
      </c>
      <c r="P321" s="15">
        <f>ROUND(D321*'Table Q8'!P110,2)</f>
        <v>3.26</v>
      </c>
      <c r="Q321" s="15">
        <f>ROUND(E321*'Table Q8'!Q110,2)</f>
        <v>0.22</v>
      </c>
      <c r="R321" s="15">
        <f>ROUND(F321*'Table Q8'!R110,2)</f>
        <v>0.25</v>
      </c>
      <c r="S321" s="15">
        <f>ROUND(G321*'Table Q8'!S110,2)</f>
        <v>0.85</v>
      </c>
      <c r="T321" s="15">
        <f>ROUND(H321*'Table Q8'!T110,2)</f>
        <v>-0.21</v>
      </c>
      <c r="U321" s="15">
        <f>ROUND(I321*'Table Q8'!U110,2)</f>
        <v>0.95</v>
      </c>
      <c r="V321" s="15">
        <f>ROUND(J321*'Table Q8'!V110,2)</f>
        <v>0.9</v>
      </c>
      <c r="W321" s="15">
        <f>ROUND(K321*'Table Q8'!W110,2)</f>
        <v>0.88</v>
      </c>
      <c r="X321" s="15">
        <f>ROUND(L321*'Table Q8'!X110,2)</f>
        <v>0.56999999999999995</v>
      </c>
    </row>
    <row r="322" spans="1:24" x14ac:dyDescent="0.2">
      <c r="A322" s="13" t="s">
        <v>287</v>
      </c>
      <c r="B322" s="15">
        <f t="shared" si="29"/>
        <v>-5.9523811281289668E-2</v>
      </c>
      <c r="C322" s="15">
        <f t="shared" si="29"/>
        <v>0.905865055837349</v>
      </c>
      <c r="D322" s="15">
        <f t="shared" si="29"/>
        <v>7.8875097479132057</v>
      </c>
      <c r="E322" s="15">
        <f t="shared" si="29"/>
        <v>0.2182324048340456</v>
      </c>
      <c r="F322" s="15">
        <f t="shared" si="29"/>
        <v>1.0749080371884905</v>
      </c>
      <c r="G322" s="15">
        <f t="shared" si="29"/>
        <v>1.779199901578381</v>
      </c>
      <c r="H322" s="15">
        <f t="shared" si="29"/>
        <v>-0.58426679756511835</v>
      </c>
      <c r="I322" s="15">
        <f t="shared" si="29"/>
        <v>0.93787322864325395</v>
      </c>
      <c r="J322" s="15">
        <f t="shared" si="29"/>
        <v>3.784467249253149</v>
      </c>
      <c r="K322" s="15">
        <f t="shared" si="29"/>
        <v>1.9489280636680657</v>
      </c>
      <c r="L322" s="15">
        <f t="shared" si="29"/>
        <v>0.92157514984951094</v>
      </c>
      <c r="N322" s="15">
        <f>ROUND(B322*'Table Q8'!N111,2)</f>
        <v>-0.04</v>
      </c>
      <c r="O322" s="15">
        <f>ROUND(C322*'Table Q8'!O111,2)</f>
        <v>0.31</v>
      </c>
      <c r="P322" s="15">
        <f>ROUND(D322*'Table Q8'!P111,2)</f>
        <v>2.8</v>
      </c>
      <c r="Q322" s="15">
        <f>ROUND(E322*'Table Q8'!Q111,2)</f>
        <v>0.05</v>
      </c>
      <c r="R322" s="15">
        <f>ROUND(F322*'Table Q8'!R111,2)</f>
        <v>0.18</v>
      </c>
      <c r="S322" s="15">
        <f>ROUND(G322*'Table Q8'!S111,2)</f>
        <v>0.68</v>
      </c>
      <c r="T322" s="15">
        <f>ROUND(H322*'Table Q8'!T111,2)</f>
        <v>-0.25</v>
      </c>
      <c r="U322" s="15">
        <f>ROUND(I322*'Table Q8'!U111,2)</f>
        <v>0.35</v>
      </c>
      <c r="V322" s="15">
        <f>ROUND(J322*'Table Q8'!V111,2)</f>
        <v>0.97</v>
      </c>
      <c r="W322" s="15">
        <f>ROUND(K322*'Table Q8'!W111,2)</f>
        <v>0.6</v>
      </c>
      <c r="X322" s="15">
        <f>ROUND(L322*'Table Q8'!X111,2)</f>
        <v>0.32</v>
      </c>
    </row>
  </sheetData>
  <phoneticPr fontId="22" type="noConversion"/>
  <hyperlinks>
    <hyperlink ref="A1" location="Contents!A1" display="Back to Contents" xr:uid="{00000000-0004-0000-1000-000000000000}"/>
  </hyperlink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G322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I6" sqref="I6"/>
    </sheetView>
  </sheetViews>
  <sheetFormatPr defaultColWidth="8.7109375" defaultRowHeight="12" x14ac:dyDescent="0.2"/>
  <cols>
    <col min="1" max="1" width="20.7109375" style="13" customWidth="1"/>
    <col min="2" max="13" width="9.28515625" style="13" customWidth="1"/>
    <col min="14" max="16384" width="8.7109375" style="13"/>
  </cols>
  <sheetData>
    <row r="1" spans="1:33" ht="12.75" x14ac:dyDescent="0.2">
      <c r="A1" s="26" t="s">
        <v>186</v>
      </c>
      <c r="B1" s="9" t="s">
        <v>218</v>
      </c>
    </row>
    <row r="2" spans="1:33" x14ac:dyDescent="0.2">
      <c r="B2" s="9" t="s">
        <v>177</v>
      </c>
    </row>
    <row r="3" spans="1:33" x14ac:dyDescent="0.2">
      <c r="A3" s="16"/>
      <c r="B3" s="9"/>
      <c r="N3" s="9"/>
    </row>
    <row r="4" spans="1:33" x14ac:dyDescent="0.2">
      <c r="B4" s="13" t="s">
        <v>164</v>
      </c>
      <c r="C4" s="13" t="s">
        <v>0</v>
      </c>
      <c r="D4" s="13" t="s">
        <v>1</v>
      </c>
      <c r="E4" s="13" t="s">
        <v>165</v>
      </c>
      <c r="F4" s="13" t="s">
        <v>2</v>
      </c>
      <c r="G4" s="13" t="s">
        <v>3</v>
      </c>
      <c r="H4" s="13" t="s">
        <v>4</v>
      </c>
      <c r="I4" s="13" t="s">
        <v>166</v>
      </c>
      <c r="J4" s="13" t="s">
        <v>167</v>
      </c>
      <c r="K4" s="13" t="s">
        <v>168</v>
      </c>
      <c r="L4" s="13" t="s">
        <v>10</v>
      </c>
    </row>
    <row r="5" spans="1:33" x14ac:dyDescent="0.2">
      <c r="A5" s="17" t="str">
        <f>Base_year</f>
        <v>2018=100</v>
      </c>
    </row>
    <row r="6" spans="1:33" x14ac:dyDescent="0.2">
      <c r="A6" s="48" t="s">
        <v>52</v>
      </c>
      <c r="B6" s="34">
        <v>66.040000000000006</v>
      </c>
      <c r="C6" s="34">
        <v>126.19</v>
      </c>
      <c r="D6" s="34">
        <v>68.58</v>
      </c>
      <c r="E6" s="34">
        <v>67.55</v>
      </c>
      <c r="F6" s="34">
        <v>76.290000000000006</v>
      </c>
      <c r="G6" s="34">
        <v>47.1</v>
      </c>
      <c r="H6" s="34">
        <v>70.45</v>
      </c>
      <c r="I6" s="34">
        <v>49.71</v>
      </c>
      <c r="J6" s="34">
        <v>28.7</v>
      </c>
      <c r="K6" s="34">
        <v>67</v>
      </c>
      <c r="L6" s="34">
        <v>68.680000000000007</v>
      </c>
      <c r="M6" s="15"/>
    </row>
    <row r="7" spans="1:33" x14ac:dyDescent="0.2">
      <c r="A7" s="48" t="s">
        <v>53</v>
      </c>
      <c r="B7" s="34">
        <v>66.22</v>
      </c>
      <c r="C7" s="34">
        <v>127.18</v>
      </c>
      <c r="D7" s="34">
        <v>68.739999999999995</v>
      </c>
      <c r="E7" s="34">
        <v>67.849999999999994</v>
      </c>
      <c r="F7" s="34">
        <v>76.3</v>
      </c>
      <c r="G7" s="34">
        <v>47.5</v>
      </c>
      <c r="H7" s="34">
        <v>70.16</v>
      </c>
      <c r="I7" s="34">
        <v>49.76</v>
      </c>
      <c r="J7" s="34">
        <v>29.32</v>
      </c>
      <c r="K7" s="34">
        <v>68.88</v>
      </c>
      <c r="L7" s="34">
        <v>69.05</v>
      </c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2">
      <c r="A8" s="48" t="s">
        <v>54</v>
      </c>
      <c r="B8" s="34">
        <v>66.260000000000005</v>
      </c>
      <c r="C8" s="34">
        <v>128.51</v>
      </c>
      <c r="D8" s="34">
        <v>69.290000000000006</v>
      </c>
      <c r="E8" s="34">
        <v>68.36</v>
      </c>
      <c r="F8" s="34">
        <v>77.290000000000006</v>
      </c>
      <c r="G8" s="34">
        <v>48.48</v>
      </c>
      <c r="H8" s="34">
        <v>70.25</v>
      </c>
      <c r="I8" s="34">
        <v>50.34</v>
      </c>
      <c r="J8" s="34">
        <v>30.31</v>
      </c>
      <c r="K8" s="34">
        <v>70.61</v>
      </c>
      <c r="L8" s="34">
        <v>69.87</v>
      </c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2">
      <c r="A9" s="48" t="s">
        <v>55</v>
      </c>
      <c r="B9" s="34">
        <v>66.400000000000006</v>
      </c>
      <c r="C9" s="34">
        <v>129.21</v>
      </c>
      <c r="D9" s="34">
        <v>69.489999999999995</v>
      </c>
      <c r="E9" s="34">
        <v>69.17</v>
      </c>
      <c r="F9" s="34">
        <v>77.260000000000005</v>
      </c>
      <c r="G9" s="34">
        <v>49.1</v>
      </c>
      <c r="H9" s="34">
        <v>72.08</v>
      </c>
      <c r="I9" s="34">
        <v>50.88</v>
      </c>
      <c r="J9" s="34">
        <v>30.2</v>
      </c>
      <c r="K9" s="34">
        <v>71.150000000000006</v>
      </c>
      <c r="L9" s="34">
        <v>70.400000000000006</v>
      </c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2">
      <c r="A10" s="48" t="s">
        <v>56</v>
      </c>
      <c r="B10" s="34">
        <v>66.010000000000005</v>
      </c>
      <c r="C10" s="34">
        <v>129.37</v>
      </c>
      <c r="D10" s="34">
        <v>69.510000000000005</v>
      </c>
      <c r="E10" s="34">
        <v>69.44</v>
      </c>
      <c r="F10" s="34">
        <v>76.599999999999994</v>
      </c>
      <c r="G10" s="34">
        <v>49.31</v>
      </c>
      <c r="H10" s="34">
        <v>71.569999999999993</v>
      </c>
      <c r="I10" s="34">
        <v>50.99</v>
      </c>
      <c r="J10" s="34">
        <v>30.41</v>
      </c>
      <c r="K10" s="34">
        <v>72.95</v>
      </c>
      <c r="L10" s="34">
        <v>70.430000000000007</v>
      </c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2">
      <c r="A11" s="48" t="s">
        <v>57</v>
      </c>
      <c r="B11" s="34">
        <v>66.05</v>
      </c>
      <c r="C11" s="34">
        <v>130.59</v>
      </c>
      <c r="D11" s="34">
        <v>69.37</v>
      </c>
      <c r="E11" s="34">
        <v>69.39</v>
      </c>
      <c r="F11" s="34">
        <v>76.86</v>
      </c>
      <c r="G11" s="34">
        <v>50.03</v>
      </c>
      <c r="H11" s="34">
        <v>72.33</v>
      </c>
      <c r="I11" s="34">
        <v>51.21</v>
      </c>
      <c r="J11" s="34">
        <v>30.47</v>
      </c>
      <c r="K11" s="34">
        <v>72.83</v>
      </c>
      <c r="L11" s="34">
        <v>70.77</v>
      </c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2">
      <c r="A12" s="48" t="s">
        <v>58</v>
      </c>
      <c r="B12" s="34">
        <v>65.900000000000006</v>
      </c>
      <c r="C12" s="34">
        <v>131.59</v>
      </c>
      <c r="D12" s="34">
        <v>70.239999999999995</v>
      </c>
      <c r="E12" s="34">
        <v>69.650000000000006</v>
      </c>
      <c r="F12" s="34">
        <v>76.89</v>
      </c>
      <c r="G12" s="34">
        <v>50.75</v>
      </c>
      <c r="H12" s="34">
        <v>72.62</v>
      </c>
      <c r="I12" s="34">
        <v>51.61</v>
      </c>
      <c r="J12" s="34">
        <v>31.31</v>
      </c>
      <c r="K12" s="34">
        <v>72.58</v>
      </c>
      <c r="L12" s="34">
        <v>71.290000000000006</v>
      </c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2">
      <c r="A13" s="48" t="s">
        <v>59</v>
      </c>
      <c r="B13" s="34">
        <v>66.3</v>
      </c>
      <c r="C13" s="34">
        <v>133.08000000000001</v>
      </c>
      <c r="D13" s="34">
        <v>70.16</v>
      </c>
      <c r="E13" s="34">
        <v>69.84</v>
      </c>
      <c r="F13" s="34">
        <v>76.67</v>
      </c>
      <c r="G13" s="34">
        <v>52.14</v>
      </c>
      <c r="H13" s="34">
        <v>73.22</v>
      </c>
      <c r="I13" s="34">
        <v>51.85</v>
      </c>
      <c r="J13" s="34">
        <v>30.88</v>
      </c>
      <c r="K13" s="34">
        <v>73.19</v>
      </c>
      <c r="L13" s="34">
        <v>71.650000000000006</v>
      </c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2">
      <c r="A14" s="48" t="s">
        <v>60</v>
      </c>
      <c r="B14" s="34">
        <v>66.430000000000007</v>
      </c>
      <c r="C14" s="34">
        <v>133.52000000000001</v>
      </c>
      <c r="D14" s="34">
        <v>69.599999999999994</v>
      </c>
      <c r="E14" s="34">
        <v>69.98</v>
      </c>
      <c r="F14" s="34">
        <v>77.23</v>
      </c>
      <c r="G14" s="34">
        <v>52.88</v>
      </c>
      <c r="H14" s="34">
        <v>72.78</v>
      </c>
      <c r="I14" s="34">
        <v>51.97</v>
      </c>
      <c r="J14" s="34">
        <v>31.8</v>
      </c>
      <c r="K14" s="34">
        <v>75.2</v>
      </c>
      <c r="L14" s="34">
        <v>71.86</v>
      </c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2">
      <c r="A15" s="48" t="s">
        <v>61</v>
      </c>
      <c r="B15" s="34">
        <v>66.87</v>
      </c>
      <c r="C15" s="34">
        <v>133.16</v>
      </c>
      <c r="D15" s="34">
        <v>69.98</v>
      </c>
      <c r="E15" s="34">
        <v>70.5</v>
      </c>
      <c r="F15" s="34">
        <v>76.86</v>
      </c>
      <c r="G15" s="34">
        <v>54.44</v>
      </c>
      <c r="H15" s="34">
        <v>71.430000000000007</v>
      </c>
      <c r="I15" s="34">
        <v>52.17</v>
      </c>
      <c r="J15" s="34">
        <v>32.07</v>
      </c>
      <c r="K15" s="34">
        <v>76.19</v>
      </c>
      <c r="L15" s="34">
        <v>72.099999999999994</v>
      </c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2">
      <c r="A16" s="48" t="s">
        <v>62</v>
      </c>
      <c r="B16" s="34">
        <v>67.2</v>
      </c>
      <c r="C16" s="34">
        <v>132.94999999999999</v>
      </c>
      <c r="D16" s="34">
        <v>69.94</v>
      </c>
      <c r="E16" s="34">
        <v>70.75</v>
      </c>
      <c r="F16" s="34">
        <v>76.39</v>
      </c>
      <c r="G16" s="34">
        <v>55.47</v>
      </c>
      <c r="H16" s="34">
        <v>71.39</v>
      </c>
      <c r="I16" s="34">
        <v>52.57</v>
      </c>
      <c r="J16" s="34">
        <v>33.56</v>
      </c>
      <c r="K16" s="34">
        <v>77.81</v>
      </c>
      <c r="L16" s="34">
        <v>72.48</v>
      </c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">
      <c r="A17" s="48" t="s">
        <v>63</v>
      </c>
      <c r="B17" s="34">
        <v>67.52</v>
      </c>
      <c r="C17" s="34">
        <v>133.87</v>
      </c>
      <c r="D17" s="34">
        <v>69.97</v>
      </c>
      <c r="E17" s="34">
        <v>71.239999999999995</v>
      </c>
      <c r="F17" s="34">
        <v>77.67</v>
      </c>
      <c r="G17" s="34">
        <v>56.05</v>
      </c>
      <c r="H17" s="34">
        <v>71.23</v>
      </c>
      <c r="I17" s="34">
        <v>53.47</v>
      </c>
      <c r="J17" s="34">
        <v>31.96</v>
      </c>
      <c r="K17" s="34">
        <v>76.8</v>
      </c>
      <c r="L17" s="34">
        <v>72.73</v>
      </c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">
      <c r="A18" s="48" t="s">
        <v>64</v>
      </c>
      <c r="B18" s="34">
        <v>68.36</v>
      </c>
      <c r="C18" s="34">
        <v>133.74</v>
      </c>
      <c r="D18" s="34">
        <v>69.91</v>
      </c>
      <c r="E18" s="34">
        <v>72.540000000000006</v>
      </c>
      <c r="F18" s="34">
        <v>78.28</v>
      </c>
      <c r="G18" s="34">
        <v>58.19</v>
      </c>
      <c r="H18" s="34">
        <v>71.91</v>
      </c>
      <c r="I18" s="34">
        <v>53.93</v>
      </c>
      <c r="J18" s="34">
        <v>33.64</v>
      </c>
      <c r="K18" s="34">
        <v>76.28</v>
      </c>
      <c r="L18" s="34">
        <v>73.47</v>
      </c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">
      <c r="A19" s="48" t="s">
        <v>65</v>
      </c>
      <c r="B19" s="34">
        <v>68.58</v>
      </c>
      <c r="C19" s="34">
        <v>134.26</v>
      </c>
      <c r="D19" s="34">
        <v>70.150000000000006</v>
      </c>
      <c r="E19" s="34">
        <v>74.05</v>
      </c>
      <c r="F19" s="34">
        <v>78.8</v>
      </c>
      <c r="G19" s="34">
        <v>58.81</v>
      </c>
      <c r="H19" s="34">
        <v>73.260000000000005</v>
      </c>
      <c r="I19" s="34">
        <v>54.69</v>
      </c>
      <c r="J19" s="34">
        <v>34</v>
      </c>
      <c r="K19" s="34">
        <v>77.83</v>
      </c>
      <c r="L19" s="34">
        <v>74.239999999999995</v>
      </c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">
      <c r="A20" s="48" t="s">
        <v>66</v>
      </c>
      <c r="B20" s="34">
        <v>69.08</v>
      </c>
      <c r="C20" s="34">
        <v>133.52000000000001</v>
      </c>
      <c r="D20" s="34">
        <v>70.48</v>
      </c>
      <c r="E20" s="34">
        <v>75.08</v>
      </c>
      <c r="F20" s="34">
        <v>78.58</v>
      </c>
      <c r="G20" s="34">
        <v>59.48</v>
      </c>
      <c r="H20" s="34">
        <v>73.53</v>
      </c>
      <c r="I20" s="34">
        <v>55.09</v>
      </c>
      <c r="J20" s="34">
        <v>35.5</v>
      </c>
      <c r="K20" s="34">
        <v>77.81</v>
      </c>
      <c r="L20" s="34">
        <v>74.7</v>
      </c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">
      <c r="A21" s="48" t="s">
        <v>67</v>
      </c>
      <c r="B21" s="34">
        <v>69.63</v>
      </c>
      <c r="C21" s="34">
        <v>133.47</v>
      </c>
      <c r="D21" s="34">
        <v>71.650000000000006</v>
      </c>
      <c r="E21" s="34">
        <v>75.319999999999993</v>
      </c>
      <c r="F21" s="34">
        <v>78.150000000000006</v>
      </c>
      <c r="G21" s="34">
        <v>60.97</v>
      </c>
      <c r="H21" s="34">
        <v>74.569999999999993</v>
      </c>
      <c r="I21" s="34">
        <v>55.49</v>
      </c>
      <c r="J21" s="34">
        <v>34.450000000000003</v>
      </c>
      <c r="K21" s="34">
        <v>76.88</v>
      </c>
      <c r="L21" s="34">
        <v>74.959999999999994</v>
      </c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">
      <c r="A22" s="48" t="s">
        <v>68</v>
      </c>
      <c r="B22" s="34">
        <v>69.89</v>
      </c>
      <c r="C22" s="34">
        <v>134.33000000000001</v>
      </c>
      <c r="D22" s="34">
        <v>73.2</v>
      </c>
      <c r="E22" s="34">
        <v>76.069999999999993</v>
      </c>
      <c r="F22" s="34">
        <v>79.8</v>
      </c>
      <c r="G22" s="34">
        <v>60.96</v>
      </c>
      <c r="H22" s="34">
        <v>75.89</v>
      </c>
      <c r="I22" s="34">
        <v>56.32</v>
      </c>
      <c r="J22" s="34">
        <v>35.729999999999997</v>
      </c>
      <c r="K22" s="34">
        <v>77.02</v>
      </c>
      <c r="L22" s="34">
        <v>75.7</v>
      </c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">
      <c r="A23" s="48" t="s">
        <v>69</v>
      </c>
      <c r="B23" s="34">
        <v>70.75</v>
      </c>
      <c r="C23" s="34">
        <v>135.15</v>
      </c>
      <c r="D23" s="34">
        <v>72.48</v>
      </c>
      <c r="E23" s="34">
        <v>76.39</v>
      </c>
      <c r="F23" s="34">
        <v>81.81</v>
      </c>
      <c r="G23" s="34">
        <v>61.44</v>
      </c>
      <c r="H23" s="34">
        <v>76.47</v>
      </c>
      <c r="I23" s="34">
        <v>56.94</v>
      </c>
      <c r="J23" s="34">
        <v>36.770000000000003</v>
      </c>
      <c r="K23" s="34">
        <v>75.400000000000006</v>
      </c>
      <c r="L23" s="34">
        <v>76.180000000000007</v>
      </c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">
      <c r="A24" s="48" t="s">
        <v>70</v>
      </c>
      <c r="B24" s="34">
        <v>70.739999999999995</v>
      </c>
      <c r="C24" s="34">
        <v>135.37</v>
      </c>
      <c r="D24" s="34">
        <v>72.56</v>
      </c>
      <c r="E24" s="34">
        <v>77.48</v>
      </c>
      <c r="F24" s="34">
        <v>82.73</v>
      </c>
      <c r="G24" s="34">
        <v>61.94</v>
      </c>
      <c r="H24" s="34">
        <v>76.989999999999995</v>
      </c>
      <c r="I24" s="34">
        <v>57.43</v>
      </c>
      <c r="J24" s="34">
        <v>38.35</v>
      </c>
      <c r="K24" s="34">
        <v>76.11</v>
      </c>
      <c r="L24" s="34">
        <v>76.900000000000006</v>
      </c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">
      <c r="A25" s="48" t="s">
        <v>71</v>
      </c>
      <c r="B25" s="34">
        <v>71.099999999999994</v>
      </c>
      <c r="C25" s="34">
        <v>133.79</v>
      </c>
      <c r="D25" s="34">
        <v>73.239999999999995</v>
      </c>
      <c r="E25" s="34">
        <v>77.510000000000005</v>
      </c>
      <c r="F25" s="34">
        <v>83.13</v>
      </c>
      <c r="G25" s="34">
        <v>62.12</v>
      </c>
      <c r="H25" s="34">
        <v>77.62</v>
      </c>
      <c r="I25" s="34">
        <v>57.76</v>
      </c>
      <c r="J25" s="34">
        <v>39.08</v>
      </c>
      <c r="K25" s="34">
        <v>78.02</v>
      </c>
      <c r="L25" s="34">
        <v>77.02</v>
      </c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">
      <c r="A26" s="48" t="s">
        <v>72</v>
      </c>
      <c r="B26" s="34">
        <v>70.8</v>
      </c>
      <c r="C26" s="34">
        <v>132.18</v>
      </c>
      <c r="D26" s="34">
        <v>73.73</v>
      </c>
      <c r="E26" s="34">
        <v>78.67</v>
      </c>
      <c r="F26" s="34">
        <v>83.62</v>
      </c>
      <c r="G26" s="34">
        <v>62.68</v>
      </c>
      <c r="H26" s="34">
        <v>78.88</v>
      </c>
      <c r="I26" s="34">
        <v>58.91</v>
      </c>
      <c r="J26" s="34">
        <v>39.58</v>
      </c>
      <c r="K26" s="34">
        <v>78.63</v>
      </c>
      <c r="L26" s="34">
        <v>77.459999999999994</v>
      </c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">
      <c r="A27" s="48" t="s">
        <v>73</v>
      </c>
      <c r="B27" s="34">
        <v>70.89</v>
      </c>
      <c r="C27" s="34">
        <v>131.31</v>
      </c>
      <c r="D27" s="34">
        <v>73.819999999999993</v>
      </c>
      <c r="E27" s="34">
        <v>79.099999999999994</v>
      </c>
      <c r="F27" s="34">
        <v>84.35</v>
      </c>
      <c r="G27" s="34">
        <v>63.03</v>
      </c>
      <c r="H27" s="34">
        <v>80.430000000000007</v>
      </c>
      <c r="I27" s="34">
        <v>59.53</v>
      </c>
      <c r="J27" s="34">
        <v>39.69</v>
      </c>
      <c r="K27" s="34">
        <v>78.69</v>
      </c>
      <c r="L27" s="34">
        <v>77.73</v>
      </c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">
      <c r="A28" s="48" t="s">
        <v>74</v>
      </c>
      <c r="B28" s="34">
        <v>71.569999999999993</v>
      </c>
      <c r="C28" s="34">
        <v>131.13</v>
      </c>
      <c r="D28" s="34">
        <v>74.31</v>
      </c>
      <c r="E28" s="34">
        <v>79.540000000000006</v>
      </c>
      <c r="F28" s="34">
        <v>86.12</v>
      </c>
      <c r="G28" s="34">
        <v>63.13</v>
      </c>
      <c r="H28" s="34">
        <v>81.69</v>
      </c>
      <c r="I28" s="34">
        <v>59.81</v>
      </c>
      <c r="J28" s="34">
        <v>40.85</v>
      </c>
      <c r="K28" s="34">
        <v>80.709999999999994</v>
      </c>
      <c r="L28" s="34">
        <v>78.37</v>
      </c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">
      <c r="A29" s="48" t="s">
        <v>75</v>
      </c>
      <c r="B29" s="34">
        <v>71.650000000000006</v>
      </c>
      <c r="C29" s="34">
        <v>131.36000000000001</v>
      </c>
      <c r="D29" s="34">
        <v>74.38</v>
      </c>
      <c r="E29" s="34">
        <v>79.930000000000007</v>
      </c>
      <c r="F29" s="34">
        <v>87.56</v>
      </c>
      <c r="G29" s="34">
        <v>63.68</v>
      </c>
      <c r="H29" s="34">
        <v>81.650000000000006</v>
      </c>
      <c r="I29" s="34">
        <v>60.3</v>
      </c>
      <c r="J29" s="34">
        <v>41.04</v>
      </c>
      <c r="K29" s="34">
        <v>81.650000000000006</v>
      </c>
      <c r="L29" s="34">
        <v>78.709999999999994</v>
      </c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">
      <c r="A30" s="48" t="s">
        <v>76</v>
      </c>
      <c r="B30" s="34">
        <v>71.73</v>
      </c>
      <c r="C30" s="34">
        <v>129.78</v>
      </c>
      <c r="D30" s="34">
        <v>74.239999999999995</v>
      </c>
      <c r="E30" s="34">
        <v>79.66</v>
      </c>
      <c r="F30" s="34">
        <v>85.46</v>
      </c>
      <c r="G30" s="34">
        <v>64.19</v>
      </c>
      <c r="H30" s="34">
        <v>81.319999999999993</v>
      </c>
      <c r="I30" s="34">
        <v>60.74</v>
      </c>
      <c r="J30" s="34">
        <v>41.45</v>
      </c>
      <c r="K30" s="34">
        <v>79.92</v>
      </c>
      <c r="L30" s="34">
        <v>78.319999999999993</v>
      </c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">
      <c r="A31" s="48" t="s">
        <v>77</v>
      </c>
      <c r="B31" s="34">
        <v>72.63</v>
      </c>
      <c r="C31" s="34">
        <v>129.88</v>
      </c>
      <c r="D31" s="34">
        <v>76.069999999999993</v>
      </c>
      <c r="E31" s="34">
        <v>80.66</v>
      </c>
      <c r="F31" s="34">
        <v>85.3</v>
      </c>
      <c r="G31" s="34">
        <v>65.95</v>
      </c>
      <c r="H31" s="34">
        <v>80.739999999999995</v>
      </c>
      <c r="I31" s="34">
        <v>61.64</v>
      </c>
      <c r="J31" s="34">
        <v>42.03</v>
      </c>
      <c r="K31" s="34">
        <v>82.78</v>
      </c>
      <c r="L31" s="34">
        <v>79.180000000000007</v>
      </c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">
      <c r="A32" s="48" t="s">
        <v>78</v>
      </c>
      <c r="B32" s="34">
        <v>73.5</v>
      </c>
      <c r="C32" s="34">
        <v>128.68</v>
      </c>
      <c r="D32" s="34">
        <v>76.59</v>
      </c>
      <c r="E32" s="34">
        <v>81.14</v>
      </c>
      <c r="F32" s="34">
        <v>84.96</v>
      </c>
      <c r="G32" s="34">
        <v>67.06</v>
      </c>
      <c r="H32" s="34">
        <v>80.150000000000006</v>
      </c>
      <c r="I32" s="34">
        <v>62.8</v>
      </c>
      <c r="J32" s="34">
        <v>44.15</v>
      </c>
      <c r="K32" s="34">
        <v>82.44</v>
      </c>
      <c r="L32" s="34">
        <v>79.77</v>
      </c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">
      <c r="A33" s="48" t="s">
        <v>79</v>
      </c>
      <c r="B33" s="34">
        <v>73.489999999999995</v>
      </c>
      <c r="C33" s="34">
        <v>126.7</v>
      </c>
      <c r="D33" s="34">
        <v>76.290000000000006</v>
      </c>
      <c r="E33" s="34">
        <v>82.13</v>
      </c>
      <c r="F33" s="34">
        <v>87.52</v>
      </c>
      <c r="G33" s="34">
        <v>68.53</v>
      </c>
      <c r="H33" s="34">
        <v>83.45</v>
      </c>
      <c r="I33" s="34">
        <v>64</v>
      </c>
      <c r="J33" s="34">
        <v>43.67</v>
      </c>
      <c r="K33" s="34">
        <v>83.2</v>
      </c>
      <c r="L33" s="34">
        <v>80.33</v>
      </c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">
      <c r="A34" s="48" t="s">
        <v>80</v>
      </c>
      <c r="B34" s="34">
        <v>73.64</v>
      </c>
      <c r="C34" s="34">
        <v>126.47</v>
      </c>
      <c r="D34" s="34">
        <v>76.489999999999995</v>
      </c>
      <c r="E34" s="34">
        <v>82.49</v>
      </c>
      <c r="F34" s="34">
        <v>87.97</v>
      </c>
      <c r="G34" s="34">
        <v>69.08</v>
      </c>
      <c r="H34" s="34">
        <v>82.9</v>
      </c>
      <c r="I34" s="34">
        <v>64.64</v>
      </c>
      <c r="J34" s="34">
        <v>44.6</v>
      </c>
      <c r="K34" s="34">
        <v>84.3</v>
      </c>
      <c r="L34" s="34">
        <v>80.58</v>
      </c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">
      <c r="A35" s="48" t="s">
        <v>81</v>
      </c>
      <c r="B35" s="34">
        <v>73.150000000000006</v>
      </c>
      <c r="C35" s="34">
        <v>125.91</v>
      </c>
      <c r="D35" s="34">
        <v>77.599999999999994</v>
      </c>
      <c r="E35" s="34">
        <v>82.43</v>
      </c>
      <c r="F35" s="34">
        <v>87.85</v>
      </c>
      <c r="G35" s="34">
        <v>70.59</v>
      </c>
      <c r="H35" s="34">
        <v>83.12</v>
      </c>
      <c r="I35" s="34">
        <v>65.790000000000006</v>
      </c>
      <c r="J35" s="34">
        <v>44.9</v>
      </c>
      <c r="K35" s="34">
        <v>82.91</v>
      </c>
      <c r="L35" s="34">
        <v>81.010000000000005</v>
      </c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">
      <c r="A36" s="48" t="s">
        <v>82</v>
      </c>
      <c r="B36" s="34">
        <v>73.180000000000007</v>
      </c>
      <c r="C36" s="34">
        <v>123.81</v>
      </c>
      <c r="D36" s="34">
        <v>78.27</v>
      </c>
      <c r="E36" s="34">
        <v>82.69</v>
      </c>
      <c r="F36" s="34">
        <v>88.95</v>
      </c>
      <c r="G36" s="34">
        <v>70.45</v>
      </c>
      <c r="H36" s="34">
        <v>84.9</v>
      </c>
      <c r="I36" s="34">
        <v>65.08</v>
      </c>
      <c r="J36" s="34">
        <v>45.45</v>
      </c>
      <c r="K36" s="34">
        <v>83.66</v>
      </c>
      <c r="L36" s="34">
        <v>80.989999999999995</v>
      </c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">
      <c r="A37" s="48" t="s">
        <v>83</v>
      </c>
      <c r="B37" s="34">
        <v>73.569999999999993</v>
      </c>
      <c r="C37" s="34">
        <v>122.29</v>
      </c>
      <c r="D37" s="34">
        <v>79.19</v>
      </c>
      <c r="E37" s="34">
        <v>82.71</v>
      </c>
      <c r="F37" s="34">
        <v>86.74</v>
      </c>
      <c r="G37" s="34">
        <v>71.87</v>
      </c>
      <c r="H37" s="34">
        <v>84.89</v>
      </c>
      <c r="I37" s="34">
        <v>65.349999999999994</v>
      </c>
      <c r="J37" s="34">
        <v>45.68</v>
      </c>
      <c r="K37" s="34">
        <v>85.73</v>
      </c>
      <c r="L37" s="34">
        <v>80.91</v>
      </c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">
      <c r="A38" s="48" t="s">
        <v>84</v>
      </c>
      <c r="B38" s="34">
        <v>74.150000000000006</v>
      </c>
      <c r="C38" s="34">
        <v>121.29</v>
      </c>
      <c r="D38" s="34">
        <v>78.98</v>
      </c>
      <c r="E38" s="34">
        <v>82.86</v>
      </c>
      <c r="F38" s="34">
        <v>88.04</v>
      </c>
      <c r="G38" s="34">
        <v>72.44</v>
      </c>
      <c r="H38" s="34">
        <v>84.68</v>
      </c>
      <c r="I38" s="34">
        <v>65.209999999999994</v>
      </c>
      <c r="J38" s="34">
        <v>45.85</v>
      </c>
      <c r="K38" s="34">
        <v>85.98</v>
      </c>
      <c r="L38" s="34">
        <v>80.88</v>
      </c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">
      <c r="A39" s="48" t="s">
        <v>85</v>
      </c>
      <c r="B39" s="34">
        <v>73.47</v>
      </c>
      <c r="C39" s="34">
        <v>119.55</v>
      </c>
      <c r="D39" s="34">
        <v>78.680000000000007</v>
      </c>
      <c r="E39" s="34">
        <v>82.78</v>
      </c>
      <c r="F39" s="34">
        <v>88.36</v>
      </c>
      <c r="G39" s="34">
        <v>72.150000000000006</v>
      </c>
      <c r="H39" s="34">
        <v>85.39</v>
      </c>
      <c r="I39" s="34">
        <v>65.16</v>
      </c>
      <c r="J39" s="34">
        <v>46.12</v>
      </c>
      <c r="K39" s="34">
        <v>85.99</v>
      </c>
      <c r="L39" s="34">
        <v>80.72</v>
      </c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">
      <c r="A40" s="48" t="s">
        <v>86</v>
      </c>
      <c r="B40" s="34">
        <v>73.849999999999994</v>
      </c>
      <c r="C40" s="34">
        <v>119.25</v>
      </c>
      <c r="D40" s="34">
        <v>79.48</v>
      </c>
      <c r="E40" s="34">
        <v>83.11</v>
      </c>
      <c r="F40" s="34">
        <v>90.39</v>
      </c>
      <c r="G40" s="34">
        <v>72.22</v>
      </c>
      <c r="H40" s="34">
        <v>86.42</v>
      </c>
      <c r="I40" s="34">
        <v>66.19</v>
      </c>
      <c r="J40" s="34">
        <v>47.52</v>
      </c>
      <c r="K40" s="34">
        <v>85.52</v>
      </c>
      <c r="L40" s="34">
        <v>81.41</v>
      </c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">
      <c r="A41" s="48" t="s">
        <v>87</v>
      </c>
      <c r="B41" s="34">
        <v>73.930000000000007</v>
      </c>
      <c r="C41" s="34">
        <v>118.26</v>
      </c>
      <c r="D41" s="34">
        <v>80.38</v>
      </c>
      <c r="E41" s="34">
        <v>83.81</v>
      </c>
      <c r="F41" s="34">
        <v>91.66</v>
      </c>
      <c r="G41" s="34">
        <v>72.650000000000006</v>
      </c>
      <c r="H41" s="34">
        <v>86.01</v>
      </c>
      <c r="I41" s="34">
        <v>66.83</v>
      </c>
      <c r="J41" s="34">
        <v>47.51</v>
      </c>
      <c r="K41" s="34">
        <v>83.71</v>
      </c>
      <c r="L41" s="34">
        <v>81.569999999999993</v>
      </c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">
      <c r="A42" s="48" t="s">
        <v>88</v>
      </c>
      <c r="B42" s="34">
        <v>74.52</v>
      </c>
      <c r="C42" s="34">
        <v>116.28</v>
      </c>
      <c r="D42" s="34">
        <v>80.63</v>
      </c>
      <c r="E42" s="34">
        <v>83.88</v>
      </c>
      <c r="F42" s="34">
        <v>92.22</v>
      </c>
      <c r="G42" s="34">
        <v>72.8</v>
      </c>
      <c r="H42" s="34">
        <v>86.77</v>
      </c>
      <c r="I42" s="34">
        <v>67.55</v>
      </c>
      <c r="J42" s="34">
        <v>47.68</v>
      </c>
      <c r="K42" s="34">
        <v>83.99</v>
      </c>
      <c r="L42" s="34">
        <v>81.7</v>
      </c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">
      <c r="A43" s="48" t="s">
        <v>89</v>
      </c>
      <c r="B43" s="34">
        <v>75.34</v>
      </c>
      <c r="C43" s="34">
        <v>115.88</v>
      </c>
      <c r="D43" s="34">
        <v>81.44</v>
      </c>
      <c r="E43" s="34">
        <v>84.34</v>
      </c>
      <c r="F43" s="34">
        <v>91.43</v>
      </c>
      <c r="G43" s="34">
        <v>73.209999999999994</v>
      </c>
      <c r="H43" s="34">
        <v>87.71</v>
      </c>
      <c r="I43" s="34">
        <v>68.31</v>
      </c>
      <c r="J43" s="34">
        <v>49.31</v>
      </c>
      <c r="K43" s="34">
        <v>84.38</v>
      </c>
      <c r="L43" s="34">
        <v>82.36</v>
      </c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">
      <c r="A44" s="48" t="s">
        <v>90</v>
      </c>
      <c r="B44" s="34">
        <v>75.45</v>
      </c>
      <c r="C44" s="34">
        <v>114.1</v>
      </c>
      <c r="D44" s="34">
        <v>82.2</v>
      </c>
      <c r="E44" s="34">
        <v>85.13</v>
      </c>
      <c r="F44" s="34">
        <v>90.4</v>
      </c>
      <c r="G44" s="34">
        <v>73.22</v>
      </c>
      <c r="H44" s="34">
        <v>88.1</v>
      </c>
      <c r="I44" s="34">
        <v>68.58</v>
      </c>
      <c r="J44" s="34">
        <v>51.24</v>
      </c>
      <c r="K44" s="34">
        <v>84.76</v>
      </c>
      <c r="L44" s="34">
        <v>82.59</v>
      </c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">
      <c r="A45" s="48" t="s">
        <v>91</v>
      </c>
      <c r="B45" s="34">
        <v>75.03</v>
      </c>
      <c r="C45" s="34">
        <v>113.43</v>
      </c>
      <c r="D45" s="34">
        <v>82.92</v>
      </c>
      <c r="E45" s="34">
        <v>85.04</v>
      </c>
      <c r="F45" s="34">
        <v>89.76</v>
      </c>
      <c r="G45" s="34">
        <v>72.75</v>
      </c>
      <c r="H45" s="34">
        <v>88.06</v>
      </c>
      <c r="I45" s="34">
        <v>68.510000000000005</v>
      </c>
      <c r="J45" s="34">
        <v>49.55</v>
      </c>
      <c r="K45" s="34">
        <v>83.62</v>
      </c>
      <c r="L45" s="34">
        <v>82.08</v>
      </c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">
      <c r="A46" s="48" t="s">
        <v>92</v>
      </c>
      <c r="B46" s="34">
        <v>74.5</v>
      </c>
      <c r="C46" s="34">
        <v>112.72</v>
      </c>
      <c r="D46" s="34">
        <v>83.92</v>
      </c>
      <c r="E46" s="34">
        <v>85.07</v>
      </c>
      <c r="F46" s="34">
        <v>87.25</v>
      </c>
      <c r="G46" s="34">
        <v>72.25</v>
      </c>
      <c r="H46" s="34">
        <v>88.66</v>
      </c>
      <c r="I46" s="34">
        <v>68.760000000000005</v>
      </c>
      <c r="J46" s="34">
        <v>50.62</v>
      </c>
      <c r="K46" s="34">
        <v>84.07</v>
      </c>
      <c r="L46" s="34">
        <v>82.13</v>
      </c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">
      <c r="A47" s="48" t="s">
        <v>93</v>
      </c>
      <c r="B47" s="34">
        <v>75.27</v>
      </c>
      <c r="C47" s="34">
        <v>111.95</v>
      </c>
      <c r="D47" s="34">
        <v>84.35</v>
      </c>
      <c r="E47" s="34">
        <v>85.69</v>
      </c>
      <c r="F47" s="34">
        <v>87.09</v>
      </c>
      <c r="G47" s="34">
        <v>72</v>
      </c>
      <c r="H47" s="34">
        <v>87</v>
      </c>
      <c r="I47" s="34">
        <v>69.180000000000007</v>
      </c>
      <c r="J47" s="34">
        <v>51.4</v>
      </c>
      <c r="K47" s="34">
        <v>82.82</v>
      </c>
      <c r="L47" s="34">
        <v>82.16</v>
      </c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">
      <c r="A48" s="48" t="s">
        <v>94</v>
      </c>
      <c r="B48" s="34">
        <v>75.540000000000006</v>
      </c>
      <c r="C48" s="34">
        <v>111.5</v>
      </c>
      <c r="D48" s="34">
        <v>83.78</v>
      </c>
      <c r="E48" s="34">
        <v>85.39</v>
      </c>
      <c r="F48" s="34">
        <v>87.45</v>
      </c>
      <c r="G48" s="34">
        <v>71.58</v>
      </c>
      <c r="H48" s="34">
        <v>86.52</v>
      </c>
      <c r="I48" s="34">
        <v>70</v>
      </c>
      <c r="J48" s="34">
        <v>51.73</v>
      </c>
      <c r="K48" s="34">
        <v>83.1</v>
      </c>
      <c r="L48" s="34">
        <v>82.27</v>
      </c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2">
      <c r="A49" s="48" t="s">
        <v>95</v>
      </c>
      <c r="B49" s="34">
        <v>75.89</v>
      </c>
      <c r="C49" s="34">
        <v>111.19</v>
      </c>
      <c r="D49" s="34">
        <v>85</v>
      </c>
      <c r="E49" s="34">
        <v>86.26</v>
      </c>
      <c r="F49" s="34">
        <v>88.23</v>
      </c>
      <c r="G49" s="34">
        <v>73.16</v>
      </c>
      <c r="H49" s="34">
        <v>87.43</v>
      </c>
      <c r="I49" s="34">
        <v>71.17</v>
      </c>
      <c r="J49" s="34">
        <v>52.9</v>
      </c>
      <c r="K49" s="34">
        <v>81.28</v>
      </c>
      <c r="L49" s="34">
        <v>82.95</v>
      </c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2">
      <c r="A50" s="48" t="s">
        <v>96</v>
      </c>
      <c r="B50" s="34">
        <v>76.44</v>
      </c>
      <c r="C50" s="34">
        <v>110.09</v>
      </c>
      <c r="D50" s="34">
        <v>84.67</v>
      </c>
      <c r="E50" s="34">
        <v>86.31</v>
      </c>
      <c r="F50" s="34">
        <v>88.07</v>
      </c>
      <c r="G50" s="34">
        <v>73.94</v>
      </c>
      <c r="H50" s="34">
        <v>88.94</v>
      </c>
      <c r="I50" s="34">
        <v>71.62</v>
      </c>
      <c r="J50" s="34">
        <v>53.56</v>
      </c>
      <c r="K50" s="34">
        <v>80.680000000000007</v>
      </c>
      <c r="L50" s="34">
        <v>83.02</v>
      </c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2">
      <c r="A51" s="48" t="s">
        <v>97</v>
      </c>
      <c r="B51" s="34">
        <v>76.77</v>
      </c>
      <c r="C51" s="34">
        <v>109.04</v>
      </c>
      <c r="D51" s="34">
        <v>85.32</v>
      </c>
      <c r="E51" s="34">
        <v>85.41</v>
      </c>
      <c r="F51" s="34">
        <v>88.2</v>
      </c>
      <c r="G51" s="34">
        <v>74.8</v>
      </c>
      <c r="H51" s="34">
        <v>91.23</v>
      </c>
      <c r="I51" s="34">
        <v>73.08</v>
      </c>
      <c r="J51" s="34">
        <v>55.22</v>
      </c>
      <c r="K51" s="34">
        <v>81.83</v>
      </c>
      <c r="L51" s="34">
        <v>83.59</v>
      </c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2">
      <c r="A52" s="48" t="s">
        <v>98</v>
      </c>
      <c r="B52" s="34">
        <v>77.180000000000007</v>
      </c>
      <c r="C52" s="34">
        <v>108.49</v>
      </c>
      <c r="D52" s="34">
        <v>85.95</v>
      </c>
      <c r="E52" s="34">
        <v>86.13</v>
      </c>
      <c r="F52" s="34">
        <v>87.98</v>
      </c>
      <c r="G52" s="34">
        <v>75.05</v>
      </c>
      <c r="H52" s="34">
        <v>91.33</v>
      </c>
      <c r="I52" s="34">
        <v>73.91</v>
      </c>
      <c r="J52" s="34">
        <v>56.29</v>
      </c>
      <c r="K52" s="34">
        <v>81.739999999999995</v>
      </c>
      <c r="L52" s="34">
        <v>84.09</v>
      </c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2">
      <c r="A53" s="48" t="s">
        <v>99</v>
      </c>
      <c r="B53" s="34">
        <v>77.930000000000007</v>
      </c>
      <c r="C53" s="34">
        <v>107.01</v>
      </c>
      <c r="D53" s="34">
        <v>85.97</v>
      </c>
      <c r="E53" s="34">
        <v>86.26</v>
      </c>
      <c r="F53" s="34">
        <v>88.72</v>
      </c>
      <c r="G53" s="34">
        <v>75.67</v>
      </c>
      <c r="H53" s="34">
        <v>90.79</v>
      </c>
      <c r="I53" s="34">
        <v>75</v>
      </c>
      <c r="J53" s="34">
        <v>56.11</v>
      </c>
      <c r="K53" s="34">
        <v>83.03</v>
      </c>
      <c r="L53" s="34">
        <v>84.19</v>
      </c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</row>
    <row r="54" spans="1:33" x14ac:dyDescent="0.2">
      <c r="A54" s="48" t="s">
        <v>100</v>
      </c>
      <c r="B54" s="34">
        <v>78.849999999999994</v>
      </c>
      <c r="C54" s="34">
        <v>106.65</v>
      </c>
      <c r="D54" s="34">
        <v>86.3</v>
      </c>
      <c r="E54" s="34">
        <v>86.45</v>
      </c>
      <c r="F54" s="34">
        <v>88.78</v>
      </c>
      <c r="G54" s="34">
        <v>75.709999999999994</v>
      </c>
      <c r="H54" s="34">
        <v>90.38</v>
      </c>
      <c r="I54" s="34">
        <v>75.86</v>
      </c>
      <c r="J54" s="34">
        <v>58.23</v>
      </c>
      <c r="K54" s="34">
        <v>84.41</v>
      </c>
      <c r="L54" s="34">
        <v>84.58</v>
      </c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</row>
    <row r="55" spans="1:33" x14ac:dyDescent="0.2">
      <c r="A55" s="48" t="s">
        <v>101</v>
      </c>
      <c r="B55" s="34">
        <v>79.27</v>
      </c>
      <c r="C55" s="34">
        <v>106.65</v>
      </c>
      <c r="D55" s="34">
        <v>86.45</v>
      </c>
      <c r="E55" s="34">
        <v>86.66</v>
      </c>
      <c r="F55" s="34">
        <v>89.34</v>
      </c>
      <c r="G55" s="34">
        <v>77.03</v>
      </c>
      <c r="H55" s="34">
        <v>89.53</v>
      </c>
      <c r="I55" s="34">
        <v>76.06</v>
      </c>
      <c r="J55" s="34">
        <v>60.06</v>
      </c>
      <c r="K55" s="34">
        <v>84.8</v>
      </c>
      <c r="L55" s="34">
        <v>84.93</v>
      </c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</row>
    <row r="56" spans="1:33" x14ac:dyDescent="0.2">
      <c r="A56" s="48" t="s">
        <v>102</v>
      </c>
      <c r="B56" s="34">
        <v>80.05</v>
      </c>
      <c r="C56" s="34">
        <v>106.47</v>
      </c>
      <c r="D56" s="34">
        <v>87.53</v>
      </c>
      <c r="E56" s="34">
        <v>86.81</v>
      </c>
      <c r="F56" s="34">
        <v>88.97</v>
      </c>
      <c r="G56" s="34">
        <v>77.3</v>
      </c>
      <c r="H56" s="34">
        <v>91.93</v>
      </c>
      <c r="I56" s="34">
        <v>76.22</v>
      </c>
      <c r="J56" s="34">
        <v>60.86</v>
      </c>
      <c r="K56" s="34">
        <v>85.31</v>
      </c>
      <c r="L56" s="34">
        <v>85.47</v>
      </c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</row>
    <row r="57" spans="1:33" x14ac:dyDescent="0.2">
      <c r="A57" s="48" t="s">
        <v>103</v>
      </c>
      <c r="B57" s="34">
        <v>80.83</v>
      </c>
      <c r="C57" s="34">
        <v>106.51</v>
      </c>
      <c r="D57" s="34">
        <v>88.02</v>
      </c>
      <c r="E57" s="34">
        <v>87.24</v>
      </c>
      <c r="F57" s="34">
        <v>88.7</v>
      </c>
      <c r="G57" s="34">
        <v>78.760000000000005</v>
      </c>
      <c r="H57" s="34">
        <v>93.38</v>
      </c>
      <c r="I57" s="34">
        <v>77.78</v>
      </c>
      <c r="J57" s="34">
        <v>60.44</v>
      </c>
      <c r="K57" s="34">
        <v>83.95</v>
      </c>
      <c r="L57" s="34">
        <v>85.98</v>
      </c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</row>
    <row r="58" spans="1:33" x14ac:dyDescent="0.2">
      <c r="A58" s="48" t="s">
        <v>104</v>
      </c>
      <c r="B58" s="34">
        <v>80.37</v>
      </c>
      <c r="C58" s="34">
        <v>106.38</v>
      </c>
      <c r="D58" s="34">
        <v>88.54</v>
      </c>
      <c r="E58" s="34">
        <v>87.84</v>
      </c>
      <c r="F58" s="34">
        <v>87.78</v>
      </c>
      <c r="G58" s="34">
        <v>78.260000000000005</v>
      </c>
      <c r="H58" s="34">
        <v>94.7</v>
      </c>
      <c r="I58" s="34">
        <v>78.8</v>
      </c>
      <c r="J58" s="34">
        <v>61.05</v>
      </c>
      <c r="K58" s="34">
        <v>84.85</v>
      </c>
      <c r="L58" s="34">
        <v>86.42</v>
      </c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</row>
    <row r="59" spans="1:33" x14ac:dyDescent="0.2">
      <c r="A59" s="48" t="s">
        <v>105</v>
      </c>
      <c r="B59" s="34">
        <v>81.87</v>
      </c>
      <c r="C59" s="34">
        <v>105.02</v>
      </c>
      <c r="D59" s="34">
        <v>89.32</v>
      </c>
      <c r="E59" s="34">
        <v>88.48</v>
      </c>
      <c r="F59" s="34">
        <v>87.76</v>
      </c>
      <c r="G59" s="34">
        <v>79.010000000000005</v>
      </c>
      <c r="H59" s="34">
        <v>96.06</v>
      </c>
      <c r="I59" s="34">
        <v>79.19</v>
      </c>
      <c r="J59" s="34">
        <v>62.25</v>
      </c>
      <c r="K59" s="34">
        <v>85.99</v>
      </c>
      <c r="L59" s="34">
        <v>87.04</v>
      </c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</row>
    <row r="60" spans="1:33" x14ac:dyDescent="0.2">
      <c r="A60" s="48" t="s">
        <v>106</v>
      </c>
      <c r="B60" s="34">
        <v>82.55</v>
      </c>
      <c r="C60" s="34">
        <v>105.2</v>
      </c>
      <c r="D60" s="34">
        <v>89.04</v>
      </c>
      <c r="E60" s="34">
        <v>88.63</v>
      </c>
      <c r="F60" s="34">
        <v>87.76</v>
      </c>
      <c r="G60" s="34">
        <v>79.209999999999994</v>
      </c>
      <c r="H60" s="34">
        <v>95.79</v>
      </c>
      <c r="I60" s="34">
        <v>80.680000000000007</v>
      </c>
      <c r="J60" s="34">
        <v>63.84</v>
      </c>
      <c r="K60" s="34">
        <v>85.84</v>
      </c>
      <c r="L60" s="34">
        <v>87.58</v>
      </c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</row>
    <row r="61" spans="1:33" x14ac:dyDescent="0.2">
      <c r="A61" s="48" t="s">
        <v>107</v>
      </c>
      <c r="B61" s="34">
        <v>82.99</v>
      </c>
      <c r="C61" s="34">
        <v>104.3</v>
      </c>
      <c r="D61" s="34">
        <v>90.11</v>
      </c>
      <c r="E61" s="34">
        <v>89.26</v>
      </c>
      <c r="F61" s="34">
        <v>88.65</v>
      </c>
      <c r="G61" s="34">
        <v>79.37</v>
      </c>
      <c r="H61" s="34">
        <v>98.13</v>
      </c>
      <c r="I61" s="34">
        <v>80.91</v>
      </c>
      <c r="J61" s="34">
        <v>62.15</v>
      </c>
      <c r="K61" s="34">
        <v>86.94</v>
      </c>
      <c r="L61" s="34">
        <v>87.72</v>
      </c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</row>
    <row r="62" spans="1:33" x14ac:dyDescent="0.2">
      <c r="A62" s="48" t="s">
        <v>108</v>
      </c>
      <c r="B62" s="34">
        <v>83.95</v>
      </c>
      <c r="C62" s="34">
        <v>105.12</v>
      </c>
      <c r="D62" s="34">
        <v>89.11</v>
      </c>
      <c r="E62" s="34">
        <v>90.38</v>
      </c>
      <c r="F62" s="34">
        <v>91.33</v>
      </c>
      <c r="G62" s="34">
        <v>79.88</v>
      </c>
      <c r="H62" s="34">
        <v>99.21</v>
      </c>
      <c r="I62" s="34">
        <v>81.45</v>
      </c>
      <c r="J62" s="34">
        <v>63.24</v>
      </c>
      <c r="K62" s="34">
        <v>86.5</v>
      </c>
      <c r="L62" s="34">
        <v>88.41</v>
      </c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</row>
    <row r="63" spans="1:33" x14ac:dyDescent="0.2">
      <c r="A63" s="48" t="s">
        <v>109</v>
      </c>
      <c r="B63" s="34">
        <v>84.73</v>
      </c>
      <c r="C63" s="34">
        <v>103.86</v>
      </c>
      <c r="D63" s="34">
        <v>89.49</v>
      </c>
      <c r="E63" s="34">
        <v>90.05</v>
      </c>
      <c r="F63" s="34">
        <v>91.14</v>
      </c>
      <c r="G63" s="34">
        <v>78.69</v>
      </c>
      <c r="H63" s="34">
        <v>98.15</v>
      </c>
      <c r="I63" s="34">
        <v>80.959999999999994</v>
      </c>
      <c r="J63" s="34">
        <v>63.38</v>
      </c>
      <c r="K63" s="34">
        <v>88.1</v>
      </c>
      <c r="L63" s="34">
        <v>88.15</v>
      </c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</row>
    <row r="64" spans="1:33" x14ac:dyDescent="0.2">
      <c r="A64" s="48" t="s">
        <v>110</v>
      </c>
      <c r="B64" s="34">
        <v>85.39</v>
      </c>
      <c r="C64" s="34">
        <v>102.68</v>
      </c>
      <c r="D64" s="34">
        <v>89.96</v>
      </c>
      <c r="E64" s="34">
        <v>89.62</v>
      </c>
      <c r="F64" s="34">
        <v>89.43</v>
      </c>
      <c r="G64" s="34">
        <v>79.25</v>
      </c>
      <c r="H64" s="34">
        <v>98.53</v>
      </c>
      <c r="I64" s="34">
        <v>81.7</v>
      </c>
      <c r="J64" s="34">
        <v>64.88</v>
      </c>
      <c r="K64" s="34">
        <v>88.1</v>
      </c>
      <c r="L64" s="34">
        <v>88.3</v>
      </c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</row>
    <row r="65" spans="1:24" x14ac:dyDescent="0.2">
      <c r="A65" s="48" t="s">
        <v>111</v>
      </c>
      <c r="B65" s="34">
        <v>85.76</v>
      </c>
      <c r="C65" s="34">
        <v>100.54</v>
      </c>
      <c r="D65" s="34">
        <v>89.69</v>
      </c>
      <c r="E65" s="34">
        <v>89.04</v>
      </c>
      <c r="F65" s="34">
        <v>88.48</v>
      </c>
      <c r="G65" s="34">
        <v>78.11</v>
      </c>
      <c r="H65" s="34">
        <v>99.23</v>
      </c>
      <c r="I65" s="34">
        <v>80.489999999999995</v>
      </c>
      <c r="J65" s="34">
        <v>64.41</v>
      </c>
      <c r="K65" s="34">
        <v>88.87</v>
      </c>
      <c r="L65" s="34">
        <v>87.44</v>
      </c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</row>
    <row r="66" spans="1:24" x14ac:dyDescent="0.2">
      <c r="A66" s="48" t="s">
        <v>112</v>
      </c>
      <c r="B66" s="34">
        <v>87.56</v>
      </c>
      <c r="C66" s="34">
        <v>97.03</v>
      </c>
      <c r="D66" s="34">
        <v>89.21</v>
      </c>
      <c r="E66" s="34">
        <v>88.16</v>
      </c>
      <c r="F66" s="34">
        <v>87.42</v>
      </c>
      <c r="G66" s="34">
        <v>80.5</v>
      </c>
      <c r="H66" s="34">
        <v>98.83</v>
      </c>
      <c r="I66" s="34">
        <v>78.03</v>
      </c>
      <c r="J66" s="34">
        <v>62.44</v>
      </c>
      <c r="K66" s="34">
        <v>87.17</v>
      </c>
      <c r="L66" s="34">
        <v>86.36</v>
      </c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</row>
    <row r="67" spans="1:24" x14ac:dyDescent="0.2">
      <c r="A67" s="48" t="s">
        <v>113</v>
      </c>
      <c r="B67" s="34">
        <v>87</v>
      </c>
      <c r="C67" s="34">
        <v>96.82</v>
      </c>
      <c r="D67" s="34">
        <v>88.21</v>
      </c>
      <c r="E67" s="34">
        <v>87.71</v>
      </c>
      <c r="F67" s="34">
        <v>89.1</v>
      </c>
      <c r="G67" s="34">
        <v>80.62</v>
      </c>
      <c r="H67" s="34">
        <v>98.82</v>
      </c>
      <c r="I67" s="34">
        <v>78.7</v>
      </c>
      <c r="J67" s="34">
        <v>64.52</v>
      </c>
      <c r="K67" s="34">
        <v>85.15</v>
      </c>
      <c r="L67" s="34">
        <v>86.48</v>
      </c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</row>
    <row r="68" spans="1:24" x14ac:dyDescent="0.2">
      <c r="A68" s="48" t="s">
        <v>114</v>
      </c>
      <c r="B68" s="34">
        <v>87.36</v>
      </c>
      <c r="C68" s="34">
        <v>95.56</v>
      </c>
      <c r="D68" s="34">
        <v>87.29</v>
      </c>
      <c r="E68" s="34">
        <v>87.47</v>
      </c>
      <c r="F68" s="34">
        <v>91.3</v>
      </c>
      <c r="G68" s="34">
        <v>80.22</v>
      </c>
      <c r="H68" s="34">
        <v>97.71</v>
      </c>
      <c r="I68" s="34">
        <v>78.55</v>
      </c>
      <c r="J68" s="34">
        <v>67.47</v>
      </c>
      <c r="K68" s="34">
        <v>86.51</v>
      </c>
      <c r="L68" s="34">
        <v>86.6</v>
      </c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</row>
    <row r="69" spans="1:24" x14ac:dyDescent="0.2">
      <c r="A69" s="48" t="s">
        <v>115</v>
      </c>
      <c r="B69" s="34">
        <v>87.92</v>
      </c>
      <c r="C69" s="34">
        <v>95.68</v>
      </c>
      <c r="D69" s="34">
        <v>86.1</v>
      </c>
      <c r="E69" s="34">
        <v>87.55</v>
      </c>
      <c r="F69" s="34">
        <v>91.62</v>
      </c>
      <c r="G69" s="34">
        <v>80.959999999999994</v>
      </c>
      <c r="H69" s="34">
        <v>96.33</v>
      </c>
      <c r="I69" s="34">
        <v>79.3</v>
      </c>
      <c r="J69" s="34">
        <v>67.38</v>
      </c>
      <c r="K69" s="34">
        <v>85.73</v>
      </c>
      <c r="L69" s="34">
        <v>86.53</v>
      </c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</row>
    <row r="70" spans="1:24" x14ac:dyDescent="0.2">
      <c r="A70" s="48" t="s">
        <v>116</v>
      </c>
      <c r="B70" s="34">
        <v>88.54</v>
      </c>
      <c r="C70" s="34">
        <v>95.87</v>
      </c>
      <c r="D70" s="34">
        <v>84.81</v>
      </c>
      <c r="E70" s="34">
        <v>86.34</v>
      </c>
      <c r="F70" s="34">
        <v>89.52</v>
      </c>
      <c r="G70" s="34">
        <v>80.61</v>
      </c>
      <c r="H70" s="34">
        <v>96.57</v>
      </c>
      <c r="I70" s="34">
        <v>80.37</v>
      </c>
      <c r="J70" s="34">
        <v>66.56</v>
      </c>
      <c r="K70" s="34">
        <v>85.09</v>
      </c>
      <c r="L70" s="34">
        <v>86.32</v>
      </c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</row>
    <row r="71" spans="1:24" x14ac:dyDescent="0.2">
      <c r="A71" s="48" t="s">
        <v>117</v>
      </c>
      <c r="B71" s="34">
        <v>90.18</v>
      </c>
      <c r="C71" s="34">
        <v>95.23</v>
      </c>
      <c r="D71" s="34">
        <v>84.99</v>
      </c>
      <c r="E71" s="34">
        <v>87.43</v>
      </c>
      <c r="F71" s="34">
        <v>89.01</v>
      </c>
      <c r="G71" s="34">
        <v>80.33</v>
      </c>
      <c r="H71" s="34">
        <v>97.85</v>
      </c>
      <c r="I71" s="34">
        <v>80.63</v>
      </c>
      <c r="J71" s="34">
        <v>68.02</v>
      </c>
      <c r="K71" s="34">
        <v>85.81</v>
      </c>
      <c r="L71" s="34">
        <v>86.89</v>
      </c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</row>
    <row r="72" spans="1:24" x14ac:dyDescent="0.2">
      <c r="A72" s="48" t="s">
        <v>118</v>
      </c>
      <c r="B72" s="34">
        <v>90.39</v>
      </c>
      <c r="C72" s="34">
        <v>95.6</v>
      </c>
      <c r="D72" s="34">
        <v>84.26</v>
      </c>
      <c r="E72" s="34">
        <v>88.32</v>
      </c>
      <c r="F72" s="34">
        <v>89.41</v>
      </c>
      <c r="G72" s="34">
        <v>81.84</v>
      </c>
      <c r="H72" s="34">
        <v>96.8</v>
      </c>
      <c r="I72" s="34">
        <v>80.14</v>
      </c>
      <c r="J72" s="34">
        <v>68.75</v>
      </c>
      <c r="K72" s="34">
        <v>87.45</v>
      </c>
      <c r="L72" s="34">
        <v>87.26</v>
      </c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</row>
    <row r="73" spans="1:24" x14ac:dyDescent="0.2">
      <c r="A73" s="48" t="s">
        <v>119</v>
      </c>
      <c r="B73" s="34">
        <v>91.27</v>
      </c>
      <c r="C73" s="34">
        <v>96.82</v>
      </c>
      <c r="D73" s="34">
        <v>83.78</v>
      </c>
      <c r="E73" s="34">
        <v>88.49</v>
      </c>
      <c r="F73" s="34">
        <v>88.4</v>
      </c>
      <c r="G73" s="34">
        <v>82.77</v>
      </c>
      <c r="H73" s="34">
        <v>98.74</v>
      </c>
      <c r="I73" s="34">
        <v>80.58</v>
      </c>
      <c r="J73" s="34">
        <v>69.430000000000007</v>
      </c>
      <c r="K73" s="34">
        <v>84.64</v>
      </c>
      <c r="L73" s="34">
        <v>87.6</v>
      </c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</row>
    <row r="74" spans="1:24" x14ac:dyDescent="0.2">
      <c r="A74" s="48" t="s">
        <v>120</v>
      </c>
      <c r="B74" s="34">
        <v>91.99</v>
      </c>
      <c r="C74" s="34">
        <v>96.06</v>
      </c>
      <c r="D74" s="34">
        <v>82.98</v>
      </c>
      <c r="E74" s="34">
        <v>88.84</v>
      </c>
      <c r="F74" s="34">
        <v>88.01</v>
      </c>
      <c r="G74" s="34">
        <v>82.49</v>
      </c>
      <c r="H74" s="34">
        <v>99.29</v>
      </c>
      <c r="I74" s="34">
        <v>80.67</v>
      </c>
      <c r="J74" s="34">
        <v>70.98</v>
      </c>
      <c r="K74" s="34">
        <v>84.88</v>
      </c>
      <c r="L74" s="34">
        <v>87.62</v>
      </c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</row>
    <row r="75" spans="1:24" x14ac:dyDescent="0.2">
      <c r="A75" s="48" t="s">
        <v>121</v>
      </c>
      <c r="B75" s="34">
        <v>90.66</v>
      </c>
      <c r="C75" s="34">
        <v>94.56</v>
      </c>
      <c r="D75" s="34">
        <v>82.43</v>
      </c>
      <c r="E75" s="34">
        <v>88.3</v>
      </c>
      <c r="F75" s="34">
        <v>87.58</v>
      </c>
      <c r="G75" s="34">
        <v>83.1</v>
      </c>
      <c r="H75" s="34">
        <v>99.4</v>
      </c>
      <c r="I75" s="34">
        <v>80.73</v>
      </c>
      <c r="J75" s="34">
        <v>71.63</v>
      </c>
      <c r="K75" s="34">
        <v>85.98</v>
      </c>
      <c r="L75" s="34">
        <v>87.22</v>
      </c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</row>
    <row r="76" spans="1:24" x14ac:dyDescent="0.2">
      <c r="A76" s="48" t="s">
        <v>122</v>
      </c>
      <c r="B76" s="34">
        <v>89.97</v>
      </c>
      <c r="C76" s="34">
        <v>94.21</v>
      </c>
      <c r="D76" s="34">
        <v>84.04</v>
      </c>
      <c r="E76" s="34">
        <v>87.89</v>
      </c>
      <c r="F76" s="34">
        <v>87.36</v>
      </c>
      <c r="G76" s="34">
        <v>83.86</v>
      </c>
      <c r="H76" s="34">
        <v>99.89</v>
      </c>
      <c r="I76" s="34">
        <v>82.88</v>
      </c>
      <c r="J76" s="34">
        <v>73.040000000000006</v>
      </c>
      <c r="K76" s="34">
        <v>87.43</v>
      </c>
      <c r="L76" s="34">
        <v>88.05</v>
      </c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</row>
    <row r="77" spans="1:24" x14ac:dyDescent="0.2">
      <c r="A77" s="48" t="s">
        <v>123</v>
      </c>
      <c r="B77" s="34">
        <v>91.64</v>
      </c>
      <c r="C77" s="34">
        <v>94.28</v>
      </c>
      <c r="D77" s="34">
        <v>82.86</v>
      </c>
      <c r="E77" s="34">
        <v>88.95</v>
      </c>
      <c r="F77" s="34">
        <v>88.75</v>
      </c>
      <c r="G77" s="34">
        <v>85.42</v>
      </c>
      <c r="H77" s="34">
        <v>100.58</v>
      </c>
      <c r="I77" s="34">
        <v>83.31</v>
      </c>
      <c r="J77" s="34">
        <v>70.489999999999995</v>
      </c>
      <c r="K77" s="34">
        <v>85.62</v>
      </c>
      <c r="L77" s="34">
        <v>88.26</v>
      </c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</row>
    <row r="78" spans="1:24" x14ac:dyDescent="0.2">
      <c r="A78" s="48" t="s">
        <v>124</v>
      </c>
      <c r="B78" s="34">
        <v>90.85</v>
      </c>
      <c r="C78" s="34">
        <v>94.76</v>
      </c>
      <c r="D78" s="34">
        <v>83.64</v>
      </c>
      <c r="E78" s="34">
        <v>89.71</v>
      </c>
      <c r="F78" s="34">
        <v>89.53</v>
      </c>
      <c r="G78" s="34">
        <v>85.11</v>
      </c>
      <c r="H78" s="34">
        <v>100.14</v>
      </c>
      <c r="I78" s="34">
        <v>84.6</v>
      </c>
      <c r="J78" s="34">
        <v>70.650000000000006</v>
      </c>
      <c r="K78" s="34">
        <v>85.15</v>
      </c>
      <c r="L78" s="34">
        <v>88.7</v>
      </c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</row>
    <row r="79" spans="1:24" x14ac:dyDescent="0.2">
      <c r="A79" s="48" t="s">
        <v>125</v>
      </c>
      <c r="B79" s="34">
        <v>91.86</v>
      </c>
      <c r="C79" s="34">
        <v>95.88</v>
      </c>
      <c r="D79" s="34">
        <v>83.1</v>
      </c>
      <c r="E79" s="34">
        <v>89.3</v>
      </c>
      <c r="F79" s="34">
        <v>89.81</v>
      </c>
      <c r="G79" s="34">
        <v>84.66</v>
      </c>
      <c r="H79" s="34">
        <v>100.37</v>
      </c>
      <c r="I79" s="34">
        <v>85.19</v>
      </c>
      <c r="J79" s="34">
        <v>73.930000000000007</v>
      </c>
      <c r="K79" s="34">
        <v>83.56</v>
      </c>
      <c r="L79" s="34">
        <v>89</v>
      </c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</row>
    <row r="80" spans="1:24" x14ac:dyDescent="0.2">
      <c r="A80" s="48" t="s">
        <v>126</v>
      </c>
      <c r="B80" s="34">
        <v>92.66</v>
      </c>
      <c r="C80" s="34">
        <v>96</v>
      </c>
      <c r="D80" s="34">
        <v>84.19</v>
      </c>
      <c r="E80" s="34">
        <v>91.05</v>
      </c>
      <c r="F80" s="34">
        <v>90.79</v>
      </c>
      <c r="G80" s="34">
        <v>84.53</v>
      </c>
      <c r="H80" s="34">
        <v>101.44</v>
      </c>
      <c r="I80" s="34">
        <v>85.67</v>
      </c>
      <c r="J80" s="34">
        <v>74.62</v>
      </c>
      <c r="K80" s="34">
        <v>84.19</v>
      </c>
      <c r="L80" s="34">
        <v>89.87</v>
      </c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</row>
    <row r="81" spans="1:24" x14ac:dyDescent="0.2">
      <c r="A81" s="48" t="s">
        <v>127</v>
      </c>
      <c r="B81" s="34">
        <v>91.06</v>
      </c>
      <c r="C81" s="34">
        <v>95.14</v>
      </c>
      <c r="D81" s="34">
        <v>85.63</v>
      </c>
      <c r="E81" s="34">
        <v>91.8</v>
      </c>
      <c r="F81" s="34">
        <v>90.86</v>
      </c>
      <c r="G81" s="34">
        <v>83.71</v>
      </c>
      <c r="H81" s="34">
        <v>100.17</v>
      </c>
      <c r="I81" s="34">
        <v>85.41</v>
      </c>
      <c r="J81" s="34">
        <v>76.72</v>
      </c>
      <c r="K81" s="34">
        <v>85.91</v>
      </c>
      <c r="L81" s="34">
        <v>89.72</v>
      </c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</row>
    <row r="82" spans="1:24" x14ac:dyDescent="0.2">
      <c r="A82" s="48" t="s">
        <v>128</v>
      </c>
      <c r="B82" s="34">
        <v>92.62</v>
      </c>
      <c r="C82" s="34">
        <v>95.12</v>
      </c>
      <c r="D82" s="34">
        <v>85.83</v>
      </c>
      <c r="E82" s="34">
        <v>92.38</v>
      </c>
      <c r="F82" s="34">
        <v>90.39</v>
      </c>
      <c r="G82" s="34">
        <v>86.3</v>
      </c>
      <c r="H82" s="34">
        <v>99.65</v>
      </c>
      <c r="I82" s="34">
        <v>85.91</v>
      </c>
      <c r="J82" s="34">
        <v>76.599999999999994</v>
      </c>
      <c r="K82" s="34">
        <v>84.86</v>
      </c>
      <c r="L82" s="34">
        <v>90.11</v>
      </c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</row>
    <row r="83" spans="1:24" x14ac:dyDescent="0.2">
      <c r="A83" s="48" t="s">
        <v>129</v>
      </c>
      <c r="B83" s="34">
        <v>92.94</v>
      </c>
      <c r="C83" s="34">
        <v>94.83</v>
      </c>
      <c r="D83" s="34">
        <v>86.72</v>
      </c>
      <c r="E83" s="34">
        <v>92.66</v>
      </c>
      <c r="F83" s="34">
        <v>89.63</v>
      </c>
      <c r="G83" s="34">
        <v>86.52</v>
      </c>
      <c r="H83" s="34">
        <v>99.01</v>
      </c>
      <c r="I83" s="34">
        <v>86.96</v>
      </c>
      <c r="J83" s="34">
        <v>79.36</v>
      </c>
      <c r="K83" s="34">
        <v>85.97</v>
      </c>
      <c r="L83" s="34">
        <v>90.61</v>
      </c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</row>
    <row r="84" spans="1:24" x14ac:dyDescent="0.2">
      <c r="A84" s="48" t="s">
        <v>130</v>
      </c>
      <c r="B84" s="34">
        <v>94.03</v>
      </c>
      <c r="C84" s="34">
        <v>95.39</v>
      </c>
      <c r="D84" s="34">
        <v>88.31</v>
      </c>
      <c r="E84" s="34">
        <v>93.46</v>
      </c>
      <c r="F84" s="34">
        <v>90.64</v>
      </c>
      <c r="G84" s="34">
        <v>86.84</v>
      </c>
      <c r="H84" s="34">
        <v>99.19</v>
      </c>
      <c r="I84" s="34">
        <v>87.6</v>
      </c>
      <c r="J84" s="34">
        <v>80.12</v>
      </c>
      <c r="K84" s="34">
        <v>87.73</v>
      </c>
      <c r="L84" s="34">
        <v>91.46</v>
      </c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</row>
    <row r="85" spans="1:24" x14ac:dyDescent="0.2">
      <c r="A85" s="48" t="s">
        <v>131</v>
      </c>
      <c r="B85" s="34">
        <v>94.06</v>
      </c>
      <c r="C85" s="34">
        <v>95.15</v>
      </c>
      <c r="D85" s="34">
        <v>88.31</v>
      </c>
      <c r="E85" s="34">
        <v>93.37</v>
      </c>
      <c r="F85" s="34">
        <v>90.47</v>
      </c>
      <c r="G85" s="34">
        <v>87.37</v>
      </c>
      <c r="H85" s="34">
        <v>98.75</v>
      </c>
      <c r="I85" s="34">
        <v>87.92</v>
      </c>
      <c r="J85" s="34">
        <v>81.11</v>
      </c>
      <c r="K85" s="34">
        <v>92.7</v>
      </c>
      <c r="L85" s="34">
        <v>91.63</v>
      </c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</row>
    <row r="86" spans="1:24" x14ac:dyDescent="0.2">
      <c r="A86" s="48" t="s">
        <v>132</v>
      </c>
      <c r="B86" s="34">
        <v>94.35</v>
      </c>
      <c r="C86" s="34">
        <v>94.93</v>
      </c>
      <c r="D86" s="34">
        <v>90.03</v>
      </c>
      <c r="E86" s="34">
        <v>93.69</v>
      </c>
      <c r="F86" s="34">
        <v>91.07</v>
      </c>
      <c r="G86" s="34">
        <v>88.71</v>
      </c>
      <c r="H86" s="34">
        <v>100.07</v>
      </c>
      <c r="I86" s="34">
        <v>88.55</v>
      </c>
      <c r="J86" s="34">
        <v>82.32</v>
      </c>
      <c r="K86" s="34">
        <v>92.94</v>
      </c>
      <c r="L86" s="34">
        <v>92.34</v>
      </c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</row>
    <row r="87" spans="1:24" x14ac:dyDescent="0.2">
      <c r="A87" s="48" t="s">
        <v>133</v>
      </c>
      <c r="B87" s="34">
        <v>94.61</v>
      </c>
      <c r="C87" s="34">
        <v>94.98</v>
      </c>
      <c r="D87" s="34">
        <v>91.02</v>
      </c>
      <c r="E87" s="34">
        <v>94.65</v>
      </c>
      <c r="F87" s="34">
        <v>91.67</v>
      </c>
      <c r="G87" s="34">
        <v>89.96</v>
      </c>
      <c r="H87" s="34">
        <v>100.35</v>
      </c>
      <c r="I87" s="34">
        <v>89.53</v>
      </c>
      <c r="J87" s="34">
        <v>84.52</v>
      </c>
      <c r="K87" s="34">
        <v>95.43</v>
      </c>
      <c r="L87" s="34">
        <v>93.22</v>
      </c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</row>
    <row r="88" spans="1:24" x14ac:dyDescent="0.2">
      <c r="A88" s="48" t="s">
        <v>134</v>
      </c>
      <c r="B88" s="34">
        <v>94.78</v>
      </c>
      <c r="C88" s="34">
        <v>95.06</v>
      </c>
      <c r="D88" s="34">
        <v>91.2</v>
      </c>
      <c r="E88" s="34">
        <v>96.05</v>
      </c>
      <c r="F88" s="34">
        <v>90.81</v>
      </c>
      <c r="G88" s="34">
        <v>90.36</v>
      </c>
      <c r="H88" s="34">
        <v>100.22</v>
      </c>
      <c r="I88" s="34">
        <v>90.38</v>
      </c>
      <c r="J88" s="34">
        <v>86.09</v>
      </c>
      <c r="K88" s="34">
        <v>93.93</v>
      </c>
      <c r="L88" s="34">
        <v>93.76</v>
      </c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</row>
    <row r="89" spans="1:24" x14ac:dyDescent="0.2">
      <c r="A89" s="48" t="s">
        <v>135</v>
      </c>
      <c r="B89" s="34">
        <v>95.87</v>
      </c>
      <c r="C89" s="34">
        <v>95.68</v>
      </c>
      <c r="D89" s="34">
        <v>91.26</v>
      </c>
      <c r="E89" s="34">
        <v>95.65</v>
      </c>
      <c r="F89" s="34">
        <v>90.2</v>
      </c>
      <c r="G89" s="34">
        <v>91.33</v>
      </c>
      <c r="H89" s="34">
        <v>99.89</v>
      </c>
      <c r="I89" s="34">
        <v>92.14</v>
      </c>
      <c r="J89" s="34">
        <v>86.04</v>
      </c>
      <c r="K89" s="34">
        <v>91.94</v>
      </c>
      <c r="L89" s="34">
        <v>94.11</v>
      </c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</row>
    <row r="90" spans="1:24" x14ac:dyDescent="0.2">
      <c r="A90" s="48" t="s">
        <v>136</v>
      </c>
      <c r="B90" s="34">
        <v>95.33</v>
      </c>
      <c r="C90" s="34">
        <v>96.29</v>
      </c>
      <c r="D90" s="34">
        <v>91.68</v>
      </c>
      <c r="E90" s="34">
        <v>96.3</v>
      </c>
      <c r="F90" s="34">
        <v>91.26</v>
      </c>
      <c r="G90" s="34">
        <v>91.84</v>
      </c>
      <c r="H90" s="34">
        <v>98.54</v>
      </c>
      <c r="I90" s="34">
        <v>93.2</v>
      </c>
      <c r="J90" s="34">
        <v>88.29</v>
      </c>
      <c r="K90" s="34">
        <v>92.04</v>
      </c>
      <c r="L90" s="34">
        <v>94.66</v>
      </c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</row>
    <row r="91" spans="1:24" x14ac:dyDescent="0.2">
      <c r="A91" s="48" t="s">
        <v>137</v>
      </c>
      <c r="B91" s="34">
        <v>96.45</v>
      </c>
      <c r="C91" s="34">
        <v>96.39</v>
      </c>
      <c r="D91" s="34">
        <v>90.62</v>
      </c>
      <c r="E91" s="34">
        <v>96.57</v>
      </c>
      <c r="F91" s="34">
        <v>93.21</v>
      </c>
      <c r="G91" s="34">
        <v>91.86</v>
      </c>
      <c r="H91" s="34">
        <v>98.3</v>
      </c>
      <c r="I91" s="34">
        <v>93.25</v>
      </c>
      <c r="J91" s="34">
        <v>89.99</v>
      </c>
      <c r="K91" s="34">
        <v>90.81</v>
      </c>
      <c r="L91" s="34">
        <v>94.77</v>
      </c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</row>
    <row r="92" spans="1:24" x14ac:dyDescent="0.2">
      <c r="A92" s="48" t="s">
        <v>138</v>
      </c>
      <c r="B92" s="34">
        <v>96.35</v>
      </c>
      <c r="C92" s="34">
        <v>96.29</v>
      </c>
      <c r="D92" s="34">
        <v>91.57</v>
      </c>
      <c r="E92" s="34">
        <v>96.25</v>
      </c>
      <c r="F92" s="34">
        <v>95.38</v>
      </c>
      <c r="G92" s="34">
        <v>90.84</v>
      </c>
      <c r="H92" s="34">
        <v>98.05</v>
      </c>
      <c r="I92" s="34">
        <v>93.99</v>
      </c>
      <c r="J92" s="34">
        <v>91.56</v>
      </c>
      <c r="K92" s="34">
        <v>90.45</v>
      </c>
      <c r="L92" s="34">
        <v>95.02</v>
      </c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</row>
    <row r="93" spans="1:24" x14ac:dyDescent="0.2">
      <c r="A93" s="48" t="s">
        <v>139</v>
      </c>
      <c r="B93" s="34">
        <v>96.95</v>
      </c>
      <c r="C93" s="34">
        <v>98.03</v>
      </c>
      <c r="D93" s="34">
        <v>93.67</v>
      </c>
      <c r="E93" s="34">
        <v>97.49</v>
      </c>
      <c r="F93" s="34">
        <v>98.3</v>
      </c>
      <c r="G93" s="34">
        <v>92.44</v>
      </c>
      <c r="H93" s="34">
        <v>100.69</v>
      </c>
      <c r="I93" s="34">
        <v>95.22</v>
      </c>
      <c r="J93" s="34">
        <v>91.4</v>
      </c>
      <c r="K93" s="34">
        <v>90.88</v>
      </c>
      <c r="L93" s="34">
        <v>96.42</v>
      </c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</row>
    <row r="94" spans="1:24" x14ac:dyDescent="0.2">
      <c r="A94" s="48" t="s">
        <v>140</v>
      </c>
      <c r="B94" s="34">
        <v>97.5</v>
      </c>
      <c r="C94" s="34">
        <v>97.38</v>
      </c>
      <c r="D94" s="34">
        <v>93.1</v>
      </c>
      <c r="E94" s="34">
        <v>97.99</v>
      </c>
      <c r="F94" s="34">
        <v>96.85</v>
      </c>
      <c r="G94" s="34">
        <v>93.05</v>
      </c>
      <c r="H94" s="34">
        <v>102.29</v>
      </c>
      <c r="I94" s="34">
        <v>95.67</v>
      </c>
      <c r="J94" s="34">
        <v>91.91</v>
      </c>
      <c r="K94" s="34">
        <v>90.65</v>
      </c>
      <c r="L94" s="34">
        <v>96.48</v>
      </c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</row>
    <row r="95" spans="1:24" x14ac:dyDescent="0.2">
      <c r="A95" s="48" t="s">
        <v>141</v>
      </c>
      <c r="B95" s="34">
        <v>97.55</v>
      </c>
      <c r="C95" s="34">
        <v>97.63</v>
      </c>
      <c r="D95" s="34">
        <v>95.06</v>
      </c>
      <c r="E95" s="34">
        <v>97.81</v>
      </c>
      <c r="F95" s="34">
        <v>99.65</v>
      </c>
      <c r="G95" s="34">
        <v>93.62</v>
      </c>
      <c r="H95" s="34">
        <v>101.38</v>
      </c>
      <c r="I95" s="34">
        <v>97.77</v>
      </c>
      <c r="J95" s="34">
        <v>89.12</v>
      </c>
      <c r="K95" s="34">
        <v>92.05</v>
      </c>
      <c r="L95" s="34">
        <v>97.16</v>
      </c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</row>
    <row r="96" spans="1:24" x14ac:dyDescent="0.2">
      <c r="A96" s="48" t="s">
        <v>142</v>
      </c>
      <c r="B96" s="34">
        <v>97.24</v>
      </c>
      <c r="C96" s="34">
        <v>97.28</v>
      </c>
      <c r="D96" s="34">
        <v>94.12</v>
      </c>
      <c r="E96" s="34">
        <v>98.33</v>
      </c>
      <c r="F96" s="34">
        <v>100.33</v>
      </c>
      <c r="G96" s="34">
        <v>96.05</v>
      </c>
      <c r="H96" s="34">
        <v>102.32</v>
      </c>
      <c r="I96" s="34">
        <v>97.28</v>
      </c>
      <c r="J96" s="34">
        <v>93.16</v>
      </c>
      <c r="K96" s="34">
        <v>92.46</v>
      </c>
      <c r="L96" s="34">
        <v>97.71</v>
      </c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</row>
    <row r="97" spans="1:24" x14ac:dyDescent="0.2">
      <c r="A97" s="48" t="s">
        <v>143</v>
      </c>
      <c r="B97" s="34">
        <v>99.51</v>
      </c>
      <c r="C97" s="34">
        <v>96.55</v>
      </c>
      <c r="D97" s="34">
        <v>95.89</v>
      </c>
      <c r="E97" s="34">
        <v>98.46</v>
      </c>
      <c r="F97" s="34">
        <v>100.91</v>
      </c>
      <c r="G97" s="34">
        <v>96.27</v>
      </c>
      <c r="H97" s="34">
        <v>100.38</v>
      </c>
      <c r="I97" s="34">
        <v>98.91</v>
      </c>
      <c r="J97" s="34">
        <v>93.24</v>
      </c>
      <c r="K97" s="34">
        <v>92.39</v>
      </c>
      <c r="L97" s="34">
        <v>98.08</v>
      </c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</row>
    <row r="98" spans="1:24" x14ac:dyDescent="0.2">
      <c r="A98" s="48" t="s">
        <v>144</v>
      </c>
      <c r="B98" s="34">
        <v>99.39</v>
      </c>
      <c r="C98" s="34">
        <v>96.93</v>
      </c>
      <c r="D98" s="34">
        <v>97.05</v>
      </c>
      <c r="E98" s="34">
        <v>99.12</v>
      </c>
      <c r="F98" s="34">
        <v>99.3</v>
      </c>
      <c r="G98" s="34">
        <v>98.72</v>
      </c>
      <c r="H98" s="34">
        <v>99.03</v>
      </c>
      <c r="I98" s="34">
        <v>98.61</v>
      </c>
      <c r="J98" s="34">
        <v>95.39</v>
      </c>
      <c r="K98" s="34">
        <v>95.57</v>
      </c>
      <c r="L98" s="34">
        <v>98.5</v>
      </c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</row>
    <row r="99" spans="1:24" x14ac:dyDescent="0.2">
      <c r="A99" s="48" t="s">
        <v>145</v>
      </c>
      <c r="B99" s="34">
        <v>99.33</v>
      </c>
      <c r="C99" s="34">
        <v>98.51</v>
      </c>
      <c r="D99" s="34">
        <v>98.88</v>
      </c>
      <c r="E99" s="34">
        <v>99.62</v>
      </c>
      <c r="F99" s="34">
        <v>99.35</v>
      </c>
      <c r="G99" s="34">
        <v>100.01</v>
      </c>
      <c r="H99" s="34">
        <v>98.54</v>
      </c>
      <c r="I99" s="34">
        <v>97.95</v>
      </c>
      <c r="J99" s="34">
        <v>96.26</v>
      </c>
      <c r="K99" s="34">
        <v>96.65</v>
      </c>
      <c r="L99" s="34">
        <v>98.9</v>
      </c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</row>
    <row r="100" spans="1:24" x14ac:dyDescent="0.2">
      <c r="A100" s="48" t="s">
        <v>230</v>
      </c>
      <c r="B100" s="34">
        <v>97.92</v>
      </c>
      <c r="C100" s="34">
        <v>98.97</v>
      </c>
      <c r="D100" s="34">
        <v>98.76</v>
      </c>
      <c r="E100" s="34">
        <v>99.38</v>
      </c>
      <c r="F100" s="34">
        <v>98.11</v>
      </c>
      <c r="G100" s="34">
        <v>98.93</v>
      </c>
      <c r="H100" s="34">
        <v>98.51</v>
      </c>
      <c r="I100" s="34">
        <v>96.17</v>
      </c>
      <c r="J100" s="34">
        <v>95.39</v>
      </c>
      <c r="K100" s="34">
        <v>101.02</v>
      </c>
      <c r="L100" s="34">
        <v>98.46</v>
      </c>
    </row>
    <row r="101" spans="1:24" x14ac:dyDescent="0.2">
      <c r="A101" s="48" t="s">
        <v>231</v>
      </c>
      <c r="B101" s="34">
        <v>99.1</v>
      </c>
      <c r="C101" s="34">
        <v>99.13</v>
      </c>
      <c r="D101" s="34">
        <v>97.91</v>
      </c>
      <c r="E101" s="34">
        <v>100.31</v>
      </c>
      <c r="F101" s="34">
        <v>98.44</v>
      </c>
      <c r="G101" s="34">
        <v>98.33</v>
      </c>
      <c r="H101" s="34">
        <v>98.37</v>
      </c>
      <c r="I101" s="34">
        <v>97.32</v>
      </c>
      <c r="J101" s="34">
        <v>95.28</v>
      </c>
      <c r="K101" s="34">
        <v>99.45</v>
      </c>
      <c r="L101" s="34">
        <v>98.65</v>
      </c>
    </row>
    <row r="102" spans="1:24" x14ac:dyDescent="0.2">
      <c r="A102" s="48" t="s">
        <v>232</v>
      </c>
      <c r="B102" s="34">
        <v>99.95</v>
      </c>
      <c r="C102" s="34">
        <v>99.67</v>
      </c>
      <c r="D102" s="34">
        <v>97.91</v>
      </c>
      <c r="E102" s="34">
        <v>98.91</v>
      </c>
      <c r="F102" s="34">
        <v>100.64</v>
      </c>
      <c r="G102" s="34">
        <v>99.73</v>
      </c>
      <c r="H102" s="34">
        <v>99.48</v>
      </c>
      <c r="I102" s="34">
        <v>98.73</v>
      </c>
      <c r="J102" s="34">
        <v>98.68</v>
      </c>
      <c r="K102" s="34">
        <v>100.37</v>
      </c>
      <c r="L102" s="34">
        <v>99.22</v>
      </c>
    </row>
    <row r="103" spans="1:24" x14ac:dyDescent="0.2">
      <c r="A103" s="48" t="s">
        <v>233</v>
      </c>
      <c r="B103" s="34">
        <v>100.66</v>
      </c>
      <c r="C103" s="34">
        <v>99.92</v>
      </c>
      <c r="D103" s="34">
        <v>99.41</v>
      </c>
      <c r="E103" s="34">
        <v>99.81</v>
      </c>
      <c r="F103" s="34">
        <v>99.16</v>
      </c>
      <c r="G103" s="34">
        <v>99.18</v>
      </c>
      <c r="H103" s="34">
        <v>100.35</v>
      </c>
      <c r="I103" s="34">
        <v>99.2</v>
      </c>
      <c r="J103" s="34">
        <v>98.91</v>
      </c>
      <c r="K103" s="34">
        <v>100.89</v>
      </c>
      <c r="L103" s="34">
        <v>99.66</v>
      </c>
    </row>
    <row r="104" spans="1:24" x14ac:dyDescent="0.2">
      <c r="A104" s="48" t="s">
        <v>266</v>
      </c>
      <c r="B104" s="34">
        <v>100.03</v>
      </c>
      <c r="C104" s="34">
        <v>100.08</v>
      </c>
      <c r="D104" s="34">
        <v>100.95</v>
      </c>
      <c r="E104" s="34">
        <v>101.14</v>
      </c>
      <c r="F104" s="34">
        <v>99.42</v>
      </c>
      <c r="G104" s="34">
        <v>99.88</v>
      </c>
      <c r="H104" s="34">
        <v>100</v>
      </c>
      <c r="I104" s="34">
        <v>100.93</v>
      </c>
      <c r="J104" s="34">
        <v>101.29</v>
      </c>
      <c r="K104" s="34">
        <v>99.96</v>
      </c>
      <c r="L104" s="34">
        <v>100.58</v>
      </c>
    </row>
    <row r="105" spans="1:24" x14ac:dyDescent="0.2">
      <c r="A105" s="48" t="s">
        <v>270</v>
      </c>
      <c r="B105" s="34">
        <v>99.37</v>
      </c>
      <c r="C105" s="34">
        <v>100.33</v>
      </c>
      <c r="D105" s="34">
        <v>101.77</v>
      </c>
      <c r="E105" s="34">
        <v>100.15</v>
      </c>
      <c r="F105" s="34">
        <v>100.79</v>
      </c>
      <c r="G105" s="34">
        <v>101.21</v>
      </c>
      <c r="H105" s="34">
        <v>100.17</v>
      </c>
      <c r="I105" s="34">
        <v>101.16</v>
      </c>
      <c r="J105" s="34">
        <v>101.15</v>
      </c>
      <c r="K105" s="34">
        <v>98.8</v>
      </c>
      <c r="L105" s="34">
        <v>100.54</v>
      </c>
    </row>
    <row r="106" spans="1:24" x14ac:dyDescent="0.2">
      <c r="A106" s="48" t="s">
        <v>271</v>
      </c>
      <c r="B106" s="34">
        <v>100.86</v>
      </c>
      <c r="C106" s="34">
        <v>101.64</v>
      </c>
      <c r="D106" s="34">
        <v>103.62</v>
      </c>
      <c r="E106" s="34">
        <v>100.69</v>
      </c>
      <c r="F106" s="34">
        <v>103.39</v>
      </c>
      <c r="G106" s="34">
        <v>101.34</v>
      </c>
      <c r="H106" s="34">
        <v>99.7</v>
      </c>
      <c r="I106" s="34">
        <v>101.69</v>
      </c>
      <c r="J106" s="34">
        <v>101.93</v>
      </c>
      <c r="K106" s="34">
        <v>104.09</v>
      </c>
      <c r="L106" s="34">
        <v>101.49</v>
      </c>
    </row>
    <row r="107" spans="1:24" x14ac:dyDescent="0.2">
      <c r="A107" s="48" t="s">
        <v>274</v>
      </c>
      <c r="B107" s="34">
        <v>99.24</v>
      </c>
      <c r="C107" s="34">
        <v>101.02</v>
      </c>
      <c r="D107" s="34">
        <v>102.93</v>
      </c>
      <c r="E107" s="34">
        <v>101.61</v>
      </c>
      <c r="F107" s="34">
        <v>104.71</v>
      </c>
      <c r="G107" s="34">
        <v>100.65</v>
      </c>
      <c r="H107" s="34">
        <v>98.64</v>
      </c>
      <c r="I107" s="34">
        <v>102.53</v>
      </c>
      <c r="J107" s="34">
        <v>103.65</v>
      </c>
      <c r="K107" s="34">
        <v>105.32</v>
      </c>
      <c r="L107" s="34">
        <v>101.62</v>
      </c>
    </row>
    <row r="108" spans="1:24" x14ac:dyDescent="0.2">
      <c r="A108" s="48" t="s">
        <v>275</v>
      </c>
      <c r="B108" s="34">
        <v>100.68</v>
      </c>
      <c r="C108" s="34">
        <v>101.64</v>
      </c>
      <c r="D108" s="34">
        <v>102.51</v>
      </c>
      <c r="E108" s="34">
        <v>101.68</v>
      </c>
      <c r="F108" s="34">
        <v>104.4</v>
      </c>
      <c r="G108" s="34">
        <v>102.08</v>
      </c>
      <c r="H108" s="34">
        <v>98.69</v>
      </c>
      <c r="I108" s="34">
        <v>103.89</v>
      </c>
      <c r="J108" s="34">
        <v>106.03</v>
      </c>
      <c r="K108" s="34">
        <v>104.1</v>
      </c>
      <c r="L108" s="34">
        <v>102.28</v>
      </c>
    </row>
    <row r="109" spans="1:24" x14ac:dyDescent="0.2">
      <c r="A109" s="48" t="s">
        <v>277</v>
      </c>
      <c r="B109" s="34">
        <v>100.5</v>
      </c>
      <c r="C109" s="34">
        <v>100.57</v>
      </c>
      <c r="D109" s="34">
        <v>101.98</v>
      </c>
      <c r="E109" s="34">
        <v>100.56</v>
      </c>
      <c r="F109" s="34">
        <v>105.05</v>
      </c>
      <c r="G109" s="34">
        <v>103.22</v>
      </c>
      <c r="H109" s="34">
        <v>100.78</v>
      </c>
      <c r="I109" s="34">
        <v>103.84</v>
      </c>
      <c r="J109" s="34">
        <v>104.55</v>
      </c>
      <c r="K109" s="34">
        <v>107.03</v>
      </c>
      <c r="L109" s="34">
        <v>102.07</v>
      </c>
    </row>
    <row r="110" spans="1:24" x14ac:dyDescent="0.2">
      <c r="A110" s="48" t="s">
        <v>278</v>
      </c>
      <c r="B110" s="34">
        <v>102.1</v>
      </c>
      <c r="C110" s="34">
        <v>100.11</v>
      </c>
      <c r="D110" s="34">
        <v>101.34</v>
      </c>
      <c r="E110" s="34">
        <v>98.28</v>
      </c>
      <c r="F110" s="34">
        <v>104.86</v>
      </c>
      <c r="G110" s="34">
        <v>102.78</v>
      </c>
      <c r="H110" s="34">
        <v>100.52</v>
      </c>
      <c r="I110" s="34">
        <v>103.98</v>
      </c>
      <c r="J110" s="34">
        <v>105.7</v>
      </c>
      <c r="K110" s="34">
        <v>104.37</v>
      </c>
      <c r="L110" s="34">
        <v>101.51</v>
      </c>
    </row>
    <row r="111" spans="1:24" x14ac:dyDescent="0.2">
      <c r="A111" s="48" t="s">
        <v>287</v>
      </c>
      <c r="B111" s="34">
        <v>98.76</v>
      </c>
      <c r="C111" s="34">
        <v>87.3</v>
      </c>
      <c r="D111" s="34">
        <v>84.61</v>
      </c>
      <c r="E111" s="34">
        <v>75.989999999999995</v>
      </c>
      <c r="F111" s="34">
        <v>84.65</v>
      </c>
      <c r="G111" s="34">
        <v>99.57</v>
      </c>
      <c r="H111" s="34">
        <v>99.28</v>
      </c>
      <c r="I111" s="34">
        <v>94.15</v>
      </c>
      <c r="J111" s="34">
        <v>89.7</v>
      </c>
      <c r="K111" s="34">
        <v>79.78</v>
      </c>
      <c r="L111" s="34">
        <v>88.47</v>
      </c>
    </row>
    <row r="113" spans="1:12" x14ac:dyDescent="0.2">
      <c r="A113" s="9" t="s">
        <v>169</v>
      </c>
    </row>
    <row r="114" spans="1:12" x14ac:dyDescent="0.2">
      <c r="A114" s="13" t="str">
        <f>A7</f>
        <v>1994 Q2</v>
      </c>
      <c r="B114" s="11">
        <f>LN(B7/B6)*100</f>
        <v>0.27219130671729325</v>
      </c>
      <c r="C114" s="11">
        <f t="shared" ref="C114:L114" si="0">LN(C7/C6)*100</f>
        <v>0.78146981744426325</v>
      </c>
      <c r="D114" s="11">
        <f t="shared" si="0"/>
        <v>0.23303243869135243</v>
      </c>
      <c r="E114" s="11">
        <f t="shared" si="0"/>
        <v>0.4431321874670332</v>
      </c>
      <c r="F114" s="11">
        <f t="shared" si="0"/>
        <v>1.3107018827330421E-2</v>
      </c>
      <c r="G114" s="11">
        <f t="shared" si="0"/>
        <v>0.84567100182234589</v>
      </c>
      <c r="H114" s="11">
        <f t="shared" si="0"/>
        <v>-0.41248902807616944</v>
      </c>
      <c r="I114" s="11">
        <f t="shared" si="0"/>
        <v>0.1005328324342709</v>
      </c>
      <c r="J114" s="11">
        <f t="shared" si="0"/>
        <v>2.1372754252875272</v>
      </c>
      <c r="K114" s="11">
        <f t="shared" si="0"/>
        <v>2.7673240728509216</v>
      </c>
      <c r="L114" s="11">
        <f t="shared" si="0"/>
        <v>0.53728438260261013</v>
      </c>
    </row>
    <row r="115" spans="1:12" x14ac:dyDescent="0.2">
      <c r="A115" s="13" t="str">
        <f t="shared" ref="A115:A178" si="1">A8</f>
        <v>1994 Q3</v>
      </c>
      <c r="B115" s="11">
        <f t="shared" ref="B115:L130" si="2">LN(B8/B7)*100</f>
        <v>6.0386475264975453E-2</v>
      </c>
      <c r="C115" s="11">
        <f t="shared" si="2"/>
        <v>1.0403316479787963</v>
      </c>
      <c r="D115" s="11">
        <f t="shared" si="2"/>
        <v>0.79693242176021528</v>
      </c>
      <c r="E115" s="11">
        <f t="shared" si="2"/>
        <v>0.74884719665121624</v>
      </c>
      <c r="F115" s="11">
        <f t="shared" si="2"/>
        <v>1.289164282836845</v>
      </c>
      <c r="G115" s="11">
        <f t="shared" si="2"/>
        <v>2.04216307204634</v>
      </c>
      <c r="H115" s="11">
        <f t="shared" si="2"/>
        <v>0.12819601499275507</v>
      </c>
      <c r="I115" s="11">
        <f t="shared" si="2"/>
        <v>1.1588541276245883</v>
      </c>
      <c r="J115" s="11">
        <f t="shared" si="2"/>
        <v>3.3207814051260902</v>
      </c>
      <c r="K115" s="11">
        <f t="shared" si="2"/>
        <v>2.4805917408780265</v>
      </c>
      <c r="L115" s="11">
        <f t="shared" si="2"/>
        <v>1.1805492709058254</v>
      </c>
    </row>
    <row r="116" spans="1:12" x14ac:dyDescent="0.2">
      <c r="A116" s="13" t="str">
        <f t="shared" si="1"/>
        <v>1994 Q4</v>
      </c>
      <c r="B116" s="11">
        <f t="shared" si="2"/>
        <v>0.21106596106384656</v>
      </c>
      <c r="C116" s="11">
        <f t="shared" si="2"/>
        <v>0.54322654150792105</v>
      </c>
      <c r="D116" s="11">
        <f t="shared" si="2"/>
        <v>0.28822616869458989</v>
      </c>
      <c r="E116" s="11">
        <f t="shared" si="2"/>
        <v>1.1779384365103311</v>
      </c>
      <c r="F116" s="11">
        <f t="shared" si="2"/>
        <v>-3.8822388064436358E-2</v>
      </c>
      <c r="G116" s="11">
        <f t="shared" si="2"/>
        <v>1.2707693039416077</v>
      </c>
      <c r="H116" s="11">
        <f t="shared" si="2"/>
        <v>2.5716305086227207</v>
      </c>
      <c r="I116" s="11">
        <f t="shared" si="2"/>
        <v>1.0669929324696776</v>
      </c>
      <c r="J116" s="11">
        <f t="shared" si="2"/>
        <v>-0.36357666888878576</v>
      </c>
      <c r="K116" s="11">
        <f t="shared" si="2"/>
        <v>0.76185470076060757</v>
      </c>
      <c r="L116" s="11">
        <f t="shared" si="2"/>
        <v>0.75568905996374081</v>
      </c>
    </row>
    <row r="117" spans="1:12" x14ac:dyDescent="0.2">
      <c r="A117" s="13" t="str">
        <f t="shared" si="1"/>
        <v>1995 Q1</v>
      </c>
      <c r="B117" s="11">
        <f t="shared" si="2"/>
        <v>-0.5890810781708764</v>
      </c>
      <c r="C117" s="11">
        <f t="shared" si="2"/>
        <v>0.12375281956817132</v>
      </c>
      <c r="D117" s="11">
        <f t="shared" si="2"/>
        <v>2.8776978615877632E-2</v>
      </c>
      <c r="E117" s="11">
        <f t="shared" si="2"/>
        <v>0.38958277396013863</v>
      </c>
      <c r="F117" s="11">
        <f t="shared" si="2"/>
        <v>-0.85792804915898191</v>
      </c>
      <c r="G117" s="11">
        <f t="shared" si="2"/>
        <v>0.426786543555986</v>
      </c>
      <c r="H117" s="11">
        <f t="shared" si="2"/>
        <v>-0.71006215495764269</v>
      </c>
      <c r="I117" s="11">
        <f t="shared" si="2"/>
        <v>0.21596160351975874</v>
      </c>
      <c r="J117" s="11">
        <f t="shared" si="2"/>
        <v>0.69295773084492607</v>
      </c>
      <c r="K117" s="11">
        <f t="shared" si="2"/>
        <v>2.4983950432933169</v>
      </c>
      <c r="L117" s="11">
        <f t="shared" si="2"/>
        <v>4.2604559332231909E-2</v>
      </c>
    </row>
    <row r="118" spans="1:12" x14ac:dyDescent="0.2">
      <c r="A118" s="13" t="str">
        <f t="shared" si="1"/>
        <v>1995 Q2</v>
      </c>
      <c r="B118" s="11">
        <f t="shared" si="2"/>
        <v>6.0578526765470535E-2</v>
      </c>
      <c r="C118" s="11">
        <f t="shared" si="2"/>
        <v>0.93861283025053699</v>
      </c>
      <c r="D118" s="11">
        <f t="shared" si="2"/>
        <v>-0.20161297151846594</v>
      </c>
      <c r="E118" s="11">
        <f t="shared" si="2"/>
        <v>-7.2030544063720503E-2</v>
      </c>
      <c r="F118" s="11">
        <f t="shared" si="2"/>
        <v>0.33885083901524238</v>
      </c>
      <c r="G118" s="11">
        <f t="shared" si="2"/>
        <v>1.4495925264078806</v>
      </c>
      <c r="H118" s="11">
        <f t="shared" si="2"/>
        <v>1.0562989110683421</v>
      </c>
      <c r="I118" s="11">
        <f t="shared" si="2"/>
        <v>0.4305290407394643</v>
      </c>
      <c r="J118" s="11">
        <f t="shared" si="2"/>
        <v>0.19710913083443102</v>
      </c>
      <c r="K118" s="11">
        <f t="shared" si="2"/>
        <v>-0.16463167389709535</v>
      </c>
      <c r="L118" s="11">
        <f t="shared" si="2"/>
        <v>0.48158733303742929</v>
      </c>
    </row>
    <row r="119" spans="1:12" x14ac:dyDescent="0.2">
      <c r="A119" s="13" t="str">
        <f t="shared" si="1"/>
        <v>1995 Q3</v>
      </c>
      <c r="B119" s="11">
        <f t="shared" si="2"/>
        <v>-0.22735894598726331</v>
      </c>
      <c r="C119" s="11">
        <f t="shared" si="2"/>
        <v>0.76283839297332612</v>
      </c>
      <c r="D119" s="11">
        <f t="shared" si="2"/>
        <v>1.2463451929651104</v>
      </c>
      <c r="E119" s="11">
        <f t="shared" si="2"/>
        <v>0.37399353143572633</v>
      </c>
      <c r="F119" s="11">
        <f t="shared" si="2"/>
        <v>3.9024390739166609E-2</v>
      </c>
      <c r="G119" s="11">
        <f t="shared" si="2"/>
        <v>1.4288792421782923</v>
      </c>
      <c r="H119" s="11">
        <f t="shared" si="2"/>
        <v>0.4001385125000449</v>
      </c>
      <c r="I119" s="11">
        <f t="shared" si="2"/>
        <v>0.77806266861767159</v>
      </c>
      <c r="J119" s="11">
        <f t="shared" si="2"/>
        <v>2.7194942340696677</v>
      </c>
      <c r="K119" s="11">
        <f t="shared" si="2"/>
        <v>-0.34385564448995293</v>
      </c>
      <c r="L119" s="11">
        <f t="shared" si="2"/>
        <v>0.73208830418438464</v>
      </c>
    </row>
    <row r="120" spans="1:12" x14ac:dyDescent="0.2">
      <c r="A120" s="13" t="str">
        <f t="shared" si="1"/>
        <v>1995 Q4</v>
      </c>
      <c r="B120" s="11">
        <f t="shared" si="2"/>
        <v>0.60514556833550603</v>
      </c>
      <c r="C120" s="11">
        <f t="shared" si="2"/>
        <v>1.1259422988226897</v>
      </c>
      <c r="D120" s="11">
        <f t="shared" si="2"/>
        <v>-0.11396012629335625</v>
      </c>
      <c r="E120" s="11">
        <f t="shared" si="2"/>
        <v>0.27242113055320349</v>
      </c>
      <c r="F120" s="11">
        <f t="shared" si="2"/>
        <v>-0.28653314732863938</v>
      </c>
      <c r="G120" s="11">
        <f t="shared" si="2"/>
        <v>2.7020790583458911</v>
      </c>
      <c r="H120" s="11">
        <f t="shared" si="2"/>
        <v>0.8228241705900432</v>
      </c>
      <c r="I120" s="11">
        <f t="shared" si="2"/>
        <v>0.46394825149005459</v>
      </c>
      <c r="J120" s="11">
        <f t="shared" si="2"/>
        <v>-1.3828810181738946</v>
      </c>
      <c r="K120" s="11">
        <f t="shared" si="2"/>
        <v>0.83693978282115067</v>
      </c>
      <c r="L120" s="11">
        <f t="shared" si="2"/>
        <v>0.50370891446438604</v>
      </c>
    </row>
    <row r="121" spans="1:12" x14ac:dyDescent="0.2">
      <c r="A121" s="13" t="str">
        <f t="shared" si="1"/>
        <v>1996 Q1</v>
      </c>
      <c r="B121" s="11">
        <f t="shared" si="2"/>
        <v>0.19588644853331932</v>
      </c>
      <c r="C121" s="11">
        <f t="shared" si="2"/>
        <v>0.33008282033035957</v>
      </c>
      <c r="D121" s="11">
        <f t="shared" si="2"/>
        <v>-0.80137807235536562</v>
      </c>
      <c r="E121" s="11">
        <f t="shared" si="2"/>
        <v>0.20025754081951957</v>
      </c>
      <c r="F121" s="11">
        <f t="shared" si="2"/>
        <v>0.7277485010369461</v>
      </c>
      <c r="G121" s="11">
        <f t="shared" si="2"/>
        <v>1.4092787038075243</v>
      </c>
      <c r="H121" s="11">
        <f t="shared" si="2"/>
        <v>-0.60274155080763936</v>
      </c>
      <c r="I121" s="11">
        <f t="shared" si="2"/>
        <v>0.23116943448140723</v>
      </c>
      <c r="J121" s="11">
        <f t="shared" si="2"/>
        <v>2.9357564629555832</v>
      </c>
      <c r="K121" s="11">
        <f t="shared" si="2"/>
        <v>2.7092431342658405</v>
      </c>
      <c r="L121" s="11">
        <f t="shared" si="2"/>
        <v>0.29266274111918306</v>
      </c>
    </row>
    <row r="122" spans="1:12" x14ac:dyDescent="0.2">
      <c r="A122" s="13" t="str">
        <f t="shared" si="1"/>
        <v>1996 Q2</v>
      </c>
      <c r="B122" s="11">
        <f t="shared" si="2"/>
        <v>0.66016743887373597</v>
      </c>
      <c r="C122" s="11">
        <f t="shared" si="2"/>
        <v>-0.26998666467555577</v>
      </c>
      <c r="D122" s="11">
        <f t="shared" si="2"/>
        <v>0.54449195991680621</v>
      </c>
      <c r="E122" s="11">
        <f t="shared" si="2"/>
        <v>0.74032228786809207</v>
      </c>
      <c r="F122" s="11">
        <f t="shared" si="2"/>
        <v>-0.4802397444474672</v>
      </c>
      <c r="G122" s="11">
        <f t="shared" si="2"/>
        <v>2.9073982239834324</v>
      </c>
      <c r="H122" s="11">
        <f t="shared" si="2"/>
        <v>-1.8723243017132585</v>
      </c>
      <c r="I122" s="11">
        <f t="shared" si="2"/>
        <v>0.38409880139508584</v>
      </c>
      <c r="J122" s="11">
        <f t="shared" si="2"/>
        <v>0.84547239189324519</v>
      </c>
      <c r="K122" s="11">
        <f t="shared" si="2"/>
        <v>1.3078989529124083</v>
      </c>
      <c r="L122" s="11">
        <f t="shared" si="2"/>
        <v>0.33342626055306035</v>
      </c>
    </row>
    <row r="123" spans="1:12" x14ac:dyDescent="0.2">
      <c r="A123" s="13" t="str">
        <f t="shared" si="1"/>
        <v>1996 Q3</v>
      </c>
      <c r="B123" s="11">
        <f t="shared" si="2"/>
        <v>0.4922811463216652</v>
      </c>
      <c r="C123" s="11">
        <f t="shared" si="2"/>
        <v>-0.15782950177954058</v>
      </c>
      <c r="D123" s="11">
        <f t="shared" si="2"/>
        <v>-5.7175530431232344E-2</v>
      </c>
      <c r="E123" s="11">
        <f t="shared" si="2"/>
        <v>0.35398267051239868</v>
      </c>
      <c r="F123" s="11">
        <f t="shared" si="2"/>
        <v>-0.61337875834294786</v>
      </c>
      <c r="G123" s="11">
        <f t="shared" si="2"/>
        <v>1.874315628387786</v>
      </c>
      <c r="H123" s="11">
        <f t="shared" si="2"/>
        <v>-5.6014565251205843E-2</v>
      </c>
      <c r="I123" s="11">
        <f t="shared" si="2"/>
        <v>0.76379977970553614</v>
      </c>
      <c r="J123" s="11">
        <f t="shared" si="2"/>
        <v>4.5413867893941866</v>
      </c>
      <c r="K123" s="11">
        <f t="shared" si="2"/>
        <v>2.1039737143920494</v>
      </c>
      <c r="L123" s="11">
        <f t="shared" si="2"/>
        <v>0.52566174438206714</v>
      </c>
    </row>
    <row r="124" spans="1:12" x14ac:dyDescent="0.2">
      <c r="A124" s="13" t="str">
        <f t="shared" si="1"/>
        <v>1996 Q4</v>
      </c>
      <c r="B124" s="11">
        <f t="shared" si="2"/>
        <v>0.47506027585977989</v>
      </c>
      <c r="C124" s="11">
        <f t="shared" si="2"/>
        <v>0.68960621087775476</v>
      </c>
      <c r="D124" s="11">
        <f t="shared" si="2"/>
        <v>4.2884712257556766E-2</v>
      </c>
      <c r="E124" s="11">
        <f t="shared" si="2"/>
        <v>0.69019218981138653</v>
      </c>
      <c r="F124" s="11">
        <f t="shared" si="2"/>
        <v>1.661728487828765</v>
      </c>
      <c r="G124" s="11">
        <f t="shared" si="2"/>
        <v>1.0401815451025647</v>
      </c>
      <c r="H124" s="11">
        <f t="shared" si="2"/>
        <v>-0.22437255241066689</v>
      </c>
      <c r="I124" s="11">
        <f t="shared" si="2"/>
        <v>1.6975134129283465</v>
      </c>
      <c r="J124" s="11">
        <f t="shared" si="2"/>
        <v>-4.8849760700931588</v>
      </c>
      <c r="K124" s="11">
        <f t="shared" si="2"/>
        <v>-1.3065317475212381</v>
      </c>
      <c r="L124" s="11">
        <f t="shared" si="2"/>
        <v>0.3443292431725416</v>
      </c>
    </row>
    <row r="125" spans="1:12" x14ac:dyDescent="0.2">
      <c r="A125" s="13" t="str">
        <f t="shared" si="1"/>
        <v>1997 Q1</v>
      </c>
      <c r="B125" s="11">
        <f t="shared" si="2"/>
        <v>1.2364007959688441</v>
      </c>
      <c r="C125" s="11">
        <f t="shared" si="2"/>
        <v>-9.7156317197384129E-2</v>
      </c>
      <c r="D125" s="11">
        <f t="shared" si="2"/>
        <v>-8.5787823391158188E-2</v>
      </c>
      <c r="E125" s="11">
        <f t="shared" si="2"/>
        <v>1.8083675433295545</v>
      </c>
      <c r="F125" s="11">
        <f t="shared" si="2"/>
        <v>0.78230600963194485</v>
      </c>
      <c r="G125" s="11">
        <f t="shared" si="2"/>
        <v>3.7469369150409646</v>
      </c>
      <c r="H125" s="11">
        <f t="shared" si="2"/>
        <v>0.95012591241402156</v>
      </c>
      <c r="I125" s="11">
        <f t="shared" si="2"/>
        <v>0.85661603884955606</v>
      </c>
      <c r="J125" s="11">
        <f t="shared" si="2"/>
        <v>5.1230714206673387</v>
      </c>
      <c r="K125" s="11">
        <f t="shared" si="2"/>
        <v>-0.67938594214081138</v>
      </c>
      <c r="L125" s="11">
        <f t="shared" si="2"/>
        <v>1.0123205465736571</v>
      </c>
    </row>
    <row r="126" spans="1:12" x14ac:dyDescent="0.2">
      <c r="A126" s="13" t="str">
        <f t="shared" si="1"/>
        <v>1997 Q2</v>
      </c>
      <c r="B126" s="11">
        <f t="shared" si="2"/>
        <v>0.32130887873840386</v>
      </c>
      <c r="C126" s="11">
        <f t="shared" si="2"/>
        <v>0.38806018847728951</v>
      </c>
      <c r="D126" s="11">
        <f t="shared" si="2"/>
        <v>0.34271060245761953</v>
      </c>
      <c r="E126" s="11">
        <f t="shared" si="2"/>
        <v>2.0602406859051401</v>
      </c>
      <c r="F126" s="11">
        <f t="shared" si="2"/>
        <v>0.66208543359578176</v>
      </c>
      <c r="G126" s="11">
        <f t="shared" si="2"/>
        <v>1.0598389803286168</v>
      </c>
      <c r="H126" s="11">
        <f t="shared" si="2"/>
        <v>1.8599420236265676</v>
      </c>
      <c r="I126" s="11">
        <f t="shared" si="2"/>
        <v>1.399396800954569</v>
      </c>
      <c r="J126" s="11">
        <f t="shared" si="2"/>
        <v>1.0644689511414007</v>
      </c>
      <c r="K126" s="11">
        <f t="shared" si="2"/>
        <v>2.011618023907852</v>
      </c>
      <c r="L126" s="11">
        <f t="shared" si="2"/>
        <v>1.0425928845759052</v>
      </c>
    </row>
    <row r="127" spans="1:12" x14ac:dyDescent="0.2">
      <c r="A127" s="13" t="str">
        <f t="shared" si="1"/>
        <v>1997 Q3</v>
      </c>
      <c r="B127" s="11">
        <f t="shared" si="2"/>
        <v>0.72643062437036088</v>
      </c>
      <c r="C127" s="11">
        <f t="shared" si="2"/>
        <v>-0.55269391570256809</v>
      </c>
      <c r="D127" s="11">
        <f t="shared" si="2"/>
        <v>0.46931750794541027</v>
      </c>
      <c r="E127" s="11">
        <f t="shared" si="2"/>
        <v>1.3813671004500205</v>
      </c>
      <c r="F127" s="11">
        <f t="shared" si="2"/>
        <v>-0.2795782733519761</v>
      </c>
      <c r="G127" s="11">
        <f t="shared" si="2"/>
        <v>1.1328213120089625</v>
      </c>
      <c r="H127" s="11">
        <f t="shared" si="2"/>
        <v>0.36787288574625882</v>
      </c>
      <c r="I127" s="11">
        <f t="shared" si="2"/>
        <v>0.72873341259439306</v>
      </c>
      <c r="J127" s="11">
        <f t="shared" si="2"/>
        <v>4.3172171865208782</v>
      </c>
      <c r="K127" s="11">
        <f t="shared" si="2"/>
        <v>-2.5700334245798585E-2</v>
      </c>
      <c r="L127" s="11">
        <f t="shared" si="2"/>
        <v>0.61770036608265644</v>
      </c>
    </row>
    <row r="128" spans="1:12" x14ac:dyDescent="0.2">
      <c r="A128" s="13" t="str">
        <f t="shared" si="1"/>
        <v>1997 Q4</v>
      </c>
      <c r="B128" s="11">
        <f t="shared" si="2"/>
        <v>0.79302556759775644</v>
      </c>
      <c r="C128" s="11">
        <f t="shared" si="2"/>
        <v>-3.7454586751962261E-2</v>
      </c>
      <c r="D128" s="11">
        <f t="shared" si="2"/>
        <v>1.6464172646256805</v>
      </c>
      <c r="E128" s="11">
        <f t="shared" si="2"/>
        <v>0.31914920706434308</v>
      </c>
      <c r="F128" s="11">
        <f t="shared" si="2"/>
        <v>-0.54871572628280429</v>
      </c>
      <c r="G128" s="11">
        <f t="shared" si="2"/>
        <v>2.4741818327770542</v>
      </c>
      <c r="H128" s="11">
        <f t="shared" si="2"/>
        <v>1.4044795347572345</v>
      </c>
      <c r="I128" s="11">
        <f t="shared" si="2"/>
        <v>0.72346128531846143</v>
      </c>
      <c r="J128" s="11">
        <f t="shared" si="2"/>
        <v>-3.0023699021702495</v>
      </c>
      <c r="K128" s="11">
        <f t="shared" si="2"/>
        <v>-1.2024192966801814</v>
      </c>
      <c r="L128" s="11">
        <f t="shared" si="2"/>
        <v>0.34745457913950362</v>
      </c>
    </row>
    <row r="129" spans="1:12" x14ac:dyDescent="0.2">
      <c r="A129" s="13" t="str">
        <f t="shared" si="1"/>
        <v>1998 Q1</v>
      </c>
      <c r="B129" s="11">
        <f t="shared" si="2"/>
        <v>0.37270685345823162</v>
      </c>
      <c r="C129" s="11">
        <f t="shared" si="2"/>
        <v>0.64227255888619283</v>
      </c>
      <c r="D129" s="11">
        <f t="shared" si="2"/>
        <v>2.1402266693084941</v>
      </c>
      <c r="E129" s="11">
        <f t="shared" si="2"/>
        <v>0.99082652202580679</v>
      </c>
      <c r="F129" s="11">
        <f t="shared" si="2"/>
        <v>2.089344758827739</v>
      </c>
      <c r="G129" s="11">
        <f t="shared" si="2"/>
        <v>-1.640285413339114E-2</v>
      </c>
      <c r="H129" s="11">
        <f t="shared" si="2"/>
        <v>1.7546641860118113</v>
      </c>
      <c r="I129" s="11">
        <f t="shared" si="2"/>
        <v>1.4846887511977056</v>
      </c>
      <c r="J129" s="11">
        <f t="shared" si="2"/>
        <v>3.6481674575650729</v>
      </c>
      <c r="K129" s="11">
        <f t="shared" si="2"/>
        <v>0.18193637247257211</v>
      </c>
      <c r="L129" s="11">
        <f t="shared" si="2"/>
        <v>0.98235225132364723</v>
      </c>
    </row>
    <row r="130" spans="1:12" x14ac:dyDescent="0.2">
      <c r="A130" s="13" t="str">
        <f t="shared" si="1"/>
        <v>1998 Q2</v>
      </c>
      <c r="B130" s="11">
        <f t="shared" si="2"/>
        <v>1.2229959034309261</v>
      </c>
      <c r="C130" s="11">
        <f t="shared" si="2"/>
        <v>0.60858136475346603</v>
      </c>
      <c r="D130" s="11">
        <f t="shared" si="2"/>
        <v>-0.98847592325419731</v>
      </c>
      <c r="E130" s="11">
        <f t="shared" si="2"/>
        <v>0.41978285440587326</v>
      </c>
      <c r="F130" s="11">
        <f t="shared" si="2"/>
        <v>2.4875981069843829</v>
      </c>
      <c r="G130" s="11">
        <f t="shared" si="2"/>
        <v>0.78431774610258786</v>
      </c>
      <c r="H130" s="11">
        <f t="shared" si="2"/>
        <v>0.7613583640312217</v>
      </c>
      <c r="I130" s="11">
        <f t="shared" si="2"/>
        <v>1.0948370000104517</v>
      </c>
      <c r="J130" s="11">
        <f t="shared" si="2"/>
        <v>2.8691623277862401</v>
      </c>
      <c r="K130" s="11">
        <f t="shared" si="2"/>
        <v>-2.1257853372852309</v>
      </c>
      <c r="L130" s="11">
        <f t="shared" si="2"/>
        <v>0.63208006070550227</v>
      </c>
    </row>
    <row r="131" spans="1:12" x14ac:dyDescent="0.2">
      <c r="A131" s="13" t="str">
        <f t="shared" si="1"/>
        <v>1998 Q3</v>
      </c>
      <c r="B131" s="11">
        <f t="shared" ref="B131:L146" si="3">LN(B24/B23)*100</f>
        <v>-1.4135274601252705E-2</v>
      </c>
      <c r="C131" s="11">
        <f t="shared" si="3"/>
        <v>0.16264974752382996</v>
      </c>
      <c r="D131" s="11">
        <f t="shared" si="3"/>
        <v>0.11031440721571679</v>
      </c>
      <c r="E131" s="11">
        <f t="shared" si="3"/>
        <v>1.4168040985526864</v>
      </c>
      <c r="F131" s="11">
        <f t="shared" si="3"/>
        <v>1.1182807676484754</v>
      </c>
      <c r="G131" s="11">
        <f t="shared" si="3"/>
        <v>0.8105085705639935</v>
      </c>
      <c r="H131" s="11">
        <f t="shared" si="3"/>
        <v>0.67770362338244095</v>
      </c>
      <c r="I131" s="11">
        <f t="shared" si="3"/>
        <v>0.85687330263136596</v>
      </c>
      <c r="J131" s="11">
        <f t="shared" si="3"/>
        <v>4.2072232500084441</v>
      </c>
      <c r="K131" s="11">
        <f t="shared" si="3"/>
        <v>0.937238726538973</v>
      </c>
      <c r="L131" s="11">
        <f t="shared" si="3"/>
        <v>0.9406915461140295</v>
      </c>
    </row>
    <row r="132" spans="1:12" x14ac:dyDescent="0.2">
      <c r="A132" s="13" t="str">
        <f t="shared" si="1"/>
        <v>1998 Q4</v>
      </c>
      <c r="B132" s="11">
        <f t="shared" si="3"/>
        <v>0.50761530318605674</v>
      </c>
      <c r="C132" s="11">
        <f t="shared" si="3"/>
        <v>-1.1740363712166977</v>
      </c>
      <c r="D132" s="11">
        <f t="shared" si="3"/>
        <v>0.93279139994286187</v>
      </c>
      <c r="E132" s="11">
        <f t="shared" si="3"/>
        <v>3.8712175462485697E-2</v>
      </c>
      <c r="F132" s="11">
        <f t="shared" si="3"/>
        <v>0.48233543409051838</v>
      </c>
      <c r="G132" s="11">
        <f t="shared" si="3"/>
        <v>0.29018237354294862</v>
      </c>
      <c r="H132" s="11">
        <f t="shared" si="3"/>
        <v>0.81495826508021296</v>
      </c>
      <c r="I132" s="11">
        <f t="shared" si="3"/>
        <v>0.57296797083655282</v>
      </c>
      <c r="J132" s="11">
        <f t="shared" si="3"/>
        <v>1.8856299361316622</v>
      </c>
      <c r="K132" s="11">
        <f t="shared" si="3"/>
        <v>2.4785541799210282</v>
      </c>
      <c r="L132" s="11">
        <f t="shared" si="3"/>
        <v>0.15592518751643822</v>
      </c>
    </row>
    <row r="133" spans="1:12" x14ac:dyDescent="0.2">
      <c r="A133" s="13" t="str">
        <f t="shared" si="1"/>
        <v>1999 Q1</v>
      </c>
      <c r="B133" s="11">
        <f t="shared" si="3"/>
        <v>-0.42283361095210642</v>
      </c>
      <c r="C133" s="11">
        <f t="shared" si="3"/>
        <v>-1.2106776443221103</v>
      </c>
      <c r="D133" s="11">
        <f t="shared" si="3"/>
        <v>0.6668052195249331</v>
      </c>
      <c r="E133" s="11">
        <f t="shared" si="3"/>
        <v>1.4854928047730975</v>
      </c>
      <c r="F133" s="11">
        <f t="shared" si="3"/>
        <v>0.5877078385422394</v>
      </c>
      <c r="G133" s="11">
        <f t="shared" si="3"/>
        <v>0.89744192073336926</v>
      </c>
      <c r="H133" s="11">
        <f t="shared" si="3"/>
        <v>1.6102584353619629</v>
      </c>
      <c r="I133" s="11">
        <f t="shared" si="3"/>
        <v>1.9714360949025116</v>
      </c>
      <c r="J133" s="11">
        <f t="shared" si="3"/>
        <v>1.2713112999837657</v>
      </c>
      <c r="K133" s="11">
        <f t="shared" si="3"/>
        <v>0.7788101924914127</v>
      </c>
      <c r="L133" s="11">
        <f t="shared" si="3"/>
        <v>0.56965456998432318</v>
      </c>
    </row>
    <row r="134" spans="1:12" x14ac:dyDescent="0.2">
      <c r="A134" s="13" t="str">
        <f t="shared" si="1"/>
        <v>1999 Q2</v>
      </c>
      <c r="B134" s="11">
        <f t="shared" si="3"/>
        <v>0.12703791672521472</v>
      </c>
      <c r="C134" s="11">
        <f t="shared" si="3"/>
        <v>-0.66036901713931495</v>
      </c>
      <c r="D134" s="11">
        <f t="shared" si="3"/>
        <v>0.12199256002932045</v>
      </c>
      <c r="E134" s="11">
        <f t="shared" si="3"/>
        <v>0.54509864324569923</v>
      </c>
      <c r="F134" s="11">
        <f t="shared" si="3"/>
        <v>0.86920830635582802</v>
      </c>
      <c r="G134" s="11">
        <f t="shared" si="3"/>
        <v>0.55683860371987659</v>
      </c>
      <c r="H134" s="11">
        <f t="shared" si="3"/>
        <v>1.9459530621597783</v>
      </c>
      <c r="I134" s="11">
        <f t="shared" si="3"/>
        <v>1.0469531631702877</v>
      </c>
      <c r="J134" s="11">
        <f t="shared" si="3"/>
        <v>0.27753266205542187</v>
      </c>
      <c r="K134" s="11">
        <f t="shared" si="3"/>
        <v>7.6277654346727536E-2</v>
      </c>
      <c r="L134" s="11">
        <f t="shared" si="3"/>
        <v>0.34796091555223252</v>
      </c>
    </row>
    <row r="135" spans="1:12" x14ac:dyDescent="0.2">
      <c r="A135" s="13" t="str">
        <f t="shared" si="1"/>
        <v>1999 Q3</v>
      </c>
      <c r="B135" s="11">
        <f t="shared" si="3"/>
        <v>0.95466118835799108</v>
      </c>
      <c r="C135" s="11">
        <f t="shared" si="3"/>
        <v>-0.13717423275808815</v>
      </c>
      <c r="D135" s="11">
        <f t="shared" si="3"/>
        <v>0.66158345675254293</v>
      </c>
      <c r="E135" s="11">
        <f t="shared" si="3"/>
        <v>0.55471650059365951</v>
      </c>
      <c r="F135" s="11">
        <f t="shared" si="3"/>
        <v>2.0766863504185116</v>
      </c>
      <c r="G135" s="11">
        <f t="shared" si="3"/>
        <v>0.15852888545156013</v>
      </c>
      <c r="H135" s="11">
        <f t="shared" si="3"/>
        <v>1.5544354437800161</v>
      </c>
      <c r="I135" s="11">
        <f t="shared" si="3"/>
        <v>0.46924838911669325</v>
      </c>
      <c r="J135" s="11">
        <f t="shared" si="3"/>
        <v>2.8807554511038065</v>
      </c>
      <c r="K135" s="11">
        <f t="shared" si="3"/>
        <v>2.5346400789388857</v>
      </c>
      <c r="L135" s="11">
        <f t="shared" si="3"/>
        <v>0.81999178226450364</v>
      </c>
    </row>
    <row r="136" spans="1:12" x14ac:dyDescent="0.2">
      <c r="A136" s="13" t="str">
        <f t="shared" si="1"/>
        <v>1999 Q4</v>
      </c>
      <c r="B136" s="11">
        <f t="shared" si="3"/>
        <v>0.11171625236748739</v>
      </c>
      <c r="C136" s="11">
        <f t="shared" si="3"/>
        <v>0.17524481607853426</v>
      </c>
      <c r="D136" s="11">
        <f t="shared" si="3"/>
        <v>9.4155632754595278E-2</v>
      </c>
      <c r="E136" s="11">
        <f t="shared" si="3"/>
        <v>0.48912118583830072</v>
      </c>
      <c r="F136" s="11">
        <f t="shared" si="3"/>
        <v>1.6582600158499816</v>
      </c>
      <c r="G136" s="11">
        <f t="shared" si="3"/>
        <v>0.86744491565933324</v>
      </c>
      <c r="H136" s="11">
        <f t="shared" si="3"/>
        <v>-4.8977593730368578E-2</v>
      </c>
      <c r="I136" s="11">
        <f t="shared" si="3"/>
        <v>0.81592326766740642</v>
      </c>
      <c r="J136" s="11">
        <f t="shared" si="3"/>
        <v>0.46403795565020795</v>
      </c>
      <c r="K136" s="11">
        <f t="shared" si="3"/>
        <v>1.1579336080193401</v>
      </c>
      <c r="L136" s="11">
        <f t="shared" si="3"/>
        <v>0.43290110895854783</v>
      </c>
    </row>
    <row r="137" spans="1:12" x14ac:dyDescent="0.2">
      <c r="A137" s="13" t="str">
        <f t="shared" si="1"/>
        <v>2000 Q1</v>
      </c>
      <c r="B137" s="11">
        <f t="shared" si="3"/>
        <v>0.11159158641622247</v>
      </c>
      <c r="C137" s="11">
        <f t="shared" si="3"/>
        <v>-1.210093651109577</v>
      </c>
      <c r="D137" s="11">
        <f t="shared" si="3"/>
        <v>-0.18840000189789019</v>
      </c>
      <c r="E137" s="11">
        <f t="shared" si="3"/>
        <v>-0.33836738844296016</v>
      </c>
      <c r="F137" s="11">
        <f t="shared" si="3"/>
        <v>-2.427584243878337</v>
      </c>
      <c r="G137" s="11">
        <f t="shared" si="3"/>
        <v>0.79768937875591817</v>
      </c>
      <c r="H137" s="11">
        <f t="shared" si="3"/>
        <v>-0.40498306563283698</v>
      </c>
      <c r="I137" s="11">
        <f t="shared" si="3"/>
        <v>0.727035588446305</v>
      </c>
      <c r="J137" s="11">
        <f t="shared" si="3"/>
        <v>0.99406807187899482</v>
      </c>
      <c r="K137" s="11">
        <f t="shared" si="3"/>
        <v>-2.1415685076176114</v>
      </c>
      <c r="L137" s="11">
        <f t="shared" si="3"/>
        <v>-0.49672139321038733</v>
      </c>
    </row>
    <row r="138" spans="1:12" x14ac:dyDescent="0.2">
      <c r="A138" s="13" t="str">
        <f t="shared" si="1"/>
        <v>2000 Q2</v>
      </c>
      <c r="B138" s="11">
        <f t="shared" si="3"/>
        <v>1.246898947973375</v>
      </c>
      <c r="C138" s="11">
        <f t="shared" si="3"/>
        <v>7.7023804162285284E-2</v>
      </c>
      <c r="D138" s="11">
        <f t="shared" si="3"/>
        <v>2.435088053126472</v>
      </c>
      <c r="E138" s="11">
        <f t="shared" si="3"/>
        <v>1.2475211691723922</v>
      </c>
      <c r="F138" s="11">
        <f t="shared" si="3"/>
        <v>-0.18739757182453881</v>
      </c>
      <c r="G138" s="11">
        <f t="shared" si="3"/>
        <v>2.7049443839636877</v>
      </c>
      <c r="H138" s="11">
        <f t="shared" si="3"/>
        <v>-0.71578733353510549</v>
      </c>
      <c r="I138" s="11">
        <f t="shared" si="3"/>
        <v>1.4708550834312171</v>
      </c>
      <c r="J138" s="11">
        <f t="shared" si="3"/>
        <v>1.389576743572138</v>
      </c>
      <c r="K138" s="11">
        <f t="shared" si="3"/>
        <v>3.5160351980288209</v>
      </c>
      <c r="L138" s="11">
        <f t="shared" si="3"/>
        <v>1.0920743455729718</v>
      </c>
    </row>
    <row r="139" spans="1:12" x14ac:dyDescent="0.2">
      <c r="A139" s="13" t="str">
        <f t="shared" si="1"/>
        <v>2000 Q3</v>
      </c>
      <c r="B139" s="11">
        <f t="shared" si="3"/>
        <v>1.1907346600714279</v>
      </c>
      <c r="C139" s="11">
        <f t="shared" si="3"/>
        <v>-0.92822448638194976</v>
      </c>
      <c r="D139" s="11">
        <f t="shared" si="3"/>
        <v>0.68125509122924854</v>
      </c>
      <c r="E139" s="11">
        <f t="shared" si="3"/>
        <v>0.59332683330790892</v>
      </c>
      <c r="F139" s="11">
        <f t="shared" si="3"/>
        <v>-0.39938970040047284</v>
      </c>
      <c r="G139" s="11">
        <f t="shared" si="3"/>
        <v>1.6690861874758851</v>
      </c>
      <c r="H139" s="11">
        <f t="shared" si="3"/>
        <v>-0.73342363692326362</v>
      </c>
      <c r="I139" s="11">
        <f t="shared" si="3"/>
        <v>1.8644063022237847</v>
      </c>
      <c r="J139" s="11">
        <f t="shared" si="3"/>
        <v>4.9209278032943589</v>
      </c>
      <c r="K139" s="11">
        <f t="shared" si="3"/>
        <v>-0.41157302983281424</v>
      </c>
      <c r="L139" s="11">
        <f t="shared" si="3"/>
        <v>0.74237522450535409</v>
      </c>
    </row>
    <row r="140" spans="1:12" x14ac:dyDescent="0.2">
      <c r="A140" s="13" t="str">
        <f t="shared" si="1"/>
        <v>2000 Q4</v>
      </c>
      <c r="B140" s="11">
        <f t="shared" si="3"/>
        <v>-1.3606367801120253E-2</v>
      </c>
      <c r="C140" s="11">
        <f t="shared" si="3"/>
        <v>-1.550661504373227</v>
      </c>
      <c r="D140" s="11">
        <f t="shared" si="3"/>
        <v>-0.39246518193641117</v>
      </c>
      <c r="E140" s="11">
        <f t="shared" si="3"/>
        <v>1.212729997379961</v>
      </c>
      <c r="F140" s="11">
        <f t="shared" si="3"/>
        <v>2.9686781180042461</v>
      </c>
      <c r="G140" s="11">
        <f t="shared" si="3"/>
        <v>2.1683864559649884</v>
      </c>
      <c r="H140" s="11">
        <f t="shared" si="3"/>
        <v>4.0347771052282093</v>
      </c>
      <c r="I140" s="11">
        <f t="shared" si="3"/>
        <v>1.8928009885518859</v>
      </c>
      <c r="J140" s="11">
        <f t="shared" si="3"/>
        <v>-1.0931559552499335</v>
      </c>
      <c r="K140" s="11">
        <f t="shared" si="3"/>
        <v>0.91765918049047324</v>
      </c>
      <c r="L140" s="11">
        <f t="shared" si="3"/>
        <v>0.69956562626831398</v>
      </c>
    </row>
    <row r="141" spans="1:12" x14ac:dyDescent="0.2">
      <c r="A141" s="13" t="str">
        <f t="shared" si="1"/>
        <v>2001 Q1</v>
      </c>
      <c r="B141" s="11">
        <f t="shared" si="3"/>
        <v>0.20390138240972749</v>
      </c>
      <c r="C141" s="11">
        <f t="shared" si="3"/>
        <v>-0.18169614352084346</v>
      </c>
      <c r="D141" s="11">
        <f t="shared" si="3"/>
        <v>0.2618145231636656</v>
      </c>
      <c r="E141" s="11">
        <f t="shared" si="3"/>
        <v>0.43737161205392977</v>
      </c>
      <c r="F141" s="11">
        <f t="shared" si="3"/>
        <v>0.51285085909121098</v>
      </c>
      <c r="G141" s="11">
        <f t="shared" si="3"/>
        <v>0.79936476807455847</v>
      </c>
      <c r="H141" s="11">
        <f t="shared" si="3"/>
        <v>-0.66125879665947507</v>
      </c>
      <c r="I141" s="11">
        <f t="shared" si="3"/>
        <v>0.99503308531680923</v>
      </c>
      <c r="J141" s="11">
        <f t="shared" si="3"/>
        <v>2.1072491528548816</v>
      </c>
      <c r="K141" s="11">
        <f t="shared" si="3"/>
        <v>1.3134517180646763</v>
      </c>
      <c r="L141" s="11">
        <f t="shared" si="3"/>
        <v>0.31073295774800308</v>
      </c>
    </row>
    <row r="142" spans="1:12" x14ac:dyDescent="0.2">
      <c r="A142" s="13" t="str">
        <f t="shared" si="1"/>
        <v>2001 Q2</v>
      </c>
      <c r="B142" s="11">
        <f t="shared" si="3"/>
        <v>-0.66762288987437091</v>
      </c>
      <c r="C142" s="11">
        <f t="shared" si="3"/>
        <v>-0.4437759878275816</v>
      </c>
      <c r="D142" s="11">
        <f t="shared" si="3"/>
        <v>1.4407413855398363</v>
      </c>
      <c r="E142" s="11">
        <f t="shared" si="3"/>
        <v>-7.2762554750406383E-2</v>
      </c>
      <c r="F142" s="11">
        <f t="shared" si="3"/>
        <v>-0.13650326314770111</v>
      </c>
      <c r="G142" s="11">
        <f t="shared" si="3"/>
        <v>2.1623238128902966</v>
      </c>
      <c r="H142" s="11">
        <f t="shared" si="3"/>
        <v>0.26502846497226534</v>
      </c>
      <c r="I142" s="11">
        <f t="shared" si="3"/>
        <v>1.7634436885066718</v>
      </c>
      <c r="J142" s="11">
        <f t="shared" si="3"/>
        <v>0.67039357221901341</v>
      </c>
      <c r="K142" s="11">
        <f t="shared" si="3"/>
        <v>-1.6626182879682392</v>
      </c>
      <c r="L142" s="11">
        <f t="shared" si="3"/>
        <v>0.53221240791987534</v>
      </c>
    </row>
    <row r="143" spans="1:12" x14ac:dyDescent="0.2">
      <c r="A143" s="13" t="str">
        <f t="shared" si="1"/>
        <v>2001 Q3</v>
      </c>
      <c r="B143" s="11">
        <f t="shared" si="3"/>
        <v>4.1003212492752378E-2</v>
      </c>
      <c r="C143" s="11">
        <f t="shared" si="3"/>
        <v>-1.6819233581009059</v>
      </c>
      <c r="D143" s="11">
        <f t="shared" si="3"/>
        <v>0.85969606275736588</v>
      </c>
      <c r="E143" s="11">
        <f t="shared" si="3"/>
        <v>0.31492274089390171</v>
      </c>
      <c r="F143" s="11">
        <f t="shared" si="3"/>
        <v>1.2443599478738099</v>
      </c>
      <c r="G143" s="11">
        <f t="shared" si="3"/>
        <v>-0.19852530626916035</v>
      </c>
      <c r="H143" s="11">
        <f t="shared" si="3"/>
        <v>2.1188746526329796</v>
      </c>
      <c r="I143" s="11">
        <f t="shared" si="3"/>
        <v>-1.0850568747069576</v>
      </c>
      <c r="J143" s="11">
        <f t="shared" si="3"/>
        <v>1.2175025875279235</v>
      </c>
      <c r="K143" s="11">
        <f t="shared" si="3"/>
        <v>0.90052838859251017</v>
      </c>
      <c r="L143" s="11">
        <f t="shared" si="3"/>
        <v>-2.4691358150147578E-2</v>
      </c>
    </row>
    <row r="144" spans="1:12" x14ac:dyDescent="0.2">
      <c r="A144" s="13" t="str">
        <f t="shared" si="1"/>
        <v>2001 Q4</v>
      </c>
      <c r="B144" s="11">
        <f t="shared" si="3"/>
        <v>0.53151743531122297</v>
      </c>
      <c r="C144" s="11">
        <f t="shared" si="3"/>
        <v>-1.2352859231321585</v>
      </c>
      <c r="D144" s="11">
        <f t="shared" si="3"/>
        <v>1.1685640405574385</v>
      </c>
      <c r="E144" s="11">
        <f t="shared" si="3"/>
        <v>2.4183796973965232E-2</v>
      </c>
      <c r="F144" s="11">
        <f t="shared" si="3"/>
        <v>-2.5159275704624071</v>
      </c>
      <c r="G144" s="11">
        <f t="shared" si="3"/>
        <v>1.9955693135662029</v>
      </c>
      <c r="H144" s="11">
        <f t="shared" si="3"/>
        <v>-1.1779256742527005E-2</v>
      </c>
      <c r="I144" s="11">
        <f t="shared" si="3"/>
        <v>0.41401577193939371</v>
      </c>
      <c r="J144" s="11">
        <f t="shared" si="3"/>
        <v>0.5047744724266916</v>
      </c>
      <c r="K144" s="11">
        <f t="shared" si="3"/>
        <v>2.4441856676612272</v>
      </c>
      <c r="L144" s="11">
        <f t="shared" si="3"/>
        <v>-9.8826444115015635E-2</v>
      </c>
    </row>
    <row r="145" spans="1:12" x14ac:dyDescent="0.2">
      <c r="A145" s="13" t="str">
        <f t="shared" si="1"/>
        <v>2002 Q1</v>
      </c>
      <c r="B145" s="11">
        <f t="shared" si="3"/>
        <v>0.78527346397681519</v>
      </c>
      <c r="C145" s="11">
        <f t="shared" si="3"/>
        <v>-0.82109008804893602</v>
      </c>
      <c r="D145" s="11">
        <f t="shared" si="3"/>
        <v>-0.26553723638177057</v>
      </c>
      <c r="E145" s="11">
        <f t="shared" si="3"/>
        <v>0.18119229454407929</v>
      </c>
      <c r="F145" s="11">
        <f t="shared" si="3"/>
        <v>1.4876118251040829</v>
      </c>
      <c r="G145" s="11">
        <f t="shared" si="3"/>
        <v>0.78997015348611832</v>
      </c>
      <c r="H145" s="11">
        <f t="shared" si="3"/>
        <v>-0.24768544832119835</v>
      </c>
      <c r="I145" s="11">
        <f t="shared" si="3"/>
        <v>-0.21446086651200719</v>
      </c>
      <c r="J145" s="11">
        <f t="shared" si="3"/>
        <v>0.37146333547190485</v>
      </c>
      <c r="K145" s="11">
        <f t="shared" si="3"/>
        <v>0.29118883774709142</v>
      </c>
      <c r="L145" s="11">
        <f t="shared" si="3"/>
        <v>-3.7085110753236498E-2</v>
      </c>
    </row>
    <row r="146" spans="1:12" x14ac:dyDescent="0.2">
      <c r="A146" s="13" t="str">
        <f t="shared" si="1"/>
        <v>2002 Q2</v>
      </c>
      <c r="B146" s="11">
        <f t="shared" si="3"/>
        <v>-0.92129089517550888</v>
      </c>
      <c r="C146" s="11">
        <f t="shared" si="3"/>
        <v>-1.4449678416455563</v>
      </c>
      <c r="D146" s="11">
        <f t="shared" si="3"/>
        <v>-0.38056623376450205</v>
      </c>
      <c r="E146" s="11">
        <f t="shared" si="3"/>
        <v>-9.6595032866939226E-2</v>
      </c>
      <c r="F146" s="11">
        <f t="shared" si="3"/>
        <v>0.3628121893655416</v>
      </c>
      <c r="G146" s="11">
        <f t="shared" si="3"/>
        <v>-0.40113477953326471</v>
      </c>
      <c r="H146" s="11">
        <f t="shared" si="3"/>
        <v>0.83495516528504043</v>
      </c>
      <c r="I146" s="11">
        <f t="shared" si="3"/>
        <v>-7.6704767126646256E-2</v>
      </c>
      <c r="J146" s="11">
        <f t="shared" si="3"/>
        <v>0.58714966983844341</v>
      </c>
      <c r="K146" s="11">
        <f t="shared" si="3"/>
        <v>1.1629935466951218E-2</v>
      </c>
      <c r="L146" s="11">
        <f t="shared" si="3"/>
        <v>-0.19801986668624535</v>
      </c>
    </row>
    <row r="147" spans="1:12" x14ac:dyDescent="0.2">
      <c r="A147" s="13" t="str">
        <f t="shared" si="1"/>
        <v>2002 Q3</v>
      </c>
      <c r="B147" s="11">
        <f t="shared" ref="B147:L162" si="4">LN(B40/B39)*100</f>
        <v>0.51588493452027306</v>
      </c>
      <c r="C147" s="11">
        <f t="shared" si="4"/>
        <v>-0.25125641358831596</v>
      </c>
      <c r="D147" s="11">
        <f t="shared" si="4"/>
        <v>1.0116424162757682</v>
      </c>
      <c r="E147" s="11">
        <f t="shared" si="4"/>
        <v>0.39785452443485952</v>
      </c>
      <c r="F147" s="11">
        <f t="shared" si="4"/>
        <v>2.2714263258403098</v>
      </c>
      <c r="G147" s="11">
        <f t="shared" si="4"/>
        <v>9.6973062943168195E-2</v>
      </c>
      <c r="H147" s="11">
        <f t="shared" si="4"/>
        <v>1.199013258427241</v>
      </c>
      <c r="I147" s="11">
        <f t="shared" si="4"/>
        <v>1.5683610396987142</v>
      </c>
      <c r="J147" s="11">
        <f t="shared" si="4"/>
        <v>2.9903979653531385</v>
      </c>
      <c r="K147" s="11">
        <f t="shared" si="4"/>
        <v>-0.5480743706015393</v>
      </c>
      <c r="L147" s="11">
        <f t="shared" si="4"/>
        <v>0.851173954053279</v>
      </c>
    </row>
    <row r="148" spans="1:12" x14ac:dyDescent="0.2">
      <c r="A148" s="13" t="str">
        <f t="shared" si="1"/>
        <v>2002 Q4</v>
      </c>
      <c r="B148" s="11">
        <f t="shared" si="4"/>
        <v>0.10826905916200456</v>
      </c>
      <c r="C148" s="11">
        <f t="shared" si="4"/>
        <v>-0.83365393757667372</v>
      </c>
      <c r="D148" s="11">
        <f t="shared" si="4"/>
        <v>1.125997133743895</v>
      </c>
      <c r="E148" s="11">
        <f t="shared" si="4"/>
        <v>0.83873005458799543</v>
      </c>
      <c r="F148" s="11">
        <f t="shared" si="4"/>
        <v>1.3952437270658338</v>
      </c>
      <c r="G148" s="11">
        <f t="shared" si="4"/>
        <v>0.59363741669803782</v>
      </c>
      <c r="H148" s="11">
        <f t="shared" si="4"/>
        <v>-0.47555619403988997</v>
      </c>
      <c r="I148" s="11">
        <f t="shared" si="4"/>
        <v>0.96226873921473588</v>
      </c>
      <c r="J148" s="11">
        <f t="shared" si="4"/>
        <v>-2.1045985555964826E-2</v>
      </c>
      <c r="K148" s="11">
        <f t="shared" si="4"/>
        <v>-2.1391822044824824</v>
      </c>
      <c r="L148" s="11">
        <f t="shared" si="4"/>
        <v>0.19634317266026616</v>
      </c>
    </row>
    <row r="149" spans="1:12" x14ac:dyDescent="0.2">
      <c r="A149" s="13" t="str">
        <f t="shared" si="1"/>
        <v>2003 Q1</v>
      </c>
      <c r="B149" s="11">
        <f t="shared" si="4"/>
        <v>0.79488461643788255</v>
      </c>
      <c r="C149" s="11">
        <f t="shared" si="4"/>
        <v>-1.6884514702008717</v>
      </c>
      <c r="D149" s="11">
        <f t="shared" si="4"/>
        <v>0.31053996758756902</v>
      </c>
      <c r="E149" s="11">
        <f t="shared" si="4"/>
        <v>8.3487392290427731E-2</v>
      </c>
      <c r="F149" s="11">
        <f t="shared" si="4"/>
        <v>0.60909476975814614</v>
      </c>
      <c r="G149" s="11">
        <f t="shared" si="4"/>
        <v>0.20625651863483241</v>
      </c>
      <c r="H149" s="11">
        <f t="shared" si="4"/>
        <v>0.87973712420101724</v>
      </c>
      <c r="I149" s="11">
        <f t="shared" si="4"/>
        <v>1.0715982883229103</v>
      </c>
      <c r="J149" s="11">
        <f t="shared" si="4"/>
        <v>0.35718075582643843</v>
      </c>
      <c r="K149" s="11">
        <f t="shared" si="4"/>
        <v>0.33392994655707664</v>
      </c>
      <c r="L149" s="11">
        <f t="shared" si="4"/>
        <v>0.15924545534682558</v>
      </c>
    </row>
    <row r="150" spans="1:12" x14ac:dyDescent="0.2">
      <c r="A150" s="13" t="str">
        <f t="shared" si="1"/>
        <v>2003 Q2</v>
      </c>
      <c r="B150" s="11">
        <f t="shared" si="4"/>
        <v>1.0943656530507351</v>
      </c>
      <c r="C150" s="11">
        <f t="shared" si="4"/>
        <v>-0.34459027895255762</v>
      </c>
      <c r="D150" s="11">
        <f t="shared" si="4"/>
        <v>0.99957641052820723</v>
      </c>
      <c r="E150" s="11">
        <f t="shared" si="4"/>
        <v>0.54690422846946518</v>
      </c>
      <c r="F150" s="11">
        <f t="shared" si="4"/>
        <v>-0.8603374602224243</v>
      </c>
      <c r="G150" s="11">
        <f t="shared" si="4"/>
        <v>0.56160684559110041</v>
      </c>
      <c r="H150" s="11">
        <f t="shared" si="4"/>
        <v>1.0774978157891935</v>
      </c>
      <c r="I150" s="11">
        <f t="shared" si="4"/>
        <v>1.1188104337550124</v>
      </c>
      <c r="J150" s="11">
        <f t="shared" si="4"/>
        <v>3.3614877478940519</v>
      </c>
      <c r="K150" s="11">
        <f t="shared" si="4"/>
        <v>0.46326625586569697</v>
      </c>
      <c r="L150" s="11">
        <f t="shared" si="4"/>
        <v>0.80458802936314122</v>
      </c>
    </row>
    <row r="151" spans="1:12" x14ac:dyDescent="0.2">
      <c r="A151" s="13" t="str">
        <f t="shared" si="1"/>
        <v>2003 Q3</v>
      </c>
      <c r="B151" s="11">
        <f t="shared" si="4"/>
        <v>0.14589829499628276</v>
      </c>
      <c r="C151" s="11">
        <f t="shared" si="4"/>
        <v>-1.5479916033119721</v>
      </c>
      <c r="D151" s="11">
        <f t="shared" si="4"/>
        <v>0.92887492599217814</v>
      </c>
      <c r="E151" s="11">
        <f t="shared" si="4"/>
        <v>0.93232515775517666</v>
      </c>
      <c r="F151" s="11">
        <f t="shared" si="4"/>
        <v>-1.1329384778204357</v>
      </c>
      <c r="G151" s="11">
        <f t="shared" si="4"/>
        <v>1.3658403353889645E-2</v>
      </c>
      <c r="H151" s="11">
        <f t="shared" si="4"/>
        <v>0.44366149788436887</v>
      </c>
      <c r="I151" s="11">
        <f t="shared" si="4"/>
        <v>0.39447782910163254</v>
      </c>
      <c r="J151" s="11">
        <f t="shared" si="4"/>
        <v>3.8393576792498725</v>
      </c>
      <c r="K151" s="11">
        <f t="shared" si="4"/>
        <v>0.44933267039058233</v>
      </c>
      <c r="L151" s="11">
        <f t="shared" si="4"/>
        <v>0.27887256630369378</v>
      </c>
    </row>
    <row r="152" spans="1:12" x14ac:dyDescent="0.2">
      <c r="A152" s="13" t="str">
        <f t="shared" si="1"/>
        <v>2003 Q4</v>
      </c>
      <c r="B152" s="11">
        <f t="shared" si="4"/>
        <v>-0.55821516562205775</v>
      </c>
      <c r="C152" s="11">
        <f t="shared" si="4"/>
        <v>-0.58893502970786948</v>
      </c>
      <c r="D152" s="11">
        <f t="shared" si="4"/>
        <v>0.87209855054446395</v>
      </c>
      <c r="E152" s="11">
        <f t="shared" si="4"/>
        <v>-0.10577658622730735</v>
      </c>
      <c r="F152" s="11">
        <f t="shared" si="4"/>
        <v>-0.71048256237446827</v>
      </c>
      <c r="G152" s="11">
        <f t="shared" si="4"/>
        <v>-0.64397016404882435</v>
      </c>
      <c r="H152" s="11">
        <f t="shared" si="4"/>
        <v>-4.5413261452597546E-2</v>
      </c>
      <c r="I152" s="11">
        <f t="shared" si="4"/>
        <v>-0.10212270199665473</v>
      </c>
      <c r="J152" s="11">
        <f t="shared" si="4"/>
        <v>-3.353821625253659</v>
      </c>
      <c r="K152" s="11">
        <f t="shared" si="4"/>
        <v>-1.3541007471679367</v>
      </c>
      <c r="L152" s="11">
        <f t="shared" si="4"/>
        <v>-0.61942264001662739</v>
      </c>
    </row>
    <row r="153" spans="1:12" x14ac:dyDescent="0.2">
      <c r="A153" s="13" t="str">
        <f t="shared" si="1"/>
        <v>2004 Q1</v>
      </c>
      <c r="B153" s="11">
        <f t="shared" si="4"/>
        <v>-0.70889081721235958</v>
      </c>
      <c r="C153" s="11">
        <f t="shared" si="4"/>
        <v>-0.62790389805264746</v>
      </c>
      <c r="D153" s="11">
        <f t="shared" si="4"/>
        <v>1.1987676520462969</v>
      </c>
      <c r="E153" s="11">
        <f t="shared" si="4"/>
        <v>3.527129541002387E-2</v>
      </c>
      <c r="F153" s="11">
        <f t="shared" si="4"/>
        <v>-2.8361880691849746</v>
      </c>
      <c r="G153" s="11">
        <f t="shared" si="4"/>
        <v>-0.68965790590603282</v>
      </c>
      <c r="H153" s="11">
        <f t="shared" si="4"/>
        <v>0.67904289892995529</v>
      </c>
      <c r="I153" s="11">
        <f t="shared" si="4"/>
        <v>0.36424604998408922</v>
      </c>
      <c r="J153" s="11">
        <f t="shared" si="4"/>
        <v>2.1364494340981004</v>
      </c>
      <c r="K153" s="11">
        <f t="shared" si="4"/>
        <v>0.53670592187864508</v>
      </c>
      <c r="L153" s="11">
        <f t="shared" si="4"/>
        <v>6.0897632964154173E-2</v>
      </c>
    </row>
    <row r="154" spans="1:12" x14ac:dyDescent="0.2">
      <c r="A154" s="13" t="str">
        <f t="shared" si="1"/>
        <v>2004 Q2</v>
      </c>
      <c r="B154" s="11">
        <f t="shared" si="4"/>
        <v>1.0282523660926617</v>
      </c>
      <c r="C154" s="11">
        <f t="shared" si="4"/>
        <v>-0.68545245456609394</v>
      </c>
      <c r="D154" s="11">
        <f t="shared" si="4"/>
        <v>0.51108449039355541</v>
      </c>
      <c r="E154" s="11">
        <f t="shared" si="4"/>
        <v>0.7261685693234432</v>
      </c>
      <c r="F154" s="11">
        <f t="shared" si="4"/>
        <v>-0.1835494377888254</v>
      </c>
      <c r="G154" s="11">
        <f t="shared" si="4"/>
        <v>-0.34662079764862841</v>
      </c>
      <c r="H154" s="11">
        <f t="shared" si="4"/>
        <v>-1.8900710662323725</v>
      </c>
      <c r="I154" s="11">
        <f t="shared" si="4"/>
        <v>0.60896229943742053</v>
      </c>
      <c r="J154" s="11">
        <f t="shared" si="4"/>
        <v>1.5291417344141491</v>
      </c>
      <c r="K154" s="11">
        <f t="shared" si="4"/>
        <v>-1.4980207029784289</v>
      </c>
      <c r="L154" s="11">
        <f t="shared" si="4"/>
        <v>3.652078682018535E-2</v>
      </c>
    </row>
    <row r="155" spans="1:12" x14ac:dyDescent="0.2">
      <c r="A155" s="13" t="str">
        <f t="shared" si="1"/>
        <v>2004 Q3</v>
      </c>
      <c r="B155" s="11">
        <f t="shared" si="4"/>
        <v>0.35806682378702176</v>
      </c>
      <c r="C155" s="11">
        <f t="shared" si="4"/>
        <v>-0.40277521445903569</v>
      </c>
      <c r="D155" s="11">
        <f t="shared" si="4"/>
        <v>-0.67804934730883581</v>
      </c>
      <c r="E155" s="11">
        <f t="shared" si="4"/>
        <v>-0.35071347615126069</v>
      </c>
      <c r="F155" s="11">
        <f t="shared" si="4"/>
        <v>0.41251347599629623</v>
      </c>
      <c r="G155" s="11">
        <f t="shared" si="4"/>
        <v>-0.58504136781755889</v>
      </c>
      <c r="H155" s="11">
        <f t="shared" si="4"/>
        <v>-0.55325175697257789</v>
      </c>
      <c r="I155" s="11">
        <f t="shared" si="4"/>
        <v>1.1783438540336302</v>
      </c>
      <c r="J155" s="11">
        <f t="shared" si="4"/>
        <v>0.63997115543042649</v>
      </c>
      <c r="K155" s="11">
        <f t="shared" si="4"/>
        <v>0.33751237439813137</v>
      </c>
      <c r="L155" s="11">
        <f t="shared" si="4"/>
        <v>0.1337955560536104</v>
      </c>
    </row>
    <row r="156" spans="1:12" x14ac:dyDescent="0.2">
      <c r="A156" s="13" t="str">
        <f t="shared" si="1"/>
        <v>2004 Q4</v>
      </c>
      <c r="B156" s="11">
        <f t="shared" si="4"/>
        <v>0.46226061315106259</v>
      </c>
      <c r="C156" s="11">
        <f t="shared" si="4"/>
        <v>-0.27841411850156234</v>
      </c>
      <c r="D156" s="11">
        <f t="shared" si="4"/>
        <v>1.4456940971427619</v>
      </c>
      <c r="E156" s="11">
        <f t="shared" si="4"/>
        <v>1.0136993300182271</v>
      </c>
      <c r="F156" s="11">
        <f t="shared" si="4"/>
        <v>0.88798397694022524</v>
      </c>
      <c r="G156" s="11">
        <f t="shared" si="4"/>
        <v>2.1833118184785176</v>
      </c>
      <c r="H156" s="11">
        <f t="shared" si="4"/>
        <v>1.0462872107941774</v>
      </c>
      <c r="I156" s="11">
        <f t="shared" si="4"/>
        <v>1.6576139261820717</v>
      </c>
      <c r="J156" s="11">
        <f t="shared" si="4"/>
        <v>2.2365454848830102</v>
      </c>
      <c r="K156" s="11">
        <f t="shared" si="4"/>
        <v>-2.2144718031230646</v>
      </c>
      <c r="L156" s="11">
        <f t="shared" si="4"/>
        <v>0.82314954556146969</v>
      </c>
    </row>
    <row r="157" spans="1:12" x14ac:dyDescent="0.2">
      <c r="A157" s="13" t="str">
        <f t="shared" si="1"/>
        <v>2005 Q1</v>
      </c>
      <c r="B157" s="11">
        <f t="shared" si="4"/>
        <v>0.72211959562509087</v>
      </c>
      <c r="C157" s="11">
        <f t="shared" si="4"/>
        <v>-0.99422366328460554</v>
      </c>
      <c r="D157" s="11">
        <f t="shared" si="4"/>
        <v>-0.38899088361305928</v>
      </c>
      <c r="E157" s="11">
        <f t="shared" si="4"/>
        <v>5.7947501186911068E-2</v>
      </c>
      <c r="F157" s="11">
        <f t="shared" si="4"/>
        <v>-0.1815088416645404</v>
      </c>
      <c r="G157" s="11">
        <f t="shared" si="4"/>
        <v>1.0605129985820951</v>
      </c>
      <c r="H157" s="11">
        <f t="shared" si="4"/>
        <v>1.7123511889750647</v>
      </c>
      <c r="I157" s="11">
        <f t="shared" si="4"/>
        <v>0.6302983259106899</v>
      </c>
      <c r="J157" s="11">
        <f t="shared" si="4"/>
        <v>1.2399181958718046</v>
      </c>
      <c r="K157" s="11">
        <f t="shared" si="4"/>
        <v>-0.74092707441606132</v>
      </c>
      <c r="L157" s="11">
        <f t="shared" si="4"/>
        <v>8.4352598843905835E-2</v>
      </c>
    </row>
    <row r="158" spans="1:12" x14ac:dyDescent="0.2">
      <c r="A158" s="13" t="str">
        <f t="shared" si="1"/>
        <v>2005 Q2</v>
      </c>
      <c r="B158" s="11">
        <f t="shared" si="4"/>
        <v>0.43078194677347337</v>
      </c>
      <c r="C158" s="11">
        <f t="shared" si="4"/>
        <v>-0.95834256940345863</v>
      </c>
      <c r="D158" s="11">
        <f t="shared" si="4"/>
        <v>0.7647545948963822</v>
      </c>
      <c r="E158" s="11">
        <f t="shared" si="4"/>
        <v>-1.0482276273510454</v>
      </c>
      <c r="F158" s="11">
        <f t="shared" si="4"/>
        <v>0.14750101953776204</v>
      </c>
      <c r="G158" s="11">
        <f t="shared" si="4"/>
        <v>1.156393147194559</v>
      </c>
      <c r="H158" s="11">
        <f t="shared" si="4"/>
        <v>2.5421805274832598</v>
      </c>
      <c r="I158" s="11">
        <f t="shared" si="4"/>
        <v>2.0180366939519208</v>
      </c>
      <c r="J158" s="11">
        <f t="shared" si="4"/>
        <v>3.0522685679036536</v>
      </c>
      <c r="K158" s="11">
        <f t="shared" si="4"/>
        <v>1.4153211453279322</v>
      </c>
      <c r="L158" s="11">
        <f t="shared" si="4"/>
        <v>0.68423530861720472</v>
      </c>
    </row>
    <row r="159" spans="1:12" x14ac:dyDescent="0.2">
      <c r="A159" s="13" t="str">
        <f t="shared" si="1"/>
        <v>2005 Q3</v>
      </c>
      <c r="B159" s="11">
        <f t="shared" si="4"/>
        <v>0.53264172696657919</v>
      </c>
      <c r="C159" s="11">
        <f t="shared" si="4"/>
        <v>-0.50567845539179168</v>
      </c>
      <c r="D159" s="11">
        <f t="shared" si="4"/>
        <v>0.73568382257086284</v>
      </c>
      <c r="E159" s="11">
        <f t="shared" si="4"/>
        <v>0.83945928430262962</v>
      </c>
      <c r="F159" s="11">
        <f t="shared" si="4"/>
        <v>-0.24974470921718628</v>
      </c>
      <c r="G159" s="11">
        <f t="shared" si="4"/>
        <v>0.33366730990394705</v>
      </c>
      <c r="H159" s="11">
        <f t="shared" si="4"/>
        <v>0.10955303462045274</v>
      </c>
      <c r="I159" s="11">
        <f t="shared" si="4"/>
        <v>1.1293405286989342</v>
      </c>
      <c r="J159" s="11">
        <f t="shared" si="4"/>
        <v>1.9191692973926828</v>
      </c>
      <c r="K159" s="11">
        <f t="shared" si="4"/>
        <v>-0.11004464031591626</v>
      </c>
      <c r="L159" s="11">
        <f t="shared" si="4"/>
        <v>0.59637581337417622</v>
      </c>
    </row>
    <row r="160" spans="1:12" x14ac:dyDescent="0.2">
      <c r="A160" s="13" t="str">
        <f t="shared" si="1"/>
        <v>2005 Q4</v>
      </c>
      <c r="B160" s="11">
        <f t="shared" si="4"/>
        <v>0.96706317459968361</v>
      </c>
      <c r="C160" s="11">
        <f t="shared" si="4"/>
        <v>-1.3735714795449363</v>
      </c>
      <c r="D160" s="11">
        <f t="shared" si="4"/>
        <v>2.3266635749448986E-2</v>
      </c>
      <c r="E160" s="11">
        <f t="shared" si="4"/>
        <v>0.15082084186149258</v>
      </c>
      <c r="F160" s="11">
        <f t="shared" si="4"/>
        <v>0.837582712153773</v>
      </c>
      <c r="G160" s="11">
        <f t="shared" si="4"/>
        <v>0.82272226269593329</v>
      </c>
      <c r="H160" s="11">
        <f t="shared" si="4"/>
        <v>-0.59301733199216422</v>
      </c>
      <c r="I160" s="11">
        <f t="shared" si="4"/>
        <v>1.4639976739515079</v>
      </c>
      <c r="J160" s="11">
        <f t="shared" si="4"/>
        <v>-0.32028497130545874</v>
      </c>
      <c r="K160" s="11">
        <f t="shared" si="4"/>
        <v>1.5658510137808057</v>
      </c>
      <c r="L160" s="11">
        <f t="shared" si="4"/>
        <v>0.11884955047658846</v>
      </c>
    </row>
    <row r="161" spans="1:12" x14ac:dyDescent="0.2">
      <c r="A161" s="13" t="str">
        <f t="shared" si="1"/>
        <v>2006 Q1</v>
      </c>
      <c r="B161" s="11">
        <f t="shared" si="4"/>
        <v>1.1736325553577618</v>
      </c>
      <c r="C161" s="11">
        <f t="shared" si="4"/>
        <v>-0.33698431215502128</v>
      </c>
      <c r="D161" s="11">
        <f t="shared" si="4"/>
        <v>0.3831199903029463</v>
      </c>
      <c r="E161" s="11">
        <f t="shared" si="4"/>
        <v>0.22002209096023376</v>
      </c>
      <c r="F161" s="11">
        <f t="shared" si="4"/>
        <v>6.7605636377755574E-2</v>
      </c>
      <c r="G161" s="11">
        <f t="shared" si="4"/>
        <v>5.2847140878486701E-2</v>
      </c>
      <c r="H161" s="11">
        <f t="shared" si="4"/>
        <v>-0.45261434005323015</v>
      </c>
      <c r="I161" s="11">
        <f t="shared" si="4"/>
        <v>1.1401422724442507</v>
      </c>
      <c r="J161" s="11">
        <f t="shared" si="4"/>
        <v>3.7086636086147804</v>
      </c>
      <c r="K161" s="11">
        <f t="shared" si="4"/>
        <v>1.6483889721689196</v>
      </c>
      <c r="L161" s="11">
        <f t="shared" si="4"/>
        <v>0.46216826947698147</v>
      </c>
    </row>
    <row r="162" spans="1:12" x14ac:dyDescent="0.2">
      <c r="A162" s="13" t="str">
        <f t="shared" si="1"/>
        <v>2006 Q2</v>
      </c>
      <c r="B162" s="11">
        <f t="shared" si="4"/>
        <v>0.53124334400170703</v>
      </c>
      <c r="C162" s="11">
        <f t="shared" si="4"/>
        <v>0</v>
      </c>
      <c r="D162" s="11">
        <f t="shared" si="4"/>
        <v>0.17366140399173136</v>
      </c>
      <c r="E162" s="11">
        <f t="shared" si="4"/>
        <v>0.24262041824637975</v>
      </c>
      <c r="F162" s="11">
        <f t="shared" si="4"/>
        <v>0.62879165180833796</v>
      </c>
      <c r="G162" s="11">
        <f t="shared" si="4"/>
        <v>1.7284704249659171</v>
      </c>
      <c r="H162" s="11">
        <f t="shared" si="4"/>
        <v>-0.94492393370689542</v>
      </c>
      <c r="I162" s="11">
        <f t="shared" si="4"/>
        <v>0.26329662393607017</v>
      </c>
      <c r="J162" s="11">
        <f t="shared" si="4"/>
        <v>3.0943376706155745</v>
      </c>
      <c r="K162" s="11">
        <f t="shared" si="4"/>
        <v>0.46096648022288278</v>
      </c>
      <c r="L162" s="11">
        <f t="shared" si="4"/>
        <v>0.41295557475756012</v>
      </c>
    </row>
    <row r="163" spans="1:12" x14ac:dyDescent="0.2">
      <c r="A163" s="13" t="str">
        <f t="shared" si="1"/>
        <v>2006 Q3</v>
      </c>
      <c r="B163" s="11">
        <f t="shared" ref="B163:L178" si="5">LN(B56/B55)*100</f>
        <v>0.97916925936592014</v>
      </c>
      <c r="C163" s="11">
        <f t="shared" si="5"/>
        <v>-0.1689189590844829</v>
      </c>
      <c r="D163" s="11">
        <f t="shared" si="5"/>
        <v>1.2415379615047184</v>
      </c>
      <c r="E163" s="11">
        <f t="shared" si="5"/>
        <v>0.1729406091953265</v>
      </c>
      <c r="F163" s="11">
        <f t="shared" si="5"/>
        <v>-0.41500816672966434</v>
      </c>
      <c r="G163" s="11">
        <f t="shared" si="5"/>
        <v>0.34989992285018229</v>
      </c>
      <c r="H163" s="11">
        <f t="shared" si="5"/>
        <v>2.6453653229598766</v>
      </c>
      <c r="I163" s="11">
        <f t="shared" si="5"/>
        <v>0.21013929456005342</v>
      </c>
      <c r="J163" s="11">
        <f t="shared" si="5"/>
        <v>1.3232081913640792</v>
      </c>
      <c r="K163" s="11">
        <f t="shared" si="5"/>
        <v>0.5996138122745962</v>
      </c>
      <c r="L163" s="11">
        <f t="shared" si="5"/>
        <v>0.63380493860085785</v>
      </c>
    </row>
    <row r="164" spans="1:12" x14ac:dyDescent="0.2">
      <c r="A164" s="13" t="str">
        <f t="shared" si="1"/>
        <v>2006 Q4</v>
      </c>
      <c r="B164" s="11">
        <f t="shared" si="5"/>
        <v>0.96967443030293277</v>
      </c>
      <c r="C164" s="11">
        <f t="shared" si="5"/>
        <v>3.7562212855966941E-2</v>
      </c>
      <c r="D164" s="11">
        <f t="shared" si="5"/>
        <v>0.5582469638598625</v>
      </c>
      <c r="E164" s="11">
        <f t="shared" si="5"/>
        <v>0.49411189297116465</v>
      </c>
      <c r="F164" s="11">
        <f t="shared" si="5"/>
        <v>-0.30393449411421486</v>
      </c>
      <c r="G164" s="11">
        <f t="shared" si="5"/>
        <v>1.8711298177548716</v>
      </c>
      <c r="H164" s="11">
        <f t="shared" si="5"/>
        <v>1.5649771667127597</v>
      </c>
      <c r="I164" s="11">
        <f t="shared" si="5"/>
        <v>2.0260433281887194</v>
      </c>
      <c r="J164" s="11">
        <f t="shared" si="5"/>
        <v>-0.69250070642861805</v>
      </c>
      <c r="K164" s="11">
        <f t="shared" si="5"/>
        <v>-1.607029739705355</v>
      </c>
      <c r="L164" s="11">
        <f t="shared" si="5"/>
        <v>0.59492738902089537</v>
      </c>
    </row>
    <row r="165" spans="1:12" x14ac:dyDescent="0.2">
      <c r="A165" s="13" t="str">
        <f t="shared" si="1"/>
        <v>2007 Q1</v>
      </c>
      <c r="B165" s="11">
        <f t="shared" si="5"/>
        <v>-0.57072115211258412</v>
      </c>
      <c r="C165" s="11">
        <f t="shared" si="5"/>
        <v>-0.12212881409028774</v>
      </c>
      <c r="D165" s="11">
        <f t="shared" si="5"/>
        <v>0.58903659210496484</v>
      </c>
      <c r="E165" s="11">
        <f t="shared" si="5"/>
        <v>0.68540364277922128</v>
      </c>
      <c r="F165" s="11">
        <f t="shared" si="5"/>
        <v>-1.0426205055445839</v>
      </c>
      <c r="G165" s="11">
        <f t="shared" si="5"/>
        <v>-0.63686369886583305</v>
      </c>
      <c r="H165" s="11">
        <f t="shared" si="5"/>
        <v>1.4036810649241569</v>
      </c>
      <c r="I165" s="11">
        <f t="shared" si="5"/>
        <v>1.3028668136232184</v>
      </c>
      <c r="J165" s="11">
        <f t="shared" si="5"/>
        <v>1.004206315217484</v>
      </c>
      <c r="K165" s="11">
        <f t="shared" si="5"/>
        <v>1.0663608156685405</v>
      </c>
      <c r="L165" s="11">
        <f t="shared" si="5"/>
        <v>0.51044194356514938</v>
      </c>
    </row>
    <row r="166" spans="1:12" x14ac:dyDescent="0.2">
      <c r="A166" s="13" t="str">
        <f t="shared" si="1"/>
        <v>2007 Q2</v>
      </c>
      <c r="B166" s="11">
        <f t="shared" si="5"/>
        <v>1.8491651163729725</v>
      </c>
      <c r="C166" s="11">
        <f t="shared" si="5"/>
        <v>-1.2866781104458285</v>
      </c>
      <c r="D166" s="11">
        <f t="shared" si="5"/>
        <v>0.87709996679620705</v>
      </c>
      <c r="E166" s="11">
        <f t="shared" si="5"/>
        <v>0.72595600128041027</v>
      </c>
      <c r="F166" s="11">
        <f t="shared" si="5"/>
        <v>-2.2786829311311058E-2</v>
      </c>
      <c r="G166" s="11">
        <f t="shared" si="5"/>
        <v>0.953780995237551</v>
      </c>
      <c r="H166" s="11">
        <f t="shared" si="5"/>
        <v>1.4258996044645733</v>
      </c>
      <c r="I166" s="11">
        <f t="shared" si="5"/>
        <v>0.49370313584877079</v>
      </c>
      <c r="J166" s="11">
        <f t="shared" si="5"/>
        <v>1.946533478810325</v>
      </c>
      <c r="K166" s="11">
        <f t="shared" si="5"/>
        <v>1.3346018742569912</v>
      </c>
      <c r="L166" s="11">
        <f t="shared" si="5"/>
        <v>0.71486526038453813</v>
      </c>
    </row>
    <row r="167" spans="1:12" x14ac:dyDescent="0.2">
      <c r="A167" s="13" t="str">
        <f t="shared" si="1"/>
        <v>2007 Q3</v>
      </c>
      <c r="B167" s="11">
        <f t="shared" si="5"/>
        <v>0.82715469777801787</v>
      </c>
      <c r="C167" s="11">
        <f t="shared" si="5"/>
        <v>0.1712492093896256</v>
      </c>
      <c r="D167" s="11">
        <f t="shared" si="5"/>
        <v>-0.3139720004667641</v>
      </c>
      <c r="E167" s="11">
        <f t="shared" si="5"/>
        <v>0.16938629762817248</v>
      </c>
      <c r="F167" s="11">
        <f t="shared" si="5"/>
        <v>0</v>
      </c>
      <c r="G167" s="11">
        <f t="shared" si="5"/>
        <v>0.25281267415461722</v>
      </c>
      <c r="H167" s="11">
        <f t="shared" si="5"/>
        <v>-0.28147008418778874</v>
      </c>
      <c r="I167" s="11">
        <f t="shared" si="5"/>
        <v>1.8640684863690038</v>
      </c>
      <c r="J167" s="11">
        <f t="shared" si="5"/>
        <v>2.5221417796736363</v>
      </c>
      <c r="K167" s="11">
        <f t="shared" si="5"/>
        <v>-0.17459121003620445</v>
      </c>
      <c r="L167" s="11">
        <f t="shared" si="5"/>
        <v>0.61848782656197099</v>
      </c>
    </row>
    <row r="168" spans="1:12" x14ac:dyDescent="0.2">
      <c r="A168" s="13" t="str">
        <f t="shared" si="1"/>
        <v>2007 Q4</v>
      </c>
      <c r="B168" s="11">
        <f t="shared" si="5"/>
        <v>0.53159482442196127</v>
      </c>
      <c r="C168" s="11">
        <f t="shared" si="5"/>
        <v>-0.85919382968828262</v>
      </c>
      <c r="D168" s="11">
        <f t="shared" si="5"/>
        <v>1.1945439279656458</v>
      </c>
      <c r="E168" s="11">
        <f t="shared" si="5"/>
        <v>0.70830584508173366</v>
      </c>
      <c r="F168" s="11">
        <f t="shared" si="5"/>
        <v>1.0090216553242128</v>
      </c>
      <c r="G168" s="11">
        <f t="shared" si="5"/>
        <v>0.20179096265959615</v>
      </c>
      <c r="H168" s="11">
        <f t="shared" si="5"/>
        <v>2.413483482360169</v>
      </c>
      <c r="I168" s="11">
        <f t="shared" si="5"/>
        <v>0.28467127337371306</v>
      </c>
      <c r="J168" s="11">
        <f t="shared" si="5"/>
        <v>-2.682913518483323</v>
      </c>
      <c r="K168" s="11">
        <f t="shared" si="5"/>
        <v>1.2733127238202981</v>
      </c>
      <c r="L168" s="11">
        <f t="shared" si="5"/>
        <v>0.15972621764351796</v>
      </c>
    </row>
    <row r="169" spans="1:12" x14ac:dyDescent="0.2">
      <c r="A169" s="13" t="str">
        <f t="shared" si="1"/>
        <v>2008 Q1</v>
      </c>
      <c r="B169" s="11">
        <f t="shared" si="5"/>
        <v>1.1501264913193416</v>
      </c>
      <c r="C169" s="11">
        <f t="shared" si="5"/>
        <v>0.7831192729573605</v>
      </c>
      <c r="D169" s="11">
        <f t="shared" si="5"/>
        <v>-1.1159584622317484</v>
      </c>
      <c r="E169" s="11">
        <f t="shared" si="5"/>
        <v>1.2469544782009656</v>
      </c>
      <c r="F169" s="11">
        <f t="shared" si="5"/>
        <v>2.9783288183370655</v>
      </c>
      <c r="G169" s="11">
        <f t="shared" si="5"/>
        <v>0.64050454448302807</v>
      </c>
      <c r="H169" s="11">
        <f t="shared" si="5"/>
        <v>1.0945685443408923</v>
      </c>
      <c r="I169" s="11">
        <f t="shared" si="5"/>
        <v>0.66519092283059189</v>
      </c>
      <c r="J169" s="11">
        <f t="shared" si="5"/>
        <v>1.7386194384551219</v>
      </c>
      <c r="K169" s="11">
        <f t="shared" si="5"/>
        <v>-0.50738116228123009</v>
      </c>
      <c r="L169" s="11">
        <f t="shared" si="5"/>
        <v>0.78351618680255619</v>
      </c>
    </row>
    <row r="170" spans="1:12" x14ac:dyDescent="0.2">
      <c r="A170" s="13" t="str">
        <f t="shared" si="1"/>
        <v>2008 Q2</v>
      </c>
      <c r="B170" s="11">
        <f t="shared" si="5"/>
        <v>0.92483466868229658</v>
      </c>
      <c r="C170" s="11">
        <f t="shared" si="5"/>
        <v>-1.20587163201276</v>
      </c>
      <c r="D170" s="11">
        <f t="shared" si="5"/>
        <v>0.42553255701382697</v>
      </c>
      <c r="E170" s="11">
        <f t="shared" si="5"/>
        <v>-0.36579323611685111</v>
      </c>
      <c r="F170" s="11">
        <f t="shared" si="5"/>
        <v>-0.20825348678510866</v>
      </c>
      <c r="G170" s="11">
        <f t="shared" si="5"/>
        <v>-1.5009426000722406</v>
      </c>
      <c r="H170" s="11">
        <f t="shared" si="5"/>
        <v>-1.0741894939340877</v>
      </c>
      <c r="I170" s="11">
        <f t="shared" si="5"/>
        <v>-0.60341295088988411</v>
      </c>
      <c r="J170" s="11">
        <f t="shared" si="5"/>
        <v>0.22113419215034039</v>
      </c>
      <c r="K170" s="11">
        <f t="shared" si="5"/>
        <v>1.8328119004300178</v>
      </c>
      <c r="L170" s="11">
        <f t="shared" si="5"/>
        <v>-0.29451765738337371</v>
      </c>
    </row>
    <row r="171" spans="1:12" x14ac:dyDescent="0.2">
      <c r="A171" s="13" t="str">
        <f t="shared" si="1"/>
        <v>2008 Q3</v>
      </c>
      <c r="B171" s="11">
        <f t="shared" si="5"/>
        <v>0.7759267709141956</v>
      </c>
      <c r="C171" s="11">
        <f t="shared" si="5"/>
        <v>-1.1426482413233179</v>
      </c>
      <c r="D171" s="11">
        <f t="shared" si="5"/>
        <v>0.52382398963479759</v>
      </c>
      <c r="E171" s="11">
        <f t="shared" si="5"/>
        <v>-0.47865622639680683</v>
      </c>
      <c r="F171" s="11">
        <f t="shared" si="5"/>
        <v>-1.8940589477646694</v>
      </c>
      <c r="G171" s="11">
        <f t="shared" si="5"/>
        <v>0.70913302104979259</v>
      </c>
      <c r="H171" s="11">
        <f t="shared" si="5"/>
        <v>0.38641496119131824</v>
      </c>
      <c r="I171" s="11">
        <f t="shared" si="5"/>
        <v>0.90987963268018712</v>
      </c>
      <c r="J171" s="11">
        <f t="shared" si="5"/>
        <v>2.3391055544382593</v>
      </c>
      <c r="K171" s="11">
        <f t="shared" si="5"/>
        <v>0</v>
      </c>
      <c r="L171" s="11">
        <f t="shared" si="5"/>
        <v>0.17001987660350662</v>
      </c>
    </row>
    <row r="172" spans="1:12" x14ac:dyDescent="0.2">
      <c r="A172" s="13" t="str">
        <f t="shared" si="1"/>
        <v>2008 Q4</v>
      </c>
      <c r="B172" s="11">
        <f t="shared" si="5"/>
        <v>0.43236994029770481</v>
      </c>
      <c r="C172" s="11">
        <f t="shared" si="5"/>
        <v>-2.1061697738510499</v>
      </c>
      <c r="D172" s="11">
        <f t="shared" si="5"/>
        <v>-0.30058469612031902</v>
      </c>
      <c r="E172" s="11">
        <f t="shared" si="5"/>
        <v>-0.64928023907075649</v>
      </c>
      <c r="F172" s="11">
        <f t="shared" si="5"/>
        <v>-1.0679658584065115</v>
      </c>
      <c r="G172" s="11">
        <f t="shared" si="5"/>
        <v>-1.4489323135184029</v>
      </c>
      <c r="H172" s="11">
        <f t="shared" si="5"/>
        <v>0.70793175917670359</v>
      </c>
      <c r="I172" s="11">
        <f t="shared" si="5"/>
        <v>-1.4921048760314872</v>
      </c>
      <c r="J172" s="11">
        <f t="shared" si="5"/>
        <v>-0.72705092483581357</v>
      </c>
      <c r="K172" s="11">
        <f t="shared" si="5"/>
        <v>0.87020948082501792</v>
      </c>
      <c r="L172" s="11">
        <f t="shared" si="5"/>
        <v>-0.97872637416312047</v>
      </c>
    </row>
    <row r="173" spans="1:12" x14ac:dyDescent="0.2">
      <c r="A173" s="13" t="str">
        <f t="shared" si="1"/>
        <v>2009 Q1</v>
      </c>
      <c r="B173" s="11">
        <f t="shared" si="5"/>
        <v>2.0771575332170373</v>
      </c>
      <c r="C173" s="11">
        <f t="shared" si="5"/>
        <v>-3.5535449227221161</v>
      </c>
      <c r="D173" s="11">
        <f t="shared" si="5"/>
        <v>-0.53661392042196554</v>
      </c>
      <c r="E173" s="11">
        <f t="shared" si="5"/>
        <v>-0.99323615626850958</v>
      </c>
      <c r="F173" s="11">
        <f t="shared" si="5"/>
        <v>-1.2052448338856283</v>
      </c>
      <c r="G173" s="11">
        <f t="shared" si="5"/>
        <v>3.0139094802311668</v>
      </c>
      <c r="H173" s="11">
        <f t="shared" si="5"/>
        <v>-0.40391855380577285</v>
      </c>
      <c r="I173" s="11">
        <f t="shared" si="5"/>
        <v>-3.1039584976972465</v>
      </c>
      <c r="J173" s="11">
        <f t="shared" si="5"/>
        <v>-3.106280491156804</v>
      </c>
      <c r="K173" s="11">
        <f t="shared" si="5"/>
        <v>-1.9314392726899172</v>
      </c>
      <c r="L173" s="11">
        <f t="shared" si="5"/>
        <v>-1.2428238221676442</v>
      </c>
    </row>
    <row r="174" spans="1:12" x14ac:dyDescent="0.2">
      <c r="A174" s="13" t="str">
        <f t="shared" si="1"/>
        <v>2009 Q2</v>
      </c>
      <c r="B174" s="11">
        <f t="shared" si="5"/>
        <v>-0.641615400007852</v>
      </c>
      <c r="C174" s="11">
        <f t="shared" si="5"/>
        <v>-0.21666245256599098</v>
      </c>
      <c r="D174" s="11">
        <f t="shared" si="5"/>
        <v>-1.127280565501654</v>
      </c>
      <c r="E174" s="11">
        <f t="shared" si="5"/>
        <v>-0.51174274413141096</v>
      </c>
      <c r="F174" s="11">
        <f t="shared" si="5"/>
        <v>1.9035245041594977</v>
      </c>
      <c r="G174" s="11">
        <f t="shared" si="5"/>
        <v>0.14895732645022017</v>
      </c>
      <c r="H174" s="11">
        <f t="shared" si="5"/>
        <v>-1.0118897048859207E-2</v>
      </c>
      <c r="I174" s="11">
        <f t="shared" si="5"/>
        <v>0.85497872946876041</v>
      </c>
      <c r="J174" s="11">
        <f t="shared" si="5"/>
        <v>3.2769157609776771</v>
      </c>
      <c r="K174" s="11">
        <f t="shared" si="5"/>
        <v>-2.3445827914787283</v>
      </c>
      <c r="L174" s="11">
        <f t="shared" si="5"/>
        <v>0.13885676843461922</v>
      </c>
    </row>
    <row r="175" spans="1:12" x14ac:dyDescent="0.2">
      <c r="A175" s="13" t="str">
        <f t="shared" si="1"/>
        <v>2009 Q3</v>
      </c>
      <c r="B175" s="11">
        <f t="shared" si="5"/>
        <v>0.41293933420111123</v>
      </c>
      <c r="C175" s="11">
        <f t="shared" si="5"/>
        <v>-1.3099262053939456</v>
      </c>
      <c r="D175" s="11">
        <f t="shared" si="5"/>
        <v>-1.048442652341701</v>
      </c>
      <c r="E175" s="11">
        <f t="shared" si="5"/>
        <v>-0.27400405315266591</v>
      </c>
      <c r="F175" s="11">
        <f t="shared" si="5"/>
        <v>2.4391453124159264</v>
      </c>
      <c r="G175" s="11">
        <f t="shared" si="5"/>
        <v>-0.4973897347112976</v>
      </c>
      <c r="H175" s="11">
        <f t="shared" si="5"/>
        <v>-1.1296105461352179</v>
      </c>
      <c r="I175" s="11">
        <f t="shared" si="5"/>
        <v>-0.19077907217274376</v>
      </c>
      <c r="J175" s="11">
        <f t="shared" si="5"/>
        <v>4.4707801382326045</v>
      </c>
      <c r="K175" s="11">
        <f t="shared" si="5"/>
        <v>1.5845607083585633</v>
      </c>
      <c r="L175" s="11">
        <f t="shared" si="5"/>
        <v>0.13866422374364989</v>
      </c>
    </row>
    <row r="176" spans="1:12" x14ac:dyDescent="0.2">
      <c r="A176" s="13" t="str">
        <f t="shared" si="1"/>
        <v>2009 Q4</v>
      </c>
      <c r="B176" s="11">
        <f t="shared" si="5"/>
        <v>0.63897980987709879</v>
      </c>
      <c r="C176" s="11">
        <f t="shared" si="5"/>
        <v>0.12549677447129481</v>
      </c>
      <c r="D176" s="11">
        <f t="shared" si="5"/>
        <v>-1.3726497313573369</v>
      </c>
      <c r="E176" s="11">
        <f t="shared" si="5"/>
        <v>9.1418130009719337E-2</v>
      </c>
      <c r="F176" s="11">
        <f t="shared" si="5"/>
        <v>0.34988008576733914</v>
      </c>
      <c r="G176" s="11">
        <f t="shared" si="5"/>
        <v>0.91823451972485781</v>
      </c>
      <c r="H176" s="11">
        <f t="shared" si="5"/>
        <v>-1.4224111186719492</v>
      </c>
      <c r="I176" s="11">
        <f t="shared" si="5"/>
        <v>0.95027639391721141</v>
      </c>
      <c r="J176" s="11">
        <f t="shared" si="5"/>
        <v>-0.13348166609271966</v>
      </c>
      <c r="K176" s="11">
        <f t="shared" si="5"/>
        <v>-0.90571915016183469</v>
      </c>
      <c r="L176" s="11">
        <f t="shared" si="5"/>
        <v>-8.0864094974192238E-2</v>
      </c>
    </row>
    <row r="177" spans="1:12" x14ac:dyDescent="0.2">
      <c r="A177" s="13" t="str">
        <f t="shared" si="1"/>
        <v>2010 Q1</v>
      </c>
      <c r="B177" s="11">
        <f t="shared" si="5"/>
        <v>0.70271172086290346</v>
      </c>
      <c r="C177" s="11">
        <f t="shared" si="5"/>
        <v>0.19838168865836861</v>
      </c>
      <c r="D177" s="11">
        <f t="shared" si="5"/>
        <v>-1.5095951060076302</v>
      </c>
      <c r="E177" s="11">
        <f t="shared" si="5"/>
        <v>-1.3917068604529328</v>
      </c>
      <c r="F177" s="11">
        <f t="shared" si="5"/>
        <v>-2.3187524454926325</v>
      </c>
      <c r="G177" s="11">
        <f t="shared" si="5"/>
        <v>-0.43324942436457703</v>
      </c>
      <c r="H177" s="11">
        <f t="shared" si="5"/>
        <v>0.24883372092942202</v>
      </c>
      <c r="I177" s="11">
        <f t="shared" si="5"/>
        <v>1.3402843583824764</v>
      </c>
      <c r="J177" s="11">
        <f t="shared" si="5"/>
        <v>-1.2244441465453579</v>
      </c>
      <c r="K177" s="11">
        <f t="shared" si="5"/>
        <v>-0.74933028291986459</v>
      </c>
      <c r="L177" s="11">
        <f t="shared" si="5"/>
        <v>-0.24298536687682779</v>
      </c>
    </row>
    <row r="178" spans="1:12" x14ac:dyDescent="0.2">
      <c r="A178" s="13" t="str">
        <f t="shared" si="1"/>
        <v>2010 Q2</v>
      </c>
      <c r="B178" s="11">
        <f t="shared" si="5"/>
        <v>1.8353245688943247</v>
      </c>
      <c r="C178" s="11">
        <f t="shared" si="5"/>
        <v>-0.66980888829505791</v>
      </c>
      <c r="D178" s="11">
        <f t="shared" si="5"/>
        <v>0.21201421369261211</v>
      </c>
      <c r="E178" s="11">
        <f t="shared" si="5"/>
        <v>1.2545483065468295</v>
      </c>
      <c r="F178" s="11">
        <f t="shared" si="5"/>
        <v>-0.57133410328295842</v>
      </c>
      <c r="G178" s="11">
        <f t="shared" si="5"/>
        <v>-0.34795611097884493</v>
      </c>
      <c r="H178" s="11">
        <f t="shared" si="5"/>
        <v>1.3167559863258798</v>
      </c>
      <c r="I178" s="11">
        <f t="shared" si="5"/>
        <v>0.32298164723034017</v>
      </c>
      <c r="J178" s="11">
        <f t="shared" si="5"/>
        <v>2.1697983066096129</v>
      </c>
      <c r="K178" s="11">
        <f t="shared" si="5"/>
        <v>0.842602995756354</v>
      </c>
      <c r="L178" s="11">
        <f t="shared" si="5"/>
        <v>0.65816299012355506</v>
      </c>
    </row>
    <row r="179" spans="1:12" x14ac:dyDescent="0.2">
      <c r="A179" s="13" t="str">
        <f t="shared" ref="A179:A218" si="6">A72</f>
        <v>2010 Q3</v>
      </c>
      <c r="B179" s="11">
        <f t="shared" ref="B179:L194" si="7">LN(B72/B71)*100</f>
        <v>0.23259688173813858</v>
      </c>
      <c r="C179" s="11">
        <f t="shared" si="7"/>
        <v>0.38778018514009199</v>
      </c>
      <c r="D179" s="11">
        <f t="shared" si="7"/>
        <v>-0.86263459596642544</v>
      </c>
      <c r="E179" s="11">
        <f t="shared" si="7"/>
        <v>1.0128109335985358</v>
      </c>
      <c r="F179" s="11">
        <f t="shared" si="7"/>
        <v>0.44838097763864554</v>
      </c>
      <c r="G179" s="11">
        <f t="shared" si="7"/>
        <v>1.8622971457650017</v>
      </c>
      <c r="H179" s="11">
        <f t="shared" si="7"/>
        <v>-1.0788699559553834</v>
      </c>
      <c r="I179" s="11">
        <f t="shared" si="7"/>
        <v>-0.60956834889321021</v>
      </c>
      <c r="J179" s="11">
        <f t="shared" si="7"/>
        <v>1.0674956967631291</v>
      </c>
      <c r="K179" s="11">
        <f t="shared" si="7"/>
        <v>1.8931651645581571</v>
      </c>
      <c r="L179" s="11">
        <f t="shared" si="7"/>
        <v>0.4249216844349043</v>
      </c>
    </row>
    <row r="180" spans="1:12" x14ac:dyDescent="0.2">
      <c r="A180" s="13" t="str">
        <f t="shared" si="6"/>
        <v>2010 Q4</v>
      </c>
      <c r="B180" s="11">
        <f t="shared" si="7"/>
        <v>0.96885047184662987</v>
      </c>
      <c r="C180" s="11">
        <f t="shared" si="7"/>
        <v>1.268076445419265</v>
      </c>
      <c r="D180" s="11">
        <f t="shared" si="7"/>
        <v>-0.57129410319816709</v>
      </c>
      <c r="E180" s="11">
        <f t="shared" si="7"/>
        <v>0.19229687504737469</v>
      </c>
      <c r="F180" s="11">
        <f t="shared" si="7"/>
        <v>-1.1360563103628807</v>
      </c>
      <c r="G180" s="11">
        <f t="shared" si="7"/>
        <v>1.1299555253933247</v>
      </c>
      <c r="H180" s="11">
        <f t="shared" si="7"/>
        <v>1.9843138548185555</v>
      </c>
      <c r="I180" s="11">
        <f t="shared" si="7"/>
        <v>0.54753745552027588</v>
      </c>
      <c r="J180" s="11">
        <f t="shared" si="7"/>
        <v>0.98423142185014156</v>
      </c>
      <c r="K180" s="11">
        <f t="shared" si="7"/>
        <v>-3.2660233354621808</v>
      </c>
      <c r="L180" s="11">
        <f t="shared" si="7"/>
        <v>0.38888302468821107</v>
      </c>
    </row>
    <row r="181" spans="1:12" x14ac:dyDescent="0.2">
      <c r="A181" s="13" t="str">
        <f t="shared" si="6"/>
        <v>2011 Q1</v>
      </c>
      <c r="B181" s="11">
        <f t="shared" si="7"/>
        <v>0.78577289602799538</v>
      </c>
      <c r="C181" s="11">
        <f t="shared" si="7"/>
        <v>-0.78805882748699363</v>
      </c>
      <c r="D181" s="11">
        <f t="shared" si="7"/>
        <v>-0.95947006141668822</v>
      </c>
      <c r="E181" s="11">
        <f t="shared" si="7"/>
        <v>0.39474477469679448</v>
      </c>
      <c r="F181" s="11">
        <f t="shared" si="7"/>
        <v>-0.44215252578773739</v>
      </c>
      <c r="G181" s="11">
        <f t="shared" si="7"/>
        <v>-0.33886030246641152</v>
      </c>
      <c r="H181" s="11">
        <f t="shared" si="7"/>
        <v>0.55547282147860177</v>
      </c>
      <c r="I181" s="11">
        <f t="shared" si="7"/>
        <v>0.11162791856819218</v>
      </c>
      <c r="J181" s="11">
        <f t="shared" si="7"/>
        <v>2.207909645316831</v>
      </c>
      <c r="K181" s="11">
        <f t="shared" si="7"/>
        <v>0.28315261957383603</v>
      </c>
      <c r="L181" s="11">
        <f t="shared" si="7"/>
        <v>2.2828444340665492E-2</v>
      </c>
    </row>
    <row r="182" spans="1:12" x14ac:dyDescent="0.2">
      <c r="A182" s="13" t="str">
        <f t="shared" si="6"/>
        <v>2011 Q2</v>
      </c>
      <c r="B182" s="11">
        <f t="shared" si="7"/>
        <v>-1.4563629976362635</v>
      </c>
      <c r="C182" s="11">
        <f t="shared" si="7"/>
        <v>-1.5738442578890246</v>
      </c>
      <c r="D182" s="11">
        <f t="shared" si="7"/>
        <v>-0.66501665795856368</v>
      </c>
      <c r="E182" s="11">
        <f t="shared" si="7"/>
        <v>-0.60968914163123922</v>
      </c>
      <c r="F182" s="11">
        <f t="shared" si="7"/>
        <v>-0.48977830124681065</v>
      </c>
      <c r="G182" s="11">
        <f t="shared" si="7"/>
        <v>0.73676279887622009</v>
      </c>
      <c r="H182" s="11">
        <f t="shared" si="7"/>
        <v>0.11072526170256723</v>
      </c>
      <c r="I182" s="11">
        <f t="shared" si="7"/>
        <v>7.4349445804120756E-2</v>
      </c>
      <c r="J182" s="11">
        <f t="shared" si="7"/>
        <v>0.91158334080094128</v>
      </c>
      <c r="K182" s="11">
        <f t="shared" si="7"/>
        <v>1.2876216762407859</v>
      </c>
      <c r="L182" s="11">
        <f t="shared" si="7"/>
        <v>-0.45756199711320239</v>
      </c>
    </row>
    <row r="183" spans="1:12" x14ac:dyDescent="0.2">
      <c r="A183" s="13" t="str">
        <f t="shared" si="6"/>
        <v>2011 Q3</v>
      </c>
      <c r="B183" s="11">
        <f t="shared" si="7"/>
        <v>-0.76399640836757843</v>
      </c>
      <c r="C183" s="11">
        <f t="shared" si="7"/>
        <v>-0.37082205972117377</v>
      </c>
      <c r="D183" s="11">
        <f t="shared" si="7"/>
        <v>1.9343427651663512</v>
      </c>
      <c r="E183" s="11">
        <f t="shared" si="7"/>
        <v>-0.46540750333604469</v>
      </c>
      <c r="F183" s="11">
        <f t="shared" si="7"/>
        <v>-0.25151493766573874</v>
      </c>
      <c r="G183" s="11">
        <f t="shared" si="7"/>
        <v>0.91040398812140699</v>
      </c>
      <c r="H183" s="11">
        <f t="shared" si="7"/>
        <v>0.4917466881529885</v>
      </c>
      <c r="I183" s="11">
        <f t="shared" si="7"/>
        <v>2.6283525104248797</v>
      </c>
      <c r="J183" s="11">
        <f t="shared" si="7"/>
        <v>1.9493255660353297</v>
      </c>
      <c r="K183" s="11">
        <f t="shared" si="7"/>
        <v>1.6723762124664163</v>
      </c>
      <c r="L183" s="11">
        <f t="shared" si="7"/>
        <v>0.94711725275946468</v>
      </c>
    </row>
    <row r="184" spans="1:12" x14ac:dyDescent="0.2">
      <c r="A184" s="13" t="str">
        <f t="shared" si="6"/>
        <v>2011 Q4</v>
      </c>
      <c r="B184" s="11">
        <f t="shared" si="7"/>
        <v>1.8391576156267342</v>
      </c>
      <c r="C184" s="11">
        <f t="shared" si="7"/>
        <v>7.427450073541636E-2</v>
      </c>
      <c r="D184" s="11">
        <f t="shared" si="7"/>
        <v>-1.4140439327543954</v>
      </c>
      <c r="E184" s="11">
        <f t="shared" si="7"/>
        <v>1.198838153529034</v>
      </c>
      <c r="F184" s="11">
        <f t="shared" si="7"/>
        <v>1.5785916358930321</v>
      </c>
      <c r="G184" s="11">
        <f t="shared" si="7"/>
        <v>1.8431523670703893</v>
      </c>
      <c r="H184" s="11">
        <f t="shared" si="7"/>
        <v>0.68838501997604329</v>
      </c>
      <c r="I184" s="11">
        <f t="shared" si="7"/>
        <v>0.51748114756449393</v>
      </c>
      <c r="J184" s="11">
        <f t="shared" si="7"/>
        <v>-3.5536380500928963</v>
      </c>
      <c r="K184" s="11">
        <f t="shared" si="7"/>
        <v>-2.0919572475999582</v>
      </c>
      <c r="L184" s="11">
        <f t="shared" si="7"/>
        <v>0.23821688991860288</v>
      </c>
    </row>
    <row r="185" spans="1:12" x14ac:dyDescent="0.2">
      <c r="A185" s="13" t="str">
        <f t="shared" si="6"/>
        <v>2012 Q1</v>
      </c>
      <c r="B185" s="11">
        <f t="shared" si="7"/>
        <v>-0.8658062743114654</v>
      </c>
      <c r="C185" s="11">
        <f t="shared" si="7"/>
        <v>0.50783012226543867</v>
      </c>
      <c r="D185" s="11">
        <f t="shared" si="7"/>
        <v>0.93694379111771675</v>
      </c>
      <c r="E185" s="11">
        <f t="shared" si="7"/>
        <v>0.85078314593479576</v>
      </c>
      <c r="F185" s="11">
        <f t="shared" si="7"/>
        <v>0.87503362905395365</v>
      </c>
      <c r="G185" s="11">
        <f t="shared" si="7"/>
        <v>-0.36357279244507518</v>
      </c>
      <c r="H185" s="11">
        <f t="shared" si="7"/>
        <v>-0.43842238420199808</v>
      </c>
      <c r="I185" s="11">
        <f t="shared" si="7"/>
        <v>1.5365676625359592</v>
      </c>
      <c r="J185" s="11">
        <f t="shared" si="7"/>
        <v>0.22672533447523369</v>
      </c>
      <c r="K185" s="11">
        <f t="shared" si="7"/>
        <v>-0.55044936081027718</v>
      </c>
      <c r="L185" s="11">
        <f t="shared" si="7"/>
        <v>0.4972885474132524</v>
      </c>
    </row>
    <row r="186" spans="1:12" x14ac:dyDescent="0.2">
      <c r="A186" s="13" t="str">
        <f t="shared" si="6"/>
        <v>2012 Q2</v>
      </c>
      <c r="B186" s="11">
        <f t="shared" si="7"/>
        <v>1.1055884055467167</v>
      </c>
      <c r="C186" s="11">
        <f t="shared" si="7"/>
        <v>1.1750030275598768</v>
      </c>
      <c r="D186" s="11">
        <f t="shared" si="7"/>
        <v>-0.64771726990304435</v>
      </c>
      <c r="E186" s="11">
        <f t="shared" si="7"/>
        <v>-0.45807576887387591</v>
      </c>
      <c r="F186" s="11">
        <f t="shared" si="7"/>
        <v>0.31225630367936746</v>
      </c>
      <c r="G186" s="11">
        <f t="shared" si="7"/>
        <v>-0.53013023960920924</v>
      </c>
      <c r="H186" s="11">
        <f t="shared" si="7"/>
        <v>0.2294150923910285</v>
      </c>
      <c r="I186" s="11">
        <f t="shared" si="7"/>
        <v>0.69497894425716078</v>
      </c>
      <c r="J186" s="11">
        <f t="shared" si="7"/>
        <v>4.5380590438472153</v>
      </c>
      <c r="K186" s="11">
        <f t="shared" si="7"/>
        <v>-1.8849470420332286</v>
      </c>
      <c r="L186" s="11">
        <f t="shared" si="7"/>
        <v>0.33764804166060908</v>
      </c>
    </row>
    <row r="187" spans="1:12" x14ac:dyDescent="0.2">
      <c r="A187" s="13" t="str">
        <f t="shared" si="6"/>
        <v>2012 Q3</v>
      </c>
      <c r="B187" s="11">
        <f t="shared" si="7"/>
        <v>0.8671201090854942</v>
      </c>
      <c r="C187" s="11">
        <f t="shared" si="7"/>
        <v>0.12507819016526767</v>
      </c>
      <c r="D187" s="11">
        <f t="shared" si="7"/>
        <v>1.3031447488170151</v>
      </c>
      <c r="E187" s="11">
        <f t="shared" si="7"/>
        <v>1.9407318291163611</v>
      </c>
      <c r="F187" s="11">
        <f t="shared" si="7"/>
        <v>1.0852819700807437</v>
      </c>
      <c r="G187" s="11">
        <f t="shared" si="7"/>
        <v>-0.15367341519412644</v>
      </c>
      <c r="H187" s="11">
        <f t="shared" si="7"/>
        <v>1.0604132863206848</v>
      </c>
      <c r="I187" s="11">
        <f t="shared" si="7"/>
        <v>0.56186499212034147</v>
      </c>
      <c r="J187" s="11">
        <f t="shared" si="7"/>
        <v>0.92898682240031472</v>
      </c>
      <c r="K187" s="11">
        <f t="shared" si="7"/>
        <v>0.75112126612076169</v>
      </c>
      <c r="L187" s="11">
        <f t="shared" si="7"/>
        <v>0.97278119381422867</v>
      </c>
    </row>
    <row r="188" spans="1:12" x14ac:dyDescent="0.2">
      <c r="A188" s="13" t="str">
        <f t="shared" si="6"/>
        <v>2012 Q4</v>
      </c>
      <c r="B188" s="11">
        <f t="shared" si="7"/>
        <v>-1.7418250081866222</v>
      </c>
      <c r="C188" s="11">
        <f t="shared" si="7"/>
        <v>-0.89987004637007728</v>
      </c>
      <c r="D188" s="11">
        <f t="shared" si="7"/>
        <v>1.6959539688528025</v>
      </c>
      <c r="E188" s="11">
        <f t="shared" si="7"/>
        <v>0.82034914528279002</v>
      </c>
      <c r="F188" s="11">
        <f t="shared" si="7"/>
        <v>7.7071294759130229E-2</v>
      </c>
      <c r="G188" s="11">
        <f t="shared" si="7"/>
        <v>-0.97480562688713646</v>
      </c>
      <c r="H188" s="11">
        <f t="shared" si="7"/>
        <v>-1.2598748065242897</v>
      </c>
      <c r="I188" s="11">
        <f t="shared" si="7"/>
        <v>-0.30395160178968156</v>
      </c>
      <c r="J188" s="11">
        <f t="shared" si="7"/>
        <v>2.7753862782170904</v>
      </c>
      <c r="K188" s="11">
        <f t="shared" si="7"/>
        <v>2.0224087300392419</v>
      </c>
      <c r="L188" s="11">
        <f t="shared" si="7"/>
        <v>-0.16704720182745333</v>
      </c>
    </row>
    <row r="189" spans="1:12" x14ac:dyDescent="0.2">
      <c r="A189" s="13" t="str">
        <f t="shared" si="6"/>
        <v>2013 Q1</v>
      </c>
      <c r="B189" s="11">
        <f t="shared" si="7"/>
        <v>1.6986471145969926</v>
      </c>
      <c r="C189" s="11">
        <f t="shared" si="7"/>
        <v>-2.1023862160899104E-2</v>
      </c>
      <c r="D189" s="11">
        <f t="shared" si="7"/>
        <v>0.23329066920279362</v>
      </c>
      <c r="E189" s="11">
        <f t="shared" si="7"/>
        <v>0.62982073760145996</v>
      </c>
      <c r="F189" s="11">
        <f t="shared" si="7"/>
        <v>-0.51862185209376455</v>
      </c>
      <c r="G189" s="11">
        <f t="shared" si="7"/>
        <v>3.0471153417417227</v>
      </c>
      <c r="H189" s="11">
        <f t="shared" si="7"/>
        <v>-0.5204695964869025</v>
      </c>
      <c r="I189" s="11">
        <f t="shared" si="7"/>
        <v>0.58370466919093378</v>
      </c>
      <c r="J189" s="11">
        <f t="shared" si="7"/>
        <v>-0.1565353828637219</v>
      </c>
      <c r="K189" s="11">
        <f t="shared" si="7"/>
        <v>-1.2297396875786273</v>
      </c>
      <c r="L189" s="11">
        <f t="shared" si="7"/>
        <v>0.43374365949383081</v>
      </c>
    </row>
    <row r="190" spans="1:12" x14ac:dyDescent="0.2">
      <c r="A190" s="13" t="str">
        <f t="shared" si="6"/>
        <v>2013 Q2</v>
      </c>
      <c r="B190" s="11">
        <f t="shared" si="7"/>
        <v>0.34490226042262512</v>
      </c>
      <c r="C190" s="11">
        <f t="shared" si="7"/>
        <v>-0.30534374868904546</v>
      </c>
      <c r="D190" s="11">
        <f t="shared" si="7"/>
        <v>1.031594196120758</v>
      </c>
      <c r="E190" s="11">
        <f t="shared" si="7"/>
        <v>0.30263749860429029</v>
      </c>
      <c r="F190" s="11">
        <f t="shared" si="7"/>
        <v>-0.84435564410493213</v>
      </c>
      <c r="G190" s="11">
        <f t="shared" si="7"/>
        <v>0.25460029954756486</v>
      </c>
      <c r="H190" s="11">
        <f t="shared" si="7"/>
        <v>-0.6443191524380496</v>
      </c>
      <c r="I190" s="11">
        <f t="shared" si="7"/>
        <v>1.21480061629889</v>
      </c>
      <c r="J190" s="11">
        <f t="shared" si="7"/>
        <v>3.5397386230071888</v>
      </c>
      <c r="K190" s="11">
        <f t="shared" si="7"/>
        <v>1.299555841217398</v>
      </c>
      <c r="L190" s="11">
        <f t="shared" si="7"/>
        <v>0.55334359870232308</v>
      </c>
    </row>
    <row r="191" spans="1:12" x14ac:dyDescent="0.2">
      <c r="A191" s="13" t="str">
        <f t="shared" si="6"/>
        <v>2013 Q3</v>
      </c>
      <c r="B191" s="11">
        <f t="shared" si="7"/>
        <v>1.1659756632153413</v>
      </c>
      <c r="C191" s="11">
        <f t="shared" si="7"/>
        <v>0.58879362614806952</v>
      </c>
      <c r="D191" s="11">
        <f t="shared" si="7"/>
        <v>1.8168813789374836</v>
      </c>
      <c r="E191" s="11">
        <f t="shared" si="7"/>
        <v>0.85966572837778765</v>
      </c>
      <c r="F191" s="11">
        <f t="shared" si="7"/>
        <v>1.1205531350480626</v>
      </c>
      <c r="G191" s="11">
        <f t="shared" si="7"/>
        <v>0.36917439252332218</v>
      </c>
      <c r="H191" s="11">
        <f t="shared" si="7"/>
        <v>0.18163476234789491</v>
      </c>
      <c r="I191" s="11">
        <f t="shared" si="7"/>
        <v>0.73327551293917914</v>
      </c>
      <c r="J191" s="11">
        <f t="shared" si="7"/>
        <v>0.95310478210003202</v>
      </c>
      <c r="K191" s="11">
        <f t="shared" si="7"/>
        <v>2.0265517953939765</v>
      </c>
      <c r="L191" s="11">
        <f t="shared" si="7"/>
        <v>0.93371359959399169</v>
      </c>
    </row>
    <row r="192" spans="1:12" x14ac:dyDescent="0.2">
      <c r="A192" s="13" t="str">
        <f t="shared" si="6"/>
        <v>2013 Q4</v>
      </c>
      <c r="B192" s="11">
        <f t="shared" si="7"/>
        <v>3.189962279162932E-2</v>
      </c>
      <c r="C192" s="11">
        <f t="shared" si="7"/>
        <v>-0.25191574149581192</v>
      </c>
      <c r="D192" s="11">
        <f t="shared" si="7"/>
        <v>0</v>
      </c>
      <c r="E192" s="11">
        <f t="shared" si="7"/>
        <v>-9.6344277644545021E-2</v>
      </c>
      <c r="F192" s="11">
        <f t="shared" si="7"/>
        <v>-0.18773126821005828</v>
      </c>
      <c r="G192" s="11">
        <f t="shared" si="7"/>
        <v>0.60846292999122276</v>
      </c>
      <c r="H192" s="11">
        <f t="shared" si="7"/>
        <v>-0.44457989766710765</v>
      </c>
      <c r="I192" s="11">
        <f t="shared" si="7"/>
        <v>0.36463121530203002</v>
      </c>
      <c r="J192" s="11">
        <f t="shared" si="7"/>
        <v>1.2280747284635847</v>
      </c>
      <c r="K192" s="11">
        <f t="shared" si="7"/>
        <v>5.5104556431516869</v>
      </c>
      <c r="L192" s="11">
        <f t="shared" si="7"/>
        <v>0.18570107472126893</v>
      </c>
    </row>
    <row r="193" spans="1:12" x14ac:dyDescent="0.2">
      <c r="A193" s="13" t="str">
        <f t="shared" si="6"/>
        <v>2014 Q1</v>
      </c>
      <c r="B193" s="11">
        <f t="shared" si="7"/>
        <v>0.30783952976572349</v>
      </c>
      <c r="C193" s="11">
        <f t="shared" si="7"/>
        <v>-0.23148158484513751</v>
      </c>
      <c r="D193" s="11">
        <f t="shared" si="7"/>
        <v>1.9289596639674511</v>
      </c>
      <c r="E193" s="11">
        <f t="shared" si="7"/>
        <v>0.34213654672623367</v>
      </c>
      <c r="F193" s="11">
        <f t="shared" si="7"/>
        <v>0.66101375420769171</v>
      </c>
      <c r="G193" s="11">
        <f t="shared" si="7"/>
        <v>1.5220648222492155</v>
      </c>
      <c r="H193" s="11">
        <f t="shared" si="7"/>
        <v>1.3278537321133468</v>
      </c>
      <c r="I193" s="11">
        <f t="shared" si="7"/>
        <v>0.71400541334765399</v>
      </c>
      <c r="J193" s="11">
        <f t="shared" si="7"/>
        <v>1.4807833443540699</v>
      </c>
      <c r="K193" s="11">
        <f t="shared" si="7"/>
        <v>0.25856510850227638</v>
      </c>
      <c r="L193" s="11">
        <f t="shared" si="7"/>
        <v>0.77186881017210673</v>
      </c>
    </row>
    <row r="194" spans="1:12" x14ac:dyDescent="0.2">
      <c r="A194" s="13" t="str">
        <f t="shared" si="6"/>
        <v>2014 Q2</v>
      </c>
      <c r="B194" s="11">
        <f t="shared" si="7"/>
        <v>0.27519069017936981</v>
      </c>
      <c r="C194" s="11">
        <f t="shared" si="7"/>
        <v>5.2656522726862623E-2</v>
      </c>
      <c r="D194" s="11">
        <f t="shared" si="7"/>
        <v>1.0936314468110415</v>
      </c>
      <c r="E194" s="11">
        <f t="shared" si="7"/>
        <v>1.0194417692235014</v>
      </c>
      <c r="F194" s="11">
        <f t="shared" si="7"/>
        <v>0.65667303939571631</v>
      </c>
      <c r="G194" s="11">
        <f t="shared" si="7"/>
        <v>1.399250455861945</v>
      </c>
      <c r="H194" s="11">
        <f t="shared" si="7"/>
        <v>0.27941341399823938</v>
      </c>
      <c r="I194" s="11">
        <f t="shared" si="7"/>
        <v>1.1006400417222018</v>
      </c>
      <c r="J194" s="11">
        <f t="shared" si="7"/>
        <v>2.6374101222061794</v>
      </c>
      <c r="K194" s="11">
        <f t="shared" si="7"/>
        <v>2.6438870772330199</v>
      </c>
      <c r="L194" s="11">
        <f t="shared" si="7"/>
        <v>0.94848738657518816</v>
      </c>
    </row>
    <row r="195" spans="1:12" x14ac:dyDescent="0.2">
      <c r="A195" s="13" t="str">
        <f t="shared" si="6"/>
        <v>2014 Q3</v>
      </c>
      <c r="B195" s="11">
        <f t="shared" ref="B195:L206" si="8">LN(B88/B87)*100</f>
        <v>0.17952378230894001</v>
      </c>
      <c r="C195" s="11">
        <f t="shared" si="8"/>
        <v>8.419280648874844E-2</v>
      </c>
      <c r="D195" s="11">
        <f t="shared" si="8"/>
        <v>0.19756344917899335</v>
      </c>
      <c r="E195" s="11">
        <f t="shared" si="8"/>
        <v>1.4683011559233679</v>
      </c>
      <c r="F195" s="11">
        <f t="shared" si="8"/>
        <v>-0.94257602719472267</v>
      </c>
      <c r="G195" s="11">
        <f t="shared" si="8"/>
        <v>0.44365645086877453</v>
      </c>
      <c r="H195" s="11">
        <f t="shared" si="8"/>
        <v>-0.12963057107684928</v>
      </c>
      <c r="I195" s="11">
        <f t="shared" si="8"/>
        <v>0.94492393370688621</v>
      </c>
      <c r="J195" s="11">
        <f t="shared" si="8"/>
        <v>1.8405067922007368</v>
      </c>
      <c r="K195" s="11">
        <f t="shared" si="8"/>
        <v>-1.5843170422738366</v>
      </c>
      <c r="L195" s="11">
        <f t="shared" si="8"/>
        <v>0.57760348841077569</v>
      </c>
    </row>
    <row r="196" spans="1:12" x14ac:dyDescent="0.2">
      <c r="A196" s="13" t="str">
        <f t="shared" si="6"/>
        <v>2014 Q4</v>
      </c>
      <c r="B196" s="11">
        <f t="shared" si="8"/>
        <v>1.1434690549463067</v>
      </c>
      <c r="C196" s="11">
        <f t="shared" si="8"/>
        <v>0.6501019016458367</v>
      </c>
      <c r="D196" s="11">
        <f t="shared" si="8"/>
        <v>6.5767841897075699E-2</v>
      </c>
      <c r="E196" s="11">
        <f t="shared" si="8"/>
        <v>-0.41731933283036615</v>
      </c>
      <c r="F196" s="11">
        <f t="shared" si="8"/>
        <v>-0.67399846331590407</v>
      </c>
      <c r="G196" s="11">
        <f t="shared" si="8"/>
        <v>1.0677629103785113</v>
      </c>
      <c r="H196" s="11">
        <f t="shared" si="8"/>
        <v>-0.32981889875201748</v>
      </c>
      <c r="I196" s="11">
        <f t="shared" si="8"/>
        <v>1.9286155524637365</v>
      </c>
      <c r="J196" s="11">
        <f t="shared" si="8"/>
        <v>-5.8095627033389642E-2</v>
      </c>
      <c r="K196" s="11">
        <f t="shared" si="8"/>
        <v>-2.1413633628342188</v>
      </c>
      <c r="L196" s="11">
        <f t="shared" si="8"/>
        <v>0.37259850419938972</v>
      </c>
    </row>
    <row r="197" spans="1:12" x14ac:dyDescent="0.2">
      <c r="A197" s="13" t="str">
        <f t="shared" si="6"/>
        <v>2015 Q1</v>
      </c>
      <c r="B197" s="11">
        <f t="shared" si="8"/>
        <v>-0.5648550583418509</v>
      </c>
      <c r="C197" s="11">
        <f t="shared" si="8"/>
        <v>0.63551810498710026</v>
      </c>
      <c r="D197" s="11">
        <f t="shared" si="8"/>
        <v>0.45916774671728955</v>
      </c>
      <c r="E197" s="11">
        <f t="shared" si="8"/>
        <v>0.67726229178179775</v>
      </c>
      <c r="F197" s="11">
        <f t="shared" si="8"/>
        <v>1.1683148430678485</v>
      </c>
      <c r="G197" s="11">
        <f t="shared" si="8"/>
        <v>0.5568611867668708</v>
      </c>
      <c r="H197" s="11">
        <f t="shared" si="8"/>
        <v>-1.3607023428241305</v>
      </c>
      <c r="I197" s="11">
        <f t="shared" si="8"/>
        <v>1.1438562183774581</v>
      </c>
      <c r="J197" s="11">
        <f t="shared" si="8"/>
        <v>2.5814546513961742</v>
      </c>
      <c r="K197" s="11">
        <f t="shared" si="8"/>
        <v>0.10870747890832393</v>
      </c>
      <c r="L197" s="11">
        <f t="shared" si="8"/>
        <v>0.58272136074053471</v>
      </c>
    </row>
    <row r="198" spans="1:12" x14ac:dyDescent="0.2">
      <c r="A198" s="13" t="str">
        <f t="shared" si="6"/>
        <v>2015 Q2</v>
      </c>
      <c r="B198" s="11">
        <f t="shared" si="8"/>
        <v>1.1680182846251248</v>
      </c>
      <c r="C198" s="11">
        <f t="shared" si="8"/>
        <v>0.10379905436841586</v>
      </c>
      <c r="D198" s="11">
        <f t="shared" si="8"/>
        <v>-1.1629313727437267</v>
      </c>
      <c r="E198" s="11">
        <f t="shared" si="8"/>
        <v>0.27998151747466477</v>
      </c>
      <c r="F198" s="11">
        <f t="shared" si="8"/>
        <v>2.1142436573809165</v>
      </c>
      <c r="G198" s="11">
        <f t="shared" si="8"/>
        <v>2.177463263910278E-2</v>
      </c>
      <c r="H198" s="11">
        <f t="shared" si="8"/>
        <v>-0.243852996269626</v>
      </c>
      <c r="I198" s="11">
        <f t="shared" si="8"/>
        <v>5.3633683237935E-2</v>
      </c>
      <c r="J198" s="11">
        <f t="shared" si="8"/>
        <v>1.907170213236602</v>
      </c>
      <c r="K198" s="11">
        <f t="shared" si="8"/>
        <v>-1.3453853465428165</v>
      </c>
      <c r="L198" s="11">
        <f t="shared" si="8"/>
        <v>0.1161379004001543</v>
      </c>
    </row>
    <row r="199" spans="1:12" x14ac:dyDescent="0.2">
      <c r="A199" s="13" t="str">
        <f t="shared" si="6"/>
        <v>2015 Q3</v>
      </c>
      <c r="B199" s="11">
        <f t="shared" si="8"/>
        <v>-0.10373444913628242</v>
      </c>
      <c r="C199" s="11">
        <f t="shared" si="8"/>
        <v>-0.10379905436841388</v>
      </c>
      <c r="D199" s="11">
        <f t="shared" si="8"/>
        <v>1.0428767880648453</v>
      </c>
      <c r="E199" s="11">
        <f t="shared" si="8"/>
        <v>-0.33191608109328374</v>
      </c>
      <c r="F199" s="11">
        <f t="shared" si="8"/>
        <v>2.3013900797012625</v>
      </c>
      <c r="G199" s="11">
        <f t="shared" si="8"/>
        <v>-1.1165961660289583</v>
      </c>
      <c r="H199" s="11">
        <f t="shared" si="8"/>
        <v>-0.25464745107655429</v>
      </c>
      <c r="I199" s="11">
        <f t="shared" si="8"/>
        <v>0.79043351082850322</v>
      </c>
      <c r="J199" s="11">
        <f t="shared" si="8"/>
        <v>1.7295942038508811</v>
      </c>
      <c r="K199" s="11">
        <f t="shared" si="8"/>
        <v>-0.39721998604328029</v>
      </c>
      <c r="L199" s="11">
        <f t="shared" si="8"/>
        <v>0.26344922766717349</v>
      </c>
    </row>
    <row r="200" spans="1:12" x14ac:dyDescent="0.2">
      <c r="A200" s="13" t="str">
        <f t="shared" si="6"/>
        <v>2015 Q4</v>
      </c>
      <c r="B200" s="11">
        <f t="shared" si="8"/>
        <v>0.62079868282853967</v>
      </c>
      <c r="C200" s="11">
        <f t="shared" si="8"/>
        <v>1.7909083021442154</v>
      </c>
      <c r="D200" s="11">
        <f t="shared" si="8"/>
        <v>2.2674260101398431</v>
      </c>
      <c r="E200" s="11">
        <f t="shared" si="8"/>
        <v>1.2800835473286609</v>
      </c>
      <c r="F200" s="11">
        <f t="shared" si="8"/>
        <v>3.0155114283042681</v>
      </c>
      <c r="G200" s="11">
        <f t="shared" si="8"/>
        <v>1.7460068168822136</v>
      </c>
      <c r="H200" s="11">
        <f t="shared" si="8"/>
        <v>2.6568937285168341</v>
      </c>
      <c r="I200" s="11">
        <f t="shared" si="8"/>
        <v>1.3001610134162604</v>
      </c>
      <c r="J200" s="11">
        <f t="shared" si="8"/>
        <v>-0.17490166242616179</v>
      </c>
      <c r="K200" s="11">
        <f t="shared" si="8"/>
        <v>0.47427431315369029</v>
      </c>
      <c r="L200" s="11">
        <f t="shared" si="8"/>
        <v>1.4626253218701089</v>
      </c>
    </row>
    <row r="201" spans="1:12" x14ac:dyDescent="0.2">
      <c r="A201" s="13" t="str">
        <f t="shared" si="6"/>
        <v>2016 Q1</v>
      </c>
      <c r="B201" s="11">
        <f t="shared" si="8"/>
        <v>0.56569963151406666</v>
      </c>
      <c r="C201" s="11">
        <f t="shared" si="8"/>
        <v>-0.66527035190799511</v>
      </c>
      <c r="D201" s="11">
        <f t="shared" si="8"/>
        <v>-0.61037829380179109</v>
      </c>
      <c r="E201" s="11">
        <f t="shared" si="8"/>
        <v>0.51156240065469638</v>
      </c>
      <c r="F201" s="11">
        <f t="shared" si="8"/>
        <v>-1.4860637300115997</v>
      </c>
      <c r="G201" s="11">
        <f t="shared" si="8"/>
        <v>0.65771976820798617</v>
      </c>
      <c r="H201" s="11">
        <f t="shared" si="8"/>
        <v>1.5765426541392544</v>
      </c>
      <c r="I201" s="11">
        <f t="shared" si="8"/>
        <v>0.47147659237031725</v>
      </c>
      <c r="J201" s="11">
        <f t="shared" si="8"/>
        <v>0.55643589099136714</v>
      </c>
      <c r="K201" s="11">
        <f t="shared" si="8"/>
        <v>-0.25340177719809981</v>
      </c>
      <c r="L201" s="11">
        <f t="shared" si="8"/>
        <v>6.2208400139905869E-2</v>
      </c>
    </row>
    <row r="202" spans="1:12" x14ac:dyDescent="0.2">
      <c r="A202" s="13" t="str">
        <f t="shared" si="6"/>
        <v>2016 Q2</v>
      </c>
      <c r="B202" s="11">
        <f t="shared" si="8"/>
        <v>5.1268906531863438E-2</v>
      </c>
      <c r="C202" s="11">
        <f t="shared" si="8"/>
        <v>0.25639724830252131</v>
      </c>
      <c r="D202" s="11">
        <f t="shared" si="8"/>
        <v>2.0834086902842053</v>
      </c>
      <c r="E202" s="11">
        <f t="shared" si="8"/>
        <v>-0.18386113453254346</v>
      </c>
      <c r="F202" s="11">
        <f t="shared" si="8"/>
        <v>2.8500656805798981</v>
      </c>
      <c r="G202" s="11">
        <f t="shared" si="8"/>
        <v>0.61070527836647592</v>
      </c>
      <c r="H202" s="11">
        <f t="shared" si="8"/>
        <v>-0.89360834247127796</v>
      </c>
      <c r="I202" s="11">
        <f t="shared" si="8"/>
        <v>2.1713011827503799</v>
      </c>
      <c r="J202" s="11">
        <f t="shared" si="8"/>
        <v>-3.0826061191044118</v>
      </c>
      <c r="K202" s="11">
        <f t="shared" si="8"/>
        <v>1.5325970478226771</v>
      </c>
      <c r="L202" s="11">
        <f t="shared" si="8"/>
        <v>0.70233711550962663</v>
      </c>
    </row>
    <row r="203" spans="1:12" x14ac:dyDescent="0.2">
      <c r="A203" s="13" t="str">
        <f t="shared" si="6"/>
        <v>2016 Q3</v>
      </c>
      <c r="B203" s="11">
        <f t="shared" si="8"/>
        <v>-0.31829176211976645</v>
      </c>
      <c r="C203" s="11">
        <f t="shared" si="8"/>
        <v>-0.35914050197231934</v>
      </c>
      <c r="D203" s="11">
        <f t="shared" si="8"/>
        <v>-0.99377073267015725</v>
      </c>
      <c r="E203" s="11">
        <f t="shared" si="8"/>
        <v>0.53023474896632294</v>
      </c>
      <c r="F203" s="11">
        <f t="shared" si="8"/>
        <v>0.68007062787176853</v>
      </c>
      <c r="G203" s="11">
        <f t="shared" si="8"/>
        <v>2.5624853342641067</v>
      </c>
      <c r="H203" s="11">
        <f t="shared" si="8"/>
        <v>0.9229324226383947</v>
      </c>
      <c r="I203" s="11">
        <f t="shared" si="8"/>
        <v>-0.50243632997229859</v>
      </c>
      <c r="J203" s="11">
        <f t="shared" si="8"/>
        <v>4.4334668837166351</v>
      </c>
      <c r="K203" s="11">
        <f t="shared" si="8"/>
        <v>0.44442108809925174</v>
      </c>
      <c r="L203" s="11">
        <f t="shared" si="8"/>
        <v>0.56448038222799524</v>
      </c>
    </row>
    <row r="204" spans="1:12" x14ac:dyDescent="0.2">
      <c r="A204" s="13" t="str">
        <f t="shared" si="6"/>
        <v>2016 Q4</v>
      </c>
      <c r="B204" s="11">
        <f t="shared" si="8"/>
        <v>2.307599217914825</v>
      </c>
      <c r="C204" s="11">
        <f t="shared" si="8"/>
        <v>-0.7532409343333476</v>
      </c>
      <c r="D204" s="11">
        <f t="shared" si="8"/>
        <v>1.8631137306427938</v>
      </c>
      <c r="E204" s="11">
        <f t="shared" si="8"/>
        <v>0.13212055379896889</v>
      </c>
      <c r="F204" s="11">
        <f t="shared" si="8"/>
        <v>0.57642775389159584</v>
      </c>
      <c r="G204" s="11">
        <f t="shared" si="8"/>
        <v>0.22878545753095103</v>
      </c>
      <c r="H204" s="11">
        <f t="shared" si="8"/>
        <v>-1.9142173043799635</v>
      </c>
      <c r="I204" s="11">
        <f t="shared" si="8"/>
        <v>1.6616927533892478</v>
      </c>
      <c r="J204" s="11">
        <f t="shared" si="8"/>
        <v>8.583691514160835E-2</v>
      </c>
      <c r="K204" s="11">
        <f t="shared" si="8"/>
        <v>-7.5737087742551792E-2</v>
      </c>
      <c r="L204" s="11">
        <f t="shared" si="8"/>
        <v>0.3779564231649426</v>
      </c>
    </row>
    <row r="205" spans="1:12" x14ac:dyDescent="0.2">
      <c r="A205" s="13" t="str">
        <f t="shared" si="6"/>
        <v>2017 Q1</v>
      </c>
      <c r="B205" s="11">
        <f t="shared" si="8"/>
        <v>-0.12066366471566435</v>
      </c>
      <c r="C205" s="11">
        <f t="shared" si="8"/>
        <v>0.39280596299931575</v>
      </c>
      <c r="D205" s="11">
        <f t="shared" si="8"/>
        <v>1.2024608449429441</v>
      </c>
      <c r="E205" s="11">
        <f t="shared" si="8"/>
        <v>0.66808629908325978</v>
      </c>
      <c r="F205" s="11">
        <f t="shared" si="8"/>
        <v>-1.6083459425310518</v>
      </c>
      <c r="G205" s="11">
        <f t="shared" si="8"/>
        <v>2.5130816367202438</v>
      </c>
      <c r="H205" s="11">
        <f t="shared" si="8"/>
        <v>-1.3540149693576202</v>
      </c>
      <c r="I205" s="11">
        <f t="shared" si="8"/>
        <v>-0.30376694075115984</v>
      </c>
      <c r="J205" s="11">
        <f t="shared" si="8"/>
        <v>2.2796936989560281</v>
      </c>
      <c r="K205" s="11">
        <f t="shared" si="8"/>
        <v>3.3840215595434513</v>
      </c>
      <c r="L205" s="11">
        <f t="shared" si="8"/>
        <v>0.42730759901419868</v>
      </c>
    </row>
    <row r="206" spans="1:12" x14ac:dyDescent="0.2">
      <c r="A206" s="13" t="str">
        <f t="shared" si="6"/>
        <v>2017 Q2</v>
      </c>
      <c r="B206" s="11">
        <f t="shared" si="8"/>
        <v>-6.0386475264958647E-2</v>
      </c>
      <c r="C206" s="11">
        <f t="shared" si="8"/>
        <v>1.6168997363071247</v>
      </c>
      <c r="D206" s="11">
        <f t="shared" si="8"/>
        <v>1.8680684094361355</v>
      </c>
      <c r="E206" s="11">
        <f t="shared" si="8"/>
        <v>0.50317103242503181</v>
      </c>
      <c r="F206" s="11">
        <f t="shared" si="8"/>
        <v>5.0339794669896104E-2</v>
      </c>
      <c r="G206" s="11">
        <f t="shared" si="8"/>
        <v>1.2982620831346987</v>
      </c>
      <c r="H206" s="11">
        <f t="shared" si="8"/>
        <v>-0.49602774173943143</v>
      </c>
      <c r="I206" s="11">
        <f t="shared" si="8"/>
        <v>-0.6715531953687891</v>
      </c>
      <c r="J206" s="11">
        <f t="shared" si="8"/>
        <v>0.90791127178467523</v>
      </c>
      <c r="K206" s="11">
        <f t="shared" si="8"/>
        <v>1.1237242376251644</v>
      </c>
      <c r="L206" s="11">
        <f t="shared" si="8"/>
        <v>0.40526904506232891</v>
      </c>
    </row>
    <row r="207" spans="1:12" x14ac:dyDescent="0.2">
      <c r="A207" s="13" t="str">
        <f t="shared" si="6"/>
        <v>2017 Q3</v>
      </c>
      <c r="B207" s="11">
        <f t="shared" ref="B207:L207" si="9">LN(B100/B99)*100</f>
        <v>-1.4296821463248648</v>
      </c>
      <c r="C207" s="11">
        <f t="shared" si="9"/>
        <v>0.46587080410118148</v>
      </c>
      <c r="D207" s="11">
        <f t="shared" si="9"/>
        <v>-0.12143292324018309</v>
      </c>
      <c r="E207" s="11">
        <f t="shared" si="9"/>
        <v>-0.24120614709629237</v>
      </c>
      <c r="F207" s="11">
        <f t="shared" si="9"/>
        <v>-1.2559670822526334</v>
      </c>
      <c r="G207" s="11">
        <f t="shared" si="9"/>
        <v>-1.085765165329349</v>
      </c>
      <c r="H207" s="11">
        <f t="shared" si="9"/>
        <v>-3.044912482292118E-2</v>
      </c>
      <c r="I207" s="11">
        <f t="shared" si="9"/>
        <v>-1.8339685666159382</v>
      </c>
      <c r="J207" s="11">
        <f t="shared" si="9"/>
        <v>-0.90791127178466213</v>
      </c>
      <c r="K207" s="11">
        <f t="shared" si="9"/>
        <v>4.4222311385566604</v>
      </c>
      <c r="L207" s="11">
        <f t="shared" si="9"/>
        <v>-0.44588642986120275</v>
      </c>
    </row>
    <row r="208" spans="1:12" x14ac:dyDescent="0.2">
      <c r="A208" s="13" t="str">
        <f t="shared" si="6"/>
        <v>2017 Q4</v>
      </c>
      <c r="B208" s="11">
        <f t="shared" ref="B208:L208" si="10">LN(B101/B100)*100</f>
        <v>1.1978622571926203</v>
      </c>
      <c r="C208" s="11">
        <f t="shared" si="10"/>
        <v>0.16153461362062843</v>
      </c>
      <c r="D208" s="11">
        <f t="shared" si="10"/>
        <v>-0.86439751109988416</v>
      </c>
      <c r="E208" s="11">
        <f t="shared" si="10"/>
        <v>0.93145047212193754</v>
      </c>
      <c r="F208" s="11">
        <f t="shared" si="10"/>
        <v>0.3357927347555672</v>
      </c>
      <c r="G208" s="11">
        <f t="shared" si="10"/>
        <v>-0.60833605430663862</v>
      </c>
      <c r="H208" s="11">
        <f t="shared" si="10"/>
        <v>-0.14221863429212472</v>
      </c>
      <c r="I208" s="11">
        <f t="shared" si="10"/>
        <v>1.1887059190931388</v>
      </c>
      <c r="J208" s="11">
        <f t="shared" si="10"/>
        <v>-0.11538261100720311</v>
      </c>
      <c r="K208" s="11">
        <f t="shared" si="10"/>
        <v>-1.566351173992528</v>
      </c>
      <c r="L208" s="11">
        <f t="shared" si="10"/>
        <v>0.19278581385699819</v>
      </c>
    </row>
    <row r="209" spans="1:12" x14ac:dyDescent="0.2">
      <c r="A209" s="13" t="str">
        <f t="shared" si="6"/>
        <v>2018 Q1</v>
      </c>
      <c r="B209" s="11">
        <f t="shared" ref="B209:L209" si="11">LN(B102/B101)*100</f>
        <v>0.85406196104668641</v>
      </c>
      <c r="C209" s="11">
        <f t="shared" si="11"/>
        <v>0.54326089345587547</v>
      </c>
      <c r="D209" s="11">
        <f t="shared" si="11"/>
        <v>0</v>
      </c>
      <c r="E209" s="11">
        <f t="shared" si="11"/>
        <v>-1.4055045143644418</v>
      </c>
      <c r="F209" s="11">
        <f t="shared" si="11"/>
        <v>2.2102567429275308</v>
      </c>
      <c r="G209" s="11">
        <f t="shared" si="11"/>
        <v>1.4137365621711739</v>
      </c>
      <c r="H209" s="11">
        <f t="shared" si="11"/>
        <v>1.1220739410537421</v>
      </c>
      <c r="I209" s="11">
        <f t="shared" si="11"/>
        <v>1.438433370803641</v>
      </c>
      <c r="J209" s="11">
        <f t="shared" si="11"/>
        <v>3.5062366614111253</v>
      </c>
      <c r="K209" s="11">
        <f t="shared" si="11"/>
        <v>0.9208352525727701</v>
      </c>
      <c r="L209" s="11">
        <f t="shared" si="11"/>
        <v>0.57613744042783854</v>
      </c>
    </row>
    <row r="210" spans="1:12" x14ac:dyDescent="0.2">
      <c r="A210" s="13" t="str">
        <f t="shared" si="6"/>
        <v>2018 Q2</v>
      </c>
      <c r="B210" s="11">
        <f t="shared" ref="B210:L215" si="12">LN(B103/B102)*100</f>
        <v>0.70784404018048719</v>
      </c>
      <c r="C210" s="11">
        <f t="shared" si="12"/>
        <v>0.25051368379573347</v>
      </c>
      <c r="D210" s="11">
        <f t="shared" si="12"/>
        <v>1.5204022858073769</v>
      </c>
      <c r="E210" s="11">
        <f t="shared" si="12"/>
        <v>0.90580329467456389</v>
      </c>
      <c r="F210" s="11">
        <f t="shared" si="12"/>
        <v>-1.48150857851407</v>
      </c>
      <c r="G210" s="11">
        <f t="shared" si="12"/>
        <v>-0.55301533527887459</v>
      </c>
      <c r="H210" s="11">
        <f t="shared" si="12"/>
        <v>0.87074563071430322</v>
      </c>
      <c r="I210" s="11">
        <f t="shared" si="12"/>
        <v>0.4749162667468827</v>
      </c>
      <c r="J210" s="11">
        <f t="shared" si="12"/>
        <v>0.23280540905934077</v>
      </c>
      <c r="K210" s="11">
        <f t="shared" si="12"/>
        <v>0.51674565945790352</v>
      </c>
      <c r="L210" s="11">
        <f t="shared" si="12"/>
        <v>0.44247859803556355</v>
      </c>
    </row>
    <row r="211" spans="1:12" x14ac:dyDescent="0.2">
      <c r="A211" s="13" t="str">
        <f t="shared" si="6"/>
        <v>2018 Q3</v>
      </c>
      <c r="B211" s="11">
        <f t="shared" si="12"/>
        <v>-0.62783603511245512</v>
      </c>
      <c r="C211" s="11">
        <f t="shared" si="12"/>
        <v>0.16000003413334316</v>
      </c>
      <c r="D211" s="11">
        <f t="shared" si="12"/>
        <v>1.5372632534792705</v>
      </c>
      <c r="E211" s="11">
        <f t="shared" si="12"/>
        <v>1.3237316953341971</v>
      </c>
      <c r="F211" s="11">
        <f t="shared" si="12"/>
        <v>0.2618593499536872</v>
      </c>
      <c r="G211" s="11">
        <f t="shared" si="12"/>
        <v>0.70330843505844631</v>
      </c>
      <c r="H211" s="11">
        <f t="shared" si="12"/>
        <v>-0.34938892542557404</v>
      </c>
      <c r="I211" s="11">
        <f t="shared" si="12"/>
        <v>1.7289192959941146</v>
      </c>
      <c r="J211" s="11">
        <f t="shared" si="12"/>
        <v>2.3777343946956488</v>
      </c>
      <c r="K211" s="11">
        <f t="shared" si="12"/>
        <v>-0.92607084535363948</v>
      </c>
      <c r="L211" s="11">
        <f t="shared" si="12"/>
        <v>0.91890378905601422</v>
      </c>
    </row>
    <row r="212" spans="1:12" x14ac:dyDescent="0.2">
      <c r="A212" s="13" t="str">
        <f t="shared" si="6"/>
        <v>2018 Q4</v>
      </c>
      <c r="B212" s="11">
        <f t="shared" si="12"/>
        <v>-0.66198837538173605</v>
      </c>
      <c r="C212" s="11">
        <f t="shared" si="12"/>
        <v>0.24948867788657206</v>
      </c>
      <c r="D212" s="11">
        <f t="shared" si="12"/>
        <v>0.8090020444993653</v>
      </c>
      <c r="E212" s="11">
        <f t="shared" si="12"/>
        <v>-0.98366335400096661</v>
      </c>
      <c r="F212" s="11">
        <f t="shared" si="12"/>
        <v>1.368584370026005</v>
      </c>
      <c r="G212" s="11">
        <f t="shared" si="12"/>
        <v>1.3228100789237272</v>
      </c>
      <c r="H212" s="11">
        <f t="shared" si="12"/>
        <v>0.16985566355815121</v>
      </c>
      <c r="I212" s="11">
        <f t="shared" si="12"/>
        <v>0.22762145509960977</v>
      </c>
      <c r="J212" s="11">
        <f t="shared" si="12"/>
        <v>-0.13831260849513527</v>
      </c>
      <c r="K212" s="11">
        <f t="shared" si="12"/>
        <v>-1.1672501212929507</v>
      </c>
      <c r="L212" s="11">
        <f t="shared" si="12"/>
        <v>-3.9777247938938456E-2</v>
      </c>
    </row>
    <row r="213" spans="1:12" x14ac:dyDescent="0.2">
      <c r="A213" s="13" t="str">
        <f t="shared" si="6"/>
        <v>2019 Q1</v>
      </c>
      <c r="B213" s="11">
        <f t="shared" si="12"/>
        <v>1.4883159405307105</v>
      </c>
      <c r="C213" s="11">
        <f t="shared" si="12"/>
        <v>1.2972405514441863</v>
      </c>
      <c r="D213" s="11">
        <f t="shared" si="12"/>
        <v>1.8014996182802185</v>
      </c>
      <c r="E213" s="11">
        <f t="shared" si="12"/>
        <v>0.53774278156962041</v>
      </c>
      <c r="F213" s="11">
        <f t="shared" si="12"/>
        <v>2.5469101231815112</v>
      </c>
      <c r="G213" s="11">
        <f t="shared" si="12"/>
        <v>0.12836338469538966</v>
      </c>
      <c r="H213" s="11">
        <f t="shared" si="12"/>
        <v>-0.47030656558801326</v>
      </c>
      <c r="I213" s="11">
        <f t="shared" si="12"/>
        <v>0.52255480012817601</v>
      </c>
      <c r="J213" s="11">
        <f t="shared" si="12"/>
        <v>0.76817395665669064</v>
      </c>
      <c r="K213" s="11">
        <f t="shared" si="12"/>
        <v>5.2158304773554889</v>
      </c>
      <c r="L213" s="11">
        <f t="shared" si="12"/>
        <v>0.94046131962974133</v>
      </c>
    </row>
    <row r="214" spans="1:12" x14ac:dyDescent="0.2">
      <c r="A214" s="13" t="str">
        <f t="shared" si="6"/>
        <v>2019 Q2</v>
      </c>
      <c r="B214" s="11">
        <f t="shared" si="12"/>
        <v>-1.6192257824979053</v>
      </c>
      <c r="C214" s="11">
        <f t="shared" si="12"/>
        <v>-0.61186414120568089</v>
      </c>
      <c r="D214" s="11">
        <f t="shared" si="12"/>
        <v>-0.66812158481741835</v>
      </c>
      <c r="E214" s="11">
        <f t="shared" si="12"/>
        <v>0.90954655702665654</v>
      </c>
      <c r="F214" s="11">
        <f t="shared" si="12"/>
        <v>1.268637870076895</v>
      </c>
      <c r="G214" s="11">
        <f t="shared" si="12"/>
        <v>-0.68320479619631536</v>
      </c>
      <c r="H214" s="11">
        <f t="shared" si="12"/>
        <v>-1.0688818111703848</v>
      </c>
      <c r="I214" s="11">
        <f t="shared" si="12"/>
        <v>0.82264688789539175</v>
      </c>
      <c r="J214" s="11">
        <f t="shared" si="12"/>
        <v>1.6733535701467268</v>
      </c>
      <c r="K214" s="11">
        <f t="shared" si="12"/>
        <v>1.1747425100731512</v>
      </c>
      <c r="L214" s="11">
        <f t="shared" si="12"/>
        <v>0.12800947048590441</v>
      </c>
    </row>
    <row r="215" spans="1:12" x14ac:dyDescent="0.2">
      <c r="A215" s="13" t="str">
        <f t="shared" si="6"/>
        <v>2019 Q3</v>
      </c>
      <c r="B215" s="11">
        <f t="shared" si="12"/>
        <v>1.4406011443514917</v>
      </c>
      <c r="C215" s="11">
        <f t="shared" si="12"/>
        <v>0.61186414120567933</v>
      </c>
      <c r="D215" s="11">
        <f t="shared" si="12"/>
        <v>-0.40887907431578624</v>
      </c>
      <c r="E215" s="11">
        <f t="shared" si="12"/>
        <v>6.8867138340863041E-2</v>
      </c>
      <c r="F215" s="11">
        <f t="shared" si="12"/>
        <v>-0.29649488508322719</v>
      </c>
      <c r="G215" s="11">
        <f t="shared" si="12"/>
        <v>1.4107667510679232</v>
      </c>
      <c r="H215" s="11">
        <f t="shared" si="12"/>
        <v>5.0676532782697459E-2</v>
      </c>
      <c r="I215" s="11">
        <f t="shared" si="12"/>
        <v>1.3177208400440366</v>
      </c>
      <c r="J215" s="11">
        <f t="shared" si="12"/>
        <v>2.270223405591818</v>
      </c>
      <c r="K215" s="11">
        <f t="shared" si="12"/>
        <v>-1.1651359007185458</v>
      </c>
      <c r="L215" s="11">
        <f t="shared" si="12"/>
        <v>0.64737842573998994</v>
      </c>
    </row>
    <row r="216" spans="1:12" x14ac:dyDescent="0.2">
      <c r="A216" s="13" t="str">
        <f t="shared" si="6"/>
        <v>2019 Q4</v>
      </c>
      <c r="B216" s="11">
        <f t="shared" ref="B216:L216" si="13">LN(B109/B108)*100</f>
        <v>-0.17894427679847322</v>
      </c>
      <c r="C216" s="11">
        <f t="shared" si="13"/>
        <v>-1.0583155995574407</v>
      </c>
      <c r="D216" s="11">
        <f t="shared" si="13"/>
        <v>-0.51836391683004401</v>
      </c>
      <c r="E216" s="11">
        <f t="shared" si="13"/>
        <v>-1.1076062599206713</v>
      </c>
      <c r="F216" s="11">
        <f t="shared" si="13"/>
        <v>0.62067518424709656</v>
      </c>
      <c r="G216" s="11">
        <f t="shared" si="13"/>
        <v>1.1105813124101336</v>
      </c>
      <c r="H216" s="11">
        <f t="shared" si="13"/>
        <v>2.0956299068536253</v>
      </c>
      <c r="I216" s="11">
        <f t="shared" si="13"/>
        <v>-4.8139412666034311E-2</v>
      </c>
      <c r="J216" s="11">
        <f t="shared" si="13"/>
        <v>-1.405664706306434</v>
      </c>
      <c r="K216" s="11">
        <f t="shared" si="13"/>
        <v>2.7757193375361049</v>
      </c>
      <c r="L216" s="11">
        <f t="shared" si="13"/>
        <v>-0.20552980075789254</v>
      </c>
    </row>
    <row r="217" spans="1:12" x14ac:dyDescent="0.2">
      <c r="A217" s="13" t="str">
        <f t="shared" si="6"/>
        <v>2020 Q1</v>
      </c>
      <c r="B217" s="11">
        <f t="shared" ref="B217:L218" si="14">LN(B110/B109)*100</f>
        <v>1.5794997671489446</v>
      </c>
      <c r="C217" s="11">
        <f t="shared" si="14"/>
        <v>-0.45844210249966594</v>
      </c>
      <c r="D217" s="11">
        <f t="shared" si="14"/>
        <v>-0.62955155792459316</v>
      </c>
      <c r="E217" s="11">
        <f t="shared" si="14"/>
        <v>-2.2934016629013585</v>
      </c>
      <c r="F217" s="11">
        <f t="shared" si="14"/>
        <v>-0.18103001466226631</v>
      </c>
      <c r="G217" s="11">
        <f t="shared" si="14"/>
        <v>-0.42718511564974859</v>
      </c>
      <c r="H217" s="11">
        <f t="shared" si="14"/>
        <v>-0.25832105770606639</v>
      </c>
      <c r="I217" s="11">
        <f t="shared" si="14"/>
        <v>0.13473199997899354</v>
      </c>
      <c r="J217" s="11">
        <f t="shared" si="14"/>
        <v>1.0939467001549357</v>
      </c>
      <c r="K217" s="11">
        <f t="shared" si="14"/>
        <v>-2.5166891164323903</v>
      </c>
      <c r="L217" s="11">
        <f t="shared" si="14"/>
        <v>-0.550153661906716</v>
      </c>
    </row>
    <row r="218" spans="1:12" x14ac:dyDescent="0.2">
      <c r="A218" s="13" t="str">
        <f t="shared" si="6"/>
        <v>2020 Q2</v>
      </c>
      <c r="B218" s="11">
        <f t="shared" si="14"/>
        <v>-3.3260060693641029</v>
      </c>
      <c r="C218" s="11">
        <f t="shared" si="14"/>
        <v>-13.691911858583577</v>
      </c>
      <c r="D218" s="11">
        <f t="shared" si="14"/>
        <v>-18.042873711135414</v>
      </c>
      <c r="E218" s="11">
        <f t="shared" si="14"/>
        <v>-25.721879497128491</v>
      </c>
      <c r="F218" s="11">
        <f t="shared" si="14"/>
        <v>-21.410101856524239</v>
      </c>
      <c r="G218" s="11">
        <f t="shared" si="14"/>
        <v>-3.1729867164090737</v>
      </c>
      <c r="H218" s="11">
        <f t="shared" si="14"/>
        <v>-1.2412571779039614</v>
      </c>
      <c r="I218" s="11">
        <f t="shared" si="14"/>
        <v>-9.9309317852408228</v>
      </c>
      <c r="J218" s="11">
        <f t="shared" si="14"/>
        <v>-16.413412381144155</v>
      </c>
      <c r="K218" s="11">
        <f t="shared" si="14"/>
        <v>-26.866943135469988</v>
      </c>
      <c r="L218" s="11">
        <f t="shared" si="14"/>
        <v>-13.749380430104519</v>
      </c>
    </row>
    <row r="220" spans="1:12" x14ac:dyDescent="0.2">
      <c r="A220" s="9" t="s">
        <v>170</v>
      </c>
    </row>
    <row r="221" spans="1:12" x14ac:dyDescent="0.2">
      <c r="A221" s="13" t="str">
        <f>A10</f>
        <v>1995 Q1</v>
      </c>
      <c r="B221" s="15">
        <f>LN(B10/B6)*100</f>
        <v>-4.5437335124786149E-2</v>
      </c>
      <c r="C221" s="15">
        <f t="shared" ref="C221:L221" si="15">LN(C10/C6)*100</f>
        <v>2.488780826499128</v>
      </c>
      <c r="D221" s="15">
        <f t="shared" si="15"/>
        <v>1.3469680077620265</v>
      </c>
      <c r="E221" s="15">
        <f t="shared" si="15"/>
        <v>2.7595005945886832</v>
      </c>
      <c r="F221" s="15">
        <f t="shared" si="15"/>
        <v>0.40552086444074159</v>
      </c>
      <c r="G221" s="15">
        <f t="shared" si="15"/>
        <v>4.5853899213662768</v>
      </c>
      <c r="H221" s="15">
        <f t="shared" si="15"/>
        <v>1.5772753405816724</v>
      </c>
      <c r="I221" s="15">
        <f t="shared" si="15"/>
        <v>2.5423414960483202</v>
      </c>
      <c r="J221" s="15">
        <f t="shared" si="15"/>
        <v>5.7874378923697876</v>
      </c>
      <c r="K221" s="15">
        <f t="shared" si="15"/>
        <v>8.5081655577828688</v>
      </c>
      <c r="L221" s="15">
        <f t="shared" si="15"/>
        <v>2.5161272728044106</v>
      </c>
    </row>
    <row r="222" spans="1:12" x14ac:dyDescent="0.2">
      <c r="A222" s="13" t="str">
        <f t="shared" ref="A222:A285" si="16">A11</f>
        <v>1995 Q2</v>
      </c>
      <c r="B222" s="15">
        <f t="shared" ref="B222:L237" si="17">LN(B11/B7)*100</f>
        <v>-0.25705011507658698</v>
      </c>
      <c r="C222" s="15">
        <f t="shared" si="17"/>
        <v>2.6459238393054085</v>
      </c>
      <c r="D222" s="15">
        <f t="shared" si="17"/>
        <v>0.91232259755221912</v>
      </c>
      <c r="E222" s="15">
        <f t="shared" si="17"/>
        <v>2.2443378630579476</v>
      </c>
      <c r="F222" s="15">
        <f t="shared" si="17"/>
        <v>0.73126468462865568</v>
      </c>
      <c r="G222" s="15">
        <f t="shared" si="17"/>
        <v>5.1893114459518204</v>
      </c>
      <c r="H222" s="15">
        <f t="shared" si="17"/>
        <v>3.0460632797261717</v>
      </c>
      <c r="I222" s="15">
        <f t="shared" si="17"/>
        <v>2.8723377043535012</v>
      </c>
      <c r="J222" s="15">
        <f t="shared" si="17"/>
        <v>3.8472715979166932</v>
      </c>
      <c r="K222" s="15">
        <f t="shared" si="17"/>
        <v>5.5762098110348477</v>
      </c>
      <c r="L222" s="15">
        <f t="shared" si="17"/>
        <v>2.4604302232392112</v>
      </c>
    </row>
    <row r="223" spans="1:12" x14ac:dyDescent="0.2">
      <c r="A223" s="13" t="str">
        <f t="shared" si="16"/>
        <v>1995 Q3</v>
      </c>
      <c r="B223" s="15">
        <f t="shared" si="17"/>
        <v>-0.54479553632882427</v>
      </c>
      <c r="C223" s="15">
        <f t="shared" si="17"/>
        <v>2.3684305842999529</v>
      </c>
      <c r="D223" s="15">
        <f t="shared" si="17"/>
        <v>1.3617353687571205</v>
      </c>
      <c r="E223" s="15">
        <f t="shared" si="17"/>
        <v>1.869484197842471</v>
      </c>
      <c r="F223" s="15">
        <f t="shared" si="17"/>
        <v>-0.51887520746903104</v>
      </c>
      <c r="G223" s="15">
        <f t="shared" si="17"/>
        <v>4.5760276160837758</v>
      </c>
      <c r="H223" s="15">
        <f t="shared" si="17"/>
        <v>3.318005777233469</v>
      </c>
      <c r="I223" s="15">
        <f t="shared" si="17"/>
        <v>2.4915462453465862</v>
      </c>
      <c r="J223" s="15">
        <f t="shared" si="17"/>
        <v>3.2459844268602613</v>
      </c>
      <c r="K223" s="15">
        <f t="shared" si="17"/>
        <v>2.7517624256668709</v>
      </c>
      <c r="L223" s="15">
        <f t="shared" si="17"/>
        <v>2.0119692565177703</v>
      </c>
    </row>
    <row r="224" spans="1:12" x14ac:dyDescent="0.2">
      <c r="A224" s="13" t="str">
        <f t="shared" si="16"/>
        <v>1995 Q4</v>
      </c>
      <c r="B224" s="15">
        <f t="shared" si="17"/>
        <v>-0.1507159290571474</v>
      </c>
      <c r="C224" s="15">
        <f t="shared" si="17"/>
        <v>2.9511463416147072</v>
      </c>
      <c r="D224" s="15">
        <f t="shared" si="17"/>
        <v>0.9595490737691611</v>
      </c>
      <c r="E224" s="15">
        <f t="shared" si="17"/>
        <v>0.96396689188534801</v>
      </c>
      <c r="F224" s="15">
        <f t="shared" si="17"/>
        <v>-0.76658596673321877</v>
      </c>
      <c r="G224" s="15">
        <f t="shared" si="17"/>
        <v>6.0073373704880657</v>
      </c>
      <c r="H224" s="15">
        <f t="shared" si="17"/>
        <v>1.5691994392007635</v>
      </c>
      <c r="I224" s="15">
        <f t="shared" si="17"/>
        <v>1.8885015643669618</v>
      </c>
      <c r="J224" s="15">
        <f t="shared" si="17"/>
        <v>2.226680077575145</v>
      </c>
      <c r="K224" s="15">
        <f t="shared" si="17"/>
        <v>2.8268475077274218</v>
      </c>
      <c r="L224" s="15">
        <f t="shared" si="17"/>
        <v>1.7599891110184198</v>
      </c>
    </row>
    <row r="225" spans="1:12" x14ac:dyDescent="0.2">
      <c r="A225" s="13" t="str">
        <f t="shared" si="16"/>
        <v>1996 Q1</v>
      </c>
      <c r="B225" s="15">
        <f t="shared" si="17"/>
        <v>0.63425159764705008</v>
      </c>
      <c r="C225" s="15">
        <f t="shared" si="17"/>
        <v>3.1574763423769032</v>
      </c>
      <c r="D225" s="15">
        <f t="shared" si="17"/>
        <v>0.12939402279792803</v>
      </c>
      <c r="E225" s="15">
        <f t="shared" si="17"/>
        <v>0.7746416587447239</v>
      </c>
      <c r="F225" s="15">
        <f t="shared" si="17"/>
        <v>0.81909058346269437</v>
      </c>
      <c r="G225" s="15">
        <f t="shared" si="17"/>
        <v>6.989829530739609</v>
      </c>
      <c r="H225" s="15">
        <f t="shared" si="17"/>
        <v>1.6765200433507779</v>
      </c>
      <c r="I225" s="15">
        <f t="shared" si="17"/>
        <v>1.903709395328598</v>
      </c>
      <c r="J225" s="15">
        <f t="shared" si="17"/>
        <v>4.4694788096857865</v>
      </c>
      <c r="K225" s="15">
        <f t="shared" si="17"/>
        <v>3.0376955986999468</v>
      </c>
      <c r="L225" s="15">
        <f t="shared" si="17"/>
        <v>2.0100472928053668</v>
      </c>
    </row>
    <row r="226" spans="1:12" x14ac:dyDescent="0.2">
      <c r="A226" s="13" t="str">
        <f t="shared" si="16"/>
        <v>1996 Q2</v>
      </c>
      <c r="B226" s="15">
        <f t="shared" si="17"/>
        <v>1.2338405097552987</v>
      </c>
      <c r="C226" s="15">
        <f t="shared" si="17"/>
        <v>1.9488768474508287</v>
      </c>
      <c r="D226" s="15">
        <f t="shared" si="17"/>
        <v>0.87549895423319235</v>
      </c>
      <c r="E226" s="15">
        <f t="shared" si="17"/>
        <v>1.586994490676541</v>
      </c>
      <c r="F226" s="15">
        <f t="shared" si="17"/>
        <v>0</v>
      </c>
      <c r="G226" s="15">
        <f t="shared" si="17"/>
        <v>8.4476352283151623</v>
      </c>
      <c r="H226" s="15">
        <f t="shared" si="17"/>
        <v>-1.2521031694308158</v>
      </c>
      <c r="I226" s="15">
        <f t="shared" si="17"/>
        <v>1.8572791559842503</v>
      </c>
      <c r="J226" s="15">
        <f t="shared" si="17"/>
        <v>5.1178420707445831</v>
      </c>
      <c r="K226" s="15">
        <f t="shared" si="17"/>
        <v>4.510226225509439</v>
      </c>
      <c r="L226" s="15">
        <f t="shared" si="17"/>
        <v>1.8618862203209987</v>
      </c>
    </row>
    <row r="227" spans="1:12" x14ac:dyDescent="0.2">
      <c r="A227" s="13" t="str">
        <f t="shared" si="16"/>
        <v>1996 Q3</v>
      </c>
      <c r="B227" s="15">
        <f t="shared" si="17"/>
        <v>1.9534806020642301</v>
      </c>
      <c r="C227" s="15">
        <f t="shared" si="17"/>
        <v>1.0282089526979568</v>
      </c>
      <c r="D227" s="15">
        <f t="shared" si="17"/>
        <v>-0.42802176916314461</v>
      </c>
      <c r="E227" s="15">
        <f t="shared" si="17"/>
        <v>1.5669836297532178</v>
      </c>
      <c r="F227" s="15">
        <f t="shared" si="17"/>
        <v>-0.65240314908211283</v>
      </c>
      <c r="G227" s="15">
        <f t="shared" si="17"/>
        <v>8.8930716145246382</v>
      </c>
      <c r="H227" s="15">
        <f t="shared" si="17"/>
        <v>-1.7082562471820617</v>
      </c>
      <c r="I227" s="15">
        <f t="shared" si="17"/>
        <v>1.8430162670720867</v>
      </c>
      <c r="J227" s="15">
        <f t="shared" si="17"/>
        <v>6.9397346260691108</v>
      </c>
      <c r="K227" s="15">
        <f t="shared" si="17"/>
        <v>6.9580555843914578</v>
      </c>
      <c r="L227" s="15">
        <f t="shared" si="17"/>
        <v>1.655459660518686</v>
      </c>
    </row>
    <row r="228" spans="1:12" x14ac:dyDescent="0.2">
      <c r="A228" s="13" t="str">
        <f t="shared" si="16"/>
        <v>1996 Q4</v>
      </c>
      <c r="B228" s="15">
        <f t="shared" si="17"/>
        <v>1.8233953095884787</v>
      </c>
      <c r="C228" s="15">
        <f t="shared" si="17"/>
        <v>0.59187286475302781</v>
      </c>
      <c r="D228" s="15">
        <f t="shared" si="17"/>
        <v>-0.27117693061221859</v>
      </c>
      <c r="E228" s="15">
        <f t="shared" si="17"/>
        <v>1.9847546890114067</v>
      </c>
      <c r="F228" s="15">
        <f t="shared" si="17"/>
        <v>1.2958584860752809</v>
      </c>
      <c r="G228" s="15">
        <f t="shared" si="17"/>
        <v>7.2311741012813293</v>
      </c>
      <c r="H228" s="15">
        <f t="shared" si="17"/>
        <v>-2.7554529701827666</v>
      </c>
      <c r="I228" s="15">
        <f t="shared" si="17"/>
        <v>3.0765814285103876</v>
      </c>
      <c r="J228" s="15">
        <f t="shared" si="17"/>
        <v>3.4376395741498618</v>
      </c>
      <c r="K228" s="15">
        <f t="shared" si="17"/>
        <v>4.8145840540490692</v>
      </c>
      <c r="L228" s="15">
        <f t="shared" si="17"/>
        <v>1.4960799892268399</v>
      </c>
    </row>
    <row r="229" spans="1:12" x14ac:dyDescent="0.2">
      <c r="A229" s="13" t="str">
        <f t="shared" si="16"/>
        <v>1997 Q1</v>
      </c>
      <c r="B229" s="15">
        <f t="shared" si="17"/>
        <v>2.8639096570240334</v>
      </c>
      <c r="C229" s="15">
        <f t="shared" si="17"/>
        <v>0.16463372722527869</v>
      </c>
      <c r="D229" s="15">
        <f t="shared" si="17"/>
        <v>0.44441331835198056</v>
      </c>
      <c r="E229" s="15">
        <f t="shared" si="17"/>
        <v>3.5928646915214348</v>
      </c>
      <c r="F229" s="15">
        <f t="shared" si="17"/>
        <v>1.3504159946702949</v>
      </c>
      <c r="G229" s="15">
        <f t="shared" si="17"/>
        <v>9.5688323125147683</v>
      </c>
      <c r="H229" s="15">
        <f t="shared" si="17"/>
        <v>-1.202585506961112</v>
      </c>
      <c r="I229" s="15">
        <f t="shared" si="17"/>
        <v>3.7020280328785087</v>
      </c>
      <c r="J229" s="15">
        <f t="shared" si="17"/>
        <v>5.624954531861615</v>
      </c>
      <c r="K229" s="15">
        <f t="shared" si="17"/>
        <v>1.4259549776424236</v>
      </c>
      <c r="L229" s="15">
        <f t="shared" si="17"/>
        <v>2.2157377946813335</v>
      </c>
    </row>
    <row r="230" spans="1:12" x14ac:dyDescent="0.2">
      <c r="A230" s="13" t="str">
        <f t="shared" si="16"/>
        <v>1997 Q2</v>
      </c>
      <c r="B230" s="15">
        <f t="shared" si="17"/>
        <v>2.5250510968886983</v>
      </c>
      <c r="C230" s="15">
        <f t="shared" si="17"/>
        <v>0.82268058037812575</v>
      </c>
      <c r="D230" s="15">
        <f t="shared" si="17"/>
        <v>0.24263196089279307</v>
      </c>
      <c r="E230" s="15">
        <f t="shared" si="17"/>
        <v>4.9127830895584728</v>
      </c>
      <c r="F230" s="15">
        <f t="shared" si="17"/>
        <v>2.492741172713552</v>
      </c>
      <c r="G230" s="15">
        <f t="shared" si="17"/>
        <v>7.7212730688599418</v>
      </c>
      <c r="H230" s="15">
        <f t="shared" si="17"/>
        <v>2.5296808183787207</v>
      </c>
      <c r="I230" s="15">
        <f t="shared" si="17"/>
        <v>4.7173260324379882</v>
      </c>
      <c r="J230" s="15">
        <f t="shared" si="17"/>
        <v>5.8439510911097745</v>
      </c>
      <c r="K230" s="15">
        <f t="shared" si="17"/>
        <v>2.1296740486378516</v>
      </c>
      <c r="L230" s="15">
        <f t="shared" si="17"/>
        <v>2.9249044187041813</v>
      </c>
    </row>
    <row r="231" spans="1:12" x14ac:dyDescent="0.2">
      <c r="A231" s="13" t="str">
        <f t="shared" si="16"/>
        <v>1997 Q3</v>
      </c>
      <c r="B231" s="15">
        <f t="shared" si="17"/>
        <v>2.7592005749373896</v>
      </c>
      <c r="C231" s="15">
        <f t="shared" si="17"/>
        <v>0.42781616645509846</v>
      </c>
      <c r="D231" s="15">
        <f t="shared" si="17"/>
        <v>0.76912499926943012</v>
      </c>
      <c r="E231" s="15">
        <f t="shared" si="17"/>
        <v>5.9401675194961028</v>
      </c>
      <c r="F231" s="15">
        <f t="shared" si="17"/>
        <v>2.8265416577045266</v>
      </c>
      <c r="G231" s="15">
        <f t="shared" si="17"/>
        <v>6.979778752481101</v>
      </c>
      <c r="H231" s="15">
        <f t="shared" si="17"/>
        <v>2.9535682693761767</v>
      </c>
      <c r="I231" s="15">
        <f t="shared" si="17"/>
        <v>4.6822596653268471</v>
      </c>
      <c r="J231" s="15">
        <f t="shared" si="17"/>
        <v>5.6197814882364696</v>
      </c>
      <c r="K231" s="15">
        <f t="shared" si="17"/>
        <v>0</v>
      </c>
      <c r="L231" s="15">
        <f t="shared" si="17"/>
        <v>3.016943040404775</v>
      </c>
    </row>
    <row r="232" spans="1:12" x14ac:dyDescent="0.2">
      <c r="A232" s="13" t="str">
        <f t="shared" si="16"/>
        <v>1997 Q4</v>
      </c>
      <c r="B232" s="15">
        <f t="shared" si="17"/>
        <v>3.0771658666753687</v>
      </c>
      <c r="C232" s="15">
        <f t="shared" si="17"/>
        <v>-0.29924463117462763</v>
      </c>
      <c r="D232" s="15">
        <f t="shared" si="17"/>
        <v>2.3726575516375572</v>
      </c>
      <c r="E232" s="15">
        <f t="shared" si="17"/>
        <v>5.569124536749074</v>
      </c>
      <c r="F232" s="15">
        <f t="shared" si="17"/>
        <v>0.61609744359296492</v>
      </c>
      <c r="G232" s="15">
        <f t="shared" si="17"/>
        <v>8.4137790401555801</v>
      </c>
      <c r="H232" s="15">
        <f t="shared" si="17"/>
        <v>4.5824203565440893</v>
      </c>
      <c r="I232" s="15">
        <f t="shared" si="17"/>
        <v>3.7082075377169752</v>
      </c>
      <c r="J232" s="15">
        <f t="shared" si="17"/>
        <v>7.5023876561593674</v>
      </c>
      <c r="K232" s="15">
        <f t="shared" si="17"/>
        <v>0.10411245084105102</v>
      </c>
      <c r="L232" s="15">
        <f t="shared" si="17"/>
        <v>3.0200683763717229</v>
      </c>
    </row>
    <row r="233" spans="1:12" x14ac:dyDescent="0.2">
      <c r="A233" s="13" t="str">
        <f t="shared" si="16"/>
        <v>1998 Q1</v>
      </c>
      <c r="B233" s="15">
        <f t="shared" si="17"/>
        <v>2.2134719241647458</v>
      </c>
      <c r="C233" s="15">
        <f t="shared" si="17"/>
        <v>0.44018424490894148</v>
      </c>
      <c r="D233" s="15">
        <f t="shared" si="17"/>
        <v>4.5986720443372109</v>
      </c>
      <c r="E233" s="15">
        <f t="shared" si="17"/>
        <v>4.7515835154453354</v>
      </c>
      <c r="F233" s="15">
        <f t="shared" si="17"/>
        <v>1.9231361927887591</v>
      </c>
      <c r="G233" s="15">
        <f t="shared" si="17"/>
        <v>4.6504392709812379</v>
      </c>
      <c r="H233" s="15">
        <f t="shared" si="17"/>
        <v>5.3869586301418817</v>
      </c>
      <c r="I233" s="15">
        <f t="shared" si="17"/>
        <v>4.3362802500651254</v>
      </c>
      <c r="J233" s="15">
        <f t="shared" si="17"/>
        <v>6.0274836930570928</v>
      </c>
      <c r="K233" s="15">
        <f t="shared" si="17"/>
        <v>0.96543476545444695</v>
      </c>
      <c r="L233" s="15">
        <f t="shared" si="17"/>
        <v>2.9901000811217142</v>
      </c>
    </row>
    <row r="234" spans="1:12" x14ac:dyDescent="0.2">
      <c r="A234" s="13" t="str">
        <f t="shared" si="16"/>
        <v>1998 Q2</v>
      </c>
      <c r="B234" s="15">
        <f t="shared" si="17"/>
        <v>3.1151589488572702</v>
      </c>
      <c r="C234" s="15">
        <f t="shared" si="17"/>
        <v>0.66070542118512088</v>
      </c>
      <c r="D234" s="15">
        <f t="shared" si="17"/>
        <v>3.2674855186253895</v>
      </c>
      <c r="E234" s="15">
        <f t="shared" si="17"/>
        <v>3.1111256839460673</v>
      </c>
      <c r="F234" s="15">
        <f t="shared" si="17"/>
        <v>3.7486488661773549</v>
      </c>
      <c r="G234" s="15">
        <f t="shared" si="17"/>
        <v>4.3749180367551981</v>
      </c>
      <c r="H234" s="15">
        <f t="shared" si="17"/>
        <v>4.2883749705465295</v>
      </c>
      <c r="I234" s="15">
        <f t="shared" si="17"/>
        <v>4.0317204491210079</v>
      </c>
      <c r="J234" s="15">
        <f t="shared" si="17"/>
        <v>7.8321770697019319</v>
      </c>
      <c r="K234" s="15">
        <f t="shared" si="17"/>
        <v>-3.171968595738627</v>
      </c>
      <c r="L234" s="15">
        <f t="shared" si="17"/>
        <v>2.5795872572513012</v>
      </c>
    </row>
    <row r="235" spans="1:12" x14ac:dyDescent="0.2">
      <c r="A235" s="13" t="str">
        <f t="shared" si="16"/>
        <v>1998 Q3</v>
      </c>
      <c r="B235" s="15">
        <f t="shared" si="17"/>
        <v>2.3745930498856751</v>
      </c>
      <c r="C235" s="15">
        <f t="shared" si="17"/>
        <v>1.3760490844115199</v>
      </c>
      <c r="D235" s="15">
        <f t="shared" si="17"/>
        <v>2.9084824178957147</v>
      </c>
      <c r="E235" s="15">
        <f t="shared" si="17"/>
        <v>3.1465626820487209</v>
      </c>
      <c r="F235" s="15">
        <f t="shared" si="17"/>
        <v>5.1465079071777939</v>
      </c>
      <c r="G235" s="15">
        <f t="shared" si="17"/>
        <v>4.0526052953102507</v>
      </c>
      <c r="H235" s="15">
        <f t="shared" si="17"/>
        <v>4.5982057081827215</v>
      </c>
      <c r="I235" s="15">
        <f t="shared" si="17"/>
        <v>4.1598603391579978</v>
      </c>
      <c r="J235" s="15">
        <f t="shared" si="17"/>
        <v>7.7221831331895183</v>
      </c>
      <c r="K235" s="15">
        <f t="shared" si="17"/>
        <v>-2.2090295349538547</v>
      </c>
      <c r="L235" s="15">
        <f t="shared" si="17"/>
        <v>2.9025784372826808</v>
      </c>
    </row>
    <row r="236" spans="1:12" x14ac:dyDescent="0.2">
      <c r="A236" s="13" t="str">
        <f t="shared" si="16"/>
        <v>1998 Q4</v>
      </c>
      <c r="B236" s="15">
        <f t="shared" si="17"/>
        <v>2.0891827854739775</v>
      </c>
      <c r="C236" s="15">
        <f t="shared" si="17"/>
        <v>0.23946729994677152</v>
      </c>
      <c r="D236" s="15">
        <f t="shared" si="17"/>
        <v>2.1948565532129036</v>
      </c>
      <c r="E236" s="15">
        <f t="shared" si="17"/>
        <v>2.8661256504468526</v>
      </c>
      <c r="F236" s="15">
        <f t="shared" si="17"/>
        <v>6.1775590675511074</v>
      </c>
      <c r="G236" s="15">
        <f t="shared" si="17"/>
        <v>1.8686058360761493</v>
      </c>
      <c r="H236" s="15">
        <f t="shared" si="17"/>
        <v>4.0086844385056875</v>
      </c>
      <c r="I236" s="15">
        <f t="shared" si="17"/>
        <v>4.0093670246760782</v>
      </c>
      <c r="J236" s="15">
        <f t="shared" si="17"/>
        <v>12.610182971491421</v>
      </c>
      <c r="K236" s="15">
        <f t="shared" si="17"/>
        <v>1.4719439416473301</v>
      </c>
      <c r="L236" s="15">
        <f t="shared" si="17"/>
        <v>2.7110490456596104</v>
      </c>
    </row>
    <row r="237" spans="1:12" x14ac:dyDescent="0.2">
      <c r="A237" s="13" t="str">
        <f t="shared" si="16"/>
        <v>1999 Q1</v>
      </c>
      <c r="B237" s="15">
        <f t="shared" si="17"/>
        <v>1.2936423210636339</v>
      </c>
      <c r="C237" s="15">
        <f t="shared" si="17"/>
        <v>-1.6134829032615108</v>
      </c>
      <c r="D237" s="15">
        <f t="shared" si="17"/>
        <v>0.72143510342933947</v>
      </c>
      <c r="E237" s="15">
        <f t="shared" si="17"/>
        <v>3.3607919331941365</v>
      </c>
      <c r="F237" s="15">
        <f t="shared" si="17"/>
        <v>4.6759221472656041</v>
      </c>
      <c r="G237" s="15">
        <f t="shared" si="17"/>
        <v>2.7824506109429268</v>
      </c>
      <c r="H237" s="15">
        <f t="shared" si="17"/>
        <v>3.8642786878558399</v>
      </c>
      <c r="I237" s="15">
        <f t="shared" si="17"/>
        <v>4.4961143683808933</v>
      </c>
      <c r="J237" s="15">
        <f t="shared" si="17"/>
        <v>10.233326813910127</v>
      </c>
      <c r="K237" s="15">
        <f t="shared" si="17"/>
        <v>2.0688177616661907</v>
      </c>
      <c r="L237" s="15">
        <f t="shared" si="17"/>
        <v>2.2983513643203008</v>
      </c>
    </row>
    <row r="238" spans="1:12" x14ac:dyDescent="0.2">
      <c r="A238" s="13" t="str">
        <f t="shared" si="16"/>
        <v>1999 Q2</v>
      </c>
      <c r="B238" s="15">
        <f t="shared" ref="B238:L253" si="18">LN(B27/B23)*100</f>
        <v>0.1976843343579178</v>
      </c>
      <c r="C238" s="15">
        <f t="shared" si="18"/>
        <v>-2.8824332851542995</v>
      </c>
      <c r="D238" s="15">
        <f t="shared" si="18"/>
        <v>1.831903586712847</v>
      </c>
      <c r="E238" s="15">
        <f t="shared" si="18"/>
        <v>3.4861077220339745</v>
      </c>
      <c r="F238" s="15">
        <f t="shared" si="18"/>
        <v>3.0575323466370334</v>
      </c>
      <c r="G238" s="15">
        <f t="shared" si="18"/>
        <v>2.5549714685602014</v>
      </c>
      <c r="H238" s="15">
        <f t="shared" si="18"/>
        <v>5.0488733859843853</v>
      </c>
      <c r="I238" s="15">
        <f t="shared" si="18"/>
        <v>4.448230531540724</v>
      </c>
      <c r="J238" s="15">
        <f t="shared" si="18"/>
        <v>7.6416971481793121</v>
      </c>
      <c r="K238" s="15">
        <f t="shared" si="18"/>
        <v>4.2708807532981545</v>
      </c>
      <c r="L238" s="15">
        <f t="shared" si="18"/>
        <v>2.0142322191670363</v>
      </c>
    </row>
    <row r="239" spans="1:12" x14ac:dyDescent="0.2">
      <c r="A239" s="13" t="str">
        <f t="shared" si="16"/>
        <v>1999 Q3</v>
      </c>
      <c r="B239" s="15">
        <f t="shared" si="18"/>
        <v>1.1664807973171591</v>
      </c>
      <c r="C239" s="15">
        <f t="shared" si="18"/>
        <v>-3.1822572654362085</v>
      </c>
      <c r="D239" s="15">
        <f t="shared" si="18"/>
        <v>2.3831726362496815</v>
      </c>
      <c r="E239" s="15">
        <f t="shared" si="18"/>
        <v>2.6240201240749514</v>
      </c>
      <c r="F239" s="15">
        <f t="shared" si="18"/>
        <v>4.0159379294070687</v>
      </c>
      <c r="G239" s="15">
        <f t="shared" si="18"/>
        <v>1.9029917834477594</v>
      </c>
      <c r="H239" s="15">
        <f t="shared" si="18"/>
        <v>5.9256052063819746</v>
      </c>
      <c r="I239" s="15">
        <f t="shared" si="18"/>
        <v>4.060605618026063</v>
      </c>
      <c r="J239" s="15">
        <f t="shared" si="18"/>
        <v>6.3152293492746789</v>
      </c>
      <c r="K239" s="15">
        <f t="shared" si="18"/>
        <v>5.8682821056980643</v>
      </c>
      <c r="L239" s="15">
        <f t="shared" si="18"/>
        <v>1.893532455317487</v>
      </c>
    </row>
    <row r="240" spans="1:12" x14ac:dyDescent="0.2">
      <c r="A240" s="13" t="str">
        <f t="shared" si="16"/>
        <v>1999 Q4</v>
      </c>
      <c r="B240" s="15">
        <f t="shared" si="18"/>
        <v>0.77058174649857536</v>
      </c>
      <c r="C240" s="15">
        <f t="shared" si="18"/>
        <v>-1.8329760781409732</v>
      </c>
      <c r="D240" s="15">
        <f t="shared" si="18"/>
        <v>1.5445368690614116</v>
      </c>
      <c r="E240" s="15">
        <f t="shared" si="18"/>
        <v>3.0744291344507615</v>
      </c>
      <c r="F240" s="15">
        <f t="shared" si="18"/>
        <v>5.1918625111665513</v>
      </c>
      <c r="G240" s="15">
        <f t="shared" si="18"/>
        <v>2.4802543255641245</v>
      </c>
      <c r="H240" s="15">
        <f t="shared" si="18"/>
        <v>5.0616693475713781</v>
      </c>
      <c r="I240" s="15">
        <f t="shared" si="18"/>
        <v>4.3035609148568907</v>
      </c>
      <c r="J240" s="15">
        <f t="shared" si="18"/>
        <v>4.8936373687932129</v>
      </c>
      <c r="K240" s="15">
        <f t="shared" si="18"/>
        <v>4.5476615337963819</v>
      </c>
      <c r="L240" s="15">
        <f t="shared" si="18"/>
        <v>2.1705083767595919</v>
      </c>
    </row>
    <row r="241" spans="1:12" x14ac:dyDescent="0.2">
      <c r="A241" s="13" t="str">
        <f t="shared" si="16"/>
        <v>2000 Q1</v>
      </c>
      <c r="B241" s="15">
        <f t="shared" si="18"/>
        <v>1.3050069438668965</v>
      </c>
      <c r="C241" s="15">
        <f t="shared" si="18"/>
        <v>-1.8323920849284352</v>
      </c>
      <c r="D241" s="15">
        <f t="shared" si="18"/>
        <v>0.68933164763858956</v>
      </c>
      <c r="E241" s="15">
        <f t="shared" si="18"/>
        <v>1.2505689412346863</v>
      </c>
      <c r="F241" s="15">
        <f t="shared" si="18"/>
        <v>2.1765704287459777</v>
      </c>
      <c r="G241" s="15">
        <f t="shared" si="18"/>
        <v>2.3805017835866642</v>
      </c>
      <c r="H241" s="15">
        <f t="shared" si="18"/>
        <v>3.0464278465765964</v>
      </c>
      <c r="I241" s="15">
        <f t="shared" si="18"/>
        <v>3.0591604084006754</v>
      </c>
      <c r="J241" s="15">
        <f t="shared" si="18"/>
        <v>4.6163941406884481</v>
      </c>
      <c r="K241" s="15">
        <f t="shared" si="18"/>
        <v>1.627282833687355</v>
      </c>
      <c r="L241" s="15">
        <f t="shared" si="18"/>
        <v>1.1041324135648845</v>
      </c>
    </row>
    <row r="242" spans="1:12" x14ac:dyDescent="0.2">
      <c r="A242" s="13" t="str">
        <f t="shared" si="16"/>
        <v>2000 Q2</v>
      </c>
      <c r="B242" s="15">
        <f t="shared" si="18"/>
        <v>2.4248679751150646</v>
      </c>
      <c r="C242" s="15">
        <f t="shared" si="18"/>
        <v>-1.0949992636268482</v>
      </c>
      <c r="D242" s="15">
        <f t="shared" si="18"/>
        <v>3.0024271407357328</v>
      </c>
      <c r="E242" s="15">
        <f t="shared" si="18"/>
        <v>1.9529914671614004</v>
      </c>
      <c r="F242" s="15">
        <f t="shared" si="18"/>
        <v>1.1199645505656088</v>
      </c>
      <c r="G242" s="15">
        <f t="shared" si="18"/>
        <v>4.5286075638304926</v>
      </c>
      <c r="H242" s="15">
        <f t="shared" si="18"/>
        <v>0.38468745088168999</v>
      </c>
      <c r="I242" s="15">
        <f t="shared" si="18"/>
        <v>3.483062328661616</v>
      </c>
      <c r="J242" s="15">
        <f t="shared" si="18"/>
        <v>5.7284382222051446</v>
      </c>
      <c r="K242" s="15">
        <f t="shared" si="18"/>
        <v>5.0670403773694437</v>
      </c>
      <c r="L242" s="15">
        <f t="shared" si="18"/>
        <v>1.8482458435856215</v>
      </c>
    </row>
    <row r="243" spans="1:12" x14ac:dyDescent="0.2">
      <c r="A243" s="13" t="str">
        <f t="shared" si="16"/>
        <v>2000 Q3</v>
      </c>
      <c r="B243" s="15">
        <f t="shared" si="18"/>
        <v>2.6609414468285002</v>
      </c>
      <c r="C243" s="15">
        <f t="shared" si="18"/>
        <v>-1.8860495172507215</v>
      </c>
      <c r="D243" s="15">
        <f t="shared" si="18"/>
        <v>3.0220987752124313</v>
      </c>
      <c r="E243" s="15">
        <f t="shared" si="18"/>
        <v>1.9916017998756597</v>
      </c>
      <c r="F243" s="15">
        <f t="shared" si="18"/>
        <v>-1.3561115002533664</v>
      </c>
      <c r="G243" s="15">
        <f t="shared" si="18"/>
        <v>6.0391648658548291</v>
      </c>
      <c r="H243" s="15">
        <f t="shared" si="18"/>
        <v>-1.9031716298215848</v>
      </c>
      <c r="I243" s="15">
        <f t="shared" si="18"/>
        <v>4.8782202417687159</v>
      </c>
      <c r="J243" s="15">
        <f t="shared" si="18"/>
        <v>7.7686105743957139</v>
      </c>
      <c r="K243" s="15">
        <f t="shared" si="18"/>
        <v>2.1208272685977416</v>
      </c>
      <c r="L243" s="15">
        <f t="shared" si="18"/>
        <v>1.7706292858264707</v>
      </c>
    </row>
    <row r="244" spans="1:12" x14ac:dyDescent="0.2">
      <c r="A244" s="13" t="str">
        <f t="shared" si="16"/>
        <v>2000 Q4</v>
      </c>
      <c r="B244" s="15">
        <f t="shared" si="18"/>
        <v>2.5356188266598756</v>
      </c>
      <c r="C244" s="15">
        <f t="shared" si="18"/>
        <v>-3.611955837702483</v>
      </c>
      <c r="D244" s="15">
        <f t="shared" si="18"/>
        <v>2.5354779605214146</v>
      </c>
      <c r="E244" s="15">
        <f t="shared" si="18"/>
        <v>2.7152106114173078</v>
      </c>
      <c r="F244" s="15">
        <f t="shared" si="18"/>
        <v>-4.5693398099119778E-2</v>
      </c>
      <c r="G244" s="15">
        <f t="shared" si="18"/>
        <v>7.3401064061604835</v>
      </c>
      <c r="H244" s="15">
        <f t="shared" si="18"/>
        <v>2.180583069137001</v>
      </c>
      <c r="I244" s="15">
        <f t="shared" si="18"/>
        <v>5.9550979626532152</v>
      </c>
      <c r="J244" s="15">
        <f t="shared" si="18"/>
        <v>6.2114166634955534</v>
      </c>
      <c r="K244" s="15">
        <f t="shared" si="18"/>
        <v>1.8805528410688661</v>
      </c>
      <c r="L244" s="15">
        <f t="shared" si="18"/>
        <v>2.0372938031362491</v>
      </c>
    </row>
    <row r="245" spans="1:12" x14ac:dyDescent="0.2">
      <c r="A245" s="13" t="str">
        <f t="shared" si="16"/>
        <v>2001 Q1</v>
      </c>
      <c r="B245" s="15">
        <f t="shared" si="18"/>
        <v>2.6279286226534051</v>
      </c>
      <c r="C245" s="15">
        <f t="shared" si="18"/>
        <v>-2.583558330113739</v>
      </c>
      <c r="D245" s="15">
        <f t="shared" si="18"/>
        <v>2.9856924855829536</v>
      </c>
      <c r="E245" s="15">
        <f t="shared" si="18"/>
        <v>3.4909496119142216</v>
      </c>
      <c r="F245" s="15">
        <f t="shared" si="18"/>
        <v>2.8947417048704405</v>
      </c>
      <c r="G245" s="15">
        <f t="shared" si="18"/>
        <v>7.3417817954791005</v>
      </c>
      <c r="H245" s="15">
        <f t="shared" si="18"/>
        <v>1.9243073381103579</v>
      </c>
      <c r="I245" s="15">
        <f t="shared" si="18"/>
        <v>6.2230954595237291</v>
      </c>
      <c r="J245" s="15">
        <f t="shared" si="18"/>
        <v>7.3245977444714407</v>
      </c>
      <c r="K245" s="15">
        <f t="shared" si="18"/>
        <v>5.3355730667511549</v>
      </c>
      <c r="L245" s="15">
        <f t="shared" si="18"/>
        <v>2.8447481540946438</v>
      </c>
    </row>
    <row r="246" spans="1:12" x14ac:dyDescent="0.2">
      <c r="A246" s="13" t="str">
        <f t="shared" si="16"/>
        <v>2001 Q2</v>
      </c>
      <c r="B246" s="15">
        <f t="shared" si="18"/>
        <v>0.71340678480566166</v>
      </c>
      <c r="C246" s="15">
        <f t="shared" si="18"/>
        <v>-3.1043581221035992</v>
      </c>
      <c r="D246" s="15">
        <f t="shared" si="18"/>
        <v>1.9913458179963281</v>
      </c>
      <c r="E246" s="15">
        <f t="shared" si="18"/>
        <v>2.1706658879914258</v>
      </c>
      <c r="F246" s="15">
        <f t="shared" si="18"/>
        <v>2.9456360135472641</v>
      </c>
      <c r="G246" s="15">
        <f t="shared" si="18"/>
        <v>6.7991612244057196</v>
      </c>
      <c r="H246" s="15">
        <f t="shared" si="18"/>
        <v>2.9051231366177395</v>
      </c>
      <c r="I246" s="15">
        <f t="shared" si="18"/>
        <v>6.5156840645991556</v>
      </c>
      <c r="J246" s="15">
        <f t="shared" si="18"/>
        <v>6.6054145731183231</v>
      </c>
      <c r="K246" s="15">
        <f t="shared" si="18"/>
        <v>0.15691958075408405</v>
      </c>
      <c r="L246" s="15">
        <f t="shared" si="18"/>
        <v>2.2848862164415227</v>
      </c>
    </row>
    <row r="247" spans="1:12" x14ac:dyDescent="0.2">
      <c r="A247" s="13" t="str">
        <f t="shared" si="16"/>
        <v>2001 Q3</v>
      </c>
      <c r="B247" s="15">
        <f t="shared" si="18"/>
        <v>-0.43632466277301069</v>
      </c>
      <c r="C247" s="15">
        <f t="shared" si="18"/>
        <v>-3.8580569938225464</v>
      </c>
      <c r="D247" s="15">
        <f t="shared" si="18"/>
        <v>2.1697867895244567</v>
      </c>
      <c r="E247" s="15">
        <f t="shared" si="18"/>
        <v>1.8922617955774226</v>
      </c>
      <c r="F247" s="15">
        <f t="shared" si="18"/>
        <v>4.5893856618215558</v>
      </c>
      <c r="G247" s="15">
        <f t="shared" si="18"/>
        <v>4.9315497306606657</v>
      </c>
      <c r="H247" s="15">
        <f t="shared" si="18"/>
        <v>5.7574214261739609</v>
      </c>
      <c r="I247" s="15">
        <f t="shared" si="18"/>
        <v>3.5662208876684156</v>
      </c>
      <c r="J247" s="15">
        <f t="shared" si="18"/>
        <v>2.9019893573518902</v>
      </c>
      <c r="K247" s="15">
        <f t="shared" si="18"/>
        <v>1.469020999179409</v>
      </c>
      <c r="L247" s="15">
        <f t="shared" si="18"/>
        <v>1.5178196337860308</v>
      </c>
    </row>
    <row r="248" spans="1:12" x14ac:dyDescent="0.2">
      <c r="A248" s="13" t="str">
        <f t="shared" si="16"/>
        <v>2001 Q4</v>
      </c>
      <c r="B248" s="15">
        <f t="shared" si="18"/>
        <v>0.1087991403393215</v>
      </c>
      <c r="C248" s="15">
        <f t="shared" si="18"/>
        <v>-3.5426814125814809</v>
      </c>
      <c r="D248" s="15">
        <f t="shared" si="18"/>
        <v>3.7308160120183018</v>
      </c>
      <c r="E248" s="15">
        <f t="shared" si="18"/>
        <v>0.70371559517140436</v>
      </c>
      <c r="F248" s="15">
        <f t="shared" si="18"/>
        <v>-0.8952200266450917</v>
      </c>
      <c r="G248" s="15">
        <f t="shared" si="18"/>
        <v>4.7587325882618972</v>
      </c>
      <c r="H248" s="15">
        <f t="shared" si="18"/>
        <v>1.7108650642032281</v>
      </c>
      <c r="I248" s="15">
        <f t="shared" si="18"/>
        <v>2.0874356710559012</v>
      </c>
      <c r="J248" s="15">
        <f t="shared" si="18"/>
        <v>4.4999197850285171</v>
      </c>
      <c r="K248" s="15">
        <f t="shared" si="18"/>
        <v>2.9955474863501692</v>
      </c>
      <c r="L248" s="15">
        <f t="shared" si="18"/>
        <v>0.71942756340270109</v>
      </c>
    </row>
    <row r="249" spans="1:12" x14ac:dyDescent="0.2">
      <c r="A249" s="13" t="str">
        <f t="shared" si="16"/>
        <v>2002 Q1</v>
      </c>
      <c r="B249" s="15">
        <f t="shared" si="18"/>
        <v>0.6901712219064019</v>
      </c>
      <c r="C249" s="15">
        <f t="shared" si="18"/>
        <v>-4.1820753571095723</v>
      </c>
      <c r="D249" s="15">
        <f t="shared" si="18"/>
        <v>3.2034642524728811</v>
      </c>
      <c r="E249" s="15">
        <f t="shared" si="18"/>
        <v>0.44753627766154647</v>
      </c>
      <c r="F249" s="15">
        <f t="shared" si="18"/>
        <v>7.9540939367783253E-2</v>
      </c>
      <c r="G249" s="15">
        <f t="shared" si="18"/>
        <v>4.7493379736734846</v>
      </c>
      <c r="H249" s="15">
        <f t="shared" si="18"/>
        <v>2.1244384125415143</v>
      </c>
      <c r="I249" s="15">
        <f t="shared" si="18"/>
        <v>0.87794171922709119</v>
      </c>
      <c r="J249" s="15">
        <f t="shared" si="18"/>
        <v>2.764133967645539</v>
      </c>
      <c r="K249" s="15">
        <f t="shared" si="18"/>
        <v>1.9732846060325777</v>
      </c>
      <c r="L249" s="15">
        <f t="shared" si="18"/>
        <v>0.37160949490146328</v>
      </c>
    </row>
    <row r="250" spans="1:12" x14ac:dyDescent="0.2">
      <c r="A250" s="13" t="str">
        <f t="shared" si="16"/>
        <v>2002 Q2</v>
      </c>
      <c r="B250" s="15">
        <f t="shared" si="18"/>
        <v>0.43650321660525748</v>
      </c>
      <c r="C250" s="15">
        <f t="shared" si="18"/>
        <v>-5.1832672109275393</v>
      </c>
      <c r="D250" s="15">
        <f t="shared" si="18"/>
        <v>1.3821566331685424</v>
      </c>
      <c r="E250" s="15">
        <f t="shared" si="18"/>
        <v>0.42370379954501458</v>
      </c>
      <c r="F250" s="15">
        <f t="shared" si="18"/>
        <v>0.57885639188102411</v>
      </c>
      <c r="G250" s="15">
        <f t="shared" si="18"/>
        <v>2.1858793812499018</v>
      </c>
      <c r="H250" s="15">
        <f t="shared" si="18"/>
        <v>2.6943651128542689</v>
      </c>
      <c r="I250" s="15">
        <f t="shared" si="18"/>
        <v>-0.962206736406232</v>
      </c>
      <c r="J250" s="15">
        <f t="shared" si="18"/>
        <v>2.6808900652649674</v>
      </c>
      <c r="K250" s="15">
        <f t="shared" si="18"/>
        <v>3.647532829467786</v>
      </c>
      <c r="L250" s="15">
        <f t="shared" si="18"/>
        <v>-0.3586227797046474</v>
      </c>
    </row>
    <row r="251" spans="1:12" x14ac:dyDescent="0.2">
      <c r="A251" s="13" t="str">
        <f t="shared" si="16"/>
        <v>2002 Q3</v>
      </c>
      <c r="B251" s="15">
        <f t="shared" si="18"/>
        <v>0.91138493863279668</v>
      </c>
      <c r="C251" s="15">
        <f t="shared" si="18"/>
        <v>-3.7526002664149605</v>
      </c>
      <c r="D251" s="15">
        <f t="shared" si="18"/>
        <v>1.5341029866869345</v>
      </c>
      <c r="E251" s="15">
        <f t="shared" si="18"/>
        <v>0.50663558308597079</v>
      </c>
      <c r="F251" s="15">
        <f t="shared" si="18"/>
        <v>1.6059227698475478</v>
      </c>
      <c r="G251" s="15">
        <f t="shared" si="18"/>
        <v>2.4813777504622467</v>
      </c>
      <c r="H251" s="15">
        <f t="shared" si="18"/>
        <v>1.7745037186485517</v>
      </c>
      <c r="I251" s="15">
        <f t="shared" si="18"/>
        <v>1.6912111779994337</v>
      </c>
      <c r="J251" s="15">
        <f t="shared" si="18"/>
        <v>4.453785443090168</v>
      </c>
      <c r="K251" s="15">
        <f t="shared" si="18"/>
        <v>2.1989300702737404</v>
      </c>
      <c r="L251" s="15">
        <f t="shared" si="18"/>
        <v>0.51724253249879137</v>
      </c>
    </row>
    <row r="252" spans="1:12" x14ac:dyDescent="0.2">
      <c r="A252" s="13" t="str">
        <f t="shared" si="16"/>
        <v>2002 Q4</v>
      </c>
      <c r="B252" s="15">
        <f t="shared" si="18"/>
        <v>0.48813656248358972</v>
      </c>
      <c r="C252" s="15">
        <f t="shared" si="18"/>
        <v>-3.3509682808594685</v>
      </c>
      <c r="D252" s="15">
        <f t="shared" si="18"/>
        <v>1.4915360798734012</v>
      </c>
      <c r="E252" s="15">
        <f t="shared" si="18"/>
        <v>1.3211818406999793</v>
      </c>
      <c r="F252" s="15">
        <f t="shared" si="18"/>
        <v>5.5170940673757833</v>
      </c>
      <c r="G252" s="15">
        <f t="shared" si="18"/>
        <v>1.0794458535940668</v>
      </c>
      <c r="H252" s="15">
        <f t="shared" si="18"/>
        <v>1.3107267813511745</v>
      </c>
      <c r="I252" s="15">
        <f t="shared" si="18"/>
        <v>2.2394641452747779</v>
      </c>
      <c r="J252" s="15">
        <f t="shared" si="18"/>
        <v>3.9279649851075247</v>
      </c>
      <c r="K252" s="15">
        <f t="shared" si="18"/>
        <v>-2.3844378018699701</v>
      </c>
      <c r="L252" s="15">
        <f t="shared" si="18"/>
        <v>0.81241214927408101</v>
      </c>
    </row>
    <row r="253" spans="1:12" x14ac:dyDescent="0.2">
      <c r="A253" s="13" t="str">
        <f t="shared" si="16"/>
        <v>2003 Q1</v>
      </c>
      <c r="B253" s="15">
        <f t="shared" si="18"/>
        <v>0.49774771494464065</v>
      </c>
      <c r="C253" s="15">
        <f t="shared" si="18"/>
        <v>-4.2183296630114047</v>
      </c>
      <c r="D253" s="15">
        <f t="shared" si="18"/>
        <v>2.0676132838427219</v>
      </c>
      <c r="E253" s="15">
        <f t="shared" si="18"/>
        <v>1.2234769384463502</v>
      </c>
      <c r="F253" s="15">
        <f t="shared" si="18"/>
        <v>4.638577012029856</v>
      </c>
      <c r="G253" s="15">
        <f t="shared" si="18"/>
        <v>0.49573221874275586</v>
      </c>
      <c r="H253" s="15">
        <f t="shared" si="18"/>
        <v>2.4381493538733716</v>
      </c>
      <c r="I253" s="15">
        <f t="shared" si="18"/>
        <v>3.5255233001097097</v>
      </c>
      <c r="J253" s="15">
        <f t="shared" si="18"/>
        <v>3.9136824054620525</v>
      </c>
      <c r="K253" s="15">
        <f t="shared" si="18"/>
        <v>-2.3416966930599865</v>
      </c>
      <c r="L253" s="15">
        <f t="shared" si="18"/>
        <v>1.008742715374136</v>
      </c>
    </row>
    <row r="254" spans="1:12" x14ac:dyDescent="0.2">
      <c r="A254" s="13" t="str">
        <f t="shared" si="16"/>
        <v>2003 Q2</v>
      </c>
      <c r="B254" s="15">
        <f t="shared" ref="B254:L269" si="19">LN(B43/B39)*100</f>
        <v>2.5134042631709081</v>
      </c>
      <c r="C254" s="15">
        <f t="shared" si="19"/>
        <v>-3.1179521003184156</v>
      </c>
      <c r="D254" s="15">
        <f t="shared" si="19"/>
        <v>3.4477559281354231</v>
      </c>
      <c r="E254" s="15">
        <f t="shared" si="19"/>
        <v>1.8669761997827439</v>
      </c>
      <c r="F254" s="15">
        <f t="shared" si="19"/>
        <v>3.4154273624418834</v>
      </c>
      <c r="G254" s="15">
        <f t="shared" si="19"/>
        <v>1.458473843867125</v>
      </c>
      <c r="H254" s="15">
        <f t="shared" si="19"/>
        <v>2.6806920043775464</v>
      </c>
      <c r="I254" s="15">
        <f t="shared" si="19"/>
        <v>4.7210385009913685</v>
      </c>
      <c r="J254" s="15">
        <f t="shared" si="19"/>
        <v>6.6880204835176578</v>
      </c>
      <c r="K254" s="15">
        <f t="shared" si="19"/>
        <v>-1.8900603726612568</v>
      </c>
      <c r="L254" s="15">
        <f t="shared" si="19"/>
        <v>2.0113506114235111</v>
      </c>
    </row>
    <row r="255" spans="1:12" x14ac:dyDescent="0.2">
      <c r="A255" s="13" t="str">
        <f t="shared" si="16"/>
        <v>2003 Q3</v>
      </c>
      <c r="B255" s="15">
        <f t="shared" si="19"/>
        <v>2.1434176236469158</v>
      </c>
      <c r="C255" s="15">
        <f t="shared" si="19"/>
        <v>-4.4146872900420711</v>
      </c>
      <c r="D255" s="15">
        <f t="shared" si="19"/>
        <v>3.3649884378518049</v>
      </c>
      <c r="E255" s="15">
        <f t="shared" si="19"/>
        <v>2.4014468331030576</v>
      </c>
      <c r="F255" s="15">
        <f t="shared" si="19"/>
        <v>1.1062558781140751E-2</v>
      </c>
      <c r="G255" s="15">
        <f t="shared" si="19"/>
        <v>1.3751591842778474</v>
      </c>
      <c r="H255" s="15">
        <f t="shared" si="19"/>
        <v>1.9253402438346625</v>
      </c>
      <c r="I255" s="15">
        <f t="shared" si="19"/>
        <v>3.5471552903942922</v>
      </c>
      <c r="J255" s="15">
        <f t="shared" si="19"/>
        <v>7.5369801974144019</v>
      </c>
      <c r="K255" s="15">
        <f t="shared" si="19"/>
        <v>-0.89265333166913796</v>
      </c>
      <c r="L255" s="15">
        <f t="shared" si="19"/>
        <v>1.4390492236739398</v>
      </c>
    </row>
    <row r="256" spans="1:12" x14ac:dyDescent="0.2">
      <c r="A256" s="13" t="str">
        <f t="shared" si="16"/>
        <v>2003 Q4</v>
      </c>
      <c r="B256" s="15">
        <f t="shared" si="19"/>
        <v>1.4769333988628719</v>
      </c>
      <c r="C256" s="15">
        <f t="shared" si="19"/>
        <v>-4.1699683821732627</v>
      </c>
      <c r="D256" s="15">
        <f t="shared" si="19"/>
        <v>3.1110898546523886</v>
      </c>
      <c r="E256" s="15">
        <f t="shared" si="19"/>
        <v>1.4569401922877776</v>
      </c>
      <c r="F256" s="15">
        <f t="shared" si="19"/>
        <v>-2.0946637306591698</v>
      </c>
      <c r="G256" s="15">
        <f t="shared" si="19"/>
        <v>0.13755160353098767</v>
      </c>
      <c r="H256" s="15">
        <f t="shared" si="19"/>
        <v>2.3554831764219677</v>
      </c>
      <c r="I256" s="15">
        <f t="shared" si="19"/>
        <v>2.4827638491829016</v>
      </c>
      <c r="J256" s="15">
        <f t="shared" si="19"/>
        <v>4.2042045577167064</v>
      </c>
      <c r="K256" s="15">
        <f t="shared" si="19"/>
        <v>-0.10757187435459002</v>
      </c>
      <c r="L256" s="15">
        <f t="shared" si="19"/>
        <v>0.62328341099705098</v>
      </c>
    </row>
    <row r="257" spans="1:12" x14ac:dyDescent="0.2">
      <c r="A257" s="13" t="str">
        <f t="shared" si="16"/>
        <v>2004 Q1</v>
      </c>
      <c r="B257" s="15">
        <f t="shared" si="19"/>
        <v>-2.684203478738768E-2</v>
      </c>
      <c r="C257" s="15">
        <f t="shared" si="19"/>
        <v>-3.1094208100250404</v>
      </c>
      <c r="D257" s="15">
        <f t="shared" si="19"/>
        <v>3.9993175391111246</v>
      </c>
      <c r="E257" s="15">
        <f t="shared" si="19"/>
        <v>1.4087240954073654</v>
      </c>
      <c r="F257" s="15">
        <f t="shared" si="19"/>
        <v>-5.5399465696022965</v>
      </c>
      <c r="G257" s="15">
        <f t="shared" si="19"/>
        <v>-0.75836282100987162</v>
      </c>
      <c r="H257" s="15">
        <f t="shared" si="19"/>
        <v>2.1547889511509171</v>
      </c>
      <c r="I257" s="15">
        <f t="shared" si="19"/>
        <v>1.7754116108440867</v>
      </c>
      <c r="J257" s="15">
        <f t="shared" si="19"/>
        <v>5.9834732359883551</v>
      </c>
      <c r="K257" s="15">
        <f t="shared" si="19"/>
        <v>9.520410096698001E-2</v>
      </c>
      <c r="L257" s="15">
        <f t="shared" si="19"/>
        <v>0.5249355886143745</v>
      </c>
    </row>
    <row r="258" spans="1:12" x14ac:dyDescent="0.2">
      <c r="A258" s="13" t="str">
        <f t="shared" si="16"/>
        <v>2004 Q2</v>
      </c>
      <c r="B258" s="15">
        <f t="shared" si="19"/>
        <v>-9.2955321745451791E-2</v>
      </c>
      <c r="C258" s="15">
        <f t="shared" si="19"/>
        <v>-3.4502829856385704</v>
      </c>
      <c r="D258" s="15">
        <f t="shared" si="19"/>
        <v>3.5108256189764613</v>
      </c>
      <c r="E258" s="15">
        <f t="shared" si="19"/>
        <v>1.5879884362613572</v>
      </c>
      <c r="F258" s="15">
        <f t="shared" si="19"/>
        <v>-4.8631585471687053</v>
      </c>
      <c r="G258" s="15">
        <f t="shared" si="19"/>
        <v>-1.6665904642495895</v>
      </c>
      <c r="H258" s="15">
        <f t="shared" si="19"/>
        <v>-0.81277993087064959</v>
      </c>
      <c r="I258" s="15">
        <f t="shared" si="19"/>
        <v>1.2655634765264694</v>
      </c>
      <c r="J258" s="15">
        <f t="shared" si="19"/>
        <v>4.1511272225084648</v>
      </c>
      <c r="K258" s="15">
        <f t="shared" si="19"/>
        <v>-1.86608285787714</v>
      </c>
      <c r="L258" s="15">
        <f t="shared" si="19"/>
        <v>-0.24313165392859673</v>
      </c>
    </row>
    <row r="259" spans="1:12" x14ac:dyDescent="0.2">
      <c r="A259" s="13" t="str">
        <f t="shared" si="16"/>
        <v>2004 Q3</v>
      </c>
      <c r="B259" s="15">
        <f t="shared" si="19"/>
        <v>0.11921320704529766</v>
      </c>
      <c r="C259" s="15">
        <f t="shared" si="19"/>
        <v>-2.3050665967856503</v>
      </c>
      <c r="D259" s="15">
        <f t="shared" si="19"/>
        <v>1.9039013456754461</v>
      </c>
      <c r="E259" s="15">
        <f t="shared" si="19"/>
        <v>0.30494980235490815</v>
      </c>
      <c r="F259" s="15">
        <f t="shared" si="19"/>
        <v>-3.3177065933519718</v>
      </c>
      <c r="G259" s="15">
        <f t="shared" si="19"/>
        <v>-2.2652902354210411</v>
      </c>
      <c r="H259" s="15">
        <f t="shared" si="19"/>
        <v>-1.8096931857275733</v>
      </c>
      <c r="I259" s="15">
        <f t="shared" si="19"/>
        <v>2.0494295014584729</v>
      </c>
      <c r="J259" s="15">
        <f t="shared" si="19"/>
        <v>0.95174069868901712</v>
      </c>
      <c r="K259" s="15">
        <f t="shared" si="19"/>
        <v>-1.9779031538695888</v>
      </c>
      <c r="L259" s="15">
        <f t="shared" si="19"/>
        <v>-0.38820866417867544</v>
      </c>
    </row>
    <row r="260" spans="1:12" x14ac:dyDescent="0.2">
      <c r="A260" s="13" t="str">
        <f t="shared" si="16"/>
        <v>2004 Q4</v>
      </c>
      <c r="B260" s="15">
        <f t="shared" si="19"/>
        <v>1.1396889858184023</v>
      </c>
      <c r="C260" s="15">
        <f t="shared" si="19"/>
        <v>-1.994545685579336</v>
      </c>
      <c r="D260" s="15">
        <f t="shared" si="19"/>
        <v>2.4774968922737646</v>
      </c>
      <c r="E260" s="15">
        <f t="shared" si="19"/>
        <v>1.4244257186004592</v>
      </c>
      <c r="F260" s="15">
        <f t="shared" si="19"/>
        <v>-1.7192400540372874</v>
      </c>
      <c r="G260" s="15">
        <f t="shared" si="19"/>
        <v>0.56199174710629884</v>
      </c>
      <c r="H260" s="15">
        <f t="shared" si="19"/>
        <v>-0.71799271348081173</v>
      </c>
      <c r="I260" s="15">
        <f t="shared" si="19"/>
        <v>3.809166129637207</v>
      </c>
      <c r="J260" s="15">
        <f t="shared" si="19"/>
        <v>6.5421078088256674</v>
      </c>
      <c r="K260" s="15">
        <f t="shared" si="19"/>
        <v>-2.8382742098247284</v>
      </c>
      <c r="L260" s="15">
        <f t="shared" si="19"/>
        <v>1.0543635213994171</v>
      </c>
    </row>
    <row r="261" spans="1:12" x14ac:dyDescent="0.2">
      <c r="A261" s="13" t="str">
        <f t="shared" si="16"/>
        <v>2005 Q1</v>
      </c>
      <c r="B261" s="15">
        <f t="shared" si="19"/>
        <v>2.5706993986558477</v>
      </c>
      <c r="C261" s="15">
        <f t="shared" si="19"/>
        <v>-2.3608654508112998</v>
      </c>
      <c r="D261" s="15">
        <f t="shared" si="19"/>
        <v>0.88973835661441703</v>
      </c>
      <c r="E261" s="15">
        <f t="shared" si="19"/>
        <v>1.4471019243773406</v>
      </c>
      <c r="F261" s="15">
        <f t="shared" si="19"/>
        <v>0.93543917348314165</v>
      </c>
      <c r="G261" s="15">
        <f t="shared" si="19"/>
        <v>2.3121626515944316</v>
      </c>
      <c r="H261" s="15">
        <f t="shared" si="19"/>
        <v>0.3153155765642851</v>
      </c>
      <c r="I261" s="15">
        <f t="shared" si="19"/>
        <v>4.0752184055638079</v>
      </c>
      <c r="J261" s="15">
        <f t="shared" si="19"/>
        <v>5.6455765705993874</v>
      </c>
      <c r="K261" s="15">
        <f t="shared" si="19"/>
        <v>-4.1159072061194317</v>
      </c>
      <c r="L261" s="15">
        <f t="shared" si="19"/>
        <v>1.0778184872791883</v>
      </c>
    </row>
    <row r="262" spans="1:12" x14ac:dyDescent="0.2">
      <c r="A262" s="13" t="str">
        <f t="shared" si="16"/>
        <v>2005 Q2</v>
      </c>
      <c r="B262" s="15">
        <f t="shared" si="19"/>
        <v>1.9732289793366491</v>
      </c>
      <c r="C262" s="15">
        <f t="shared" si="19"/>
        <v>-2.6337555656486682</v>
      </c>
      <c r="D262" s="15">
        <f t="shared" si="19"/>
        <v>1.143408461117247</v>
      </c>
      <c r="E262" s="15">
        <f t="shared" si="19"/>
        <v>-0.32729427229716151</v>
      </c>
      <c r="F262" s="15">
        <f t="shared" si="19"/>
        <v>1.2664896308097349</v>
      </c>
      <c r="G262" s="15">
        <f t="shared" si="19"/>
        <v>3.8151765964376119</v>
      </c>
      <c r="H262" s="15">
        <f t="shared" si="19"/>
        <v>4.7475671702799245</v>
      </c>
      <c r="I262" s="15">
        <f t="shared" si="19"/>
        <v>5.4842928000783271</v>
      </c>
      <c r="J262" s="15">
        <f t="shared" si="19"/>
        <v>7.1687034040888911</v>
      </c>
      <c r="K262" s="15">
        <f t="shared" si="19"/>
        <v>-1.2025653578130746</v>
      </c>
      <c r="L262" s="15">
        <f t="shared" si="19"/>
        <v>1.7255330090762058</v>
      </c>
    </row>
    <row r="263" spans="1:12" x14ac:dyDescent="0.2">
      <c r="A263" s="13" t="str">
        <f t="shared" si="16"/>
        <v>2005 Q3</v>
      </c>
      <c r="B263" s="15">
        <f t="shared" si="19"/>
        <v>2.1478038825161851</v>
      </c>
      <c r="C263" s="15">
        <f t="shared" si="19"/>
        <v>-2.7366588065814184</v>
      </c>
      <c r="D263" s="15">
        <f t="shared" si="19"/>
        <v>2.5571416309969379</v>
      </c>
      <c r="E263" s="15">
        <f t="shared" si="19"/>
        <v>0.86287848815674395</v>
      </c>
      <c r="F263" s="15">
        <f t="shared" si="19"/>
        <v>0.60423144559626618</v>
      </c>
      <c r="G263" s="15">
        <f t="shared" si="19"/>
        <v>4.7338852741591273</v>
      </c>
      <c r="H263" s="15">
        <f t="shared" si="19"/>
        <v>5.4103719618729489</v>
      </c>
      <c r="I263" s="15">
        <f t="shared" si="19"/>
        <v>5.4352894747436364</v>
      </c>
      <c r="J263" s="15">
        <f t="shared" si="19"/>
        <v>8.4479015460511455</v>
      </c>
      <c r="K263" s="15">
        <f t="shared" si="19"/>
        <v>-1.650122372527123</v>
      </c>
      <c r="L263" s="15">
        <f t="shared" si="19"/>
        <v>2.1881132663967828</v>
      </c>
    </row>
    <row r="264" spans="1:12" x14ac:dyDescent="0.2">
      <c r="A264" s="13" t="str">
        <f t="shared" si="16"/>
        <v>2005 Q4</v>
      </c>
      <c r="B264" s="15">
        <f t="shared" si="19"/>
        <v>2.6526064439648107</v>
      </c>
      <c r="C264" s="15">
        <f t="shared" si="19"/>
        <v>-3.8318161676247979</v>
      </c>
      <c r="D264" s="15">
        <f t="shared" si="19"/>
        <v>1.1347141696036136</v>
      </c>
      <c r="E264" s="15">
        <f t="shared" si="19"/>
        <v>0</v>
      </c>
      <c r="F264" s="15">
        <f t="shared" si="19"/>
        <v>0.5538301808098165</v>
      </c>
      <c r="G264" s="15">
        <f t="shared" si="19"/>
        <v>3.373295718376538</v>
      </c>
      <c r="H264" s="15">
        <f t="shared" si="19"/>
        <v>3.7710674190866293</v>
      </c>
      <c r="I264" s="15">
        <f t="shared" si="19"/>
        <v>5.2416732225130742</v>
      </c>
      <c r="J264" s="15">
        <f t="shared" si="19"/>
        <v>5.8910710898627032</v>
      </c>
      <c r="K264" s="15">
        <f t="shared" si="19"/>
        <v>2.1302004443767468</v>
      </c>
      <c r="L264" s="15">
        <f t="shared" si="19"/>
        <v>1.4838132713118992</v>
      </c>
    </row>
    <row r="265" spans="1:12" x14ac:dyDescent="0.2">
      <c r="A265" s="13" t="str">
        <f t="shared" si="16"/>
        <v>2006 Q1</v>
      </c>
      <c r="B265" s="15">
        <f t="shared" si="19"/>
        <v>3.1041194036975024</v>
      </c>
      <c r="C265" s="15">
        <f t="shared" si="19"/>
        <v>-3.1745768164952177</v>
      </c>
      <c r="D265" s="15">
        <f t="shared" si="19"/>
        <v>1.9068250435196308</v>
      </c>
      <c r="E265" s="15">
        <f t="shared" si="19"/>
        <v>0.16207458977333444</v>
      </c>
      <c r="F265" s="15">
        <f t="shared" si="19"/>
        <v>0.80294465885211508</v>
      </c>
      <c r="G265" s="15">
        <f t="shared" si="19"/>
        <v>2.3656298606729318</v>
      </c>
      <c r="H265" s="15">
        <f t="shared" si="19"/>
        <v>1.6061018900583115</v>
      </c>
      <c r="I265" s="15">
        <f t="shared" si="19"/>
        <v>5.7515171690466094</v>
      </c>
      <c r="J265" s="15">
        <f t="shared" si="19"/>
        <v>8.359816502605673</v>
      </c>
      <c r="K265" s="15">
        <f t="shared" si="19"/>
        <v>4.5195164909617436</v>
      </c>
      <c r="L265" s="15">
        <f t="shared" si="19"/>
        <v>1.8616289419449934</v>
      </c>
    </row>
    <row r="266" spans="1:12" x14ac:dyDescent="0.2">
      <c r="A266" s="13" t="str">
        <f t="shared" si="16"/>
        <v>2006 Q2</v>
      </c>
      <c r="B266" s="15">
        <f t="shared" si="19"/>
        <v>3.2045808009257457</v>
      </c>
      <c r="C266" s="15">
        <f t="shared" si="19"/>
        <v>-2.2162342470917595</v>
      </c>
      <c r="D266" s="15">
        <f t="shared" si="19"/>
        <v>1.3157318526149888</v>
      </c>
      <c r="E266" s="15">
        <f t="shared" si="19"/>
        <v>1.4529226353707438</v>
      </c>
      <c r="F266" s="15">
        <f t="shared" si="19"/>
        <v>1.284235291122708</v>
      </c>
      <c r="G266" s="15">
        <f t="shared" si="19"/>
        <v>2.937707138444285</v>
      </c>
      <c r="H266" s="15">
        <f t="shared" si="19"/>
        <v>-1.8810025711318425</v>
      </c>
      <c r="I266" s="15">
        <f t="shared" si="19"/>
        <v>3.996777099030778</v>
      </c>
      <c r="J266" s="15">
        <f t="shared" si="19"/>
        <v>8.4018856053175988</v>
      </c>
      <c r="K266" s="15">
        <f t="shared" si="19"/>
        <v>3.565161825856701</v>
      </c>
      <c r="L266" s="15">
        <f t="shared" si="19"/>
        <v>1.5903492080853243</v>
      </c>
    </row>
    <row r="267" spans="1:12" x14ac:dyDescent="0.2">
      <c r="A267" s="13" t="str">
        <f t="shared" si="16"/>
        <v>2006 Q3</v>
      </c>
      <c r="B267" s="15">
        <f t="shared" si="19"/>
        <v>3.6511083333250953</v>
      </c>
      <c r="C267" s="15">
        <f t="shared" si="19"/>
        <v>-1.8794747507844434</v>
      </c>
      <c r="D267" s="15">
        <f t="shared" si="19"/>
        <v>1.8215859915488373</v>
      </c>
      <c r="E267" s="15">
        <f t="shared" si="19"/>
        <v>0.7864039602634364</v>
      </c>
      <c r="F267" s="15">
        <f t="shared" si="19"/>
        <v>1.1189718336102223</v>
      </c>
      <c r="G267" s="15">
        <f t="shared" si="19"/>
        <v>2.9539397513905277</v>
      </c>
      <c r="H267" s="15">
        <f t="shared" si="19"/>
        <v>0.65480971720757308</v>
      </c>
      <c r="I267" s="15">
        <f t="shared" si="19"/>
        <v>3.0775758648918883</v>
      </c>
      <c r="J267" s="15">
        <f t="shared" si="19"/>
        <v>7.8059244992889898</v>
      </c>
      <c r="K267" s="15">
        <f t="shared" si="19"/>
        <v>4.2748202784472173</v>
      </c>
      <c r="L267" s="15">
        <f t="shared" si="19"/>
        <v>1.6277783333119946</v>
      </c>
    </row>
    <row r="268" spans="1:12" x14ac:dyDescent="0.2">
      <c r="A268" s="13" t="str">
        <f t="shared" si="16"/>
        <v>2006 Q4</v>
      </c>
      <c r="B268" s="15">
        <f t="shared" si="19"/>
        <v>3.6537195890283285</v>
      </c>
      <c r="C268" s="15">
        <f t="shared" si="19"/>
        <v>-0.46834105838355206</v>
      </c>
      <c r="D268" s="15">
        <f t="shared" si="19"/>
        <v>2.3565663196592612</v>
      </c>
      <c r="E268" s="15">
        <f t="shared" si="19"/>
        <v>1.1296950113731135</v>
      </c>
      <c r="F268" s="15">
        <f t="shared" si="19"/>
        <v>-2.2545372657770364E-2</v>
      </c>
      <c r="G268" s="15">
        <f t="shared" si="19"/>
        <v>4.0023473064494555</v>
      </c>
      <c r="H268" s="15">
        <f t="shared" si="19"/>
        <v>2.812804215912494</v>
      </c>
      <c r="I268" s="15">
        <f t="shared" si="19"/>
        <v>3.6396215191290708</v>
      </c>
      <c r="J268" s="15">
        <f t="shared" si="19"/>
        <v>7.4337087641658224</v>
      </c>
      <c r="K268" s="15">
        <f t="shared" si="19"/>
        <v>1.1019395249610697</v>
      </c>
      <c r="L268" s="15">
        <f t="shared" si="19"/>
        <v>2.1038561718562847</v>
      </c>
    </row>
    <row r="269" spans="1:12" x14ac:dyDescent="0.2">
      <c r="A269" s="13" t="str">
        <f t="shared" si="16"/>
        <v>2007 Q1</v>
      </c>
      <c r="B269" s="15">
        <f t="shared" si="19"/>
        <v>1.9093658815579819</v>
      </c>
      <c r="C269" s="15">
        <f t="shared" si="19"/>
        <v>-0.25348556031881775</v>
      </c>
      <c r="D269" s="15">
        <f t="shared" si="19"/>
        <v>2.5624829214612852</v>
      </c>
      <c r="E269" s="15">
        <f t="shared" si="19"/>
        <v>1.5950765631921053</v>
      </c>
      <c r="F269" s="15">
        <f t="shared" si="19"/>
        <v>-1.1327715145801287</v>
      </c>
      <c r="G269" s="15">
        <f t="shared" si="19"/>
        <v>3.3126364667051331</v>
      </c>
      <c r="H269" s="15">
        <f t="shared" si="19"/>
        <v>4.6690996208899076</v>
      </c>
      <c r="I269" s="15">
        <f t="shared" si="19"/>
        <v>3.8023460603080537</v>
      </c>
      <c r="J269" s="15">
        <f t="shared" si="19"/>
        <v>4.7292514707685189</v>
      </c>
      <c r="K269" s="15">
        <f t="shared" si="19"/>
        <v>0.51991136846067953</v>
      </c>
      <c r="L269" s="15">
        <f t="shared" si="19"/>
        <v>2.1521298459444669</v>
      </c>
    </row>
    <row r="270" spans="1:12" x14ac:dyDescent="0.2">
      <c r="A270" s="13" t="str">
        <f t="shared" si="16"/>
        <v>2007 Q2</v>
      </c>
      <c r="B270" s="15">
        <f t="shared" ref="B270:L285" si="20">LN(B59/B55)*100</f>
        <v>3.2272876539292379</v>
      </c>
      <c r="C270" s="15">
        <f t="shared" si="20"/>
        <v>-1.5401636707646387</v>
      </c>
      <c r="D270" s="15">
        <f t="shared" si="20"/>
        <v>3.2659214842657471</v>
      </c>
      <c r="E270" s="15">
        <f t="shared" si="20"/>
        <v>2.0784121462261482</v>
      </c>
      <c r="F270" s="15">
        <f t="shared" si="20"/>
        <v>-1.7843499956997837</v>
      </c>
      <c r="G270" s="15">
        <f t="shared" si="20"/>
        <v>2.5379470369767612</v>
      </c>
      <c r="H270" s="15">
        <f t="shared" si="20"/>
        <v>7.0399231590613605</v>
      </c>
      <c r="I270" s="15">
        <f t="shared" si="20"/>
        <v>4.0327525722207458</v>
      </c>
      <c r="J270" s="15">
        <f t="shared" si="20"/>
        <v>3.5814472789632714</v>
      </c>
      <c r="K270" s="15">
        <f t="shared" si="20"/>
        <v>1.393546762494775</v>
      </c>
      <c r="L270" s="15">
        <f t="shared" si="20"/>
        <v>2.454039531571464</v>
      </c>
    </row>
    <row r="271" spans="1:12" x14ac:dyDescent="0.2">
      <c r="A271" s="13" t="str">
        <f t="shared" si="16"/>
        <v>2007 Q3</v>
      </c>
      <c r="B271" s="15">
        <f t="shared" si="20"/>
        <v>3.0752730923413316</v>
      </c>
      <c r="C271" s="15">
        <f t="shared" si="20"/>
        <v>-1.1999955022905229</v>
      </c>
      <c r="D271" s="15">
        <f t="shared" si="20"/>
        <v>1.7104115222942824</v>
      </c>
      <c r="E271" s="15">
        <f t="shared" si="20"/>
        <v>2.0748578346589803</v>
      </c>
      <c r="F271" s="15">
        <f t="shared" si="20"/>
        <v>-1.3693418289701118</v>
      </c>
      <c r="G271" s="15">
        <f t="shared" si="20"/>
        <v>2.4408597882812093</v>
      </c>
      <c r="H271" s="15">
        <f t="shared" si="20"/>
        <v>4.1130877519136977</v>
      </c>
      <c r="I271" s="15">
        <f t="shared" si="20"/>
        <v>5.6866817640296974</v>
      </c>
      <c r="J271" s="15">
        <f t="shared" si="20"/>
        <v>4.7803808672728376</v>
      </c>
      <c r="K271" s="15">
        <f t="shared" si="20"/>
        <v>0.61934174018396881</v>
      </c>
      <c r="L271" s="15">
        <f t="shared" si="20"/>
        <v>2.4387224195325765</v>
      </c>
    </row>
    <row r="272" spans="1:12" x14ac:dyDescent="0.2">
      <c r="A272" s="13" t="str">
        <f t="shared" si="16"/>
        <v>2007 Q4</v>
      </c>
      <c r="B272" s="15">
        <f t="shared" si="20"/>
        <v>2.637193486460351</v>
      </c>
      <c r="C272" s="15">
        <f t="shared" si="20"/>
        <v>-2.0967515448347651</v>
      </c>
      <c r="D272" s="15">
        <f t="shared" si="20"/>
        <v>2.34670848640007</v>
      </c>
      <c r="E272" s="15">
        <f t="shared" si="20"/>
        <v>2.2890517867695674</v>
      </c>
      <c r="F272" s="15">
        <f t="shared" si="20"/>
        <v>-5.6385679531684593E-2</v>
      </c>
      <c r="G272" s="15">
        <f t="shared" si="20"/>
        <v>0.7715209331859455</v>
      </c>
      <c r="H272" s="15">
        <f t="shared" si="20"/>
        <v>4.9615940675611183</v>
      </c>
      <c r="I272" s="15">
        <f t="shared" si="20"/>
        <v>3.9453097092147069</v>
      </c>
      <c r="J272" s="15">
        <f t="shared" si="20"/>
        <v>2.7899680552181283</v>
      </c>
      <c r="K272" s="15">
        <f t="shared" si="20"/>
        <v>3.4996842037096152</v>
      </c>
      <c r="L272" s="15">
        <f t="shared" si="20"/>
        <v>2.0035212481551956</v>
      </c>
    </row>
    <row r="273" spans="1:12" x14ac:dyDescent="0.2">
      <c r="A273" s="13" t="str">
        <f t="shared" si="16"/>
        <v>2008 Q1</v>
      </c>
      <c r="B273" s="15">
        <f t="shared" si="20"/>
        <v>4.3580411298922668</v>
      </c>
      <c r="C273" s="15">
        <f t="shared" si="20"/>
        <v>-1.1915034577871026</v>
      </c>
      <c r="D273" s="15">
        <f t="shared" si="20"/>
        <v>0.64171343206335085</v>
      </c>
      <c r="E273" s="15">
        <f t="shared" si="20"/>
        <v>2.8506026221913037</v>
      </c>
      <c r="F273" s="15">
        <f t="shared" si="20"/>
        <v>3.9645636443499694</v>
      </c>
      <c r="G273" s="15">
        <f t="shared" si="20"/>
        <v>2.0488891765347867</v>
      </c>
      <c r="H273" s="15">
        <f t="shared" si="20"/>
        <v>4.6524815469778469</v>
      </c>
      <c r="I273" s="15">
        <f t="shared" si="20"/>
        <v>3.3076338184220857</v>
      </c>
      <c r="J273" s="15">
        <f t="shared" si="20"/>
        <v>3.5243811784557577</v>
      </c>
      <c r="K273" s="15">
        <f t="shared" si="20"/>
        <v>1.9259422257598489</v>
      </c>
      <c r="L273" s="15">
        <f t="shared" si="20"/>
        <v>2.2765954913925954</v>
      </c>
    </row>
    <row r="274" spans="1:12" x14ac:dyDescent="0.2">
      <c r="A274" s="13" t="str">
        <f t="shared" si="16"/>
        <v>2008 Q2</v>
      </c>
      <c r="B274" s="15">
        <f t="shared" si="20"/>
        <v>3.433710682201597</v>
      </c>
      <c r="C274" s="15">
        <f t="shared" si="20"/>
        <v>-1.1106969793540322</v>
      </c>
      <c r="D274" s="15">
        <f t="shared" si="20"/>
        <v>0.19014602228098146</v>
      </c>
      <c r="E274" s="15">
        <f t="shared" si="20"/>
        <v>1.7588533847940335</v>
      </c>
      <c r="F274" s="15">
        <f t="shared" si="20"/>
        <v>3.7790969868761626</v>
      </c>
      <c r="G274" s="15">
        <f t="shared" si="20"/>
        <v>-0.40583441877500598</v>
      </c>
      <c r="H274" s="15">
        <f t="shared" si="20"/>
        <v>2.1523924485791719</v>
      </c>
      <c r="I274" s="15">
        <f t="shared" si="20"/>
        <v>2.2105177316834217</v>
      </c>
      <c r="J274" s="15">
        <f t="shared" si="20"/>
        <v>1.7989818917957705</v>
      </c>
      <c r="K274" s="15">
        <f t="shared" si="20"/>
        <v>2.4241522519328718</v>
      </c>
      <c r="L274" s="15">
        <f t="shared" si="20"/>
        <v>1.2672125736246684</v>
      </c>
    </row>
    <row r="275" spans="1:12" x14ac:dyDescent="0.2">
      <c r="A275" s="13" t="str">
        <f t="shared" si="16"/>
        <v>2008 Q3</v>
      </c>
      <c r="B275" s="15">
        <f t="shared" si="20"/>
        <v>3.3824827553377701</v>
      </c>
      <c r="C275" s="15">
        <f t="shared" si="20"/>
        <v>-2.4245944300669819</v>
      </c>
      <c r="D275" s="15">
        <f t="shared" si="20"/>
        <v>1.0279420123825336</v>
      </c>
      <c r="E275" s="15">
        <f t="shared" si="20"/>
        <v>1.1108108607690439</v>
      </c>
      <c r="F275" s="15">
        <f t="shared" si="20"/>
        <v>1.8850380391115054</v>
      </c>
      <c r="G275" s="15">
        <f t="shared" si="20"/>
        <v>5.0485928120176528E-2</v>
      </c>
      <c r="H275" s="15">
        <f t="shared" si="20"/>
        <v>2.820277493958284</v>
      </c>
      <c r="I275" s="15">
        <f t="shared" si="20"/>
        <v>1.2563288779946102</v>
      </c>
      <c r="J275" s="15">
        <f t="shared" si="20"/>
        <v>1.6159456665604019</v>
      </c>
      <c r="K275" s="15">
        <f t="shared" si="20"/>
        <v>2.5987434619690659</v>
      </c>
      <c r="L275" s="15">
        <f t="shared" si="20"/>
        <v>0.8187446236662097</v>
      </c>
    </row>
    <row r="276" spans="1:12" x14ac:dyDescent="0.2">
      <c r="A276" s="13" t="str">
        <f t="shared" si="16"/>
        <v>2008 Q4</v>
      </c>
      <c r="B276" s="15">
        <f t="shared" si="20"/>
        <v>3.2832578712135381</v>
      </c>
      <c r="C276" s="15">
        <f t="shared" si="20"/>
        <v>-3.6715703742297499</v>
      </c>
      <c r="D276" s="15">
        <f t="shared" si="20"/>
        <v>-0.46718661170342651</v>
      </c>
      <c r="E276" s="15">
        <f t="shared" si="20"/>
        <v>-0.24677522338344421</v>
      </c>
      <c r="F276" s="15">
        <f t="shared" si="20"/>
        <v>-0.19194947461921985</v>
      </c>
      <c r="G276" s="15">
        <f t="shared" si="20"/>
        <v>-1.6002373480578296</v>
      </c>
      <c r="H276" s="15">
        <f t="shared" si="20"/>
        <v>1.1147257707748093</v>
      </c>
      <c r="I276" s="15">
        <f t="shared" si="20"/>
        <v>-0.52044727141057945</v>
      </c>
      <c r="J276" s="15">
        <f t="shared" si="20"/>
        <v>3.5718082602079244</v>
      </c>
      <c r="K276" s="15">
        <f t="shared" si="20"/>
        <v>2.1956402189737951</v>
      </c>
      <c r="L276" s="15">
        <f t="shared" si="20"/>
        <v>-0.31970796814043112</v>
      </c>
    </row>
    <row r="277" spans="1:12" x14ac:dyDescent="0.2">
      <c r="A277" s="13" t="str">
        <f t="shared" si="16"/>
        <v>2009 Q1</v>
      </c>
      <c r="B277" s="15">
        <f t="shared" si="20"/>
        <v>4.2102889131112455</v>
      </c>
      <c r="C277" s="15">
        <f t="shared" si="20"/>
        <v>-8.0082345699092379</v>
      </c>
      <c r="D277" s="15">
        <f t="shared" si="20"/>
        <v>0.11215793010636453</v>
      </c>
      <c r="E277" s="15">
        <f t="shared" si="20"/>
        <v>-2.4869658578529279</v>
      </c>
      <c r="F277" s="15">
        <f t="shared" si="20"/>
        <v>-4.3755231268419106</v>
      </c>
      <c r="G277" s="15">
        <f t="shared" si="20"/>
        <v>0.77316758769033811</v>
      </c>
      <c r="H277" s="15">
        <f t="shared" si="20"/>
        <v>-0.38376132737185481</v>
      </c>
      <c r="I277" s="15">
        <f t="shared" si="20"/>
        <v>-4.2895966919384341</v>
      </c>
      <c r="J277" s="15">
        <f t="shared" si="20"/>
        <v>-1.2730916694039995</v>
      </c>
      <c r="K277" s="15">
        <f t="shared" si="20"/>
        <v>0.77158210856510012</v>
      </c>
      <c r="L277" s="15">
        <f t="shared" si="20"/>
        <v>-2.3460479771106382</v>
      </c>
    </row>
    <row r="278" spans="1:12" x14ac:dyDescent="0.2">
      <c r="A278" s="13" t="str">
        <f t="shared" si="16"/>
        <v>2009 Q2</v>
      </c>
      <c r="B278" s="15">
        <f t="shared" si="20"/>
        <v>2.643838844421091</v>
      </c>
      <c r="C278" s="15">
        <f t="shared" si="20"/>
        <v>-7.0190253904624678</v>
      </c>
      <c r="D278" s="15">
        <f t="shared" si="20"/>
        <v>-1.4406551924091324</v>
      </c>
      <c r="E278" s="15">
        <f t="shared" si="20"/>
        <v>-2.6329153658674915</v>
      </c>
      <c r="F278" s="15">
        <f t="shared" si="20"/>
        <v>-2.2637451358972878</v>
      </c>
      <c r="G278" s="15">
        <f t="shared" si="20"/>
        <v>2.4230675142127724</v>
      </c>
      <c r="H278" s="15">
        <f t="shared" si="20"/>
        <v>0.68030926951336534</v>
      </c>
      <c r="I278" s="15">
        <f t="shared" si="20"/>
        <v>-2.8312050115797733</v>
      </c>
      <c r="J278" s="15">
        <f t="shared" si="20"/>
        <v>1.7826898994233287</v>
      </c>
      <c r="K278" s="15">
        <f t="shared" si="20"/>
        <v>-3.4058125833436348</v>
      </c>
      <c r="L278" s="15">
        <f t="shared" si="20"/>
        <v>-1.9126735512926423</v>
      </c>
    </row>
    <row r="279" spans="1:12" x14ac:dyDescent="0.2">
      <c r="A279" s="13" t="str">
        <f t="shared" si="16"/>
        <v>2009 Q3</v>
      </c>
      <c r="B279" s="15">
        <f t="shared" si="20"/>
        <v>2.2808514077080071</v>
      </c>
      <c r="C279" s="15">
        <f t="shared" si="20"/>
        <v>-7.1863033545330941</v>
      </c>
      <c r="D279" s="15">
        <f t="shared" si="20"/>
        <v>-3.012921834385637</v>
      </c>
      <c r="E279" s="15">
        <f t="shared" si="20"/>
        <v>-2.42826319262335</v>
      </c>
      <c r="F279" s="15">
        <f t="shared" si="20"/>
        <v>2.0694591242832958</v>
      </c>
      <c r="G279" s="15">
        <f t="shared" si="20"/>
        <v>1.2165447584516846</v>
      </c>
      <c r="H279" s="15">
        <f t="shared" si="20"/>
        <v>-0.83571623781314652</v>
      </c>
      <c r="I279" s="15">
        <f t="shared" si="20"/>
        <v>-3.9318637164327055</v>
      </c>
      <c r="J279" s="15">
        <f t="shared" si="20"/>
        <v>3.9143644832176658</v>
      </c>
      <c r="K279" s="15">
        <f t="shared" si="20"/>
        <v>-1.8212518749850799</v>
      </c>
      <c r="L279" s="15">
        <f t="shared" si="20"/>
        <v>-1.9440292041524869</v>
      </c>
    </row>
    <row r="280" spans="1:12" x14ac:dyDescent="0.2">
      <c r="A280" s="13" t="str">
        <f t="shared" si="16"/>
        <v>2009 Q4</v>
      </c>
      <c r="B280" s="15">
        <f t="shared" si="20"/>
        <v>2.487461277287407</v>
      </c>
      <c r="C280" s="15">
        <f t="shared" si="20"/>
        <v>-4.954636806210754</v>
      </c>
      <c r="D280" s="15">
        <f t="shared" si="20"/>
        <v>-4.0849868696226688</v>
      </c>
      <c r="E280" s="15">
        <f t="shared" si="20"/>
        <v>-1.6875648235428591</v>
      </c>
      <c r="F280" s="15">
        <f t="shared" si="20"/>
        <v>3.4873050684571458</v>
      </c>
      <c r="G280" s="15">
        <f t="shared" si="20"/>
        <v>3.5837115916949305</v>
      </c>
      <c r="H280" s="15">
        <f t="shared" si="20"/>
        <v>-2.9660591156617913</v>
      </c>
      <c r="I280" s="15">
        <f t="shared" si="20"/>
        <v>-1.4894824464840093</v>
      </c>
      <c r="J280" s="15">
        <f t="shared" si="20"/>
        <v>4.507933741960743</v>
      </c>
      <c r="K280" s="15">
        <f t="shared" si="20"/>
        <v>-3.5971805059719308</v>
      </c>
      <c r="L280" s="15">
        <f t="shared" si="20"/>
        <v>-1.0461669249635632</v>
      </c>
    </row>
    <row r="281" spans="1:12" x14ac:dyDescent="0.2">
      <c r="A281" s="13" t="str">
        <f t="shared" si="16"/>
        <v>2010 Q1</v>
      </c>
      <c r="B281" s="15">
        <f t="shared" si="20"/>
        <v>1.113015464933286</v>
      </c>
      <c r="C281" s="15">
        <f t="shared" si="20"/>
        <v>-1.2027101948302856</v>
      </c>
      <c r="D281" s="15">
        <f t="shared" si="20"/>
        <v>-5.057968055208331</v>
      </c>
      <c r="E281" s="15">
        <f t="shared" si="20"/>
        <v>-2.0860355277272862</v>
      </c>
      <c r="F281" s="15">
        <f t="shared" si="20"/>
        <v>2.3737974568501317</v>
      </c>
      <c r="G281" s="15">
        <f t="shared" si="20"/>
        <v>0.13655268709919557</v>
      </c>
      <c r="H281" s="15">
        <f t="shared" si="20"/>
        <v>-2.313306840926606</v>
      </c>
      <c r="I281" s="15">
        <f t="shared" si="20"/>
        <v>2.9547604095957283</v>
      </c>
      <c r="J281" s="15">
        <f t="shared" si="20"/>
        <v>6.3897700865721951</v>
      </c>
      <c r="K281" s="15">
        <f t="shared" si="20"/>
        <v>-2.4150715162018659</v>
      </c>
      <c r="L281" s="15">
        <f t="shared" si="20"/>
        <v>-4.6328469672748153E-2</v>
      </c>
    </row>
    <row r="282" spans="1:12" x14ac:dyDescent="0.2">
      <c r="A282" s="13" t="str">
        <f t="shared" si="16"/>
        <v>2010 Q2</v>
      </c>
      <c r="B282" s="15">
        <f t="shared" si="20"/>
        <v>3.589955433835454</v>
      </c>
      <c r="C282" s="15">
        <f t="shared" si="20"/>
        <v>-1.6558566305593576</v>
      </c>
      <c r="D282" s="15">
        <f t="shared" si="20"/>
        <v>-3.7186732760140657</v>
      </c>
      <c r="E282" s="15">
        <f t="shared" si="20"/>
        <v>-0.31974447704904313</v>
      </c>
      <c r="F282" s="15">
        <f t="shared" si="20"/>
        <v>-0.10106115059233919</v>
      </c>
      <c r="G282" s="15">
        <f t="shared" si="20"/>
        <v>-0.36036075032986559</v>
      </c>
      <c r="H282" s="15">
        <f t="shared" si="20"/>
        <v>-0.98643195755187119</v>
      </c>
      <c r="I282" s="15">
        <f t="shared" si="20"/>
        <v>2.422763327357305</v>
      </c>
      <c r="J282" s="15">
        <f t="shared" si="20"/>
        <v>5.2826526322041376</v>
      </c>
      <c r="K282" s="15">
        <f t="shared" si="20"/>
        <v>0.7721142710332326</v>
      </c>
      <c r="L282" s="15">
        <f t="shared" si="20"/>
        <v>0.47297775201617642</v>
      </c>
    </row>
    <row r="283" spans="1:12" x14ac:dyDescent="0.2">
      <c r="A283" s="13" t="str">
        <f t="shared" si="16"/>
        <v>2010 Q3</v>
      </c>
      <c r="B283" s="15">
        <f t="shared" si="20"/>
        <v>3.4096129813724634</v>
      </c>
      <c r="C283" s="15">
        <f t="shared" si="20"/>
        <v>4.1849759974663767E-2</v>
      </c>
      <c r="D283" s="15">
        <f t="shared" si="20"/>
        <v>-3.5328652196387913</v>
      </c>
      <c r="E283" s="15">
        <f t="shared" si="20"/>
        <v>0.96707050970216513</v>
      </c>
      <c r="F283" s="15">
        <f t="shared" si="20"/>
        <v>-2.0918254853696059</v>
      </c>
      <c r="G283" s="15">
        <f t="shared" si="20"/>
        <v>1.9993261301464382</v>
      </c>
      <c r="H283" s="15">
        <f t="shared" si="20"/>
        <v>-0.93569136737204961</v>
      </c>
      <c r="I283" s="15">
        <f t="shared" si="20"/>
        <v>2.0039740506368311</v>
      </c>
      <c r="J283" s="15">
        <f t="shared" si="20"/>
        <v>1.8793681907346669</v>
      </c>
      <c r="K283" s="15">
        <f t="shared" si="20"/>
        <v>1.080718727232802</v>
      </c>
      <c r="L283" s="15">
        <f t="shared" si="20"/>
        <v>0.75923521270741323</v>
      </c>
    </row>
    <row r="284" spans="1:12" x14ac:dyDescent="0.2">
      <c r="A284" s="13" t="str">
        <f t="shared" si="16"/>
        <v>2010 Q4</v>
      </c>
      <c r="B284" s="15">
        <f t="shared" si="20"/>
        <v>3.7394836433419862</v>
      </c>
      <c r="C284" s="15">
        <f t="shared" si="20"/>
        <v>1.184429430922648</v>
      </c>
      <c r="D284" s="15">
        <f t="shared" si="20"/>
        <v>-2.7315095914796235</v>
      </c>
      <c r="E284" s="15">
        <f t="shared" si="20"/>
        <v>1.0679492547397935</v>
      </c>
      <c r="F284" s="15">
        <f t="shared" si="20"/>
        <v>-3.5777618814998293</v>
      </c>
      <c r="G284" s="15">
        <f t="shared" si="20"/>
        <v>2.2110471358148933</v>
      </c>
      <c r="H284" s="15">
        <f t="shared" si="20"/>
        <v>2.4710336061184597</v>
      </c>
      <c r="I284" s="15">
        <f t="shared" si="20"/>
        <v>1.601235112239896</v>
      </c>
      <c r="J284" s="15">
        <f t="shared" si="20"/>
        <v>2.9970812786775385</v>
      </c>
      <c r="K284" s="15">
        <f t="shared" si="20"/>
        <v>-1.279585458067541</v>
      </c>
      <c r="L284" s="15">
        <f t="shared" si="20"/>
        <v>1.2289823323698268</v>
      </c>
    </row>
    <row r="285" spans="1:12" x14ac:dyDescent="0.2">
      <c r="A285" s="13" t="str">
        <f t="shared" si="16"/>
        <v>2011 Q1</v>
      </c>
      <c r="B285" s="15">
        <f t="shared" si="20"/>
        <v>3.8225448185070863</v>
      </c>
      <c r="C285" s="15">
        <f t="shared" si="20"/>
        <v>0.19798891477731778</v>
      </c>
      <c r="D285" s="15">
        <f t="shared" si="20"/>
        <v>-2.1813845468886774</v>
      </c>
      <c r="E285" s="15">
        <f t="shared" si="20"/>
        <v>2.8544008898895195</v>
      </c>
      <c r="F285" s="15">
        <f t="shared" si="20"/>
        <v>-1.7011619617949323</v>
      </c>
      <c r="G285" s="15">
        <f t="shared" si="20"/>
        <v>2.3054362577130831</v>
      </c>
      <c r="H285" s="15">
        <f t="shared" si="20"/>
        <v>2.7776727066676319</v>
      </c>
      <c r="I285" s="15">
        <f t="shared" si="20"/>
        <v>0.37257867242557968</v>
      </c>
      <c r="J285" s="15">
        <f t="shared" si="20"/>
        <v>6.4294350705397258</v>
      </c>
      <c r="K285" s="15">
        <f t="shared" si="20"/>
        <v>-0.24710255557383898</v>
      </c>
      <c r="L285" s="15">
        <f t="shared" si="20"/>
        <v>1.4947961435873367</v>
      </c>
    </row>
    <row r="286" spans="1:12" x14ac:dyDescent="0.2">
      <c r="A286" s="13" t="str">
        <f t="shared" ref="A286:A321" si="21">A75</f>
        <v>2011 Q2</v>
      </c>
      <c r="B286" s="15">
        <f t="shared" ref="B286:L301" si="22">LN(B75/B71)*100</f>
        <v>0.5308572519764998</v>
      </c>
      <c r="C286" s="15">
        <f t="shared" si="22"/>
        <v>-0.70604645481665818</v>
      </c>
      <c r="D286" s="15">
        <f t="shared" si="22"/>
        <v>-3.0584154185398611</v>
      </c>
      <c r="E286" s="15">
        <f t="shared" si="22"/>
        <v>0.99016344171145143</v>
      </c>
      <c r="F286" s="15">
        <f t="shared" si="22"/>
        <v>-1.6196061597587901</v>
      </c>
      <c r="G286" s="15">
        <f t="shared" si="22"/>
        <v>3.3901551675681199</v>
      </c>
      <c r="H286" s="15">
        <f t="shared" si="22"/>
        <v>1.5716419820443164</v>
      </c>
      <c r="I286" s="15">
        <f t="shared" si="22"/>
        <v>0.12394647099934779</v>
      </c>
      <c r="J286" s="15">
        <f t="shared" si="22"/>
        <v>5.1712201047310478</v>
      </c>
      <c r="K286" s="15">
        <f t="shared" si="22"/>
        <v>0.19791612491059676</v>
      </c>
      <c r="L286" s="15">
        <f t="shared" si="22"/>
        <v>0.37907115635057248</v>
      </c>
    </row>
    <row r="287" spans="1:12" x14ac:dyDescent="0.2">
      <c r="A287" s="13" t="str">
        <f t="shared" si="21"/>
        <v>2011 Q3</v>
      </c>
      <c r="B287" s="15">
        <f t="shared" si="22"/>
        <v>-0.46573603812921349</v>
      </c>
      <c r="C287" s="15">
        <f t="shared" si="22"/>
        <v>-1.464648699677924</v>
      </c>
      <c r="D287" s="15">
        <f t="shared" si="22"/>
        <v>-0.26143805740708209</v>
      </c>
      <c r="E287" s="15">
        <f t="shared" si="22"/>
        <v>-0.48805499522312823</v>
      </c>
      <c r="F287" s="15">
        <f t="shared" si="22"/>
        <v>-2.3195020750631774</v>
      </c>
      <c r="G287" s="15">
        <f t="shared" si="22"/>
        <v>2.4382620099245531</v>
      </c>
      <c r="H287" s="15">
        <f t="shared" si="22"/>
        <v>3.1422586261527052</v>
      </c>
      <c r="I287" s="15">
        <f t="shared" si="22"/>
        <v>3.3618673303174349</v>
      </c>
      <c r="J287" s="15">
        <f t="shared" si="22"/>
        <v>6.053049974003236</v>
      </c>
      <c r="K287" s="15">
        <f t="shared" si="22"/>
        <v>-2.2872827181142311E-2</v>
      </c>
      <c r="L287" s="15">
        <f t="shared" si="22"/>
        <v>0.90126672467515745</v>
      </c>
    </row>
    <row r="288" spans="1:12" x14ac:dyDescent="0.2">
      <c r="A288" s="13" t="str">
        <f t="shared" si="21"/>
        <v>2011 Q4</v>
      </c>
      <c r="B288" s="15">
        <f t="shared" si="22"/>
        <v>0.40457110565088561</v>
      </c>
      <c r="C288" s="15">
        <f t="shared" si="22"/>
        <v>-2.6584506443617881</v>
      </c>
      <c r="D288" s="15">
        <f t="shared" si="22"/>
        <v>-1.1041878869633073</v>
      </c>
      <c r="E288" s="15">
        <f t="shared" si="22"/>
        <v>0.51848628325855106</v>
      </c>
      <c r="F288" s="15">
        <f t="shared" si="22"/>
        <v>0.39514587119274119</v>
      </c>
      <c r="G288" s="15">
        <f t="shared" si="22"/>
        <v>3.1514588516016095</v>
      </c>
      <c r="H288" s="15">
        <f t="shared" si="22"/>
        <v>1.8463297913101941</v>
      </c>
      <c r="I288" s="15">
        <f t="shared" si="22"/>
        <v>3.3318110223616664</v>
      </c>
      <c r="J288" s="15">
        <f t="shared" si="22"/>
        <v>1.5151805020602027</v>
      </c>
      <c r="K288" s="15">
        <f t="shared" si="22"/>
        <v>1.1511932606810824</v>
      </c>
      <c r="L288" s="15">
        <f t="shared" si="22"/>
        <v>0.75060058990554479</v>
      </c>
    </row>
    <row r="289" spans="1:12" x14ac:dyDescent="0.2">
      <c r="A289" s="13" t="str">
        <f t="shared" si="21"/>
        <v>2012 Q1</v>
      </c>
      <c r="B289" s="15">
        <f t="shared" si="22"/>
        <v>-1.2470080646885671</v>
      </c>
      <c r="C289" s="15">
        <f t="shared" si="22"/>
        <v>-1.3625616946093551</v>
      </c>
      <c r="D289" s="15">
        <f t="shared" si="22"/>
        <v>0.79222596557109171</v>
      </c>
      <c r="E289" s="15">
        <f t="shared" si="22"/>
        <v>0.9745246544965398</v>
      </c>
      <c r="F289" s="15">
        <f t="shared" si="22"/>
        <v>1.7123320260344328</v>
      </c>
      <c r="G289" s="15">
        <f t="shared" si="22"/>
        <v>3.1267463616229416</v>
      </c>
      <c r="H289" s="15">
        <f t="shared" si="22"/>
        <v>0.85243458562959518</v>
      </c>
      <c r="I289" s="15">
        <f t="shared" si="22"/>
        <v>4.7567507663294464</v>
      </c>
      <c r="J289" s="15">
        <f t="shared" si="22"/>
        <v>-0.46600380878139547</v>
      </c>
      <c r="K289" s="15">
        <f t="shared" si="22"/>
        <v>0.31759128029696554</v>
      </c>
      <c r="L289" s="15">
        <f t="shared" si="22"/>
        <v>1.2250606929781471</v>
      </c>
    </row>
    <row r="290" spans="1:12" x14ac:dyDescent="0.2">
      <c r="A290" s="13" t="str">
        <f t="shared" si="21"/>
        <v>2012 Q2</v>
      </c>
      <c r="B290" s="15">
        <f t="shared" si="22"/>
        <v>1.3149433384944231</v>
      </c>
      <c r="C290" s="15">
        <f t="shared" si="22"/>
        <v>1.3862855908395446</v>
      </c>
      <c r="D290" s="15">
        <f t="shared" si="22"/>
        <v>0.80952535362662936</v>
      </c>
      <c r="E290" s="15">
        <f t="shared" si="22"/>
        <v>1.1261380272539014</v>
      </c>
      <c r="F290" s="15">
        <f t="shared" si="22"/>
        <v>2.5143666309606054</v>
      </c>
      <c r="G290" s="15">
        <f t="shared" si="22"/>
        <v>1.8598533231375174</v>
      </c>
      <c r="H290" s="15">
        <f t="shared" si="22"/>
        <v>0.97112441631805901</v>
      </c>
      <c r="I290" s="15">
        <f t="shared" si="22"/>
        <v>5.3773802647824933</v>
      </c>
      <c r="J290" s="15">
        <f t="shared" si="22"/>
        <v>3.1604718942649037</v>
      </c>
      <c r="K290" s="15">
        <f t="shared" si="22"/>
        <v>-2.8549774379770487</v>
      </c>
      <c r="L290" s="15">
        <f t="shared" si="22"/>
        <v>2.020270731751947</v>
      </c>
    </row>
    <row r="291" spans="1:12" x14ac:dyDescent="0.2">
      <c r="A291" s="13" t="str">
        <f t="shared" si="21"/>
        <v>2012 Q3</v>
      </c>
      <c r="B291" s="15">
        <f t="shared" si="22"/>
        <v>2.9460598559474782</v>
      </c>
      <c r="C291" s="15">
        <f t="shared" si="22"/>
        <v>1.8821858407259928</v>
      </c>
      <c r="D291" s="15">
        <f t="shared" si="22"/>
        <v>0.17832733727729105</v>
      </c>
      <c r="E291" s="15">
        <f t="shared" si="22"/>
        <v>3.5322773597063111</v>
      </c>
      <c r="F291" s="15">
        <f t="shared" si="22"/>
        <v>3.8511635387070879</v>
      </c>
      <c r="G291" s="15">
        <f t="shared" si="22"/>
        <v>0.79577591982197049</v>
      </c>
      <c r="H291" s="15">
        <f t="shared" si="22"/>
        <v>1.5397910144857399</v>
      </c>
      <c r="I291" s="15">
        <f t="shared" si="22"/>
        <v>3.3108927464779629</v>
      </c>
      <c r="J291" s="15">
        <f t="shared" si="22"/>
        <v>2.1401331506298709</v>
      </c>
      <c r="K291" s="15">
        <f t="shared" si="22"/>
        <v>-3.7762323843227121</v>
      </c>
      <c r="L291" s="15">
        <f t="shared" si="22"/>
        <v>2.0459346728066969</v>
      </c>
    </row>
    <row r="292" spans="1:12" x14ac:dyDescent="0.2">
      <c r="A292" s="13" t="str">
        <f t="shared" si="21"/>
        <v>2012 Q4</v>
      </c>
      <c r="B292" s="15">
        <f t="shared" si="22"/>
        <v>-0.63492276786587798</v>
      </c>
      <c r="C292" s="15">
        <f t="shared" si="22"/>
        <v>0.90804129362050179</v>
      </c>
      <c r="D292" s="15">
        <f t="shared" si="22"/>
        <v>3.288325238884481</v>
      </c>
      <c r="E292" s="15">
        <f t="shared" si="22"/>
        <v>3.1537883514600518</v>
      </c>
      <c r="F292" s="15">
        <f t="shared" si="22"/>
        <v>2.3496431975732093</v>
      </c>
      <c r="G292" s="15">
        <f t="shared" si="22"/>
        <v>-2.0221820741355487</v>
      </c>
      <c r="H292" s="15">
        <f t="shared" si="22"/>
        <v>-0.40846881201457774</v>
      </c>
      <c r="I292" s="15">
        <f t="shared" si="22"/>
        <v>2.4894599971238014</v>
      </c>
      <c r="J292" s="15">
        <f t="shared" si="22"/>
        <v>8.4691574789398683</v>
      </c>
      <c r="K292" s="15">
        <f t="shared" si="22"/>
        <v>0.3381335933164944</v>
      </c>
      <c r="L292" s="15">
        <f t="shared" si="22"/>
        <v>1.6406705810606312</v>
      </c>
    </row>
    <row r="293" spans="1:12" x14ac:dyDescent="0.2">
      <c r="A293" s="13" t="str">
        <f t="shared" si="21"/>
        <v>2013 Q1</v>
      </c>
      <c r="B293" s="15">
        <f t="shared" si="22"/>
        <v>1.929530621042588</v>
      </c>
      <c r="C293" s="15">
        <f t="shared" si="22"/>
        <v>0.37918730919416288</v>
      </c>
      <c r="D293" s="15">
        <f t="shared" si="22"/>
        <v>2.5846721169695703</v>
      </c>
      <c r="E293" s="15">
        <f t="shared" si="22"/>
        <v>2.9328259431267272</v>
      </c>
      <c r="F293" s="15">
        <f t="shared" si="22"/>
        <v>0.95598771642548486</v>
      </c>
      <c r="G293" s="15">
        <f t="shared" si="22"/>
        <v>1.3885060600512482</v>
      </c>
      <c r="H293" s="15">
        <f t="shared" si="22"/>
        <v>-0.49051602429949737</v>
      </c>
      <c r="I293" s="15">
        <f t="shared" si="22"/>
        <v>1.5365970037787651</v>
      </c>
      <c r="J293" s="15">
        <f t="shared" si="22"/>
        <v>8.0858967616009085</v>
      </c>
      <c r="K293" s="15">
        <f t="shared" si="22"/>
        <v>-0.34115673345186115</v>
      </c>
      <c r="L293" s="15">
        <f t="shared" si="22"/>
        <v>1.5771256931412139</v>
      </c>
    </row>
    <row r="294" spans="1:12" x14ac:dyDescent="0.2">
      <c r="A294" s="13" t="str">
        <f t="shared" si="21"/>
        <v>2013 Q2</v>
      </c>
      <c r="B294" s="15">
        <f t="shared" si="22"/>
        <v>1.1688444759184866</v>
      </c>
      <c r="C294" s="15">
        <f t="shared" si="22"/>
        <v>-1.1011594670547473</v>
      </c>
      <c r="D294" s="15">
        <f t="shared" si="22"/>
        <v>4.263983582993367</v>
      </c>
      <c r="E294" s="15">
        <f t="shared" si="22"/>
        <v>3.693539210604889</v>
      </c>
      <c r="F294" s="15">
        <f t="shared" si="22"/>
        <v>-0.20062423135880697</v>
      </c>
      <c r="G294" s="15">
        <f t="shared" si="22"/>
        <v>2.1732365992080354</v>
      </c>
      <c r="H294" s="15">
        <f t="shared" si="22"/>
        <v>-1.3642502691285676</v>
      </c>
      <c r="I294" s="15">
        <f t="shared" si="22"/>
        <v>2.0564186758204857</v>
      </c>
      <c r="J294" s="15">
        <f t="shared" si="22"/>
        <v>7.0875763407608465</v>
      </c>
      <c r="K294" s="15">
        <f t="shared" si="22"/>
        <v>2.8433461497987573</v>
      </c>
      <c r="L294" s="15">
        <f t="shared" si="22"/>
        <v>1.7928212501829361</v>
      </c>
    </row>
    <row r="295" spans="1:12" x14ac:dyDescent="0.2">
      <c r="A295" s="13" t="str">
        <f t="shared" si="21"/>
        <v>2013 Q3</v>
      </c>
      <c r="B295" s="15">
        <f t="shared" si="22"/>
        <v>1.4677000300483345</v>
      </c>
      <c r="C295" s="15">
        <f t="shared" si="22"/>
        <v>-0.63744403107195291</v>
      </c>
      <c r="D295" s="15">
        <f t="shared" si="22"/>
        <v>4.7777202131138221</v>
      </c>
      <c r="E295" s="15">
        <f t="shared" si="22"/>
        <v>2.6124731098663112</v>
      </c>
      <c r="F295" s="15">
        <f t="shared" si="22"/>
        <v>-0.16535306639149885</v>
      </c>
      <c r="G295" s="15">
        <f t="shared" si="22"/>
        <v>2.6960844069254759</v>
      </c>
      <c r="H295" s="15">
        <f t="shared" si="22"/>
        <v>-2.2430287931013364</v>
      </c>
      <c r="I295" s="15">
        <f t="shared" si="22"/>
        <v>2.2278291966393158</v>
      </c>
      <c r="J295" s="15">
        <f t="shared" si="22"/>
        <v>7.1116943004605613</v>
      </c>
      <c r="K295" s="15">
        <f t="shared" si="22"/>
        <v>4.1187766790719955</v>
      </c>
      <c r="L295" s="15">
        <f t="shared" si="22"/>
        <v>1.7537536559626896</v>
      </c>
    </row>
    <row r="296" spans="1:12" x14ac:dyDescent="0.2">
      <c r="A296" s="13" t="str">
        <f t="shared" si="21"/>
        <v>2013 Q4</v>
      </c>
      <c r="B296" s="15">
        <f t="shared" si="22"/>
        <v>3.2414246610265955</v>
      </c>
      <c r="C296" s="15">
        <f t="shared" si="22"/>
        <v>1.0510273802305516E-2</v>
      </c>
      <c r="D296" s="15">
        <f t="shared" si="22"/>
        <v>3.081766244261027</v>
      </c>
      <c r="E296" s="15">
        <f t="shared" si="22"/>
        <v>1.6957796869389756</v>
      </c>
      <c r="F296" s="15">
        <f t="shared" si="22"/>
        <v>-0.43015562936069596</v>
      </c>
      <c r="G296" s="15">
        <f t="shared" si="22"/>
        <v>4.2793529638038255</v>
      </c>
      <c r="H296" s="15">
        <f t="shared" si="22"/>
        <v>-1.4277338842441658</v>
      </c>
      <c r="I296" s="15">
        <f t="shared" si="22"/>
        <v>2.8964120137310054</v>
      </c>
      <c r="J296" s="15">
        <f t="shared" si="22"/>
        <v>5.5643827507070549</v>
      </c>
      <c r="K296" s="15">
        <f t="shared" si="22"/>
        <v>7.6068235921844476</v>
      </c>
      <c r="L296" s="15">
        <f t="shared" si="22"/>
        <v>2.1065019325114198</v>
      </c>
    </row>
    <row r="297" spans="1:12" x14ac:dyDescent="0.2">
      <c r="A297" s="13" t="str">
        <f t="shared" si="21"/>
        <v>2014 Q1</v>
      </c>
      <c r="B297" s="15">
        <f t="shared" si="22"/>
        <v>1.8506170761953131</v>
      </c>
      <c r="C297" s="15">
        <f t="shared" si="22"/>
        <v>-0.19994744888192909</v>
      </c>
      <c r="D297" s="15">
        <f t="shared" si="22"/>
        <v>4.7774352390256896</v>
      </c>
      <c r="E297" s="15">
        <f t="shared" si="22"/>
        <v>1.4080954960637639</v>
      </c>
      <c r="F297" s="15">
        <f t="shared" si="22"/>
        <v>0.7494799769407624</v>
      </c>
      <c r="G297" s="15">
        <f t="shared" si="22"/>
        <v>2.7543024443113224</v>
      </c>
      <c r="H297" s="15">
        <f t="shared" si="22"/>
        <v>0.42058944435609008</v>
      </c>
      <c r="I297" s="15">
        <f t="shared" si="22"/>
        <v>3.0267127578877422</v>
      </c>
      <c r="J297" s="15">
        <f t="shared" si="22"/>
        <v>7.2017014779248543</v>
      </c>
      <c r="K297" s="15">
        <f t="shared" si="22"/>
        <v>9.0951283882653406</v>
      </c>
      <c r="L297" s="15">
        <f t="shared" si="22"/>
        <v>2.4446270831896886</v>
      </c>
    </row>
    <row r="298" spans="1:12" x14ac:dyDescent="0.2">
      <c r="A298" s="13" t="str">
        <f t="shared" si="21"/>
        <v>2014 Q2</v>
      </c>
      <c r="B298" s="15">
        <f t="shared" si="22"/>
        <v>1.7809055059520624</v>
      </c>
      <c r="C298" s="15">
        <f t="shared" si="22"/>
        <v>0.15805282253396824</v>
      </c>
      <c r="D298" s="15">
        <f t="shared" si="22"/>
        <v>4.8394724897159858</v>
      </c>
      <c r="E298" s="15">
        <f t="shared" si="22"/>
        <v>2.1248997666829657</v>
      </c>
      <c r="F298" s="15">
        <f t="shared" si="22"/>
        <v>2.2505086604413918</v>
      </c>
      <c r="G298" s="15">
        <f t="shared" si="22"/>
        <v>3.8989526006256825</v>
      </c>
      <c r="H298" s="15">
        <f t="shared" si="22"/>
        <v>1.3443220107923668</v>
      </c>
      <c r="I298" s="15">
        <f t="shared" si="22"/>
        <v>2.912552183311079</v>
      </c>
      <c r="J298" s="15">
        <f t="shared" si="22"/>
        <v>6.2993729771238529</v>
      </c>
      <c r="K298" s="15">
        <f t="shared" si="22"/>
        <v>10.439459624280982</v>
      </c>
      <c r="L298" s="15">
        <f t="shared" si="22"/>
        <v>2.8397708710625689</v>
      </c>
    </row>
    <row r="299" spans="1:12" x14ac:dyDescent="0.2">
      <c r="A299" s="13" t="str">
        <f t="shared" si="21"/>
        <v>2014 Q3</v>
      </c>
      <c r="B299" s="15">
        <f t="shared" si="22"/>
        <v>0.79445362504566142</v>
      </c>
      <c r="C299" s="15">
        <f t="shared" si="22"/>
        <v>-0.3465479971253308</v>
      </c>
      <c r="D299" s="15">
        <f t="shared" si="22"/>
        <v>3.2201545599574946</v>
      </c>
      <c r="E299" s="15">
        <f t="shared" si="22"/>
        <v>2.7335351942285544</v>
      </c>
      <c r="F299" s="15">
        <f t="shared" si="22"/>
        <v>0.1873794981986171</v>
      </c>
      <c r="G299" s="15">
        <f t="shared" si="22"/>
        <v>3.9734346589711373</v>
      </c>
      <c r="H299" s="15">
        <f t="shared" si="22"/>
        <v>1.033056677367632</v>
      </c>
      <c r="I299" s="15">
        <f t="shared" si="22"/>
        <v>3.1242006040787915</v>
      </c>
      <c r="J299" s="15">
        <f t="shared" si="22"/>
        <v>7.1867749872245659</v>
      </c>
      <c r="K299" s="15">
        <f t="shared" si="22"/>
        <v>6.8285907866131579</v>
      </c>
      <c r="L299" s="15">
        <f t="shared" si="22"/>
        <v>2.4836607598793532</v>
      </c>
    </row>
    <row r="300" spans="1:12" x14ac:dyDescent="0.2">
      <c r="A300" s="13" t="str">
        <f t="shared" si="21"/>
        <v>2014 Q4</v>
      </c>
      <c r="B300" s="15">
        <f t="shared" si="22"/>
        <v>1.9060230572003363</v>
      </c>
      <c r="C300" s="15">
        <f t="shared" si="22"/>
        <v>0.5554696460163171</v>
      </c>
      <c r="D300" s="15">
        <f t="shared" si="22"/>
        <v>3.2859224018545721</v>
      </c>
      <c r="E300" s="15">
        <f t="shared" si="22"/>
        <v>2.4125601390427405</v>
      </c>
      <c r="F300" s="15">
        <f t="shared" si="22"/>
        <v>-0.29888769690722644</v>
      </c>
      <c r="G300" s="15">
        <f t="shared" si="22"/>
        <v>4.4327346393584257</v>
      </c>
      <c r="H300" s="15">
        <f t="shared" si="22"/>
        <v>1.1478176762827041</v>
      </c>
      <c r="I300" s="15">
        <f t="shared" si="22"/>
        <v>4.688184941240495</v>
      </c>
      <c r="J300" s="15">
        <f t="shared" si="22"/>
        <v>5.900604631727596</v>
      </c>
      <c r="K300" s="15">
        <f t="shared" si="22"/>
        <v>-0.8232282193727587</v>
      </c>
      <c r="L300" s="15">
        <f t="shared" si="22"/>
        <v>2.6705581893574659</v>
      </c>
    </row>
    <row r="301" spans="1:12" x14ac:dyDescent="0.2">
      <c r="A301" s="13" t="str">
        <f t="shared" si="21"/>
        <v>2015 Q1</v>
      </c>
      <c r="B301" s="15">
        <f t="shared" si="22"/>
        <v>1.0333284690927491</v>
      </c>
      <c r="C301" s="15">
        <f t="shared" si="22"/>
        <v>1.4224693358485481</v>
      </c>
      <c r="D301" s="15">
        <f t="shared" si="22"/>
        <v>1.81613048460441</v>
      </c>
      <c r="E301" s="15">
        <f t="shared" si="22"/>
        <v>2.7476858840982872</v>
      </c>
      <c r="F301" s="15">
        <f t="shared" si="22"/>
        <v>0.20841339195294106</v>
      </c>
      <c r="G301" s="15">
        <f t="shared" si="22"/>
        <v>3.4675310038760765</v>
      </c>
      <c r="H301" s="15">
        <f t="shared" si="22"/>
        <v>-1.5407383986547583</v>
      </c>
      <c r="I301" s="15">
        <f t="shared" si="22"/>
        <v>5.1180357462703059</v>
      </c>
      <c r="J301" s="15">
        <f t="shared" si="22"/>
        <v>7.001275938769715</v>
      </c>
      <c r="K301" s="15">
        <f t="shared" si="22"/>
        <v>-0.97308584896670469</v>
      </c>
      <c r="L301" s="15">
        <f t="shared" si="22"/>
        <v>2.4814107399258925</v>
      </c>
    </row>
    <row r="302" spans="1:12" x14ac:dyDescent="0.2">
      <c r="A302" s="13" t="str">
        <f t="shared" si="21"/>
        <v>2015 Q2</v>
      </c>
      <c r="B302" s="15">
        <f t="shared" ref="B302:L310" si="23">LN(B91/B87)*100</f>
        <v>1.9261560635385329</v>
      </c>
      <c r="C302" s="15">
        <f t="shared" si="23"/>
        <v>1.4736118674901009</v>
      </c>
      <c r="D302" s="15">
        <f t="shared" si="23"/>
        <v>-0.44043233495036149</v>
      </c>
      <c r="E302" s="15">
        <f t="shared" si="23"/>
        <v>2.0082256323494416</v>
      </c>
      <c r="F302" s="15">
        <f t="shared" si="23"/>
        <v>1.6659840099381391</v>
      </c>
      <c r="G302" s="15">
        <f t="shared" si="23"/>
        <v>2.0900551806532599</v>
      </c>
      <c r="H302" s="15">
        <f t="shared" si="23"/>
        <v>-2.0640048089226237</v>
      </c>
      <c r="I302" s="15">
        <f t="shared" si="23"/>
        <v>4.0710293877860337</v>
      </c>
      <c r="J302" s="15">
        <f t="shared" si="23"/>
        <v>6.2710360298001309</v>
      </c>
      <c r="K302" s="15">
        <f t="shared" si="23"/>
        <v>-4.962358272742545</v>
      </c>
      <c r="L302" s="15">
        <f t="shared" si="23"/>
        <v>1.6490612537508529</v>
      </c>
    </row>
    <row r="303" spans="1:12" x14ac:dyDescent="0.2">
      <c r="A303" s="13" t="str">
        <f t="shared" si="21"/>
        <v>2015 Q3</v>
      </c>
      <c r="B303" s="15">
        <f t="shared" si="23"/>
        <v>1.6428978320933034</v>
      </c>
      <c r="C303" s="15">
        <f t="shared" si="23"/>
        <v>1.2856200066329191</v>
      </c>
      <c r="D303" s="15">
        <f t="shared" si="23"/>
        <v>0.40488100393548732</v>
      </c>
      <c r="E303" s="15">
        <f t="shared" si="23"/>
        <v>0.20800839533280049</v>
      </c>
      <c r="F303" s="15">
        <f t="shared" si="23"/>
        <v>4.9099501168341275</v>
      </c>
      <c r="G303" s="15">
        <f t="shared" si="23"/>
        <v>0.52980256375551937</v>
      </c>
      <c r="H303" s="15">
        <f t="shared" si="23"/>
        <v>-2.1890216889223271</v>
      </c>
      <c r="I303" s="15">
        <f t="shared" si="23"/>
        <v>3.9165389649076467</v>
      </c>
      <c r="J303" s="15">
        <f t="shared" si="23"/>
        <v>6.160123441450275</v>
      </c>
      <c r="K303" s="15">
        <f t="shared" si="23"/>
        <v>-3.7752612165119972</v>
      </c>
      <c r="L303" s="15">
        <f t="shared" si="23"/>
        <v>1.3349069930072637</v>
      </c>
    </row>
    <row r="304" spans="1:12" x14ac:dyDescent="0.2">
      <c r="A304" s="13" t="str">
        <f t="shared" si="21"/>
        <v>2015 Q4</v>
      </c>
      <c r="B304" s="15">
        <f t="shared" si="23"/>
        <v>1.1202274599755515</v>
      </c>
      <c r="C304" s="15">
        <f t="shared" si="23"/>
        <v>2.4264264071313173</v>
      </c>
      <c r="D304" s="15">
        <f t="shared" si="23"/>
        <v>2.6065391721782611</v>
      </c>
      <c r="E304" s="15">
        <f t="shared" si="23"/>
        <v>1.9054112754918207</v>
      </c>
      <c r="F304" s="15">
        <f t="shared" si="23"/>
        <v>8.5994600084542938</v>
      </c>
      <c r="G304" s="15">
        <f t="shared" si="23"/>
        <v>1.2080464702592426</v>
      </c>
      <c r="H304" s="15">
        <f t="shared" si="23"/>
        <v>0.79769093834650917</v>
      </c>
      <c r="I304" s="15">
        <f t="shared" si="23"/>
        <v>3.2880844258601853</v>
      </c>
      <c r="J304" s="15">
        <f t="shared" si="23"/>
        <v>6.0433174060575006</v>
      </c>
      <c r="K304" s="15">
        <f t="shared" si="23"/>
        <v>-1.1596235405240738</v>
      </c>
      <c r="L304" s="15">
        <f t="shared" si="23"/>
        <v>2.4249338106779827</v>
      </c>
    </row>
    <row r="305" spans="1:12" x14ac:dyDescent="0.2">
      <c r="A305" s="13" t="str">
        <f t="shared" si="21"/>
        <v>2016 Q1</v>
      </c>
      <c r="B305" s="15">
        <f t="shared" si="23"/>
        <v>2.2507821498314668</v>
      </c>
      <c r="C305" s="15">
        <f t="shared" si="23"/>
        <v>1.125637950236219</v>
      </c>
      <c r="D305" s="15">
        <f t="shared" si="23"/>
        <v>1.5369931316591834</v>
      </c>
      <c r="E305" s="15">
        <f t="shared" si="23"/>
        <v>1.7397113843647318</v>
      </c>
      <c r="F305" s="15">
        <f t="shared" si="23"/>
        <v>5.9450814353748331</v>
      </c>
      <c r="G305" s="15">
        <f t="shared" si="23"/>
        <v>1.3089050517003389</v>
      </c>
      <c r="H305" s="15">
        <f t="shared" si="23"/>
        <v>3.7349359353098985</v>
      </c>
      <c r="I305" s="15">
        <f t="shared" si="23"/>
        <v>2.615704799853046</v>
      </c>
      <c r="J305" s="15">
        <f t="shared" si="23"/>
        <v>4.0182986456526946</v>
      </c>
      <c r="K305" s="15">
        <f t="shared" si="23"/>
        <v>-1.521732796630511</v>
      </c>
      <c r="L305" s="15">
        <f t="shared" si="23"/>
        <v>1.9044208500773385</v>
      </c>
    </row>
    <row r="306" spans="1:12" x14ac:dyDescent="0.2">
      <c r="A306" s="13" t="str">
        <f t="shared" si="21"/>
        <v>2016 Q2</v>
      </c>
      <c r="B306" s="15">
        <f t="shared" si="23"/>
        <v>1.1340327717382077</v>
      </c>
      <c r="C306" s="15">
        <f t="shared" si="23"/>
        <v>1.2782361441703187</v>
      </c>
      <c r="D306" s="15">
        <f t="shared" si="23"/>
        <v>4.7833331946871125</v>
      </c>
      <c r="E306" s="15">
        <f t="shared" si="23"/>
        <v>1.2758687323575217</v>
      </c>
      <c r="F306" s="15">
        <f t="shared" si="23"/>
        <v>6.6809034585738196</v>
      </c>
      <c r="G306" s="15">
        <f t="shared" si="23"/>
        <v>1.8978356974277206</v>
      </c>
      <c r="H306" s="15">
        <f t="shared" si="23"/>
        <v>3.0851805891082487</v>
      </c>
      <c r="I306" s="15">
        <f t="shared" si="23"/>
        <v>4.733372299365497</v>
      </c>
      <c r="J306" s="15">
        <f t="shared" si="23"/>
        <v>-0.97147768668831813</v>
      </c>
      <c r="K306" s="15">
        <f t="shared" si="23"/>
        <v>1.3562495977349858</v>
      </c>
      <c r="L306" s="15">
        <f t="shared" si="23"/>
        <v>2.4906200651868207</v>
      </c>
    </row>
    <row r="307" spans="1:12" x14ac:dyDescent="0.2">
      <c r="A307" s="13" t="str">
        <f t="shared" si="21"/>
        <v>2016 Q3</v>
      </c>
      <c r="B307" s="15">
        <f t="shared" si="23"/>
        <v>0.91947545875473158</v>
      </c>
      <c r="C307" s="15">
        <f t="shared" si="23"/>
        <v>1.0228946965664267</v>
      </c>
      <c r="D307" s="15">
        <f t="shared" si="23"/>
        <v>2.7466856739521015</v>
      </c>
      <c r="E307" s="15">
        <f t="shared" si="23"/>
        <v>2.1380195624171279</v>
      </c>
      <c r="F307" s="15">
        <f t="shared" si="23"/>
        <v>5.0595840067443145</v>
      </c>
      <c r="G307" s="15">
        <f t="shared" si="23"/>
        <v>5.5769171977207881</v>
      </c>
      <c r="H307" s="15">
        <f t="shared" si="23"/>
        <v>4.2627604628231941</v>
      </c>
      <c r="I307" s="15">
        <f t="shared" si="23"/>
        <v>3.4405024585646919</v>
      </c>
      <c r="J307" s="15">
        <f t="shared" si="23"/>
        <v>1.7323949931774245</v>
      </c>
      <c r="K307" s="15">
        <f t="shared" si="23"/>
        <v>2.1978906718775169</v>
      </c>
      <c r="L307" s="15">
        <f t="shared" si="23"/>
        <v>2.791651219747656</v>
      </c>
    </row>
    <row r="308" spans="1:12" x14ac:dyDescent="0.2">
      <c r="A308" s="13" t="str">
        <f t="shared" si="21"/>
        <v>2016 Q4</v>
      </c>
      <c r="B308" s="15">
        <f t="shared" si="23"/>
        <v>2.6062759938410016</v>
      </c>
      <c r="C308" s="15">
        <f t="shared" si="23"/>
        <v>-1.5212545399111346</v>
      </c>
      <c r="D308" s="15">
        <f t="shared" si="23"/>
        <v>2.3423733944550711</v>
      </c>
      <c r="E308" s="15">
        <f t="shared" si="23"/>
        <v>0.99005656888742632</v>
      </c>
      <c r="F308" s="15">
        <f t="shared" si="23"/>
        <v>2.6205003323316456</v>
      </c>
      <c r="G308" s="15">
        <f t="shared" si="23"/>
        <v>4.0596958383695148</v>
      </c>
      <c r="H308" s="15">
        <f t="shared" si="23"/>
        <v>-0.30835057007359373</v>
      </c>
      <c r="I308" s="15">
        <f t="shared" si="23"/>
        <v>3.8020341985376711</v>
      </c>
      <c r="J308" s="15">
        <f t="shared" si="23"/>
        <v>1.9931335707452023</v>
      </c>
      <c r="K308" s="15">
        <f t="shared" si="23"/>
        <v>1.6478792709812597</v>
      </c>
      <c r="L308" s="15">
        <f t="shared" si="23"/>
        <v>1.7069823210425064</v>
      </c>
    </row>
    <row r="309" spans="1:12" x14ac:dyDescent="0.2">
      <c r="A309" s="13" t="str">
        <f t="shared" si="21"/>
        <v>2017 Q1</v>
      </c>
      <c r="B309" s="15">
        <f t="shared" si="23"/>
        <v>1.9199126976112642</v>
      </c>
      <c r="C309" s="15">
        <f t="shared" si="23"/>
        <v>-0.46317822500381023</v>
      </c>
      <c r="D309" s="15">
        <f t="shared" si="23"/>
        <v>4.1552125331997916</v>
      </c>
      <c r="E309" s="15">
        <f t="shared" si="23"/>
        <v>1.1465804673160025</v>
      </c>
      <c r="F309" s="15">
        <f t="shared" si="23"/>
        <v>2.4982181198122015</v>
      </c>
      <c r="G309" s="15">
        <f t="shared" si="23"/>
        <v>5.9150577068817851</v>
      </c>
      <c r="H309" s="15">
        <f t="shared" si="23"/>
        <v>-3.2389081935704787</v>
      </c>
      <c r="I309" s="15">
        <f t="shared" si="23"/>
        <v>3.0267906654161703</v>
      </c>
      <c r="J309" s="15">
        <f t="shared" si="23"/>
        <v>3.7163913787098686</v>
      </c>
      <c r="K309" s="15">
        <f t="shared" si="23"/>
        <v>5.2853026077228185</v>
      </c>
      <c r="L309" s="15">
        <f t="shared" si="23"/>
        <v>2.0720815199167886</v>
      </c>
    </row>
    <row r="310" spans="1:12" x14ac:dyDescent="0.2">
      <c r="A310" s="13" t="str">
        <f t="shared" si="21"/>
        <v>2017 Q2</v>
      </c>
      <c r="B310" s="15">
        <f t="shared" si="23"/>
        <v>1.8082573158144415</v>
      </c>
      <c r="C310" s="15">
        <f t="shared" si="23"/>
        <v>0.89732426300077861</v>
      </c>
      <c r="D310" s="15">
        <f t="shared" si="23"/>
        <v>3.9398722523517158</v>
      </c>
      <c r="E310" s="15">
        <f t="shared" si="23"/>
        <v>1.8336126342735817</v>
      </c>
      <c r="F310" s="15">
        <f t="shared" si="23"/>
        <v>-0.30150776609780328</v>
      </c>
      <c r="G310" s="15">
        <f t="shared" si="23"/>
        <v>6.6026145116500219</v>
      </c>
      <c r="H310" s="15">
        <f t="shared" si="23"/>
        <v>-2.8413275928386166</v>
      </c>
      <c r="I310" s="15">
        <f t="shared" si="23"/>
        <v>0.18393628729700331</v>
      </c>
      <c r="J310" s="15">
        <f t="shared" si="23"/>
        <v>7.7069087695989369</v>
      </c>
      <c r="K310" s="15">
        <f t="shared" si="23"/>
        <v>4.8764297975253115</v>
      </c>
      <c r="L310" s="15">
        <f t="shared" si="23"/>
        <v>1.7750134494694727</v>
      </c>
    </row>
    <row r="311" spans="1:12" x14ac:dyDescent="0.2">
      <c r="A311" s="13" t="str">
        <f t="shared" si="21"/>
        <v>2017 Q3</v>
      </c>
      <c r="B311" s="15">
        <f t="shared" ref="B311:L311" si="24">LN(B100/B96)*100</f>
        <v>0.69686693160934354</v>
      </c>
      <c r="C311" s="15">
        <f t="shared" si="24"/>
        <v>1.7223355690742754</v>
      </c>
      <c r="D311" s="15">
        <f t="shared" si="24"/>
        <v>4.812210061781693</v>
      </c>
      <c r="E311" s="15">
        <f t="shared" si="24"/>
        <v>1.0621717382109728</v>
      </c>
      <c r="F311" s="15">
        <f t="shared" si="24"/>
        <v>-2.2375454762222002</v>
      </c>
      <c r="G311" s="15">
        <f t="shared" si="24"/>
        <v>2.9543640120565549</v>
      </c>
      <c r="H311" s="15">
        <f t="shared" si="24"/>
        <v>-3.7947091402999322</v>
      </c>
      <c r="I311" s="15">
        <f t="shared" si="24"/>
        <v>-1.1475959493466508</v>
      </c>
      <c r="J311" s="15">
        <f t="shared" si="24"/>
        <v>2.3655306140976551</v>
      </c>
      <c r="K311" s="15">
        <f t="shared" si="24"/>
        <v>8.854239847982722</v>
      </c>
      <c r="L311" s="15">
        <f t="shared" si="24"/>
        <v>0.76464663738026761</v>
      </c>
    </row>
    <row r="312" spans="1:12" x14ac:dyDescent="0.2">
      <c r="A312" s="13" t="str">
        <f t="shared" si="21"/>
        <v>2017 Q4</v>
      </c>
      <c r="B312" s="15">
        <f t="shared" ref="B312:L312" si="25">LN(B101/B97)*100</f>
        <v>-0.41287002911285092</v>
      </c>
      <c r="C312" s="15">
        <f t="shared" si="25"/>
        <v>2.6371111170282733</v>
      </c>
      <c r="D312" s="15">
        <f t="shared" si="25"/>
        <v>2.0846988200390189</v>
      </c>
      <c r="E312" s="15">
        <f t="shared" si="25"/>
        <v>1.8615016565339371</v>
      </c>
      <c r="F312" s="15">
        <f t="shared" si="25"/>
        <v>-2.4781804953582225</v>
      </c>
      <c r="G312" s="15">
        <f t="shared" si="25"/>
        <v>2.1172425002189668</v>
      </c>
      <c r="H312" s="15">
        <f t="shared" si="25"/>
        <v>-2.0227104702120959</v>
      </c>
      <c r="I312" s="15">
        <f t="shared" si="25"/>
        <v>-1.6205827836427558</v>
      </c>
      <c r="J312" s="15">
        <f t="shared" si="25"/>
        <v>2.1643110879488314</v>
      </c>
      <c r="K312" s="15">
        <f t="shared" si="25"/>
        <v>7.3636257617327487</v>
      </c>
      <c r="L312" s="15">
        <f t="shared" si="25"/>
        <v>0.57947602807231791</v>
      </c>
    </row>
    <row r="313" spans="1:12" x14ac:dyDescent="0.2">
      <c r="A313" s="13" t="str">
        <f t="shared" si="21"/>
        <v>2018 Q1</v>
      </c>
      <c r="B313" s="15">
        <f t="shared" ref="B313:L313" si="26">LN(B102/B98)*100</f>
        <v>0.56185559664948592</v>
      </c>
      <c r="C313" s="15">
        <f t="shared" si="26"/>
        <v>2.7875660474848214</v>
      </c>
      <c r="D313" s="15">
        <f t="shared" si="26"/>
        <v>0.88223797509606205</v>
      </c>
      <c r="E313" s="15">
        <f t="shared" si="26"/>
        <v>-0.21208915691377359</v>
      </c>
      <c r="F313" s="15">
        <f t="shared" si="26"/>
        <v>1.3404221901003603</v>
      </c>
      <c r="G313" s="15">
        <f t="shared" si="26"/>
        <v>1.0178974256698916</v>
      </c>
      <c r="H313" s="15">
        <f t="shared" si="26"/>
        <v>0.45337844019926299</v>
      </c>
      <c r="I313" s="15">
        <f t="shared" si="26"/>
        <v>0.12161752791205764</v>
      </c>
      <c r="J313" s="15">
        <f t="shared" si="26"/>
        <v>3.3908540504039242</v>
      </c>
      <c r="K313" s="15">
        <f t="shared" si="26"/>
        <v>4.90043945476208</v>
      </c>
      <c r="L313" s="15">
        <f t="shared" si="26"/>
        <v>0.7283058694859561</v>
      </c>
    </row>
    <row r="314" spans="1:12" x14ac:dyDescent="0.2">
      <c r="A314" s="13" t="str">
        <f t="shared" si="21"/>
        <v>2018 Q2</v>
      </c>
      <c r="B314" s="15">
        <f t="shared" ref="B314:L319" si="27">LN(B103/B99)*100</f>
        <v>1.3300861120949343</v>
      </c>
      <c r="C314" s="15">
        <f t="shared" si="27"/>
        <v>1.4211799949734487</v>
      </c>
      <c r="D314" s="15">
        <f t="shared" si="27"/>
        <v>0.53457185146732056</v>
      </c>
      <c r="E314" s="15">
        <f t="shared" si="27"/>
        <v>0.1905431053357757</v>
      </c>
      <c r="F314" s="15">
        <f t="shared" si="27"/>
        <v>-0.19142618308361062</v>
      </c>
      <c r="G314" s="15">
        <f t="shared" si="27"/>
        <v>-0.83337999274368002</v>
      </c>
      <c r="H314" s="15">
        <f t="shared" si="27"/>
        <v>1.8201518126529919</v>
      </c>
      <c r="I314" s="15">
        <f t="shared" si="27"/>
        <v>1.2680869900277376</v>
      </c>
      <c r="J314" s="15">
        <f t="shared" si="27"/>
        <v>2.7157481876786029</v>
      </c>
      <c r="K314" s="15">
        <f t="shared" si="27"/>
        <v>4.2934608765948044</v>
      </c>
      <c r="L314" s="15">
        <f t="shared" si="27"/>
        <v>0.76551542245920623</v>
      </c>
    </row>
    <row r="315" spans="1:12" x14ac:dyDescent="0.2">
      <c r="A315" s="13" t="str">
        <f t="shared" si="21"/>
        <v>2018 Q3</v>
      </c>
      <c r="B315" s="15">
        <f t="shared" si="27"/>
        <v>2.1319322233073477</v>
      </c>
      <c r="C315" s="15">
        <f t="shared" si="27"/>
        <v>1.1153092250056011</v>
      </c>
      <c r="D315" s="15">
        <f t="shared" si="27"/>
        <v>2.1932680281867785</v>
      </c>
      <c r="E315" s="15">
        <f t="shared" si="27"/>
        <v>1.7554809477662434</v>
      </c>
      <c r="F315" s="15">
        <f t="shared" si="27"/>
        <v>1.326400249122706</v>
      </c>
      <c r="G315" s="15">
        <f t="shared" si="27"/>
        <v>0.95569360764412303</v>
      </c>
      <c r="H315" s="15">
        <f t="shared" si="27"/>
        <v>1.5012120120503651</v>
      </c>
      <c r="I315" s="15">
        <f t="shared" si="27"/>
        <v>4.8309748526377847</v>
      </c>
      <c r="J315" s="15">
        <f t="shared" si="27"/>
        <v>6.0013938541589091</v>
      </c>
      <c r="K315" s="15">
        <f t="shared" si="27"/>
        <v>-1.0548411073154884</v>
      </c>
      <c r="L315" s="15">
        <f t="shared" si="27"/>
        <v>2.1303056413764327</v>
      </c>
    </row>
    <row r="316" spans="1:12" x14ac:dyDescent="0.2">
      <c r="A316" s="13" t="str">
        <f t="shared" si="21"/>
        <v>2018 Q4</v>
      </c>
      <c r="B316" s="15">
        <f t="shared" si="27"/>
        <v>0.27208159073297866</v>
      </c>
      <c r="C316" s="15">
        <f t="shared" si="27"/>
        <v>1.2032632892715331</v>
      </c>
      <c r="D316" s="15">
        <f t="shared" si="27"/>
        <v>3.8666675837860169</v>
      </c>
      <c r="E316" s="15">
        <f t="shared" si="27"/>
        <v>-0.15963287835665188</v>
      </c>
      <c r="F316" s="15">
        <f t="shared" si="27"/>
        <v>2.3591918843931614</v>
      </c>
      <c r="G316" s="15">
        <f t="shared" si="27"/>
        <v>2.8868397408744988</v>
      </c>
      <c r="H316" s="15">
        <f t="shared" si="27"/>
        <v>1.8132863099006165</v>
      </c>
      <c r="I316" s="15">
        <f t="shared" si="27"/>
        <v>3.8698903886442615</v>
      </c>
      <c r="J316" s="15">
        <f t="shared" si="27"/>
        <v>5.9784638566709853</v>
      </c>
      <c r="K316" s="15">
        <f t="shared" si="27"/>
        <v>-0.65574005461591633</v>
      </c>
      <c r="L316" s="15">
        <f t="shared" si="27"/>
        <v>1.8977425795804816</v>
      </c>
    </row>
    <row r="317" spans="1:12" x14ac:dyDescent="0.2">
      <c r="A317" s="13" t="str">
        <f t="shared" si="21"/>
        <v>2019 Q1</v>
      </c>
      <c r="B317" s="15">
        <f t="shared" si="27"/>
        <v>0.90633557021700362</v>
      </c>
      <c r="C317" s="15">
        <f t="shared" si="27"/>
        <v>1.9572429472598512</v>
      </c>
      <c r="D317" s="15">
        <f t="shared" si="27"/>
        <v>5.6681672020662432</v>
      </c>
      <c r="E317" s="15">
        <f t="shared" si="27"/>
        <v>1.7836144175774091</v>
      </c>
      <c r="F317" s="15">
        <f t="shared" si="27"/>
        <v>2.6958452646471365</v>
      </c>
      <c r="G317" s="15">
        <f t="shared" si="27"/>
        <v>1.6014665633987057</v>
      </c>
      <c r="H317" s="15">
        <f t="shared" si="27"/>
        <v>0.2209058032588796</v>
      </c>
      <c r="I317" s="15">
        <f t="shared" si="27"/>
        <v>2.9540118179687775</v>
      </c>
      <c r="J317" s="15">
        <f t="shared" si="27"/>
        <v>3.2404011519165485</v>
      </c>
      <c r="K317" s="15">
        <f t="shared" si="27"/>
        <v>3.6392551701668059</v>
      </c>
      <c r="L317" s="15">
        <f t="shared" si="27"/>
        <v>2.2620664587823991</v>
      </c>
    </row>
    <row r="318" spans="1:12" x14ac:dyDescent="0.2">
      <c r="A318" s="13" t="s">
        <v>274</v>
      </c>
      <c r="B318" s="15">
        <f t="shared" si="27"/>
        <v>-1.4207342524613715</v>
      </c>
      <c r="C318" s="15">
        <f t="shared" si="27"/>
        <v>1.094865122258422</v>
      </c>
      <c r="D318" s="15">
        <f t="shared" si="27"/>
        <v>3.4796433314414377</v>
      </c>
      <c r="E318" s="15">
        <f t="shared" si="27"/>
        <v>1.7873576799295057</v>
      </c>
      <c r="F318" s="15">
        <f t="shared" si="27"/>
        <v>5.445991713238084</v>
      </c>
      <c r="G318" s="15">
        <f t="shared" si="27"/>
        <v>1.4712771024812665</v>
      </c>
      <c r="H318" s="15">
        <f t="shared" si="27"/>
        <v>-1.7187216386258248</v>
      </c>
      <c r="I318" s="15">
        <f t="shared" si="27"/>
        <v>3.3017424391172652</v>
      </c>
      <c r="J318" s="15">
        <f t="shared" si="27"/>
        <v>4.6809493130039366</v>
      </c>
      <c r="K318" s="15">
        <f t="shared" si="27"/>
        <v>4.2972520207820617</v>
      </c>
      <c r="L318" s="15">
        <f t="shared" si="27"/>
        <v>1.947597331232737</v>
      </c>
    </row>
    <row r="319" spans="1:12" x14ac:dyDescent="0.2">
      <c r="A319" s="13" t="str">
        <f t="shared" si="21"/>
        <v>2019 Q3</v>
      </c>
      <c r="B319" s="15">
        <f t="shared" si="27"/>
        <v>0.6477029270025888</v>
      </c>
      <c r="C319" s="15">
        <f t="shared" si="27"/>
        <v>1.5467292293307759</v>
      </c>
      <c r="D319" s="15">
        <f t="shared" si="27"/>
        <v>1.5335010036463597</v>
      </c>
      <c r="E319" s="15">
        <f t="shared" si="27"/>
        <v>0.53249312293616158</v>
      </c>
      <c r="F319" s="15">
        <f t="shared" si="27"/>
        <v>4.8876374782011842</v>
      </c>
      <c r="G319" s="15">
        <f t="shared" si="27"/>
        <v>2.1787354184907231</v>
      </c>
      <c r="H319" s="15">
        <f t="shared" si="27"/>
        <v>-1.3186561804175558</v>
      </c>
      <c r="I319" s="15">
        <f t="shared" si="27"/>
        <v>2.8905439831672037</v>
      </c>
      <c r="J319" s="15">
        <f t="shared" si="27"/>
        <v>4.5734383239001071</v>
      </c>
      <c r="K319" s="15">
        <f t="shared" si="27"/>
        <v>4.0581869654171516</v>
      </c>
      <c r="L319" s="15">
        <f t="shared" si="27"/>
        <v>1.6760719679167209</v>
      </c>
    </row>
    <row r="320" spans="1:12" x14ac:dyDescent="0.2">
      <c r="A320" s="13" t="str">
        <f t="shared" si="21"/>
        <v>2019 Q4</v>
      </c>
      <c r="B320" s="15">
        <f t="shared" ref="B320:L320" si="28">LN(B109/B105)*100</f>
        <v>1.1307470255858418</v>
      </c>
      <c r="C320" s="15">
        <f t="shared" si="28"/>
        <v>0.23892495188676802</v>
      </c>
      <c r="D320" s="15">
        <f t="shared" si="28"/>
        <v>0.20613504231696589</v>
      </c>
      <c r="E320" s="15">
        <f t="shared" si="28"/>
        <v>0.40855021701647126</v>
      </c>
      <c r="F320" s="15">
        <f t="shared" si="28"/>
        <v>4.139728292422288</v>
      </c>
      <c r="G320" s="15">
        <f t="shared" si="28"/>
        <v>1.9665066519771395</v>
      </c>
      <c r="H320" s="15">
        <f t="shared" si="28"/>
        <v>0.60711806287791092</v>
      </c>
      <c r="I320" s="15">
        <f t="shared" si="28"/>
        <v>2.6147831154015635</v>
      </c>
      <c r="J320" s="15">
        <f t="shared" si="28"/>
        <v>3.3060862260887993</v>
      </c>
      <c r="K320" s="15">
        <f t="shared" si="28"/>
        <v>8.0011564242462079</v>
      </c>
      <c r="L320" s="15">
        <f t="shared" si="28"/>
        <v>1.5103194150977657</v>
      </c>
    </row>
    <row r="321" spans="1:12" x14ac:dyDescent="0.2">
      <c r="A321" s="13" t="str">
        <f t="shared" si="21"/>
        <v>2020 Q1</v>
      </c>
      <c r="B321" s="15">
        <f t="shared" ref="B321:L322" si="29">LN(B110/B106)*100</f>
        <v>1.2219308522040488</v>
      </c>
      <c r="C321" s="15">
        <f t="shared" si="29"/>
        <v>-1.5167577020571059</v>
      </c>
      <c r="D321" s="15">
        <f t="shared" si="29"/>
        <v>-2.2249161338878531</v>
      </c>
      <c r="E321" s="15">
        <f t="shared" si="29"/>
        <v>-2.4225942274545118</v>
      </c>
      <c r="F321" s="15">
        <f t="shared" si="29"/>
        <v>1.4117881545785023</v>
      </c>
      <c r="G321" s="15">
        <f t="shared" si="29"/>
        <v>1.4109581516319774</v>
      </c>
      <c r="H321" s="15">
        <f t="shared" si="29"/>
        <v>0.81910357075987528</v>
      </c>
      <c r="I321" s="15">
        <f t="shared" si="29"/>
        <v>2.2269603152523674</v>
      </c>
      <c r="J321" s="15">
        <f t="shared" si="29"/>
        <v>3.6318589695870402</v>
      </c>
      <c r="K321" s="15">
        <f t="shared" si="29"/>
        <v>0.26863683045834336</v>
      </c>
      <c r="L321" s="15">
        <f t="shared" si="29"/>
        <v>1.9704433561293238E-2</v>
      </c>
    </row>
    <row r="322" spans="1:12" x14ac:dyDescent="0.2">
      <c r="A322" s="13" t="s">
        <v>287</v>
      </c>
      <c r="B322" s="15">
        <f t="shared" si="29"/>
        <v>-0.48484943466214087</v>
      </c>
      <c r="C322" s="15">
        <f t="shared" si="29"/>
        <v>-14.596805419435</v>
      </c>
      <c r="D322" s="15">
        <f t="shared" si="29"/>
        <v>-19.599668260205856</v>
      </c>
      <c r="E322" s="15">
        <f t="shared" si="29"/>
        <v>-29.05402028160966</v>
      </c>
      <c r="F322" s="15">
        <f t="shared" si="29"/>
        <v>-21.26695157202262</v>
      </c>
      <c r="G322" s="15">
        <f t="shared" si="29"/>
        <v>-1.0788237685807707</v>
      </c>
      <c r="H322" s="15">
        <f t="shared" si="29"/>
        <v>0.6467282040262976</v>
      </c>
      <c r="I322" s="15">
        <f t="shared" si="29"/>
        <v>-8.5266183578838355</v>
      </c>
      <c r="J322" s="15">
        <f t="shared" si="29"/>
        <v>-14.454906981703818</v>
      </c>
      <c r="K322" s="15">
        <f t="shared" si="29"/>
        <v>-27.773048815084795</v>
      </c>
      <c r="L322" s="15">
        <f t="shared" si="29"/>
        <v>-13.85768546702913</v>
      </c>
    </row>
  </sheetData>
  <phoneticPr fontId="22" type="noConversion"/>
  <hyperlinks>
    <hyperlink ref="A1" location="Contents!A1" display="Back to Contents" xr:uid="{00000000-0004-0000-1100-000000000000}"/>
  </hyperlink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G322"/>
  <sheetViews>
    <sheetView workbookViewId="0">
      <pane xSplit="1" ySplit="4" topLeftCell="B187" activePane="bottomRight" state="frozen"/>
      <selection pane="topRight" activeCell="B1" sqref="B1"/>
      <selection pane="bottomLeft" activeCell="A5" sqref="A5"/>
      <selection pane="bottomRight" activeCell="B221" sqref="B221"/>
    </sheetView>
  </sheetViews>
  <sheetFormatPr defaultColWidth="8.7109375" defaultRowHeight="12" x14ac:dyDescent="0.2"/>
  <cols>
    <col min="1" max="1" width="20.7109375" style="13" customWidth="1"/>
    <col min="2" max="13" width="9.28515625" style="13" customWidth="1"/>
    <col min="14" max="16384" width="8.7109375" style="13"/>
  </cols>
  <sheetData>
    <row r="1" spans="1:33" ht="12.75" x14ac:dyDescent="0.2">
      <c r="A1" s="61" t="s">
        <v>186</v>
      </c>
      <c r="B1" s="9" t="s">
        <v>218</v>
      </c>
      <c r="N1" s="9" t="s">
        <v>219</v>
      </c>
      <c r="Z1" s="9"/>
    </row>
    <row r="2" spans="1:33" x14ac:dyDescent="0.2">
      <c r="B2" s="9" t="s">
        <v>160</v>
      </c>
      <c r="N2" s="9" t="s">
        <v>268</v>
      </c>
      <c r="Z2" s="9"/>
    </row>
    <row r="3" spans="1:33" ht="12.75" x14ac:dyDescent="0.2">
      <c r="A3" s="16"/>
      <c r="B3" s="9"/>
      <c r="N3" s="54" t="s">
        <v>220</v>
      </c>
    </row>
    <row r="4" spans="1:33" x14ac:dyDescent="0.2">
      <c r="B4" s="13" t="s">
        <v>164</v>
      </c>
      <c r="C4" s="13" t="s">
        <v>0</v>
      </c>
      <c r="D4" s="13" t="s">
        <v>1</v>
      </c>
      <c r="E4" s="13" t="s">
        <v>165</v>
      </c>
      <c r="F4" s="13" t="s">
        <v>2</v>
      </c>
      <c r="G4" s="13" t="s">
        <v>3</v>
      </c>
      <c r="H4" s="13" t="s">
        <v>4</v>
      </c>
      <c r="I4" s="13" t="s">
        <v>166</v>
      </c>
      <c r="J4" s="13" t="s">
        <v>167</v>
      </c>
      <c r="K4" s="13" t="s">
        <v>168</v>
      </c>
      <c r="L4" s="13" t="s">
        <v>10</v>
      </c>
      <c r="N4" s="13" t="s">
        <v>164</v>
      </c>
      <c r="O4" s="13" t="s">
        <v>0</v>
      </c>
      <c r="P4" s="13" t="s">
        <v>1</v>
      </c>
      <c r="Q4" s="13" t="s">
        <v>165</v>
      </c>
      <c r="R4" s="13" t="s">
        <v>2</v>
      </c>
      <c r="S4" s="13" t="s">
        <v>3</v>
      </c>
      <c r="T4" s="13" t="s">
        <v>4</v>
      </c>
      <c r="U4" s="13" t="s">
        <v>166</v>
      </c>
      <c r="V4" s="13" t="s">
        <v>167</v>
      </c>
      <c r="W4" s="13" t="s">
        <v>168</v>
      </c>
      <c r="X4" s="13" t="s">
        <v>10</v>
      </c>
    </row>
    <row r="5" spans="1:33" x14ac:dyDescent="0.2">
      <c r="A5" s="17" t="str">
        <f>Base_year</f>
        <v>2018=100</v>
      </c>
      <c r="B5" s="13" t="s">
        <v>248</v>
      </c>
    </row>
    <row r="6" spans="1:33" x14ac:dyDescent="0.2">
      <c r="A6" s="48" t="s">
        <v>52</v>
      </c>
      <c r="B6" s="15">
        <f>'Table Q1'!B6/'Table Q5'!B6*100</f>
        <v>154.10357359176254</v>
      </c>
      <c r="C6" s="15">
        <f>'Table Q1'!C6/'Table Q5'!C6*100</f>
        <v>73.143672240272608</v>
      </c>
      <c r="D6" s="15">
        <f>'Table Q1'!D6/'Table Q5'!D6*100</f>
        <v>105.08894721493145</v>
      </c>
      <c r="E6" s="15">
        <f>'Table Q1'!E6/'Table Q5'!E6*100</f>
        <v>94.833456698741685</v>
      </c>
      <c r="F6" s="15">
        <f>'Table Q1'!F6/'Table Q5'!F6*100</f>
        <v>78.280246428103283</v>
      </c>
      <c r="G6" s="15">
        <f>'Table Q1'!G6/'Table Q5'!G6*100</f>
        <v>58.917197452229296</v>
      </c>
      <c r="H6" s="15">
        <f>'Table Q1'!H6/'Table Q5'!H6*100</f>
        <v>68.360539389638035</v>
      </c>
      <c r="I6" s="15">
        <f>'Table Q1'!I6/'Table Q5'!I6*100</f>
        <v>65.479782739891363</v>
      </c>
      <c r="J6" s="15">
        <f>'Table Q1'!J6/'Table Q5'!J6*100</f>
        <v>326.68989547038331</v>
      </c>
      <c r="K6" s="15">
        <f>'Table Q1'!K6/'Table Q5'!K6*100</f>
        <v>102.8955223880597</v>
      </c>
      <c r="L6" s="15">
        <f>'Table Q1'!L6/'Table Q5'!L6*100</f>
        <v>83.925451368666273</v>
      </c>
      <c r="M6" s="15"/>
    </row>
    <row r="7" spans="1:33" x14ac:dyDescent="0.2">
      <c r="A7" s="48" t="s">
        <v>53</v>
      </c>
      <c r="B7" s="15">
        <f>'Table Q1'!B7/'Table Q5'!B7*100</f>
        <v>158.38115372999093</v>
      </c>
      <c r="C7" s="15">
        <f>'Table Q1'!C7/'Table Q5'!C7*100</f>
        <v>73.910992294385906</v>
      </c>
      <c r="D7" s="15">
        <f>'Table Q1'!D7/'Table Q5'!D7*100</f>
        <v>105.1498399767239</v>
      </c>
      <c r="E7" s="15">
        <f>'Table Q1'!E7/'Table Q5'!E7*100</f>
        <v>94.620486366986015</v>
      </c>
      <c r="F7" s="15">
        <f>'Table Q1'!F7/'Table Q5'!F7*100</f>
        <v>80.956749672346007</v>
      </c>
      <c r="G7" s="15">
        <f>'Table Q1'!G7/'Table Q5'!G7*100</f>
        <v>59.557894736842101</v>
      </c>
      <c r="H7" s="15">
        <f>'Table Q1'!H7/'Table Q5'!H7*100</f>
        <v>68.158494868871159</v>
      </c>
      <c r="I7" s="15">
        <f>'Table Q1'!I7/'Table Q5'!I7*100</f>
        <v>66.820739549839232</v>
      </c>
      <c r="J7" s="15">
        <f>'Table Q1'!J7/'Table Q5'!J7*100</f>
        <v>321.38472032742158</v>
      </c>
      <c r="K7" s="15">
        <f>'Table Q1'!K7/'Table Q5'!K7*100</f>
        <v>101.42276422764229</v>
      </c>
      <c r="L7" s="15">
        <f>'Table Q1'!L7/'Table Q5'!L7*100</f>
        <v>84.663287472845767</v>
      </c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2">
      <c r="A8" s="48" t="s">
        <v>54</v>
      </c>
      <c r="B8" s="15">
        <f>'Table Q1'!B8/'Table Q5'!B8*100</f>
        <v>160.29278599456686</v>
      </c>
      <c r="C8" s="15">
        <f>'Table Q1'!C8/'Table Q5'!C8*100</f>
        <v>73.924208232822352</v>
      </c>
      <c r="D8" s="15">
        <f>'Table Q1'!D8/'Table Q5'!D8*100</f>
        <v>103.96882667051524</v>
      </c>
      <c r="E8" s="15">
        <f>'Table Q1'!E8/'Table Q5'!E8*100</f>
        <v>94.806904622586302</v>
      </c>
      <c r="F8" s="15">
        <f>'Table Q1'!F8/'Table Q5'!F8*100</f>
        <v>80.786647690516233</v>
      </c>
      <c r="G8" s="15">
        <f>'Table Q1'!G8/'Table Q5'!G8*100</f>
        <v>58.93151815181519</v>
      </c>
      <c r="H8" s="15">
        <f>'Table Q1'!H8/'Table Q5'!H8*100</f>
        <v>68.7544483985765</v>
      </c>
      <c r="I8" s="15">
        <f>'Table Q1'!I8/'Table Q5'!I8*100</f>
        <v>67.520858164481524</v>
      </c>
      <c r="J8" s="15">
        <f>'Table Q1'!J8/'Table Q5'!J8*100</f>
        <v>312.90003299241175</v>
      </c>
      <c r="K8" s="15">
        <f>'Table Q1'!K8/'Table Q5'!K8*100</f>
        <v>98.626256904121234</v>
      </c>
      <c r="L8" s="15">
        <f>'Table Q1'!L8/'Table Q5'!L8*100</f>
        <v>84.485473021325319</v>
      </c>
      <c r="M8" s="15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2">
      <c r="A9" s="48" t="s">
        <v>55</v>
      </c>
      <c r="B9" s="15">
        <f>'Table Q1'!B9/'Table Q5'!B9*100</f>
        <v>160.01506024096383</v>
      </c>
      <c r="C9" s="15">
        <f>'Table Q1'!C9/'Table Q5'!C9*100</f>
        <v>74.684621933286891</v>
      </c>
      <c r="D9" s="15">
        <f>'Table Q1'!D9/'Table Q5'!D9*100</f>
        <v>103.6408116275723</v>
      </c>
      <c r="E9" s="15">
        <f>'Table Q1'!E9/'Table Q5'!E9*100</f>
        <v>93.913546335116365</v>
      </c>
      <c r="F9" s="15">
        <f>'Table Q1'!F9/'Table Q5'!F9*100</f>
        <v>82.073517991198543</v>
      </c>
      <c r="G9" s="15">
        <f>'Table Q1'!G9/'Table Q5'!G9*100</f>
        <v>59.185336048879833</v>
      </c>
      <c r="H9" s="15">
        <f>'Table Q1'!H9/'Table Q5'!H9*100</f>
        <v>67.327968923418425</v>
      </c>
      <c r="I9" s="15">
        <f>'Table Q1'!I9/'Table Q5'!I9*100</f>
        <v>67.531446540880495</v>
      </c>
      <c r="J9" s="15">
        <f>'Table Q1'!J9/'Table Q5'!J9*100</f>
        <v>316.45695364238412</v>
      </c>
      <c r="K9" s="15">
        <f>'Table Q1'!K9/'Table Q5'!K9*100</f>
        <v>100.36542515811664</v>
      </c>
      <c r="L9" s="15">
        <f>'Table Q1'!L9/'Table Q5'!L9*100</f>
        <v>84.630681818181813</v>
      </c>
      <c r="M9" s="15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2">
      <c r="A10" s="48" t="s">
        <v>56</v>
      </c>
      <c r="B10" s="15">
        <f>'Table Q1'!B10/'Table Q5'!B10*100</f>
        <v>158.18815331010452</v>
      </c>
      <c r="C10" s="15">
        <f>'Table Q1'!C10/'Table Q5'!C10*100</f>
        <v>73.43278967303084</v>
      </c>
      <c r="D10" s="15">
        <f>'Table Q1'!D10/'Table Q5'!D10*100</f>
        <v>102.43130484822328</v>
      </c>
      <c r="E10" s="15">
        <f>'Table Q1'!E10/'Table Q5'!E10*100</f>
        <v>94.239631336405523</v>
      </c>
      <c r="F10" s="15">
        <f>'Table Q1'!F10/'Table Q5'!F10*100</f>
        <v>83.381201044386415</v>
      </c>
      <c r="G10" s="15">
        <f>'Table Q1'!G10/'Table Q5'!G10*100</f>
        <v>59.075238288379637</v>
      </c>
      <c r="H10" s="15">
        <f>'Table Q1'!H10/'Table Q5'!H10*100</f>
        <v>68.632108425317867</v>
      </c>
      <c r="I10" s="15">
        <f>'Table Q1'!I10/'Table Q5'!I10*100</f>
        <v>67.758383996862122</v>
      </c>
      <c r="J10" s="15">
        <f>'Table Q1'!J10/'Table Q5'!J10*100</f>
        <v>315.45544228872086</v>
      </c>
      <c r="K10" s="15">
        <f>'Table Q1'!K10/'Table Q5'!K10*100</f>
        <v>97.121315969842342</v>
      </c>
      <c r="L10" s="15">
        <f>'Table Q1'!L10/'Table Q5'!L10*100</f>
        <v>84.466846514269477</v>
      </c>
      <c r="M10" s="15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2">
      <c r="A11" s="48" t="s">
        <v>57</v>
      </c>
      <c r="B11" s="15">
        <f>'Table Q1'!B11/'Table Q5'!B11*100</f>
        <v>159.6214988644966</v>
      </c>
      <c r="C11" s="15">
        <f>'Table Q1'!C11/'Table Q5'!C11*100</f>
        <v>73.435944559307771</v>
      </c>
      <c r="D11" s="15">
        <f>'Table Q1'!D11/'Table Q5'!D11*100</f>
        <v>103.51737062130604</v>
      </c>
      <c r="E11" s="15">
        <f>'Table Q1'!E11/'Table Q5'!E11*100</f>
        <v>93.774319066147854</v>
      </c>
      <c r="F11" s="15">
        <f>'Table Q1'!F11/'Table Q5'!F11*100</f>
        <v>84.491282851938593</v>
      </c>
      <c r="G11" s="15">
        <f>'Table Q1'!G11/'Table Q5'!G11*100</f>
        <v>59.044573256046377</v>
      </c>
      <c r="H11" s="15">
        <f>'Table Q1'!H11/'Table Q5'!H11*100</f>
        <v>66.45928383796489</v>
      </c>
      <c r="I11" s="15">
        <f>'Table Q1'!I11/'Table Q5'!I11*100</f>
        <v>67.564928724858433</v>
      </c>
      <c r="J11" s="15">
        <f>'Table Q1'!J11/'Table Q5'!J11*100</f>
        <v>314.96553987528716</v>
      </c>
      <c r="K11" s="15">
        <f>'Table Q1'!K11/'Table Q5'!K11*100</f>
        <v>101.44171357956886</v>
      </c>
      <c r="L11" s="15">
        <f>'Table Q1'!L11/'Table Q5'!L11*100</f>
        <v>84.428430125759519</v>
      </c>
      <c r="M11" s="15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2">
      <c r="A12" s="48" t="s">
        <v>58</v>
      </c>
      <c r="B12" s="15">
        <f>'Table Q1'!B12/'Table Q5'!B12*100</f>
        <v>162.95902883156296</v>
      </c>
      <c r="C12" s="15">
        <f>'Table Q1'!C12/'Table Q5'!C12*100</f>
        <v>73.105859107834945</v>
      </c>
      <c r="D12" s="15">
        <f>'Table Q1'!D12/'Table Q5'!D12*100</f>
        <v>102.47722095671983</v>
      </c>
      <c r="E12" s="15">
        <f>'Table Q1'!E12/'Table Q5'!E12*100</f>
        <v>95.032304379038038</v>
      </c>
      <c r="F12" s="15">
        <f>'Table Q1'!F12/'Table Q5'!F12*100</f>
        <v>86.864351671218628</v>
      </c>
      <c r="G12" s="15">
        <f>'Table Q1'!G12/'Table Q5'!G12*100</f>
        <v>58.876847290640391</v>
      </c>
      <c r="H12" s="15">
        <f>'Table Q1'!H12/'Table Q5'!H12*100</f>
        <v>68.410906086477553</v>
      </c>
      <c r="I12" s="15">
        <f>'Table Q1'!I12/'Table Q5'!I12*100</f>
        <v>67.370664599883739</v>
      </c>
      <c r="J12" s="15">
        <f>'Table Q1'!J12/'Table Q5'!J12*100</f>
        <v>308.46374960076656</v>
      </c>
      <c r="K12" s="15">
        <f>'Table Q1'!K12/'Table Q5'!K12*100</f>
        <v>101.80490493248828</v>
      </c>
      <c r="L12" s="15">
        <f>'Table Q1'!L12/'Table Q5'!L12*100</f>
        <v>84.710338055828302</v>
      </c>
      <c r="M12" s="15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2">
      <c r="A13" s="48" t="s">
        <v>59</v>
      </c>
      <c r="B13" s="15">
        <f>'Table Q1'!B13/'Table Q5'!B13*100</f>
        <v>163.815987933635</v>
      </c>
      <c r="C13" s="15">
        <f>'Table Q1'!C13/'Table Q5'!C13*100</f>
        <v>72.437631499849715</v>
      </c>
      <c r="D13" s="15">
        <f>'Table Q1'!D13/'Table Q5'!D13*100</f>
        <v>102.90763968072977</v>
      </c>
      <c r="E13" s="15">
        <f>'Table Q1'!E13/'Table Q5'!E13*100</f>
        <v>93.771477663230229</v>
      </c>
      <c r="F13" s="15">
        <f>'Table Q1'!F13/'Table Q5'!F13*100</f>
        <v>87.074475022825098</v>
      </c>
      <c r="G13" s="15">
        <f>'Table Q1'!G13/'Table Q5'!G13*100</f>
        <v>57.153816647487531</v>
      </c>
      <c r="H13" s="15">
        <f>'Table Q1'!H13/'Table Q5'!H13*100</f>
        <v>67.918601475006824</v>
      </c>
      <c r="I13" s="15">
        <f>'Table Q1'!I13/'Table Q5'!I13*100</f>
        <v>67.810993249758909</v>
      </c>
      <c r="J13" s="15">
        <f>'Table Q1'!J13/'Table Q5'!J13*100</f>
        <v>312.85621761658035</v>
      </c>
      <c r="K13" s="15">
        <f>'Table Q1'!K13/'Table Q5'!K13*100</f>
        <v>99.685749419319563</v>
      </c>
      <c r="L13" s="15">
        <f>'Table Q1'!L13/'Table Q5'!L13*100</f>
        <v>84.312630844382412</v>
      </c>
      <c r="M13" s="15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2">
      <c r="A14" s="48" t="s">
        <v>60</v>
      </c>
      <c r="B14" s="15">
        <f>'Table Q1'!B14/'Table Q5'!B14*100</f>
        <v>162.69757639620653</v>
      </c>
      <c r="C14" s="15">
        <f>'Table Q1'!C14/'Table Q5'!C14*100</f>
        <v>72.423606950269615</v>
      </c>
      <c r="D14" s="15">
        <f>'Table Q1'!D14/'Table Q5'!D14*100</f>
        <v>103.76436781609195</v>
      </c>
      <c r="E14" s="15">
        <f>'Table Q1'!E14/'Table Q5'!E14*100</f>
        <v>94.541297513575302</v>
      </c>
      <c r="F14" s="15">
        <f>'Table Q1'!F14/'Table Q5'!F14*100</f>
        <v>87.621390651301297</v>
      </c>
      <c r="G14" s="15">
        <f>'Table Q1'!G14/'Table Q5'!G14*100</f>
        <v>56.845688350983359</v>
      </c>
      <c r="H14" s="15">
        <f>'Table Q1'!H14/'Table Q5'!H14*100</f>
        <v>69.263533937895019</v>
      </c>
      <c r="I14" s="15">
        <f>'Table Q1'!I14/'Table Q5'!I14*100</f>
        <v>68.501058302867051</v>
      </c>
      <c r="J14" s="15">
        <f>'Table Q1'!J14/'Table Q5'!J14*100</f>
        <v>305.25157232704402</v>
      </c>
      <c r="K14" s="15">
        <f>'Table Q1'!K14/'Table Q5'!K14*100</f>
        <v>97.593085106382972</v>
      </c>
      <c r="L14" s="15">
        <f>'Table Q1'!L14/'Table Q5'!L14*100</f>
        <v>84.65070971333148</v>
      </c>
      <c r="M14" s="15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2">
      <c r="A15" s="48" t="s">
        <v>61</v>
      </c>
      <c r="B15" s="15">
        <f>'Table Q1'!B15/'Table Q5'!B15*100</f>
        <v>160.89427246896963</v>
      </c>
      <c r="C15" s="15">
        <f>'Table Q1'!C15/'Table Q5'!C15*100</f>
        <v>72.018624211474929</v>
      </c>
      <c r="D15" s="15">
        <f>'Table Q1'!D15/'Table Q5'!D15*100</f>
        <v>103.64389825664475</v>
      </c>
      <c r="E15" s="15">
        <f>'Table Q1'!E15/'Table Q5'!E15*100</f>
        <v>94.695035460992912</v>
      </c>
      <c r="F15" s="15">
        <f>'Table Q1'!F15/'Table Q5'!F15*100</f>
        <v>89.058027582617754</v>
      </c>
      <c r="G15" s="15">
        <f>'Table Q1'!G15/'Table Q5'!G15*100</f>
        <v>55.437178545187358</v>
      </c>
      <c r="H15" s="15">
        <f>'Table Q1'!H15/'Table Q5'!H15*100</f>
        <v>69.830603387932229</v>
      </c>
      <c r="I15" s="15">
        <f>'Table Q1'!I15/'Table Q5'!I15*100</f>
        <v>69.867740080506039</v>
      </c>
      <c r="J15" s="15">
        <f>'Table Q1'!J15/'Table Q5'!J15*100</f>
        <v>301.43436233239788</v>
      </c>
      <c r="K15" s="15">
        <f>'Table Q1'!K15/'Table Q5'!K15*100</f>
        <v>97.532484578028615</v>
      </c>
      <c r="L15" s="15">
        <f>'Table Q1'!L15/'Table Q5'!L15*100</f>
        <v>84.701803051317626</v>
      </c>
      <c r="M15" s="15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2">
      <c r="A16" s="48" t="s">
        <v>62</v>
      </c>
      <c r="B16" s="15">
        <f>'Table Q1'!B16/'Table Q5'!B16*100</f>
        <v>163.4077380952381</v>
      </c>
      <c r="C16" s="15">
        <f>'Table Q1'!C16/'Table Q5'!C16*100</f>
        <v>72.508461827754815</v>
      </c>
      <c r="D16" s="15">
        <f>'Table Q1'!D16/'Table Q5'!D16*100</f>
        <v>105.41893051186733</v>
      </c>
      <c r="E16" s="15">
        <f>'Table Q1'!E16/'Table Q5'!E16*100</f>
        <v>94.71378091872792</v>
      </c>
      <c r="F16" s="15">
        <f>'Table Q1'!F16/'Table Q5'!F16*100</f>
        <v>90.888859798402947</v>
      </c>
      <c r="G16" s="15">
        <f>'Table Q1'!G16/'Table Q5'!G16*100</f>
        <v>54.84045429962142</v>
      </c>
      <c r="H16" s="15">
        <f>'Table Q1'!H16/'Table Q5'!H16*100</f>
        <v>73.329597982910784</v>
      </c>
      <c r="I16" s="15">
        <f>'Table Q1'!I16/'Table Q5'!I16*100</f>
        <v>69.107856191744332</v>
      </c>
      <c r="J16" s="15">
        <f>'Table Q1'!J16/'Table Q5'!J16*100</f>
        <v>289.48152562574495</v>
      </c>
      <c r="K16" s="15">
        <f>'Table Q1'!K16/'Table Q5'!K16*100</f>
        <v>95.03919804652358</v>
      </c>
      <c r="L16" s="15">
        <f>'Table Q1'!L16/'Table Q5'!L16*100</f>
        <v>85.099337748344368</v>
      </c>
      <c r="M16" s="15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">
      <c r="A17" s="48" t="s">
        <v>63</v>
      </c>
      <c r="B17" s="15">
        <f>'Table Q1'!B17/'Table Q5'!B17*100</f>
        <v>163.62559241706163</v>
      </c>
      <c r="C17" s="15">
        <f>'Table Q1'!C17/'Table Q5'!C17*100</f>
        <v>72.831851796519004</v>
      </c>
      <c r="D17" s="15">
        <f>'Table Q1'!D17/'Table Q5'!D17*100</f>
        <v>104.84493354294698</v>
      </c>
      <c r="E17" s="15">
        <f>'Table Q1'!E17/'Table Q5'!E17*100</f>
        <v>93.514879281302655</v>
      </c>
      <c r="F17" s="15">
        <f>'Table Q1'!F17/'Table Q5'!F17*100</f>
        <v>91.245010943736332</v>
      </c>
      <c r="G17" s="15">
        <f>'Table Q1'!G17/'Table Q5'!G17*100</f>
        <v>54.879571810883142</v>
      </c>
      <c r="H17" s="15">
        <f>'Table Q1'!H17/'Table Q5'!H17*100</f>
        <v>73.676821563947769</v>
      </c>
      <c r="I17" s="15">
        <f>'Table Q1'!I17/'Table Q5'!I17*100</f>
        <v>68.056854310828513</v>
      </c>
      <c r="J17" s="15">
        <f>'Table Q1'!J17/'Table Q5'!J17*100</f>
        <v>305.7571964956195</v>
      </c>
      <c r="K17" s="15">
        <f>'Table Q1'!K17/'Table Q5'!K17*100</f>
        <v>96.276041666666671</v>
      </c>
      <c r="L17" s="15">
        <f>'Table Q1'!L17/'Table Q5'!L17*100</f>
        <v>85.274302213666985</v>
      </c>
      <c r="M17" s="15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">
      <c r="A18" s="48" t="s">
        <v>64</v>
      </c>
      <c r="B18" s="15">
        <f>'Table Q1'!B18/'Table Q5'!B18*100</f>
        <v>158.89409011117615</v>
      </c>
      <c r="C18" s="15">
        <f>'Table Q1'!C18/'Table Q5'!C18*100</f>
        <v>73.545685658740837</v>
      </c>
      <c r="D18" s="15">
        <f>'Table Q1'!D18/'Table Q5'!D18*100</f>
        <v>103.8335002145616</v>
      </c>
      <c r="E18" s="15">
        <f>'Table Q1'!E18/'Table Q5'!E18*100</f>
        <v>90.55693410532119</v>
      </c>
      <c r="F18" s="15">
        <f>'Table Q1'!F18/'Table Q5'!F18*100</f>
        <v>93.536024527337759</v>
      </c>
      <c r="G18" s="15">
        <f>'Table Q1'!G18/'Table Q5'!G18*100</f>
        <v>53.462794294552332</v>
      </c>
      <c r="H18" s="15">
        <f>'Table Q1'!H18/'Table Q5'!H18*100</f>
        <v>75.232930051453209</v>
      </c>
      <c r="I18" s="15">
        <f>'Table Q1'!I18/'Table Q5'!I18*100</f>
        <v>67.606156128314481</v>
      </c>
      <c r="J18" s="15">
        <f>'Table Q1'!J18/'Table Q5'!J18*100</f>
        <v>288.5552913198573</v>
      </c>
      <c r="K18" s="15">
        <f>'Table Q1'!K18/'Table Q5'!K18*100</f>
        <v>96.18510749868905</v>
      </c>
      <c r="L18" s="15">
        <f>'Table Q1'!L18/'Table Q5'!L18*100</f>
        <v>84.796515584592342</v>
      </c>
      <c r="M18" s="15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">
      <c r="A19" s="48" t="s">
        <v>65</v>
      </c>
      <c r="B19" s="15">
        <f>'Table Q1'!B19/'Table Q5'!B19*100</f>
        <v>157.71361913094196</v>
      </c>
      <c r="C19" s="15">
        <f>'Table Q1'!C19/'Table Q5'!C19*100</f>
        <v>72.910770147475063</v>
      </c>
      <c r="D19" s="15">
        <f>'Table Q1'!D19/'Table Q5'!D19*100</f>
        <v>105.30292230933713</v>
      </c>
      <c r="E19" s="15">
        <f>'Table Q1'!E19/'Table Q5'!E19*100</f>
        <v>91.640783254557732</v>
      </c>
      <c r="F19" s="15">
        <f>'Table Q1'!F19/'Table Q5'!F19*100</f>
        <v>95.012690355329951</v>
      </c>
      <c r="G19" s="15">
        <f>'Table Q1'!G19/'Table Q5'!G19*100</f>
        <v>53.715354531542246</v>
      </c>
      <c r="H19" s="15">
        <f>'Table Q1'!H19/'Table Q5'!H19*100</f>
        <v>73.464373464373452</v>
      </c>
      <c r="I19" s="15">
        <f>'Table Q1'!I19/'Table Q5'!I19*100</f>
        <v>66.849515450722265</v>
      </c>
      <c r="J19" s="15">
        <f>'Table Q1'!J19/'Table Q5'!J19*100</f>
        <v>272.23529411764707</v>
      </c>
      <c r="K19" s="15">
        <f>'Table Q1'!K19/'Table Q5'!K19*100</f>
        <v>97.121932416805862</v>
      </c>
      <c r="L19" s="15">
        <f>'Table Q1'!L19/'Table Q5'!L19*100</f>
        <v>84.698275862068968</v>
      </c>
      <c r="M19" s="15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">
      <c r="A20" s="48" t="s">
        <v>66</v>
      </c>
      <c r="B20" s="15">
        <f>'Table Q1'!B20/'Table Q5'!B20*100</f>
        <v>160.37927041111755</v>
      </c>
      <c r="C20" s="15">
        <f>'Table Q1'!C20/'Table Q5'!C20*100</f>
        <v>73.472139005392449</v>
      </c>
      <c r="D20" s="15">
        <f>'Table Q1'!D20/'Table Q5'!D20*100</f>
        <v>103.44778660612938</v>
      </c>
      <c r="E20" s="15">
        <f>'Table Q1'!E20/'Table Q5'!E20*100</f>
        <v>91.475759190197138</v>
      </c>
      <c r="F20" s="15">
        <f>'Table Q1'!F20/'Table Q5'!F20*100</f>
        <v>96.742173581063881</v>
      </c>
      <c r="G20" s="15">
        <f>'Table Q1'!G20/'Table Q5'!G20*100</f>
        <v>52.740416946872905</v>
      </c>
      <c r="H20" s="15">
        <f>'Table Q1'!H20/'Table Q5'!H20*100</f>
        <v>74.649802801577593</v>
      </c>
      <c r="I20" s="15">
        <f>'Table Q1'!I20/'Table Q5'!I20*100</f>
        <v>68.015973860954787</v>
      </c>
      <c r="J20" s="15">
        <f>'Table Q1'!J20/'Table Q5'!J20*100</f>
        <v>266.84507042253523</v>
      </c>
      <c r="K20" s="15">
        <f>'Table Q1'!K20/'Table Q5'!K20*100</f>
        <v>93.27849890759542</v>
      </c>
      <c r="L20" s="15">
        <f>'Table Q1'!L20/'Table Q5'!L20*100</f>
        <v>85.006693440428378</v>
      </c>
      <c r="M20" s="15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">
      <c r="A21" s="48" t="s">
        <v>67</v>
      </c>
      <c r="B21" s="15">
        <f>'Table Q1'!B21/'Table Q5'!B21*100</f>
        <v>158.59543300301596</v>
      </c>
      <c r="C21" s="15">
        <f>'Table Q1'!C21/'Table Q5'!C21*100</f>
        <v>74.084063834569562</v>
      </c>
      <c r="D21" s="15">
        <f>'Table Q1'!D21/'Table Q5'!D21*100</f>
        <v>104.14515003489184</v>
      </c>
      <c r="E21" s="15">
        <f>'Table Q1'!E21/'Table Q5'!E21*100</f>
        <v>92.060541688794501</v>
      </c>
      <c r="F21" s="15">
        <f>'Table Q1'!F21/'Table Q5'!F21*100</f>
        <v>101.93218170185538</v>
      </c>
      <c r="G21" s="15">
        <f>'Table Q1'!G21/'Table Q5'!G21*100</f>
        <v>55.371494177464321</v>
      </c>
      <c r="H21" s="15">
        <f>'Table Q1'!H21/'Table Q5'!H21*100</f>
        <v>73.28684457556659</v>
      </c>
      <c r="I21" s="15">
        <f>'Table Q1'!I21/'Table Q5'!I21*100</f>
        <v>67.579744098035675</v>
      </c>
      <c r="J21" s="15">
        <f>'Table Q1'!J21/'Table Q5'!J21*100</f>
        <v>278.89695210449923</v>
      </c>
      <c r="K21" s="15">
        <f>'Table Q1'!K21/'Table Q5'!K21*100</f>
        <v>100.39021852237255</v>
      </c>
      <c r="L21" s="15">
        <f>'Table Q1'!L21/'Table Q5'!L21*100</f>
        <v>86.019210245464265</v>
      </c>
      <c r="M21" s="15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">
      <c r="A22" s="48" t="s">
        <v>68</v>
      </c>
      <c r="B22" s="15">
        <f>'Table Q1'!B22/'Table Q5'!B22*100</f>
        <v>157.84804693089137</v>
      </c>
      <c r="C22" s="15">
        <f>'Table Q1'!C22/'Table Q5'!C22*100</f>
        <v>73.959651604258156</v>
      </c>
      <c r="D22" s="15">
        <f>'Table Q1'!D22/'Table Q5'!D22*100</f>
        <v>103.83879781420767</v>
      </c>
      <c r="E22" s="15">
        <f>'Table Q1'!E22/'Table Q5'!E22*100</f>
        <v>88.799789667411602</v>
      </c>
      <c r="F22" s="15">
        <f>'Table Q1'!F22/'Table Q5'!F22*100</f>
        <v>99.172932330827066</v>
      </c>
      <c r="G22" s="15">
        <f>'Table Q1'!G22/'Table Q5'!G22*100</f>
        <v>53.723753280839894</v>
      </c>
      <c r="H22" s="15">
        <f>'Table Q1'!H22/'Table Q5'!H22*100</f>
        <v>87.20516537093161</v>
      </c>
      <c r="I22" s="15">
        <f>'Table Q1'!I22/'Table Q5'!I22*100</f>
        <v>66.814630681818187</v>
      </c>
      <c r="J22" s="15">
        <f>'Table Q1'!J22/'Table Q5'!J22*100</f>
        <v>252.67282395745875</v>
      </c>
      <c r="K22" s="15">
        <f>'Table Q1'!K22/'Table Q5'!K22*100</f>
        <v>96.36458062840822</v>
      </c>
      <c r="L22" s="15">
        <f>'Table Q1'!L22/'Table Q5'!L22*100</f>
        <v>85.984147952443863</v>
      </c>
      <c r="M22" s="15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">
      <c r="A23" s="48" t="s">
        <v>69</v>
      </c>
      <c r="B23" s="15">
        <f>'Table Q1'!B23/'Table Q5'!B23*100</f>
        <v>158.13427561837455</v>
      </c>
      <c r="C23" s="15">
        <f>'Table Q1'!C23/'Table Q5'!C23*100</f>
        <v>73.126156122826487</v>
      </c>
      <c r="D23" s="15">
        <f>'Table Q1'!D23/'Table Q5'!D23*100</f>
        <v>101.97295805739512</v>
      </c>
      <c r="E23" s="15">
        <f>'Table Q1'!E23/'Table Q5'!E23*100</f>
        <v>89.461971462233279</v>
      </c>
      <c r="F23" s="15">
        <f>'Table Q1'!F23/'Table Q5'!F23*100</f>
        <v>97.127490526830456</v>
      </c>
      <c r="G23" s="15">
        <f>'Table Q1'!G23/'Table Q5'!G23*100</f>
        <v>55.940755208333329</v>
      </c>
      <c r="H23" s="15">
        <f>'Table Q1'!H23/'Table Q5'!H23*100</f>
        <v>87.459134301033075</v>
      </c>
      <c r="I23" s="15">
        <f>'Table Q1'!I23/'Table Q5'!I23*100</f>
        <v>69.213206884439757</v>
      </c>
      <c r="J23" s="15">
        <f>'Table Q1'!J23/'Table Q5'!J23*100</f>
        <v>254.88169703562687</v>
      </c>
      <c r="K23" s="15">
        <f>'Table Q1'!K23/'Table Q5'!K23*100</f>
        <v>98.753315649867361</v>
      </c>
      <c r="L23" s="15">
        <f>'Table Q1'!L23/'Table Q5'!L23*100</f>
        <v>86.492517721186658</v>
      </c>
      <c r="M23" s="15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">
      <c r="A24" s="48" t="s">
        <v>70</v>
      </c>
      <c r="B24" s="15">
        <f>'Table Q1'!B24/'Table Q5'!B24*100</f>
        <v>159.2168504382245</v>
      </c>
      <c r="C24" s="15">
        <f>'Table Q1'!C24/'Table Q5'!C24*100</f>
        <v>72.71921400605747</v>
      </c>
      <c r="D24" s="15">
        <f>'Table Q1'!D24/'Table Q5'!D24*100</f>
        <v>101.73649393605291</v>
      </c>
      <c r="E24" s="15">
        <f>'Table Q1'!E24/'Table Q5'!E24*100</f>
        <v>89.610221992772338</v>
      </c>
      <c r="F24" s="15">
        <f>'Table Q1'!F24/'Table Q5'!F24*100</f>
        <v>96.494621056448679</v>
      </c>
      <c r="G24" s="15">
        <f>'Table Q1'!G24/'Table Q5'!G24*100</f>
        <v>57.539554407491124</v>
      </c>
      <c r="H24" s="15">
        <f>'Table Q1'!H24/'Table Q5'!H24*100</f>
        <v>88.621898947915327</v>
      </c>
      <c r="I24" s="15">
        <f>'Table Q1'!I24/'Table Q5'!I24*100</f>
        <v>69.005746125718275</v>
      </c>
      <c r="J24" s="15">
        <f>'Table Q1'!J24/'Table Q5'!J24*100</f>
        <v>240.44328552803128</v>
      </c>
      <c r="K24" s="15">
        <f>'Table Q1'!K24/'Table Q5'!K24*100</f>
        <v>106.14899487583762</v>
      </c>
      <c r="L24" s="15">
        <f>'Table Q1'!L24/'Table Q5'!L24*100</f>
        <v>86.475942782834849</v>
      </c>
      <c r="M24" s="15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">
      <c r="A25" s="48" t="s">
        <v>71</v>
      </c>
      <c r="B25" s="15">
        <f>'Table Q1'!B25/'Table Q5'!B25*100</f>
        <v>159.87341772151899</v>
      </c>
      <c r="C25" s="15">
        <f>'Table Q1'!C25/'Table Q5'!C25*100</f>
        <v>73.174377756185066</v>
      </c>
      <c r="D25" s="15">
        <f>'Table Q1'!D25/'Table Q5'!D25*100</f>
        <v>101.87056253413435</v>
      </c>
      <c r="E25" s="15">
        <f>'Table Q1'!E25/'Table Q5'!E25*100</f>
        <v>91.472068120242554</v>
      </c>
      <c r="F25" s="15">
        <f>'Table Q1'!F25/'Table Q5'!F25*100</f>
        <v>97.377601347287396</v>
      </c>
      <c r="G25" s="15">
        <f>'Table Q1'!G25/'Table Q5'!G25*100</f>
        <v>61.316806181584042</v>
      </c>
      <c r="H25" s="15">
        <f>'Table Q1'!H25/'Table Q5'!H25*100</f>
        <v>85.248647255861883</v>
      </c>
      <c r="I25" s="15">
        <f>'Table Q1'!I25/'Table Q5'!I25*100</f>
        <v>70.25623268698061</v>
      </c>
      <c r="J25" s="15">
        <f>'Table Q1'!J25/'Table Q5'!J25*100</f>
        <v>234.23746161719552</v>
      </c>
      <c r="K25" s="15">
        <f>'Table Q1'!K25/'Table Q5'!K25*100</f>
        <v>100.97410920276853</v>
      </c>
      <c r="L25" s="15">
        <f>'Table Q1'!L25/'Table Q5'!L25*100</f>
        <v>87.198130355751758</v>
      </c>
      <c r="M25" s="15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">
      <c r="A26" s="48" t="s">
        <v>72</v>
      </c>
      <c r="B26" s="15">
        <f>'Table Q1'!B26/'Table Q5'!B26*100</f>
        <v>161.12994350282486</v>
      </c>
      <c r="C26" s="15">
        <f>'Table Q1'!C26/'Table Q5'!C26*100</f>
        <v>73.952186412467853</v>
      </c>
      <c r="D26" s="15">
        <f>'Table Q1'!D26/'Table Q5'!D26*100</f>
        <v>101.57330801573308</v>
      </c>
      <c r="E26" s="15">
        <f>'Table Q1'!E26/'Table Q5'!E26*100</f>
        <v>89.487733570611411</v>
      </c>
      <c r="F26" s="15">
        <f>'Table Q1'!F26/'Table Q5'!F26*100</f>
        <v>98.541018895001201</v>
      </c>
      <c r="G26" s="15">
        <f>'Table Q1'!G26/'Table Q5'!G26*100</f>
        <v>61.694320357370778</v>
      </c>
      <c r="H26" s="15">
        <f>'Table Q1'!H26/'Table Q5'!H26*100</f>
        <v>84.989858012170387</v>
      </c>
      <c r="I26" s="15">
        <f>'Table Q1'!I26/'Table Q5'!I26*100</f>
        <v>69.054489899847226</v>
      </c>
      <c r="J26" s="15">
        <f>'Table Q1'!J26/'Table Q5'!J26*100</f>
        <v>231.63213744315314</v>
      </c>
      <c r="K26" s="15">
        <f>'Table Q1'!K26/'Table Q5'!K26*100</f>
        <v>96.044766628513287</v>
      </c>
      <c r="L26" s="15">
        <f>'Table Q1'!L26/'Table Q5'!L26*100</f>
        <v>86.986831913245538</v>
      </c>
      <c r="M26" s="15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">
      <c r="A27" s="48" t="s">
        <v>73</v>
      </c>
      <c r="B27" s="15">
        <f>'Table Q1'!B27/'Table Q5'!B27*100</f>
        <v>162.92848074481591</v>
      </c>
      <c r="C27" s="15">
        <f>'Table Q1'!C27/'Table Q5'!C27*100</f>
        <v>74.579239966491514</v>
      </c>
      <c r="D27" s="15">
        <f>'Table Q1'!D27/'Table Q5'!D27*100</f>
        <v>101.47656461663506</v>
      </c>
      <c r="E27" s="15">
        <f>'Table Q1'!E27/'Table Q5'!E27*100</f>
        <v>87.838179519595457</v>
      </c>
      <c r="F27" s="15">
        <f>'Table Q1'!F27/'Table Q5'!F27*100</f>
        <v>99.170124481327818</v>
      </c>
      <c r="G27" s="15">
        <f>'Table Q1'!G27/'Table Q5'!G27*100</f>
        <v>62.98587973980645</v>
      </c>
      <c r="H27" s="15">
        <f>'Table Q1'!H27/'Table Q5'!H27*100</f>
        <v>82.506527415143594</v>
      </c>
      <c r="I27" s="15">
        <f>'Table Q1'!I27/'Table Q5'!I27*100</f>
        <v>68.671258189148332</v>
      </c>
      <c r="J27" s="15">
        <f>'Table Q1'!J27/'Table Q5'!J27*100</f>
        <v>230.08314436885863</v>
      </c>
      <c r="K27" s="15">
        <f>'Table Q1'!K27/'Table Q5'!K27*100</f>
        <v>97.178802897445678</v>
      </c>
      <c r="L27" s="15">
        <f>'Table Q1'!L27/'Table Q5'!L27*100</f>
        <v>86.813328187315065</v>
      </c>
      <c r="M27" s="15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">
      <c r="A28" s="48" t="s">
        <v>74</v>
      </c>
      <c r="B28" s="15">
        <f>'Table Q1'!B28/'Table Q5'!B28*100</f>
        <v>166.73187089562666</v>
      </c>
      <c r="C28" s="15">
        <f>'Table Q1'!C28/'Table Q5'!C28*100</f>
        <v>76.206817661862274</v>
      </c>
      <c r="D28" s="15">
        <f>'Table Q1'!D28/'Table Q5'!D28*100</f>
        <v>102.50302785627777</v>
      </c>
      <c r="E28" s="15">
        <f>'Table Q1'!E28/'Table Q5'!E28*100</f>
        <v>86.723661051043493</v>
      </c>
      <c r="F28" s="15">
        <f>'Table Q1'!F28/'Table Q5'!F28*100</f>
        <v>98.95494658615884</v>
      </c>
      <c r="G28" s="15">
        <f>'Table Q1'!G28/'Table Q5'!G28*100</f>
        <v>67.764929510533818</v>
      </c>
      <c r="H28" s="15">
        <f>'Table Q1'!H28/'Table Q5'!H28*100</f>
        <v>80.499449136981283</v>
      </c>
      <c r="I28" s="15">
        <f>'Table Q1'!I28/'Table Q5'!I28*100</f>
        <v>69.553586356796529</v>
      </c>
      <c r="J28" s="15">
        <f>'Table Q1'!J28/'Table Q5'!J28*100</f>
        <v>228.93512851897185</v>
      </c>
      <c r="K28" s="15">
        <f>'Table Q1'!K28/'Table Q5'!K28*100</f>
        <v>91.401313344071369</v>
      </c>
      <c r="L28" s="15">
        <f>'Table Q1'!L28/'Table Q5'!L28*100</f>
        <v>87.39313512823783</v>
      </c>
      <c r="M28" s="15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">
      <c r="A29" s="48" t="s">
        <v>75</v>
      </c>
      <c r="B29" s="15">
        <f>'Table Q1'!B29/'Table Q5'!B29*100</f>
        <v>168.31821353803207</v>
      </c>
      <c r="C29" s="15">
        <f>'Table Q1'!C29/'Table Q5'!C29*100</f>
        <v>76.301766138855058</v>
      </c>
      <c r="D29" s="15">
        <f>'Table Q1'!D29/'Table Q5'!D29*100</f>
        <v>102.36622748050553</v>
      </c>
      <c r="E29" s="15">
        <f>'Table Q1'!E29/'Table Q5'!E29*100</f>
        <v>87.326410609283116</v>
      </c>
      <c r="F29" s="15">
        <f>'Table Q1'!F29/'Table Q5'!F29*100</f>
        <v>97.224760164458644</v>
      </c>
      <c r="G29" s="15">
        <f>'Table Q1'!G29/'Table Q5'!G29*100</f>
        <v>69.016959798994975</v>
      </c>
      <c r="H29" s="15">
        <f>'Table Q1'!H29/'Table Q5'!H29*100</f>
        <v>84.066135946111444</v>
      </c>
      <c r="I29" s="15">
        <f>'Table Q1'!I29/'Table Q5'!I29*100</f>
        <v>71.791044776119406</v>
      </c>
      <c r="J29" s="15">
        <f>'Table Q1'!J29/'Table Q5'!J29*100</f>
        <v>233.01656920077974</v>
      </c>
      <c r="K29" s="15">
        <f>'Table Q1'!K29/'Table Q5'!K29*100</f>
        <v>91.647274954072259</v>
      </c>
      <c r="L29" s="15">
        <f>'Table Q1'!L29/'Table Q5'!L29*100</f>
        <v>88.463981704993017</v>
      </c>
      <c r="M29" s="15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">
      <c r="A30" s="48" t="s">
        <v>76</v>
      </c>
      <c r="B30" s="15">
        <f>'Table Q1'!B30/'Table Q5'!B30*100</f>
        <v>165.55137320507458</v>
      </c>
      <c r="C30" s="15">
        <f>'Table Q1'!C30/'Table Q5'!C30*100</f>
        <v>77.338572969640921</v>
      </c>
      <c r="D30" s="15">
        <f>'Table Q1'!D30/'Table Q5'!D30*100</f>
        <v>104.24299568965519</v>
      </c>
      <c r="E30" s="15">
        <f>'Table Q1'!E30/'Table Q5'!E30*100</f>
        <v>87.647501883002761</v>
      </c>
      <c r="F30" s="15">
        <f>'Table Q1'!F30/'Table Q5'!F30*100</f>
        <v>103.63912941727125</v>
      </c>
      <c r="G30" s="15">
        <f>'Table Q1'!G30/'Table Q5'!G30*100</f>
        <v>72.503505218881443</v>
      </c>
      <c r="H30" s="15">
        <f>'Table Q1'!H30/'Table Q5'!H30*100</f>
        <v>85.317265125430396</v>
      </c>
      <c r="I30" s="15">
        <f>'Table Q1'!I30/'Table Q5'!I30*100</f>
        <v>70.711228185709587</v>
      </c>
      <c r="J30" s="15">
        <f>'Table Q1'!J30/'Table Q5'!J30*100</f>
        <v>227.21351025331725</v>
      </c>
      <c r="K30" s="15">
        <f>'Table Q1'!K30/'Table Q5'!K30*100</f>
        <v>97.885385385385391</v>
      </c>
      <c r="L30" s="15">
        <f>'Table Q1'!L30/'Table Q5'!L30*100</f>
        <v>89.759959141981611</v>
      </c>
      <c r="M30" s="15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">
      <c r="A31" s="48" t="s">
        <v>77</v>
      </c>
      <c r="B31" s="15">
        <f>'Table Q1'!B31/'Table Q5'!B31*100</f>
        <v>164.0506677681399</v>
      </c>
      <c r="C31" s="15">
        <f>'Table Q1'!C31/'Table Q5'!C31*100</f>
        <v>77.425315676008637</v>
      </c>
      <c r="D31" s="15">
        <f>'Table Q1'!D31/'Table Q5'!D31*100</f>
        <v>100.52583147101355</v>
      </c>
      <c r="E31" s="15">
        <f>'Table Q1'!E31/'Table Q5'!E31*100</f>
        <v>86.312918423010174</v>
      </c>
      <c r="F31" s="15">
        <f>'Table Q1'!F31/'Table Q5'!F31*100</f>
        <v>102.96600234466588</v>
      </c>
      <c r="G31" s="15">
        <f>'Table Q1'!G31/'Table Q5'!G31*100</f>
        <v>76.118271417740715</v>
      </c>
      <c r="H31" s="15">
        <f>'Table Q1'!H31/'Table Q5'!H31*100</f>
        <v>86.041615060688642</v>
      </c>
      <c r="I31" s="15">
        <f>'Table Q1'!I31/'Table Q5'!I31*100</f>
        <v>71.625567813108376</v>
      </c>
      <c r="J31" s="15">
        <f>'Table Q1'!J31/'Table Q5'!J31*100</f>
        <v>226.17178206043303</v>
      </c>
      <c r="K31" s="15">
        <f>'Table Q1'!K31/'Table Q5'!K31*100</f>
        <v>94.902150277844882</v>
      </c>
      <c r="L31" s="15">
        <f>'Table Q1'!L31/'Table Q5'!L31*100</f>
        <v>89.669108360697138</v>
      </c>
      <c r="M31" s="15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">
      <c r="A32" s="48" t="s">
        <v>78</v>
      </c>
      <c r="B32" s="15">
        <f>'Table Q1'!B32/'Table Q5'!B32*100</f>
        <v>163.97278911564626</v>
      </c>
      <c r="C32" s="15">
        <f>'Table Q1'!C32/'Table Q5'!C32*100</f>
        <v>78.007460366801368</v>
      </c>
      <c r="D32" s="15">
        <f>'Table Q1'!D32/'Table Q5'!D32*100</f>
        <v>97.571484528006266</v>
      </c>
      <c r="E32" s="15">
        <f>'Table Q1'!E32/'Table Q5'!E32*100</f>
        <v>85.099827458713335</v>
      </c>
      <c r="F32" s="15">
        <f>'Table Q1'!F32/'Table Q5'!F32*100</f>
        <v>107.60357815442563</v>
      </c>
      <c r="G32" s="15">
        <f>'Table Q1'!G32/'Table Q5'!G32*100</f>
        <v>77.617059349835955</v>
      </c>
      <c r="H32" s="15">
        <f>'Table Q1'!H32/'Table Q5'!H32*100</f>
        <v>87.261384903306293</v>
      </c>
      <c r="I32" s="15">
        <f>'Table Q1'!I32/'Table Q5'!I32*100</f>
        <v>72.070063694267517</v>
      </c>
      <c r="J32" s="15">
        <f>'Table Q1'!J32/'Table Q5'!J32*100</f>
        <v>215.42468856172138</v>
      </c>
      <c r="K32" s="15">
        <f>'Table Q1'!K32/'Table Q5'!K32*100</f>
        <v>94.711305191654532</v>
      </c>
      <c r="L32" s="15">
        <f>'Table Q1'!L32/'Table Q5'!L32*100</f>
        <v>89.595085871881665</v>
      </c>
      <c r="M32" s="15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">
      <c r="A33" s="48" t="s">
        <v>79</v>
      </c>
      <c r="B33" s="15">
        <f>'Table Q1'!B33/'Table Q5'!B33*100</f>
        <v>161.47775207511228</v>
      </c>
      <c r="C33" s="15">
        <f>'Table Q1'!C33/'Table Q5'!C33*100</f>
        <v>80.094711917916342</v>
      </c>
      <c r="D33" s="15">
        <f>'Table Q1'!D33/'Table Q5'!D33*100</f>
        <v>99.829597588150463</v>
      </c>
      <c r="E33" s="15">
        <f>'Table Q1'!E33/'Table Q5'!E33*100</f>
        <v>84.31754535492513</v>
      </c>
      <c r="F33" s="15">
        <f>'Table Q1'!F33/'Table Q5'!F33*100</f>
        <v>103.16499085923219</v>
      </c>
      <c r="G33" s="15">
        <f>'Table Q1'!G33/'Table Q5'!G33*100</f>
        <v>77.29461549686269</v>
      </c>
      <c r="H33" s="15">
        <f>'Table Q1'!H33/'Table Q5'!H33*100</f>
        <v>82.408627920910718</v>
      </c>
      <c r="I33" s="15">
        <f>'Table Q1'!I33/'Table Q5'!I33*100</f>
        <v>71.5625</v>
      </c>
      <c r="J33" s="15">
        <f>'Table Q1'!J33/'Table Q5'!J33*100</f>
        <v>221.25028623769177</v>
      </c>
      <c r="K33" s="15">
        <f>'Table Q1'!K33/'Table Q5'!K33*100</f>
        <v>94.903846153846132</v>
      </c>
      <c r="L33" s="15">
        <f>'Table Q1'!L33/'Table Q5'!L33*100</f>
        <v>89.493339972612972</v>
      </c>
      <c r="M33" s="15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">
      <c r="A34" s="48" t="s">
        <v>80</v>
      </c>
      <c r="B34" s="15">
        <f>'Table Q1'!B34/'Table Q5'!B34*100</f>
        <v>156.20586637696906</v>
      </c>
      <c r="C34" s="15">
        <f>'Table Q1'!C34/'Table Q5'!C34*100</f>
        <v>79.829208507946547</v>
      </c>
      <c r="D34" s="15">
        <f>'Table Q1'!D34/'Table Q5'!D34*100</f>
        <v>99.267878154007079</v>
      </c>
      <c r="E34" s="15">
        <f>'Table Q1'!E34/'Table Q5'!E34*100</f>
        <v>86.010425506121962</v>
      </c>
      <c r="F34" s="15">
        <f>'Table Q1'!F34/'Table Q5'!F34*100</f>
        <v>100.23871774468569</v>
      </c>
      <c r="G34" s="15">
        <f>'Table Q1'!G34/'Table Q5'!G34*100</f>
        <v>78.792704111175453</v>
      </c>
      <c r="H34" s="15">
        <f>'Table Q1'!H34/'Table Q5'!H34*100</f>
        <v>85.560916767189383</v>
      </c>
      <c r="I34" s="15">
        <f>'Table Q1'!I34/'Table Q5'!I34*100</f>
        <v>72.277227722772281</v>
      </c>
      <c r="J34" s="15">
        <f>'Table Q1'!J34/'Table Q5'!J34*100</f>
        <v>217.84753363228697</v>
      </c>
      <c r="K34" s="15">
        <f>'Table Q1'!K34/'Table Q5'!K34*100</f>
        <v>95.266903914590756</v>
      </c>
      <c r="L34" s="15">
        <f>'Table Q1'!L34/'Table Q5'!L34*100</f>
        <v>90.121618267560194</v>
      </c>
      <c r="M34" s="15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">
      <c r="A35" s="48" t="s">
        <v>81</v>
      </c>
      <c r="B35" s="15">
        <f>'Table Q1'!B35/'Table Q5'!B35*100</f>
        <v>158.74231032125766</v>
      </c>
      <c r="C35" s="15">
        <f>'Table Q1'!C35/'Table Q5'!C35*100</f>
        <v>78.857914383289668</v>
      </c>
      <c r="D35" s="15">
        <f>'Table Q1'!D35/'Table Q5'!D35*100</f>
        <v>100.15463917525773</v>
      </c>
      <c r="E35" s="15">
        <f>'Table Q1'!E35/'Table Q5'!E35*100</f>
        <v>86.728132961300489</v>
      </c>
      <c r="F35" s="15">
        <f>'Table Q1'!F35/'Table Q5'!F35*100</f>
        <v>101.59362549800797</v>
      </c>
      <c r="G35" s="15">
        <f>'Table Q1'!G35/'Table Q5'!G35*100</f>
        <v>77.475563110922224</v>
      </c>
      <c r="H35" s="15">
        <f>'Table Q1'!H35/'Table Q5'!H35*100</f>
        <v>86.850336862367655</v>
      </c>
      <c r="I35" s="15">
        <f>'Table Q1'!I35/'Table Q5'!I35*100</f>
        <v>72.321021431828541</v>
      </c>
      <c r="J35" s="15">
        <f>'Table Q1'!J35/'Table Q5'!J35*100</f>
        <v>199.532293986637</v>
      </c>
      <c r="K35" s="15">
        <f>'Table Q1'!K35/'Table Q5'!K35*100</f>
        <v>102.01423230008444</v>
      </c>
      <c r="L35" s="15">
        <f>'Table Q1'!L35/'Table Q5'!L35*100</f>
        <v>89.964201950376491</v>
      </c>
      <c r="M35" s="15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">
      <c r="A36" s="48" t="s">
        <v>82</v>
      </c>
      <c r="B36" s="15">
        <f>'Table Q1'!B36/'Table Q5'!B36*100</f>
        <v>160.63132003279583</v>
      </c>
      <c r="C36" s="15">
        <f>'Table Q1'!C36/'Table Q5'!C36*100</f>
        <v>80.171230110653426</v>
      </c>
      <c r="D36" s="15">
        <f>'Table Q1'!D36/'Table Q5'!D36*100</f>
        <v>99.016225884757887</v>
      </c>
      <c r="E36" s="15">
        <f>'Table Q1'!E36/'Table Q5'!E36*100</f>
        <v>88.245253355907607</v>
      </c>
      <c r="F36" s="15">
        <f>'Table Q1'!F36/'Table Q5'!F36*100</f>
        <v>102.7318718381113</v>
      </c>
      <c r="G36" s="15">
        <f>'Table Q1'!G36/'Table Q5'!G36*100</f>
        <v>77.303051809794169</v>
      </c>
      <c r="H36" s="15">
        <f>'Table Q1'!H36/'Table Q5'!H36*100</f>
        <v>86.725559481743218</v>
      </c>
      <c r="I36" s="15">
        <f>'Table Q1'!I36/'Table Q5'!I36*100</f>
        <v>73.786109403810698</v>
      </c>
      <c r="J36" s="15">
        <f>'Table Q1'!J36/'Table Q5'!J36*100</f>
        <v>198.01980198019803</v>
      </c>
      <c r="K36" s="15">
        <f>'Table Q1'!K36/'Table Q5'!K36*100</f>
        <v>99.067654793210608</v>
      </c>
      <c r="L36" s="15">
        <f>'Table Q1'!L36/'Table Q5'!L36*100</f>
        <v>90.690208667736769</v>
      </c>
      <c r="M36" s="15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">
      <c r="A37" s="48" t="s">
        <v>83</v>
      </c>
      <c r="B37" s="15">
        <f>'Table Q1'!B37/'Table Q5'!B37*100</f>
        <v>158.73317928503468</v>
      </c>
      <c r="C37" s="15">
        <f>'Table Q1'!C37/'Table Q5'!C37*100</f>
        <v>79.810287022651067</v>
      </c>
      <c r="D37" s="15">
        <f>'Table Q1'!D37/'Table Q5'!D37*100</f>
        <v>99.797954287157481</v>
      </c>
      <c r="E37" s="15">
        <f>'Table Q1'!E37/'Table Q5'!E37*100</f>
        <v>90.412283883448197</v>
      </c>
      <c r="F37" s="15">
        <f>'Table Q1'!F37/'Table Q5'!F37*100</f>
        <v>102.91676273922066</v>
      </c>
      <c r="G37" s="15">
        <f>'Table Q1'!G37/'Table Q5'!G37*100</f>
        <v>77.723667733407524</v>
      </c>
      <c r="H37" s="15">
        <f>'Table Q1'!H37/'Table Q5'!H37*100</f>
        <v>87.701731652727062</v>
      </c>
      <c r="I37" s="15">
        <f>'Table Q1'!I37/'Table Q5'!I37*100</f>
        <v>71.996939556235645</v>
      </c>
      <c r="J37" s="15">
        <f>'Table Q1'!J37/'Table Q5'!J37*100</f>
        <v>199.95621716287215</v>
      </c>
      <c r="K37" s="15">
        <f>'Table Q1'!K37/'Table Q5'!K37*100</f>
        <v>96.78059022512538</v>
      </c>
      <c r="L37" s="15">
        <f>'Table Q1'!L37/'Table Q5'!L37*100</f>
        <v>90.915832406377461</v>
      </c>
      <c r="M37" s="15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">
      <c r="A38" s="48" t="s">
        <v>84</v>
      </c>
      <c r="B38" s="15">
        <f>'Table Q1'!B38/'Table Q5'!B38*100</f>
        <v>160.26972353337828</v>
      </c>
      <c r="C38" s="15">
        <f>'Table Q1'!C38/'Table Q5'!C38*100</f>
        <v>80.715640201170743</v>
      </c>
      <c r="D38" s="15">
        <f>'Table Q1'!D38/'Table Q5'!D38*100</f>
        <v>101.10154469485944</v>
      </c>
      <c r="E38" s="15">
        <f>'Table Q1'!E38/'Table Q5'!E38*100</f>
        <v>90.514120202751627</v>
      </c>
      <c r="F38" s="15">
        <f>'Table Q1'!F38/'Table Q5'!F38*100</f>
        <v>102.16946842344387</v>
      </c>
      <c r="G38" s="15">
        <f>'Table Q1'!G38/'Table Q5'!G38*100</f>
        <v>78.823854224185538</v>
      </c>
      <c r="H38" s="15">
        <f>'Table Q1'!H38/'Table Q5'!H38*100</f>
        <v>86.006140765233809</v>
      </c>
      <c r="I38" s="15">
        <f>'Table Q1'!I38/'Table Q5'!I38*100</f>
        <v>70.955374942493492</v>
      </c>
      <c r="J38" s="15">
        <f>'Table Q1'!J38/'Table Q5'!J38*100</f>
        <v>201.74482006543073</v>
      </c>
      <c r="K38" s="15">
        <f>'Table Q1'!K38/'Table Q5'!K38*100</f>
        <v>95.708304256803913</v>
      </c>
      <c r="L38" s="15">
        <f>'Table Q1'!L38/'Table Q5'!L38*100</f>
        <v>91.283382789317514</v>
      </c>
      <c r="M38" s="15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">
      <c r="A39" s="48" t="s">
        <v>85</v>
      </c>
      <c r="B39" s="15">
        <f>'Table Q1'!B39/'Table Q5'!B39*100</f>
        <v>165.46889887028721</v>
      </c>
      <c r="C39" s="15">
        <f>'Table Q1'!C39/'Table Q5'!C39*100</f>
        <v>80.577164366373893</v>
      </c>
      <c r="D39" s="15">
        <f>'Table Q1'!D39/'Table Q5'!D39*100</f>
        <v>102.16065073716318</v>
      </c>
      <c r="E39" s="15">
        <f>'Table Q1'!E39/'Table Q5'!E39*100</f>
        <v>91.31432713215753</v>
      </c>
      <c r="F39" s="15">
        <f>'Table Q1'!F39/'Table Q5'!F39*100</f>
        <v>102.35400633770936</v>
      </c>
      <c r="G39" s="15">
        <f>'Table Q1'!G39/'Table Q5'!G39*100</f>
        <v>78.697158697158699</v>
      </c>
      <c r="H39" s="15">
        <f>'Table Q1'!H39/'Table Q5'!H39*100</f>
        <v>85.853144396299328</v>
      </c>
      <c r="I39" s="15">
        <f>'Table Q1'!I39/'Table Q5'!I39*100</f>
        <v>72.774708410067532</v>
      </c>
      <c r="J39" s="15">
        <f>'Table Q1'!J39/'Table Q5'!J39*100</f>
        <v>202.58022549869906</v>
      </c>
      <c r="K39" s="15">
        <f>'Table Q1'!K39/'Table Q5'!K39*100</f>
        <v>94.545877427607863</v>
      </c>
      <c r="L39" s="15">
        <f>'Table Q1'!L39/'Table Q5'!L39*100</f>
        <v>91.897918731417249</v>
      </c>
      <c r="M39" s="15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">
      <c r="A40" s="48" t="s">
        <v>86</v>
      </c>
      <c r="B40" s="15">
        <f>'Table Q1'!B40/'Table Q5'!B40*100</f>
        <v>162.83006093432635</v>
      </c>
      <c r="C40" s="15">
        <f>'Table Q1'!C40/'Table Q5'!C40*100</f>
        <v>81.635220125786162</v>
      </c>
      <c r="D40" s="15">
        <f>'Table Q1'!D40/'Table Q5'!D40*100</f>
        <v>104.69300452944135</v>
      </c>
      <c r="E40" s="15">
        <f>'Table Q1'!E40/'Table Q5'!E40*100</f>
        <v>92.094814101792807</v>
      </c>
      <c r="F40" s="15">
        <f>'Table Q1'!F40/'Table Q5'!F40*100</f>
        <v>102.10200243389755</v>
      </c>
      <c r="G40" s="15">
        <f>'Table Q1'!G40/'Table Q5'!G40*100</f>
        <v>78.800886181113256</v>
      </c>
      <c r="H40" s="15">
        <f>'Table Q1'!H40/'Table Q5'!H40*100</f>
        <v>86.496181439481603</v>
      </c>
      <c r="I40" s="15">
        <f>'Table Q1'!I40/'Table Q5'!I40*100</f>
        <v>71.778214231757062</v>
      </c>
      <c r="J40" s="15">
        <f>'Table Q1'!J40/'Table Q5'!J40*100</f>
        <v>196.06481481481481</v>
      </c>
      <c r="K40" s="15">
        <f>'Table Q1'!K40/'Table Q5'!K40*100</f>
        <v>97.053320860617404</v>
      </c>
      <c r="L40" s="15">
        <f>'Table Q1'!L40/'Table Q5'!L40*100</f>
        <v>91.978872374401178</v>
      </c>
      <c r="M40" s="15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">
      <c r="A41" s="48" t="s">
        <v>87</v>
      </c>
      <c r="B41" s="15">
        <f>'Table Q1'!B41/'Table Q5'!B41*100</f>
        <v>165.48086027323143</v>
      </c>
      <c r="C41" s="15">
        <f>'Table Q1'!C41/'Table Q5'!C41*100</f>
        <v>80.991036698799263</v>
      </c>
      <c r="D41" s="15">
        <f>'Table Q1'!D41/'Table Q5'!D41*100</f>
        <v>105.1380940532471</v>
      </c>
      <c r="E41" s="15">
        <f>'Table Q1'!E41/'Table Q5'!E41*100</f>
        <v>92.20856699677843</v>
      </c>
      <c r="F41" s="15">
        <f>'Table Q1'!F41/'Table Q5'!F41*100</f>
        <v>99.345406938686452</v>
      </c>
      <c r="G41" s="15">
        <f>'Table Q1'!G41/'Table Q5'!G41*100</f>
        <v>80.412938747419133</v>
      </c>
      <c r="H41" s="15">
        <f>'Table Q1'!H41/'Table Q5'!H41*100</f>
        <v>90.338332752005584</v>
      </c>
      <c r="I41" s="15">
        <f>'Table Q1'!I41/'Table Q5'!I41*100</f>
        <v>71.479874307945536</v>
      </c>
      <c r="J41" s="15">
        <f>'Table Q1'!J41/'Table Q5'!J41*100</f>
        <v>196.35866133445592</v>
      </c>
      <c r="K41" s="15">
        <f>'Table Q1'!K41/'Table Q5'!K41*100</f>
        <v>98.220045394815429</v>
      </c>
      <c r="L41" s="15">
        <f>'Table Q1'!L41/'Table Q5'!L41*100</f>
        <v>92.386906951084967</v>
      </c>
      <c r="M41" s="15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">
      <c r="A42" s="48" t="s">
        <v>88</v>
      </c>
      <c r="B42" s="15">
        <f>'Table Q1'!B42/'Table Q5'!B42*100</f>
        <v>160.6682769726248</v>
      </c>
      <c r="C42" s="15">
        <f>'Table Q1'!C42/'Table Q5'!C42*100</f>
        <v>82.215342277261769</v>
      </c>
      <c r="D42" s="15">
        <f>'Table Q1'!D42/'Table Q5'!D42*100</f>
        <v>102.46806399603126</v>
      </c>
      <c r="E42" s="15">
        <f>'Table Q1'!E42/'Table Q5'!E42*100</f>
        <v>91.046733428707697</v>
      </c>
      <c r="F42" s="15">
        <f>'Table Q1'!F42/'Table Q5'!F42*100</f>
        <v>100.92170895684234</v>
      </c>
      <c r="G42" s="15">
        <f>'Table Q1'!G42/'Table Q5'!G42*100</f>
        <v>82.733516483516482</v>
      </c>
      <c r="H42" s="15">
        <f>'Table Q1'!H42/'Table Q5'!H42*100</f>
        <v>91.137489915869537</v>
      </c>
      <c r="I42" s="15">
        <f>'Table Q1'!I42/'Table Q5'!I42*100</f>
        <v>72.908956328645445</v>
      </c>
      <c r="J42" s="15">
        <f>'Table Q1'!J42/'Table Q5'!J42*100</f>
        <v>193.6031879194631</v>
      </c>
      <c r="K42" s="15">
        <f>'Table Q1'!K42/'Table Q5'!K42*100</f>
        <v>100</v>
      </c>
      <c r="L42" s="15">
        <f>'Table Q1'!L42/'Table Q5'!L42*100</f>
        <v>92.888616891064871</v>
      </c>
      <c r="M42" s="15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">
      <c r="A43" s="48" t="s">
        <v>89</v>
      </c>
      <c r="B43" s="15">
        <f>'Table Q1'!B43/'Table Q5'!B43*100</f>
        <v>156.70294664189009</v>
      </c>
      <c r="C43" s="15">
        <f>'Table Q1'!C43/'Table Q5'!C43*100</f>
        <v>82.783914394200906</v>
      </c>
      <c r="D43" s="15">
        <f>'Table Q1'!D43/'Table Q5'!D43*100</f>
        <v>104.13801571709233</v>
      </c>
      <c r="E43" s="15">
        <f>'Table Q1'!E43/'Table Q5'!E43*100</f>
        <v>92.198245198008067</v>
      </c>
      <c r="F43" s="15">
        <f>'Table Q1'!F43/'Table Q5'!F43*100</f>
        <v>103.57650661708411</v>
      </c>
      <c r="G43" s="15">
        <f>'Table Q1'!G43/'Table Q5'!G43*100</f>
        <v>83.649774620953437</v>
      </c>
      <c r="H43" s="15">
        <f>'Table Q1'!H43/'Table Q5'!H43*100</f>
        <v>92.212974575304983</v>
      </c>
      <c r="I43" s="15">
        <f>'Table Q1'!I43/'Table Q5'!I43*100</f>
        <v>72.346654955350616</v>
      </c>
      <c r="J43" s="15">
        <f>'Table Q1'!J43/'Table Q5'!J43*100</f>
        <v>189.23139322652605</v>
      </c>
      <c r="K43" s="15">
        <f>'Table Q1'!K43/'Table Q5'!K43*100</f>
        <v>100.29627873903767</v>
      </c>
      <c r="L43" s="15">
        <f>'Table Q1'!L43/'Table Q5'!L43*100</f>
        <v>93.103448275862078</v>
      </c>
      <c r="M43" s="15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">
      <c r="A44" s="48" t="s">
        <v>90</v>
      </c>
      <c r="B44" s="15">
        <f>'Table Q1'!B44/'Table Q5'!B44*100</f>
        <v>158.95294897282969</v>
      </c>
      <c r="C44" s="15">
        <f>'Table Q1'!C44/'Table Q5'!C44*100</f>
        <v>84.785276073619627</v>
      </c>
      <c r="D44" s="15">
        <f>'Table Q1'!D44/'Table Q5'!D44*100</f>
        <v>105.81508515815085</v>
      </c>
      <c r="E44" s="15">
        <f>'Table Q1'!E44/'Table Q5'!E44*100</f>
        <v>92.529073182191951</v>
      </c>
      <c r="F44" s="15">
        <f>'Table Q1'!F44/'Table Q5'!F44*100</f>
        <v>104.46902654867256</v>
      </c>
      <c r="G44" s="15">
        <f>'Table Q1'!G44/'Table Q5'!G44*100</f>
        <v>82.46380770281344</v>
      </c>
      <c r="H44" s="15">
        <f>'Table Q1'!H44/'Table Q5'!H44*100</f>
        <v>94.676503972758226</v>
      </c>
      <c r="I44" s="15">
        <f>'Table Q1'!I44/'Table Q5'!I44*100</f>
        <v>73.869932925051032</v>
      </c>
      <c r="J44" s="15">
        <f>'Table Q1'!J44/'Table Q5'!J44*100</f>
        <v>183.82123341139734</v>
      </c>
      <c r="K44" s="15">
        <f>'Table Q1'!K44/'Table Q5'!K44*100</f>
        <v>99.823029731005192</v>
      </c>
      <c r="L44" s="15">
        <f>'Table Q1'!L44/'Table Q5'!L44*100</f>
        <v>94.030754328611195</v>
      </c>
      <c r="M44" s="15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">
      <c r="A45" s="48" t="s">
        <v>91</v>
      </c>
      <c r="B45" s="15">
        <f>'Table Q1'!B45/'Table Q5'!B45*100</f>
        <v>159.41623350659734</v>
      </c>
      <c r="C45" s="15">
        <f>'Table Q1'!C45/'Table Q5'!C45*100</f>
        <v>86.247024596667544</v>
      </c>
      <c r="D45" s="15">
        <f>'Table Q1'!D45/'Table Q5'!D45*100</f>
        <v>107.70622286541244</v>
      </c>
      <c r="E45" s="15">
        <f>'Table Q1'!E45/'Table Q5'!E45*100</f>
        <v>92.768109125117576</v>
      </c>
      <c r="F45" s="15">
        <f>'Table Q1'!F45/'Table Q5'!F45*100</f>
        <v>105.804367201426</v>
      </c>
      <c r="G45" s="15">
        <f>'Table Q1'!G45/'Table Q5'!G45*100</f>
        <v>85.250859106529205</v>
      </c>
      <c r="H45" s="15">
        <f>'Table Q1'!H45/'Table Q5'!H45*100</f>
        <v>93.368158074040423</v>
      </c>
      <c r="I45" s="15">
        <f>'Table Q1'!I45/'Table Q5'!I45*100</f>
        <v>76.35381696102759</v>
      </c>
      <c r="J45" s="15">
        <f>'Table Q1'!J45/'Table Q5'!J45*100</f>
        <v>192.0282542885974</v>
      </c>
      <c r="K45" s="15">
        <f>'Table Q1'!K45/'Table Q5'!K45*100</f>
        <v>98.732360679263337</v>
      </c>
      <c r="L45" s="15">
        <f>'Table Q1'!L45/'Table Q5'!L45*100</f>
        <v>95.626218323586741</v>
      </c>
      <c r="M45" s="15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">
      <c r="A46" s="48" t="s">
        <v>92</v>
      </c>
      <c r="B46" s="15">
        <f>'Table Q1'!B46/'Table Q5'!B46*100</f>
        <v>156.72483221476509</v>
      </c>
      <c r="C46" s="15">
        <f>'Table Q1'!C46/'Table Q5'!C46*100</f>
        <v>87.384669978708303</v>
      </c>
      <c r="D46" s="15">
        <f>'Table Q1'!D46/'Table Q5'!D46*100</f>
        <v>109.92612011439466</v>
      </c>
      <c r="E46" s="15">
        <f>'Table Q1'!E46/'Table Q5'!E46*100</f>
        <v>94.110732338074527</v>
      </c>
      <c r="F46" s="15">
        <f>'Table Q1'!F46/'Table Q5'!F46*100</f>
        <v>113.27220630372491</v>
      </c>
      <c r="G46" s="15">
        <f>'Table Q1'!G46/'Table Q5'!G46*100</f>
        <v>85.190311418685113</v>
      </c>
      <c r="H46" s="15">
        <f>'Table Q1'!H46/'Table Q5'!H46*100</f>
        <v>94.450710579742832</v>
      </c>
      <c r="I46" s="15">
        <f>'Table Q1'!I46/'Table Q5'!I46*100</f>
        <v>74.8545666084933</v>
      </c>
      <c r="J46" s="15">
        <f>'Table Q1'!J46/'Table Q5'!J46*100</f>
        <v>184.41327538522324</v>
      </c>
      <c r="K46" s="15">
        <f>'Table Q1'!K46/'Table Q5'!K46*100</f>
        <v>100.02378969906032</v>
      </c>
      <c r="L46" s="15">
        <f>'Table Q1'!L46/'Table Q5'!L46*100</f>
        <v>96.201144526969458</v>
      </c>
      <c r="M46" s="15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">
      <c r="A47" s="48" t="s">
        <v>93</v>
      </c>
      <c r="B47" s="15">
        <f>'Table Q1'!B47/'Table Q5'!B47*100</f>
        <v>156.67596652052615</v>
      </c>
      <c r="C47" s="15">
        <f>'Table Q1'!C47/'Table Q5'!C47*100</f>
        <v>88.13756141134435</v>
      </c>
      <c r="D47" s="15">
        <f>'Table Q1'!D47/'Table Q5'!D47*100</f>
        <v>107.42145820983995</v>
      </c>
      <c r="E47" s="15">
        <f>'Table Q1'!E47/'Table Q5'!E47*100</f>
        <v>93.826584198856352</v>
      </c>
      <c r="F47" s="15">
        <f>'Table Q1'!F47/'Table Q5'!F47*100</f>
        <v>111.18383281662648</v>
      </c>
      <c r="G47" s="15">
        <f>'Table Q1'!G47/'Table Q5'!G47*100</f>
        <v>86.152777777777771</v>
      </c>
      <c r="H47" s="15">
        <f>'Table Q1'!H47/'Table Q5'!H47*100</f>
        <v>96.172413793103445</v>
      </c>
      <c r="I47" s="15">
        <f>'Table Q1'!I47/'Table Q5'!I47*100</f>
        <v>75.209598149754257</v>
      </c>
      <c r="J47" s="15">
        <f>'Table Q1'!J47/'Table Q5'!J47*100</f>
        <v>181.38132295719848</v>
      </c>
      <c r="K47" s="15">
        <f>'Table Q1'!K47/'Table Q5'!K47*100</f>
        <v>102.37865249939631</v>
      </c>
      <c r="L47" s="15">
        <f>'Table Q1'!L47/'Table Q5'!L47*100</f>
        <v>96.275559883154813</v>
      </c>
      <c r="M47" s="15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">
      <c r="A48" s="48" t="s">
        <v>94</v>
      </c>
      <c r="B48" s="15">
        <f>'Table Q1'!B48/'Table Q5'!B48*100</f>
        <v>153.97140587768067</v>
      </c>
      <c r="C48" s="15">
        <f>'Table Q1'!C48/'Table Q5'!C48*100</f>
        <v>87.309417040358738</v>
      </c>
      <c r="D48" s="15">
        <f>'Table Q1'!D48/'Table Q5'!D48*100</f>
        <v>107.44807830031033</v>
      </c>
      <c r="E48" s="15">
        <f>'Table Q1'!E48/'Table Q5'!E48*100</f>
        <v>94.027403677245587</v>
      </c>
      <c r="F48" s="15">
        <f>'Table Q1'!F48/'Table Q5'!F48*100</f>
        <v>110.36020583190395</v>
      </c>
      <c r="G48" s="15">
        <f>'Table Q1'!G48/'Table Q5'!G48*100</f>
        <v>89.438390611902761</v>
      </c>
      <c r="H48" s="15">
        <f>'Table Q1'!H48/'Table Q5'!H48*100</f>
        <v>100.69348127600554</v>
      </c>
      <c r="I48" s="15">
        <f>'Table Q1'!I48/'Table Q5'!I48*100</f>
        <v>75.55714285714285</v>
      </c>
      <c r="J48" s="15">
        <f>'Table Q1'!J48/'Table Q5'!J48*100</f>
        <v>182.85327662864876</v>
      </c>
      <c r="K48" s="15">
        <f>'Table Q1'!K48/'Table Q5'!K48*100</f>
        <v>97.292418772563167</v>
      </c>
      <c r="L48" s="15">
        <f>'Table Q1'!L48/'Table Q5'!L48*100</f>
        <v>96.450711073295253</v>
      </c>
      <c r="M48" s="15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2">
      <c r="A49" s="48" t="s">
        <v>95</v>
      </c>
      <c r="B49" s="15">
        <f>'Table Q1'!B49/'Table Q5'!B49*100</f>
        <v>152.27302674924232</v>
      </c>
      <c r="C49" s="15">
        <f>'Table Q1'!C49/'Table Q5'!C49*100</f>
        <v>88.811943520100726</v>
      </c>
      <c r="D49" s="15">
        <f>'Table Q1'!D49/'Table Q5'!D49*100</f>
        <v>104.8235294117647</v>
      </c>
      <c r="E49" s="15">
        <f>'Table Q1'!E49/'Table Q5'!E49*100</f>
        <v>92.800834685833522</v>
      </c>
      <c r="F49" s="15">
        <f>'Table Q1'!F49/'Table Q5'!F49*100</f>
        <v>113.83883032981979</v>
      </c>
      <c r="G49" s="15">
        <f>'Table Q1'!G49/'Table Q5'!G49*100</f>
        <v>87.192454893384365</v>
      </c>
      <c r="H49" s="15">
        <f>'Table Q1'!H49/'Table Q5'!H49*100</f>
        <v>101.78428457051353</v>
      </c>
      <c r="I49" s="15">
        <f>'Table Q1'!I49/'Table Q5'!I49*100</f>
        <v>75.228326542082328</v>
      </c>
      <c r="J49" s="15">
        <f>'Table Q1'!J49/'Table Q5'!J49*100</f>
        <v>184.3100189035917</v>
      </c>
      <c r="K49" s="15">
        <f>'Table Q1'!K49/'Table Q5'!K49*100</f>
        <v>98.905019685039377</v>
      </c>
      <c r="L49" s="15">
        <f>'Table Q1'!L49/'Table Q5'!L49*100</f>
        <v>96.311030741410491</v>
      </c>
      <c r="M49" s="15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2">
      <c r="A50" s="48" t="s">
        <v>96</v>
      </c>
      <c r="B50" s="15">
        <f>'Table Q1'!B50/'Table Q5'!B50*100</f>
        <v>150.74568288854005</v>
      </c>
      <c r="C50" s="15">
        <f>'Table Q1'!C50/'Table Q5'!C50*100</f>
        <v>88.972658733763282</v>
      </c>
      <c r="D50" s="15">
        <f>'Table Q1'!D50/'Table Q5'!D50*100</f>
        <v>105.95252155426951</v>
      </c>
      <c r="E50" s="15">
        <f>'Table Q1'!E50/'Table Q5'!E50*100</f>
        <v>92.341559494844176</v>
      </c>
      <c r="F50" s="15">
        <f>'Table Q1'!F50/'Table Q5'!F50*100</f>
        <v>115.40819802429887</v>
      </c>
      <c r="G50" s="15">
        <f>'Table Q1'!G50/'Table Q5'!G50*100</f>
        <v>87.151744657830676</v>
      </c>
      <c r="H50" s="15">
        <f>'Table Q1'!H50/'Table Q5'!H50*100</f>
        <v>100.61839442320665</v>
      </c>
      <c r="I50" s="15">
        <f>'Table Q1'!I50/'Table Q5'!I50*100</f>
        <v>76.347388997486732</v>
      </c>
      <c r="J50" s="15">
        <f>'Table Q1'!J50/'Table Q5'!J50*100</f>
        <v>189.731142643764</v>
      </c>
      <c r="K50" s="15">
        <f>'Table Q1'!K50/'Table Q5'!K50*100</f>
        <v>102.72682201289041</v>
      </c>
      <c r="L50" s="15">
        <f>'Table Q1'!L50/'Table Q5'!L50*100</f>
        <v>97.15731149120694</v>
      </c>
      <c r="M50" s="15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2">
      <c r="A51" s="48" t="s">
        <v>97</v>
      </c>
      <c r="B51" s="15">
        <f>'Table Q1'!B51/'Table Q5'!B51*100</f>
        <v>151.41331249185882</v>
      </c>
      <c r="C51" s="15">
        <f>'Table Q1'!C51/'Table Q5'!C51*100</f>
        <v>90.627292736610414</v>
      </c>
      <c r="D51" s="15">
        <f>'Table Q1'!D51/'Table Q5'!D51*100</f>
        <v>104.38349742147213</v>
      </c>
      <c r="E51" s="15">
        <f>'Table Q1'!E51/'Table Q5'!E51*100</f>
        <v>93.419974241892049</v>
      </c>
      <c r="F51" s="15">
        <f>'Table Q1'!F51/'Table Q5'!F51*100</f>
        <v>113.57142857142857</v>
      </c>
      <c r="G51" s="15">
        <f>'Table Q1'!G51/'Table Q5'!G51*100</f>
        <v>87.192513368983953</v>
      </c>
      <c r="H51" s="15">
        <f>'Table Q1'!H51/'Table Q5'!H51*100</f>
        <v>103.68299901348242</v>
      </c>
      <c r="I51" s="15">
        <f>'Table Q1'!I51/'Table Q5'!I51*100</f>
        <v>76.505199781061847</v>
      </c>
      <c r="J51" s="15">
        <f>'Table Q1'!J51/'Table Q5'!J51*100</f>
        <v>185.62115175660995</v>
      </c>
      <c r="K51" s="15">
        <f>'Table Q1'!K51/'Table Q5'!K51*100</f>
        <v>106.55016497617011</v>
      </c>
      <c r="L51" s="15">
        <f>'Table Q1'!L51/'Table Q5'!L51*100</f>
        <v>97.727000837420746</v>
      </c>
      <c r="M51" s="15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2">
      <c r="A52" s="48" t="s">
        <v>98</v>
      </c>
      <c r="B52" s="15">
        <f>'Table Q1'!B52/'Table Q5'!B52*100</f>
        <v>148.10831821715468</v>
      </c>
      <c r="C52" s="15">
        <f>'Table Q1'!C52/'Table Q5'!C52*100</f>
        <v>90.736473407687342</v>
      </c>
      <c r="D52" s="15">
        <f>'Table Q1'!D52/'Table Q5'!D52*100</f>
        <v>101.57068062827224</v>
      </c>
      <c r="E52" s="15">
        <f>'Table Q1'!E52/'Table Q5'!E52*100</f>
        <v>92.639034018344375</v>
      </c>
      <c r="F52" s="15">
        <f>'Table Q1'!F52/'Table Q5'!F52*100</f>
        <v>114.00318254148669</v>
      </c>
      <c r="G52" s="15">
        <f>'Table Q1'!G52/'Table Q5'!G52*100</f>
        <v>90.592938041305786</v>
      </c>
      <c r="H52" s="15">
        <f>'Table Q1'!H52/'Table Q5'!H52*100</f>
        <v>107.37983138070733</v>
      </c>
      <c r="I52" s="15">
        <f>'Table Q1'!I52/'Table Q5'!I52*100</f>
        <v>78.162630225950494</v>
      </c>
      <c r="J52" s="15">
        <f>'Table Q1'!J52/'Table Q5'!J52*100</f>
        <v>188.06182270385503</v>
      </c>
      <c r="K52" s="15">
        <f>'Table Q1'!K52/'Table Q5'!K52*100</f>
        <v>104.22069977978958</v>
      </c>
      <c r="L52" s="15">
        <f>'Table Q1'!L52/'Table Q5'!L52*100</f>
        <v>98.144844809133076</v>
      </c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2">
      <c r="A53" s="48" t="s">
        <v>99</v>
      </c>
      <c r="B53" s="15">
        <f>'Table Q1'!B53/'Table Q5'!B53*100</f>
        <v>148.20993199024764</v>
      </c>
      <c r="C53" s="15">
        <f>'Table Q1'!C53/'Table Q5'!C53*100</f>
        <v>92.07550696196617</v>
      </c>
      <c r="D53" s="15">
        <f>'Table Q1'!D53/'Table Q5'!D53*100</f>
        <v>101.30278003954869</v>
      </c>
      <c r="E53" s="15">
        <f>'Table Q1'!E53/'Table Q5'!E53*100</f>
        <v>94.041270577324369</v>
      </c>
      <c r="F53" s="15">
        <f>'Table Q1'!F53/'Table Q5'!F53*100</f>
        <v>115.3516681695221</v>
      </c>
      <c r="G53" s="15">
        <f>'Table Q1'!G53/'Table Q5'!G53*100</f>
        <v>92.559799127791734</v>
      </c>
      <c r="H53" s="15">
        <f>'Table Q1'!H53/'Table Q5'!H53*100</f>
        <v>109.94602929838086</v>
      </c>
      <c r="I53" s="15">
        <f>'Table Q1'!I53/'Table Q5'!I53*100</f>
        <v>80.959999999999994</v>
      </c>
      <c r="J53" s="15">
        <f>'Table Q1'!J53/'Table Q5'!J53*100</f>
        <v>184.3878096595972</v>
      </c>
      <c r="K53" s="15">
        <f>'Table Q1'!K53/'Table Q5'!K53*100</f>
        <v>107.90075876189329</v>
      </c>
      <c r="L53" s="15">
        <f>'Table Q1'!L53/'Table Q5'!L53*100</f>
        <v>99.809953676208579</v>
      </c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</row>
    <row r="54" spans="1:33" x14ac:dyDescent="0.2">
      <c r="A54" s="48" t="s">
        <v>100</v>
      </c>
      <c r="B54" s="15">
        <f>'Table Q1'!B54/'Table Q5'!B54*100</f>
        <v>145.50412175015853</v>
      </c>
      <c r="C54" s="15">
        <f>'Table Q1'!C54/'Table Q5'!C54*100</f>
        <v>93.305203938115326</v>
      </c>
      <c r="D54" s="15">
        <f>'Table Q1'!D54/'Table Q5'!D54*100</f>
        <v>101.9351100811124</v>
      </c>
      <c r="E54" s="15">
        <f>'Table Q1'!E54/'Table Q5'!E54*100</f>
        <v>95.569693464430301</v>
      </c>
      <c r="F54" s="15">
        <f>'Table Q1'!F54/'Table Q5'!F54*100</f>
        <v>113.09979725163323</v>
      </c>
      <c r="G54" s="15">
        <f>'Table Q1'!G54/'Table Q5'!G54*100</f>
        <v>91.110817593448701</v>
      </c>
      <c r="H54" s="15">
        <f>'Table Q1'!H54/'Table Q5'!H54*100</f>
        <v>113.34366010179244</v>
      </c>
      <c r="I54" s="15">
        <f>'Table Q1'!I54/'Table Q5'!I54*100</f>
        <v>79.607171104666492</v>
      </c>
      <c r="J54" s="15">
        <f>'Table Q1'!J54/'Table Q5'!J54*100</f>
        <v>179.99313068864848</v>
      </c>
      <c r="K54" s="15">
        <f>'Table Q1'!K54/'Table Q5'!K54*100</f>
        <v>100.14216325079968</v>
      </c>
      <c r="L54" s="15">
        <f>'Table Q1'!L54/'Table Q5'!L54*100</f>
        <v>99.917238117758345</v>
      </c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</row>
    <row r="55" spans="1:33" x14ac:dyDescent="0.2">
      <c r="A55" s="48" t="s">
        <v>101</v>
      </c>
      <c r="B55" s="15">
        <f>'Table Q1'!B55/'Table Q5'!B55*100</f>
        <v>140.26744039359153</v>
      </c>
      <c r="C55" s="15">
        <f>'Table Q1'!C55/'Table Q5'!C55*100</f>
        <v>94.364744491326775</v>
      </c>
      <c r="D55" s="15">
        <f>'Table Q1'!D55/'Table Q5'!D55*100</f>
        <v>102.45228455754771</v>
      </c>
      <c r="E55" s="15">
        <f>'Table Q1'!E55/'Table Q5'!E55*100</f>
        <v>96.053542580198467</v>
      </c>
      <c r="F55" s="15">
        <f>'Table Q1'!F55/'Table Q5'!F55*100</f>
        <v>115.70405193642266</v>
      </c>
      <c r="G55" s="15">
        <f>'Table Q1'!G55/'Table Q5'!G55*100</f>
        <v>89.121121640919128</v>
      </c>
      <c r="H55" s="15">
        <f>'Table Q1'!H55/'Table Q5'!H55*100</f>
        <v>113.81659778845081</v>
      </c>
      <c r="I55" s="15">
        <f>'Table Q1'!I55/'Table Q5'!I55*100</f>
        <v>79.963186957665002</v>
      </c>
      <c r="J55" s="15">
        <f>'Table Q1'!J55/'Table Q5'!J55*100</f>
        <v>172.22777222777222</v>
      </c>
      <c r="K55" s="15">
        <f>'Table Q1'!K55/'Table Q5'!K55*100</f>
        <v>99.410377358490564</v>
      </c>
      <c r="L55" s="15">
        <f>'Table Q1'!L55/'Table Q5'!L55*100</f>
        <v>99.705639938773103</v>
      </c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</row>
    <row r="56" spans="1:33" x14ac:dyDescent="0.2">
      <c r="A56" s="48" t="s">
        <v>102</v>
      </c>
      <c r="B56" s="15">
        <f>'Table Q1'!B56/'Table Q5'!B56*100</f>
        <v>139.4003747657714</v>
      </c>
      <c r="C56" s="15">
        <f>'Table Q1'!C56/'Table Q5'!C56*100</f>
        <v>95.134779750164384</v>
      </c>
      <c r="D56" s="15">
        <f>'Table Q1'!D56/'Table Q5'!D56*100</f>
        <v>101.51947903575918</v>
      </c>
      <c r="E56" s="15">
        <f>'Table Q1'!E56/'Table Q5'!E56*100</f>
        <v>95.864531735975106</v>
      </c>
      <c r="F56" s="15">
        <f>'Table Q1'!F56/'Table Q5'!F56*100</f>
        <v>114.52174890412499</v>
      </c>
      <c r="G56" s="15">
        <f>'Table Q1'!G56/'Table Q5'!G56*100</f>
        <v>89.081500646830534</v>
      </c>
      <c r="H56" s="15">
        <f>'Table Q1'!H56/'Table Q5'!H56*100</f>
        <v>109.95322528010443</v>
      </c>
      <c r="I56" s="15">
        <f>'Table Q1'!I56/'Table Q5'!I56*100</f>
        <v>80.556284439779574</v>
      </c>
      <c r="J56" s="15">
        <f>'Table Q1'!J56/'Table Q5'!J56*100</f>
        <v>168.28787380874138</v>
      </c>
      <c r="K56" s="15">
        <f>'Table Q1'!K56/'Table Q5'!K56*100</f>
        <v>98.276872582346741</v>
      </c>
      <c r="L56" s="15">
        <f>'Table Q1'!L56/'Table Q5'!L56*100</f>
        <v>99.110799110799107</v>
      </c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</row>
    <row r="57" spans="1:33" x14ac:dyDescent="0.2">
      <c r="A57" s="48" t="s">
        <v>103</v>
      </c>
      <c r="B57" s="15">
        <f>'Table Q1'!B57/'Table Q5'!B57*100</f>
        <v>136.38500556723989</v>
      </c>
      <c r="C57" s="15">
        <f>'Table Q1'!C57/'Table Q5'!C57*100</f>
        <v>95.512158482771568</v>
      </c>
      <c r="D57" s="15">
        <f>'Table Q1'!D57/'Table Q5'!D57*100</f>
        <v>102.81754146784823</v>
      </c>
      <c r="E57" s="15">
        <f>'Table Q1'!E57/'Table Q5'!E57*100</f>
        <v>96.045392022008272</v>
      </c>
      <c r="F57" s="15">
        <f>'Table Q1'!F57/'Table Q5'!F57*100</f>
        <v>114.20518602029313</v>
      </c>
      <c r="G57" s="15">
        <f>'Table Q1'!G57/'Table Q5'!G57*100</f>
        <v>88.039614017267638</v>
      </c>
      <c r="H57" s="15">
        <f>'Table Q1'!H57/'Table Q5'!H57*100</f>
        <v>107.72113943028488</v>
      </c>
      <c r="I57" s="15">
        <f>'Table Q1'!I57/'Table Q5'!I57*100</f>
        <v>80.611982514785296</v>
      </c>
      <c r="J57" s="15">
        <f>'Table Q1'!J57/'Table Q5'!J57*100</f>
        <v>168.64659166115158</v>
      </c>
      <c r="K57" s="15">
        <f>'Table Q1'!K57/'Table Q5'!K57*100</f>
        <v>102.02501488981537</v>
      </c>
      <c r="L57" s="15">
        <f>'Table Q1'!L57/'Table Q5'!L57*100</f>
        <v>99.162595952547107</v>
      </c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</row>
    <row r="58" spans="1:33" x14ac:dyDescent="0.2">
      <c r="A58" s="48" t="s">
        <v>104</v>
      </c>
      <c r="B58" s="15">
        <f>'Table Q1'!B58/'Table Q5'!B58*100</f>
        <v>138.82045539380363</v>
      </c>
      <c r="C58" s="15">
        <f>'Table Q1'!C58/'Table Q5'!C58*100</f>
        <v>95.215266027448777</v>
      </c>
      <c r="D58" s="15">
        <f>'Table Q1'!D58/'Table Q5'!D58*100</f>
        <v>103.48994804608085</v>
      </c>
      <c r="E58" s="15">
        <f>'Table Q1'!E58/'Table Q5'!E58*100</f>
        <v>97.244990892531874</v>
      </c>
      <c r="F58" s="15">
        <f>'Table Q1'!F58/'Table Q5'!F58*100</f>
        <v>115.2996126680337</v>
      </c>
      <c r="G58" s="15">
        <f>'Table Q1'!G58/'Table Q5'!G58*100</f>
        <v>90.799897776641956</v>
      </c>
      <c r="H58" s="15">
        <f>'Table Q1'!H58/'Table Q5'!H58*100</f>
        <v>107.77191129883843</v>
      </c>
      <c r="I58" s="15">
        <f>'Table Q1'!I58/'Table Q5'!I58*100</f>
        <v>82.449238578680209</v>
      </c>
      <c r="J58" s="15">
        <f>'Table Q1'!J58/'Table Q5'!J58*100</f>
        <v>165.60196560196562</v>
      </c>
      <c r="K58" s="15">
        <f>'Table Q1'!K58/'Table Q5'!K58*100</f>
        <v>96.169711255156159</v>
      </c>
      <c r="L58" s="15">
        <f>'Table Q1'!L58/'Table Q5'!L58*100</f>
        <v>100.09257116408239</v>
      </c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</row>
    <row r="59" spans="1:33" x14ac:dyDescent="0.2">
      <c r="A59" s="48" t="s">
        <v>105</v>
      </c>
      <c r="B59" s="15">
        <f>'Table Q1'!B59/'Table Q5'!B59*100</f>
        <v>137.10760962501527</v>
      </c>
      <c r="C59" s="15">
        <f>'Table Q1'!C59/'Table Q5'!C59*100</f>
        <v>96.533993525042845</v>
      </c>
      <c r="D59" s="15">
        <f>'Table Q1'!D59/'Table Q5'!D59*100</f>
        <v>102.10479175996419</v>
      </c>
      <c r="E59" s="15">
        <f>'Table Q1'!E59/'Table Q5'!E59*100</f>
        <v>96.824141048824586</v>
      </c>
      <c r="F59" s="15">
        <f>'Table Q1'!F59/'Table Q5'!F59*100</f>
        <v>116.71604375569736</v>
      </c>
      <c r="G59" s="15">
        <f>'Table Q1'!G59/'Table Q5'!G59*100</f>
        <v>92.785723326161246</v>
      </c>
      <c r="H59" s="15">
        <f>'Table Q1'!H59/'Table Q5'!H59*100</f>
        <v>109.99375390381012</v>
      </c>
      <c r="I59" s="15">
        <f>'Table Q1'!I59/'Table Q5'!I59*100</f>
        <v>83.596413688597053</v>
      </c>
      <c r="J59" s="15">
        <f>'Table Q1'!J59/'Table Q5'!J59*100</f>
        <v>161.39759036144579</v>
      </c>
      <c r="K59" s="15">
        <f>'Table Q1'!K59/'Table Q5'!K59*100</f>
        <v>95.022677055471561</v>
      </c>
      <c r="L59" s="15">
        <f>'Table Q1'!L59/'Table Q5'!L59*100</f>
        <v>100.35615808823528</v>
      </c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</row>
    <row r="60" spans="1:33" x14ac:dyDescent="0.2">
      <c r="A60" s="48" t="s">
        <v>106</v>
      </c>
      <c r="B60" s="15">
        <f>'Table Q1'!B60/'Table Q5'!B60*100</f>
        <v>136.69291338582678</v>
      </c>
      <c r="C60" s="15">
        <f>'Table Q1'!C60/'Table Q5'!C60*100</f>
        <v>96.207224334600753</v>
      </c>
      <c r="D60" s="15">
        <f>'Table Q1'!D60/'Table Q5'!D60*100</f>
        <v>100.90970350404311</v>
      </c>
      <c r="E60" s="15">
        <f>'Table Q1'!E60/'Table Q5'!E60*100</f>
        <v>97.664447703937725</v>
      </c>
      <c r="F60" s="15">
        <f>'Table Q1'!F60/'Table Q5'!F60*100</f>
        <v>118.26572470373746</v>
      </c>
      <c r="G60" s="15">
        <f>'Table Q1'!G60/'Table Q5'!G60*100</f>
        <v>93.485671001136225</v>
      </c>
      <c r="H60" s="15">
        <f>'Table Q1'!H60/'Table Q5'!H60*100</f>
        <v>115.27299300553292</v>
      </c>
      <c r="I60" s="15">
        <f>'Table Q1'!I60/'Table Q5'!I60*100</f>
        <v>84.271194843827459</v>
      </c>
      <c r="J60" s="15">
        <f>'Table Q1'!J60/'Table Q5'!J60*100</f>
        <v>155.37280701754386</v>
      </c>
      <c r="K60" s="15">
        <f>'Table Q1'!K60/'Table Q5'!K60*100</f>
        <v>98.438956197576886</v>
      </c>
      <c r="L60" s="15">
        <f>'Table Q1'!L60/'Table Q5'!L60*100</f>
        <v>100.91345055948847</v>
      </c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</row>
    <row r="61" spans="1:33" x14ac:dyDescent="0.2">
      <c r="A61" s="48" t="s">
        <v>107</v>
      </c>
      <c r="B61" s="15">
        <f>'Table Q1'!B61/'Table Q5'!B61*100</f>
        <v>136.11278467285214</v>
      </c>
      <c r="C61" s="15">
        <f>'Table Q1'!C61/'Table Q5'!C61*100</f>
        <v>97.142857142857139</v>
      </c>
      <c r="D61" s="15">
        <f>'Table Q1'!D61/'Table Q5'!D61*100</f>
        <v>100.88780379536122</v>
      </c>
      <c r="E61" s="15">
        <f>'Table Q1'!E61/'Table Q5'!E61*100</f>
        <v>96.840690118754196</v>
      </c>
      <c r="F61" s="15">
        <f>'Table Q1'!F61/'Table Q5'!F61*100</f>
        <v>117.61985335589395</v>
      </c>
      <c r="G61" s="15">
        <f>'Table Q1'!G61/'Table Q5'!G61*100</f>
        <v>91.835706186216441</v>
      </c>
      <c r="H61" s="15">
        <f>'Table Q1'!H61/'Table Q5'!H61*100</f>
        <v>115.93804137368797</v>
      </c>
      <c r="I61" s="15">
        <f>'Table Q1'!I61/'Table Q5'!I61*100</f>
        <v>85.292300086515894</v>
      </c>
      <c r="J61" s="15">
        <f>'Table Q1'!J61/'Table Q5'!J61*100</f>
        <v>161.14239742558328</v>
      </c>
      <c r="K61" s="15">
        <f>'Table Q1'!K61/'Table Q5'!K61*100</f>
        <v>102.57648953301128</v>
      </c>
      <c r="L61" s="15">
        <f>'Table Q1'!L61/'Table Q5'!L61*100</f>
        <v>101.51618787049703</v>
      </c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</row>
    <row r="62" spans="1:33" x14ac:dyDescent="0.2">
      <c r="A62" s="48" t="s">
        <v>108</v>
      </c>
      <c r="B62" s="15">
        <f>'Table Q1'!B62/'Table Q5'!B62*100</f>
        <v>133.06730196545561</v>
      </c>
      <c r="C62" s="15">
        <f>'Table Q1'!C62/'Table Q5'!C62*100</f>
        <v>96.470700152206987</v>
      </c>
      <c r="D62" s="15">
        <f>'Table Q1'!D62/'Table Q5'!D62*100</f>
        <v>103.09729547749973</v>
      </c>
      <c r="E62" s="15">
        <f>'Table Q1'!E62/'Table Q5'!E62*100</f>
        <v>96.072139853949992</v>
      </c>
      <c r="F62" s="15">
        <f>'Table Q1'!F62/'Table Q5'!F62*100</f>
        <v>114.62827110478484</v>
      </c>
      <c r="G62" s="15">
        <f>'Table Q1'!G62/'Table Q5'!G62*100</f>
        <v>92.501251877816728</v>
      </c>
      <c r="H62" s="15">
        <f>'Table Q1'!H62/'Table Q5'!H62*100</f>
        <v>109.46477169640157</v>
      </c>
      <c r="I62" s="15">
        <f>'Table Q1'!I62/'Table Q5'!I62*100</f>
        <v>87.022713321055861</v>
      </c>
      <c r="J62" s="15">
        <f>'Table Q1'!J62/'Table Q5'!J62*100</f>
        <v>165.57558507273876</v>
      </c>
      <c r="K62" s="15">
        <f>'Table Q1'!K62/'Table Q5'!K62*100</f>
        <v>98.346820809248541</v>
      </c>
      <c r="L62" s="15">
        <f>'Table Q1'!L62/'Table Q5'!L62*100</f>
        <v>101.19895939373373</v>
      </c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</row>
    <row r="63" spans="1:33" x14ac:dyDescent="0.2">
      <c r="A63" s="48" t="s">
        <v>109</v>
      </c>
      <c r="B63" s="15">
        <f>'Table Q1'!B63/'Table Q5'!B63*100</f>
        <v>132.59766316534873</v>
      </c>
      <c r="C63" s="15">
        <f>'Table Q1'!C63/'Table Q5'!C63*100</f>
        <v>96.071634893125363</v>
      </c>
      <c r="D63" s="15">
        <f>'Table Q1'!D63/'Table Q5'!D63*100</f>
        <v>101.55324617275674</v>
      </c>
      <c r="E63" s="15">
        <f>'Table Q1'!E63/'Table Q5'!E63*100</f>
        <v>95.624652970571915</v>
      </c>
      <c r="F63" s="15">
        <f>'Table Q1'!F63/'Table Q5'!F63*100</f>
        <v>114.92209787140662</v>
      </c>
      <c r="G63" s="15">
        <f>'Table Q1'!G63/'Table Q5'!G63*100</f>
        <v>94.967594357605805</v>
      </c>
      <c r="H63" s="15">
        <f>'Table Q1'!H63/'Table Q5'!H63*100</f>
        <v>109.77075904228222</v>
      </c>
      <c r="I63" s="15">
        <f>'Table Q1'!I63/'Table Q5'!I63*100</f>
        <v>86.487154150197625</v>
      </c>
      <c r="J63" s="15">
        <f>'Table Q1'!J63/'Table Q5'!J63*100</f>
        <v>161.06027137898388</v>
      </c>
      <c r="K63" s="15">
        <f>'Table Q1'!K63/'Table Q5'!K63*100</f>
        <v>98.59250851305336</v>
      </c>
      <c r="L63" s="15">
        <f>'Table Q1'!L63/'Table Q5'!L63*100</f>
        <v>100.74872376630744</v>
      </c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</row>
    <row r="64" spans="1:33" x14ac:dyDescent="0.2">
      <c r="A64" s="48" t="s">
        <v>110</v>
      </c>
      <c r="B64" s="15">
        <f>'Table Q1'!B64/'Table Q5'!B64*100</f>
        <v>130.9755240660499</v>
      </c>
      <c r="C64" s="15">
        <f>'Table Q1'!C64/'Table Q5'!C64*100</f>
        <v>95.802493182703543</v>
      </c>
      <c r="D64" s="15">
        <f>'Table Q1'!D64/'Table Q5'!D64*100</f>
        <v>98.143619386393965</v>
      </c>
      <c r="E64" s="15">
        <f>'Table Q1'!E64/'Table Q5'!E64*100</f>
        <v>92.423566168266007</v>
      </c>
      <c r="F64" s="15">
        <f>'Table Q1'!F64/'Table Q5'!F64*100</f>
        <v>112.03175668120315</v>
      </c>
      <c r="G64" s="15">
        <f>'Table Q1'!G64/'Table Q5'!G64*100</f>
        <v>92.580441640378552</v>
      </c>
      <c r="H64" s="15">
        <f>'Table Q1'!H64/'Table Q5'!H64*100</f>
        <v>110.08829798031057</v>
      </c>
      <c r="I64" s="15">
        <f>'Table Q1'!I64/'Table Q5'!I64*100</f>
        <v>83.720930232558146</v>
      </c>
      <c r="J64" s="15">
        <f>'Table Q1'!J64/'Table Q5'!J64*100</f>
        <v>156.22688039457461</v>
      </c>
      <c r="K64" s="15">
        <f>'Table Q1'!K64/'Table Q5'!K64*100</f>
        <v>94.846765039727586</v>
      </c>
      <c r="L64" s="15">
        <f>'Table Q1'!L64/'Table Q5'!L64*100</f>
        <v>98.369195922989803</v>
      </c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</row>
    <row r="65" spans="1:24" x14ac:dyDescent="0.2">
      <c r="A65" s="48" t="s">
        <v>111</v>
      </c>
      <c r="B65" s="15">
        <f>'Table Q1'!B65/'Table Q5'!B65*100</f>
        <v>126.31763059701491</v>
      </c>
      <c r="C65" s="15">
        <f>'Table Q1'!C65/'Table Q5'!C65*100</f>
        <v>93.902924209269941</v>
      </c>
      <c r="D65" s="15">
        <f>'Table Q1'!D65/'Table Q5'!D65*100</f>
        <v>92.585572527595062</v>
      </c>
      <c r="E65" s="15">
        <f>'Table Q1'!E65/'Table Q5'!E65*100</f>
        <v>89.39802336028751</v>
      </c>
      <c r="F65" s="15">
        <f>'Table Q1'!F65/'Table Q5'!F65*100</f>
        <v>107.34629294755878</v>
      </c>
      <c r="G65" s="15">
        <f>'Table Q1'!G65/'Table Q5'!G65*100</f>
        <v>93.880425041607978</v>
      </c>
      <c r="H65" s="15">
        <f>'Table Q1'!H65/'Table Q5'!H65*100</f>
        <v>113.42335987100674</v>
      </c>
      <c r="I65" s="15">
        <f>'Table Q1'!I65/'Table Q5'!I65*100</f>
        <v>83.140762827680476</v>
      </c>
      <c r="J65" s="15">
        <f>'Table Q1'!J65/'Table Q5'!J65*100</f>
        <v>153.85809656885576</v>
      </c>
      <c r="K65" s="15">
        <f>'Table Q1'!K65/'Table Q5'!K65*100</f>
        <v>90.491729492517152</v>
      </c>
      <c r="L65" s="15">
        <f>'Table Q1'!L65/'Table Q5'!L65*100</f>
        <v>96.774931381518755</v>
      </c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</row>
    <row r="66" spans="1:24" x14ac:dyDescent="0.2">
      <c r="A66" s="48" t="s">
        <v>112</v>
      </c>
      <c r="B66" s="15">
        <f>'Table Q1'!B66/'Table Q5'!B66*100</f>
        <v>118.73001370488807</v>
      </c>
      <c r="C66" s="15">
        <f>'Table Q1'!C66/'Table Q5'!C66*100</f>
        <v>92.352880552406475</v>
      </c>
      <c r="D66" s="15">
        <f>'Table Q1'!D66/'Table Q5'!D66*100</f>
        <v>86.447707656092376</v>
      </c>
      <c r="E66" s="15">
        <f>'Table Q1'!E66/'Table Q5'!E66*100</f>
        <v>89.485027223230489</v>
      </c>
      <c r="F66" s="15">
        <f>'Table Q1'!F66/'Table Q5'!F66*100</f>
        <v>104.52985586822237</v>
      </c>
      <c r="G66" s="15">
        <f>'Table Q1'!G66/'Table Q5'!G66*100</f>
        <v>88.981366459627324</v>
      </c>
      <c r="H66" s="15">
        <f>'Table Q1'!H66/'Table Q5'!H66*100</f>
        <v>114.9853283415967</v>
      </c>
      <c r="I66" s="15">
        <f>'Table Q1'!I66/'Table Q5'!I66*100</f>
        <v>82.942458028963216</v>
      </c>
      <c r="J66" s="15">
        <f>'Table Q1'!J66/'Table Q5'!J66*100</f>
        <v>159.7853939782191</v>
      </c>
      <c r="K66" s="15">
        <f>'Table Q1'!K66/'Table Q5'!K66*100</f>
        <v>92.451531490191584</v>
      </c>
      <c r="L66" s="15">
        <f>'Table Q1'!L66/'Table Q5'!L66*100</f>
        <v>95.484020379805457</v>
      </c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</row>
    <row r="67" spans="1:24" x14ac:dyDescent="0.2">
      <c r="A67" s="48" t="s">
        <v>113</v>
      </c>
      <c r="B67" s="15">
        <f>'Table Q1'!B67/'Table Q5'!B67*100</f>
        <v>120.22988505747125</v>
      </c>
      <c r="C67" s="15">
        <f>'Table Q1'!C67/'Table Q5'!C67*100</f>
        <v>92.852716380913051</v>
      </c>
      <c r="D67" s="15">
        <f>'Table Q1'!D67/'Table Q5'!D67*100</f>
        <v>86.339417299625893</v>
      </c>
      <c r="E67" s="15">
        <f>'Table Q1'!E67/'Table Q5'!E67*100</f>
        <v>89.818720784403155</v>
      </c>
      <c r="F67" s="15">
        <f>'Table Q1'!F67/'Table Q5'!F67*100</f>
        <v>97.912457912457924</v>
      </c>
      <c r="G67" s="15">
        <f>'Table Q1'!G67/'Table Q5'!G67*100</f>
        <v>87.70776482262464</v>
      </c>
      <c r="H67" s="15">
        <f>'Table Q1'!H67/'Table Q5'!H67*100</f>
        <v>112.6695001011941</v>
      </c>
      <c r="I67" s="15">
        <f>'Table Q1'!I67/'Table Q5'!I67*100</f>
        <v>82.566709021601014</v>
      </c>
      <c r="J67" s="15">
        <f>'Table Q1'!J67/'Table Q5'!J67*100</f>
        <v>155.76565406075636</v>
      </c>
      <c r="K67" s="15">
        <f>'Table Q1'!K67/'Table Q5'!K67*100</f>
        <v>93.552554315913085</v>
      </c>
      <c r="L67" s="15">
        <f>'Table Q1'!L67/'Table Q5'!L67*100</f>
        <v>94.842738205365393</v>
      </c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</row>
    <row r="68" spans="1:24" x14ac:dyDescent="0.2">
      <c r="A68" s="48" t="s">
        <v>114</v>
      </c>
      <c r="B68" s="15">
        <f>'Table Q1'!B68/'Table Q5'!B68*100</f>
        <v>121.19963369963369</v>
      </c>
      <c r="C68" s="15">
        <f>'Table Q1'!C68/'Table Q5'!C68*100</f>
        <v>93.700293009627472</v>
      </c>
      <c r="D68" s="15">
        <f>'Table Q1'!D68/'Table Q5'!D68*100</f>
        <v>88.795967464772602</v>
      </c>
      <c r="E68" s="15">
        <f>'Table Q1'!E68/'Table Q5'!E68*100</f>
        <v>90.042300217217345</v>
      </c>
      <c r="F68" s="15">
        <f>'Table Q1'!F68/'Table Q5'!F68*100</f>
        <v>97.721796276013137</v>
      </c>
      <c r="G68" s="15">
        <f>'Table Q1'!G68/'Table Q5'!G68*100</f>
        <v>88.244826726502126</v>
      </c>
      <c r="H68" s="15">
        <f>'Table Q1'!H68/'Table Q5'!H68*100</f>
        <v>111.70811585303451</v>
      </c>
      <c r="I68" s="15">
        <f>'Table Q1'!I68/'Table Q5'!I68*100</f>
        <v>82.34245703373648</v>
      </c>
      <c r="J68" s="15">
        <f>'Table Q1'!J68/'Table Q5'!J68*100</f>
        <v>150.1111605157848</v>
      </c>
      <c r="K68" s="15">
        <f>'Table Q1'!K68/'Table Q5'!K68*100</f>
        <v>91.492313027395682</v>
      </c>
      <c r="L68" s="15">
        <f>'Table Q1'!L68/'Table Q5'!L68*100</f>
        <v>94.561200923787538</v>
      </c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</row>
    <row r="69" spans="1:24" x14ac:dyDescent="0.2">
      <c r="A69" s="48" t="s">
        <v>115</v>
      </c>
      <c r="B69" s="15">
        <f>'Table Q1'!B69/'Table Q5'!B69*100</f>
        <v>119.25614194722473</v>
      </c>
      <c r="C69" s="15">
        <f>'Table Q1'!C69/'Table Q5'!C69*100</f>
        <v>95.087792642140471</v>
      </c>
      <c r="D69" s="15">
        <f>'Table Q1'!D69/'Table Q5'!D69*100</f>
        <v>88.919860627177698</v>
      </c>
      <c r="E69" s="15">
        <f>'Table Q1'!E69/'Table Q5'!E69*100</f>
        <v>91.513420902341522</v>
      </c>
      <c r="F69" s="15">
        <f>'Table Q1'!F69/'Table Q5'!F69*100</f>
        <v>98.821218074656187</v>
      </c>
      <c r="G69" s="15">
        <f>'Table Q1'!G69/'Table Q5'!G69*100</f>
        <v>90.081521739130451</v>
      </c>
      <c r="H69" s="15">
        <f>'Table Q1'!H69/'Table Q5'!H69*100</f>
        <v>111.33603238866397</v>
      </c>
      <c r="I69" s="15">
        <f>'Table Q1'!I69/'Table Q5'!I69*100</f>
        <v>81.588902900378315</v>
      </c>
      <c r="J69" s="15">
        <f>'Table Q1'!J69/'Table Q5'!J69*100</f>
        <v>148.97595725734641</v>
      </c>
      <c r="K69" s="15">
        <f>'Table Q1'!K69/'Table Q5'!K69*100</f>
        <v>91.181616703604334</v>
      </c>
      <c r="L69" s="15">
        <f>'Table Q1'!L69/'Table Q5'!L69*100</f>
        <v>95.019068531145265</v>
      </c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</row>
    <row r="70" spans="1:24" x14ac:dyDescent="0.2">
      <c r="A70" s="48" t="s">
        <v>116</v>
      </c>
      <c r="B70" s="15">
        <f>'Table Q1'!B70/'Table Q5'!B70*100</f>
        <v>120.62344702959113</v>
      </c>
      <c r="C70" s="15">
        <f>'Table Q1'!C70/'Table Q5'!C70*100</f>
        <v>96.078022321894224</v>
      </c>
      <c r="D70" s="15">
        <f>'Table Q1'!D70/'Table Q5'!D70*100</f>
        <v>94.611484494752972</v>
      </c>
      <c r="E70" s="15">
        <f>'Table Q1'!E70/'Table Q5'!E70*100</f>
        <v>92.182070882557326</v>
      </c>
      <c r="F70" s="15">
        <f>'Table Q1'!F70/'Table Q5'!F70*100</f>
        <v>98.134495084897239</v>
      </c>
      <c r="G70" s="15">
        <f>'Table Q1'!G70/'Table Q5'!G70*100</f>
        <v>91.936484307157912</v>
      </c>
      <c r="H70" s="15">
        <f>'Table Q1'!H70/'Table Q5'!H70*100</f>
        <v>107.52821787304548</v>
      </c>
      <c r="I70" s="15">
        <f>'Table Q1'!I70/'Table Q5'!I70*100</f>
        <v>83.439094189374146</v>
      </c>
      <c r="J70" s="15">
        <f>'Table Q1'!J70/'Table Q5'!J70*100</f>
        <v>150.10516826923075</v>
      </c>
      <c r="K70" s="15">
        <f>'Table Q1'!K70/'Table Q5'!K70*100</f>
        <v>95.381360911975548</v>
      </c>
      <c r="L70" s="15">
        <f>'Table Q1'!L70/'Table Q5'!L70*100</f>
        <v>96.223354958294721</v>
      </c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</row>
    <row r="71" spans="1:24" x14ac:dyDescent="0.2">
      <c r="A71" s="48" t="s">
        <v>117</v>
      </c>
      <c r="B71" s="15">
        <f>'Table Q1'!B71/'Table Q5'!B71*100</f>
        <v>117.33200266134398</v>
      </c>
      <c r="C71" s="15">
        <f>'Table Q1'!C71/'Table Q5'!C71*100</f>
        <v>98.58237950225768</v>
      </c>
      <c r="D71" s="15">
        <f>'Table Q1'!D71/'Table Q5'!D71*100</f>
        <v>99.035180609483476</v>
      </c>
      <c r="E71" s="15">
        <f>'Table Q1'!E71/'Table Q5'!E71*100</f>
        <v>91.44458423881963</v>
      </c>
      <c r="F71" s="15">
        <f>'Table Q1'!F71/'Table Q5'!F71*100</f>
        <v>100.80889787664307</v>
      </c>
      <c r="G71" s="15">
        <f>'Table Q1'!G71/'Table Q5'!G71*100</f>
        <v>92.045313083530431</v>
      </c>
      <c r="H71" s="15">
        <f>'Table Q1'!H71/'Table Q5'!H71*100</f>
        <v>105.97853857945836</v>
      </c>
      <c r="I71" s="15">
        <f>'Table Q1'!I71/'Table Q5'!I71*100</f>
        <v>85.104799702344053</v>
      </c>
      <c r="J71" s="15">
        <f>'Table Q1'!J71/'Table Q5'!J71*100</f>
        <v>150.4557483093208</v>
      </c>
      <c r="K71" s="15">
        <f>'Table Q1'!K71/'Table Q5'!K71*100</f>
        <v>95.967835916559835</v>
      </c>
      <c r="L71" s="15">
        <f>'Table Q1'!L71/'Table Q5'!L71*100</f>
        <v>96.904131660720452</v>
      </c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</row>
    <row r="72" spans="1:24" x14ac:dyDescent="0.2">
      <c r="A72" s="48" t="s">
        <v>118</v>
      </c>
      <c r="B72" s="15">
        <f>'Table Q1'!B72/'Table Q5'!B72*100</f>
        <v>115.53269166943248</v>
      </c>
      <c r="C72" s="15">
        <f>'Table Q1'!C72/'Table Q5'!C72*100</f>
        <v>99.299163179916334</v>
      </c>
      <c r="D72" s="15">
        <f>'Table Q1'!D72/'Table Q5'!D72*100</f>
        <v>101.73273201993828</v>
      </c>
      <c r="E72" s="15">
        <f>'Table Q1'!E72/'Table Q5'!E72*100</f>
        <v>91.553442028985515</v>
      </c>
      <c r="F72" s="15">
        <f>'Table Q1'!F72/'Table Q5'!F72*100</f>
        <v>102.25925511687733</v>
      </c>
      <c r="G72" s="15">
        <f>'Table Q1'!G72/'Table Q5'!G72*100</f>
        <v>92.204301075268802</v>
      </c>
      <c r="H72" s="15">
        <f>'Table Q1'!H72/'Table Q5'!H72*100</f>
        <v>107.8305785123967</v>
      </c>
      <c r="I72" s="15">
        <f>'Table Q1'!I72/'Table Q5'!I72*100</f>
        <v>87.297229847766403</v>
      </c>
      <c r="J72" s="15">
        <f>'Table Q1'!J72/'Table Q5'!J72*100</f>
        <v>149.23636363636362</v>
      </c>
      <c r="K72" s="15">
        <f>'Table Q1'!K72/'Table Q5'!K72*100</f>
        <v>93.607775871926819</v>
      </c>
      <c r="L72" s="15">
        <f>'Table Q1'!L72/'Table Q5'!L72*100</f>
        <v>97.627779051111602</v>
      </c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</row>
    <row r="73" spans="1:24" x14ac:dyDescent="0.2">
      <c r="A73" s="48" t="s">
        <v>119</v>
      </c>
      <c r="B73" s="15">
        <f>'Table Q1'!B73/'Table Q5'!B73*100</f>
        <v>116.13892845403748</v>
      </c>
      <c r="C73" s="15">
        <f>'Table Q1'!C73/'Table Q5'!C73*100</f>
        <v>98.987812435447225</v>
      </c>
      <c r="D73" s="15">
        <f>'Table Q1'!D73/'Table Q5'!D73*100</f>
        <v>99.59417522081641</v>
      </c>
      <c r="E73" s="15">
        <f>'Table Q1'!E73/'Table Q5'!E73*100</f>
        <v>90.959430444117984</v>
      </c>
      <c r="F73" s="15">
        <f>'Table Q1'!F73/'Table Q5'!F73*100</f>
        <v>102.86199095022626</v>
      </c>
      <c r="G73" s="15">
        <f>'Table Q1'!G73/'Table Q5'!G73*100</f>
        <v>91.675727920744237</v>
      </c>
      <c r="H73" s="15">
        <f>'Table Q1'!H73/'Table Q5'!H73*100</f>
        <v>103.25096212274663</v>
      </c>
      <c r="I73" s="15">
        <f>'Table Q1'!I73/'Table Q5'!I73*100</f>
        <v>87.391412261106979</v>
      </c>
      <c r="J73" s="15">
        <f>'Table Q1'!J73/'Table Q5'!J73*100</f>
        <v>146.17600460895864</v>
      </c>
      <c r="K73" s="15">
        <f>'Table Q1'!K73/'Table Q5'!K73*100</f>
        <v>94.75425330812854</v>
      </c>
      <c r="L73" s="15">
        <f>'Table Q1'!L73/'Table Q5'!L73*100</f>
        <v>96.872146118721474</v>
      </c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</row>
    <row r="74" spans="1:24" x14ac:dyDescent="0.2">
      <c r="A74" s="48" t="s">
        <v>120</v>
      </c>
      <c r="B74" s="15">
        <f>'Table Q1'!B74/'Table Q5'!B74*100</f>
        <v>114.31677356234373</v>
      </c>
      <c r="C74" s="15">
        <f>'Table Q1'!C74/'Table Q5'!C74*100</f>
        <v>100.20820320632937</v>
      </c>
      <c r="D74" s="15">
        <f>'Table Q1'!D74/'Table Q5'!D74*100</f>
        <v>102.02458423716558</v>
      </c>
      <c r="E74" s="15">
        <f>'Table Q1'!E74/'Table Q5'!E74*100</f>
        <v>91.253939666816734</v>
      </c>
      <c r="F74" s="15">
        <f>'Table Q1'!F74/'Table Q5'!F74*100</f>
        <v>105.21531644131348</v>
      </c>
      <c r="G74" s="15">
        <f>'Table Q1'!G74/'Table Q5'!G74*100</f>
        <v>91.19893320402474</v>
      </c>
      <c r="H74" s="15">
        <f>'Table Q1'!H74/'Table Q5'!H74*100</f>
        <v>101.52079766341021</v>
      </c>
      <c r="I74" s="15">
        <f>'Table Q1'!I74/'Table Q5'!I74*100</f>
        <v>89.30209495475394</v>
      </c>
      <c r="J74" s="15">
        <f>'Table Q1'!J74/'Table Q5'!J74*100</f>
        <v>137.51761059453366</v>
      </c>
      <c r="K74" s="15">
        <f>'Table Q1'!K74/'Table Q5'!K74*100</f>
        <v>99.41093308199811</v>
      </c>
      <c r="L74" s="15">
        <f>'Table Q1'!L74/'Table Q5'!L74*100</f>
        <v>97.477744807121653</v>
      </c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</row>
    <row r="75" spans="1:24" x14ac:dyDescent="0.2">
      <c r="A75" s="48" t="s">
        <v>121</v>
      </c>
      <c r="B75" s="15">
        <f>'Table Q1'!B75/'Table Q5'!B75*100</f>
        <v>111.73615707037283</v>
      </c>
      <c r="C75" s="15">
        <f>'Table Q1'!C75/'Table Q5'!C75*100</f>
        <v>102.23138747884941</v>
      </c>
      <c r="D75" s="15">
        <f>'Table Q1'!D75/'Table Q5'!D75*100</f>
        <v>102.69319422540337</v>
      </c>
      <c r="E75" s="15">
        <f>'Table Q1'!E75/'Table Q5'!E75*100</f>
        <v>92.355605889014726</v>
      </c>
      <c r="F75" s="15">
        <f>'Table Q1'!F75/'Table Q5'!F75*100</f>
        <v>107.10207810002284</v>
      </c>
      <c r="G75" s="15">
        <f>'Table Q1'!G75/'Table Q5'!G75*100</f>
        <v>91.311672683513848</v>
      </c>
      <c r="H75" s="15">
        <f>'Table Q1'!H75/'Table Q5'!H75*100</f>
        <v>101.49899396378268</v>
      </c>
      <c r="I75" s="15">
        <f>'Table Q1'!I75/'Table Q5'!I75*100</f>
        <v>90.672612411742847</v>
      </c>
      <c r="J75" s="15">
        <f>'Table Q1'!J75/'Table Q5'!J75*100</f>
        <v>135.80901856763927</v>
      </c>
      <c r="K75" s="15">
        <f>'Table Q1'!K75/'Table Q5'!K75*100</f>
        <v>98.232147010932763</v>
      </c>
      <c r="L75" s="15">
        <f>'Table Q1'!L75/'Table Q5'!L75*100</f>
        <v>98.26874570052739</v>
      </c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</row>
    <row r="76" spans="1:24" x14ac:dyDescent="0.2">
      <c r="A76" s="48" t="s">
        <v>122</v>
      </c>
      <c r="B76" s="15">
        <f>'Table Q1'!B76/'Table Q5'!B76*100</f>
        <v>112.88207180171167</v>
      </c>
      <c r="C76" s="15">
        <f>'Table Q1'!C76/'Table Q5'!C76*100</f>
        <v>102.22906273219405</v>
      </c>
      <c r="D76" s="15">
        <f>'Table Q1'!D76/'Table Q5'!D76*100</f>
        <v>99.619228938600656</v>
      </c>
      <c r="E76" s="15">
        <f>'Table Q1'!E76/'Table Q5'!E76*100</f>
        <v>93.161906929115929</v>
      </c>
      <c r="F76" s="15">
        <f>'Table Q1'!F76/'Table Q5'!F76*100</f>
        <v>106.98260073260073</v>
      </c>
      <c r="G76" s="15">
        <f>'Table Q1'!G76/'Table Q5'!G76*100</f>
        <v>92.654424040066786</v>
      </c>
      <c r="H76" s="15">
        <f>'Table Q1'!H76/'Table Q5'!H76*100</f>
        <v>103.47382120332365</v>
      </c>
      <c r="I76" s="15">
        <f>'Table Q1'!I76/'Table Q5'!I76*100</f>
        <v>89.201254826254839</v>
      </c>
      <c r="J76" s="15">
        <f>'Table Q1'!J76/'Table Q5'!J76*100</f>
        <v>137.45892661555311</v>
      </c>
      <c r="K76" s="15">
        <f>'Table Q1'!K76/'Table Q5'!K76*100</f>
        <v>94.658584010065198</v>
      </c>
      <c r="L76" s="15">
        <f>'Table Q1'!L76/'Table Q5'!L76*100</f>
        <v>98.0465644520159</v>
      </c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</row>
    <row r="77" spans="1:24" x14ac:dyDescent="0.2">
      <c r="A77" s="48" t="s">
        <v>123</v>
      </c>
      <c r="B77" s="15">
        <f>'Table Q1'!B77/'Table Q5'!B77*100</f>
        <v>110.19205587079878</v>
      </c>
      <c r="C77" s="15">
        <f>'Table Q1'!C77/'Table Q5'!C77*100</f>
        <v>101.82435299109036</v>
      </c>
      <c r="D77" s="15">
        <f>'Table Q1'!D77/'Table Q5'!D77*100</f>
        <v>101.17064928795558</v>
      </c>
      <c r="E77" s="15">
        <f>'Table Q1'!E77/'Table Q5'!E77*100</f>
        <v>91.804384485666105</v>
      </c>
      <c r="F77" s="15">
        <f>'Table Q1'!F77/'Table Q5'!F77*100</f>
        <v>105.27323943661972</v>
      </c>
      <c r="G77" s="15">
        <f>'Table Q1'!G77/'Table Q5'!G77*100</f>
        <v>90.295012877546228</v>
      </c>
      <c r="H77" s="15">
        <f>'Table Q1'!H77/'Table Q5'!H77*100</f>
        <v>103.69854841916882</v>
      </c>
      <c r="I77" s="15">
        <f>'Table Q1'!I77/'Table Q5'!I77*100</f>
        <v>89.425039010923058</v>
      </c>
      <c r="J77" s="15">
        <f>'Table Q1'!J77/'Table Q5'!J77*100</f>
        <v>144.74393530997304</v>
      </c>
      <c r="K77" s="15">
        <f>'Table Q1'!K77/'Table Q5'!K77*100</f>
        <v>96.075683251576734</v>
      </c>
      <c r="L77" s="15">
        <f>'Table Q1'!L77/'Table Q5'!L77*100</f>
        <v>97.892590074779065</v>
      </c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</row>
    <row r="78" spans="1:24" x14ac:dyDescent="0.2">
      <c r="A78" s="48" t="s">
        <v>124</v>
      </c>
      <c r="B78" s="15">
        <f>'Table Q1'!B78/'Table Q5'!B78*100</f>
        <v>106.89047881122731</v>
      </c>
      <c r="C78" s="15">
        <f>'Table Q1'!C78/'Table Q5'!C78*100</f>
        <v>101.50907555930773</v>
      </c>
      <c r="D78" s="15">
        <f>'Table Q1'!D78/'Table Q5'!D78*100</f>
        <v>95.803443328550927</v>
      </c>
      <c r="E78" s="15">
        <f>'Table Q1'!E78/'Table Q5'!E78*100</f>
        <v>91.561698807267859</v>
      </c>
      <c r="F78" s="15">
        <f>'Table Q1'!F78/'Table Q5'!F78*100</f>
        <v>103.08276555344578</v>
      </c>
      <c r="G78" s="15">
        <f>'Table Q1'!G78/'Table Q5'!G78*100</f>
        <v>94.571730701445176</v>
      </c>
      <c r="H78" s="15">
        <f>'Table Q1'!H78/'Table Q5'!H78*100</f>
        <v>101.77751148392251</v>
      </c>
      <c r="I78" s="15">
        <f>'Table Q1'!I78/'Table Q5'!I78*100</f>
        <v>90.992907801418454</v>
      </c>
      <c r="J78" s="15">
        <f>'Table Q1'!J78/'Table Q5'!J78*100</f>
        <v>145.18046709129507</v>
      </c>
      <c r="K78" s="15">
        <f>'Table Q1'!K78/'Table Q5'!K78*100</f>
        <v>97.70992366412213</v>
      </c>
      <c r="L78" s="15">
        <f>'Table Q1'!L78/'Table Q5'!L78*100</f>
        <v>97.756482525366394</v>
      </c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</row>
    <row r="79" spans="1:24" x14ac:dyDescent="0.2">
      <c r="A79" s="48" t="s">
        <v>125</v>
      </c>
      <c r="B79" s="15">
        <f>'Table Q1'!B79/'Table Q5'!B79*100</f>
        <v>105.26888743740474</v>
      </c>
      <c r="C79" s="15">
        <f>'Table Q1'!C79/'Table Q5'!C79*100</f>
        <v>99.030037546933684</v>
      </c>
      <c r="D79" s="15">
        <f>'Table Q1'!D79/'Table Q5'!D79*100</f>
        <v>93.971119133574021</v>
      </c>
      <c r="E79" s="15">
        <f>'Table Q1'!E79/'Table Q5'!E79*100</f>
        <v>91.79171332586786</v>
      </c>
      <c r="F79" s="15">
        <f>'Table Q1'!F79/'Table Q5'!F79*100</f>
        <v>102.65003897116134</v>
      </c>
      <c r="G79" s="15">
        <f>'Table Q1'!G79/'Table Q5'!G79*100</f>
        <v>91.826128041578073</v>
      </c>
      <c r="H79" s="15">
        <f>'Table Q1'!H79/'Table Q5'!H79*100</f>
        <v>105.90813988243499</v>
      </c>
      <c r="I79" s="15">
        <f>'Table Q1'!I79/'Table Q5'!I79*100</f>
        <v>89.764056814180066</v>
      </c>
      <c r="J79" s="15">
        <f>'Table Q1'!J79/'Table Q5'!J79*100</f>
        <v>138.45529554984444</v>
      </c>
      <c r="K79" s="15">
        <f>'Table Q1'!K79/'Table Q5'!K79*100</f>
        <v>98.587841072283382</v>
      </c>
      <c r="L79" s="15">
        <f>'Table Q1'!L79/'Table Q5'!L79*100</f>
        <v>96.943820224719104</v>
      </c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</row>
    <row r="80" spans="1:24" x14ac:dyDescent="0.2">
      <c r="A80" s="48" t="s">
        <v>126</v>
      </c>
      <c r="B80" s="15">
        <f>'Table Q1'!B80/'Table Q5'!B80*100</f>
        <v>103.9715087416361</v>
      </c>
      <c r="C80" s="15">
        <f>'Table Q1'!C80/'Table Q5'!C80*100</f>
        <v>99.427083333333329</v>
      </c>
      <c r="D80" s="15">
        <f>'Table Q1'!D80/'Table Q5'!D80*100</f>
        <v>91.281624896068408</v>
      </c>
      <c r="E80" s="15">
        <f>'Table Q1'!E80/'Table Q5'!E80*100</f>
        <v>91.806699615595832</v>
      </c>
      <c r="F80" s="15">
        <f>'Table Q1'!F80/'Table Q5'!F80*100</f>
        <v>101.83940962661084</v>
      </c>
      <c r="G80" s="15">
        <f>'Table Q1'!G80/'Table Q5'!G80*100</f>
        <v>92.369572932686623</v>
      </c>
      <c r="H80" s="15">
        <f>'Table Q1'!H80/'Table Q5'!H80*100</f>
        <v>104.92902208201893</v>
      </c>
      <c r="I80" s="15">
        <f>'Table Q1'!I80/'Table Q5'!I80*100</f>
        <v>91.724057429671987</v>
      </c>
      <c r="J80" s="15">
        <f>'Table Q1'!J80/'Table Q5'!J80*100</f>
        <v>139.80166175288124</v>
      </c>
      <c r="K80" s="15">
        <f>'Table Q1'!K80/'Table Q5'!K80*100</f>
        <v>107.09110345646751</v>
      </c>
      <c r="L80" s="15">
        <f>'Table Q1'!L80/'Table Q5'!L80*100</f>
        <v>97.307221542227666</v>
      </c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</row>
    <row r="81" spans="1:24" x14ac:dyDescent="0.2">
      <c r="A81" s="48" t="s">
        <v>127</v>
      </c>
      <c r="B81" s="15">
        <f>'Table Q1'!B81/'Table Q5'!B81*100</f>
        <v>103.63496595651218</v>
      </c>
      <c r="C81" s="15">
        <f>'Table Q1'!C81/'Table Q5'!C81*100</f>
        <v>98.938406558755503</v>
      </c>
      <c r="D81" s="15">
        <f>'Table Q1'!D81/'Table Q5'!D81*100</f>
        <v>90.412238701389697</v>
      </c>
      <c r="E81" s="15">
        <f>'Table Q1'!E81/'Table Q5'!E81*100</f>
        <v>91.078431372549019</v>
      </c>
      <c r="F81" s="15">
        <f>'Table Q1'!F81/'Table Q5'!F81*100</f>
        <v>102.69645608628659</v>
      </c>
      <c r="G81" s="15">
        <f>'Table Q1'!G81/'Table Q5'!G81*100</f>
        <v>95.018516306295567</v>
      </c>
      <c r="H81" s="15">
        <f>'Table Q1'!H81/'Table Q5'!H81*100</f>
        <v>103.96326245382849</v>
      </c>
      <c r="I81" s="15">
        <f>'Table Q1'!I81/'Table Q5'!I81*100</f>
        <v>93.689263552277254</v>
      </c>
      <c r="J81" s="15">
        <f>'Table Q1'!J81/'Table Q5'!J81*100</f>
        <v>137.36965589155369</v>
      </c>
      <c r="K81" s="15">
        <f>'Table Q1'!K81/'Table Q5'!K81*100</f>
        <v>97.695262483994895</v>
      </c>
      <c r="L81" s="15">
        <f>'Table Q1'!L81/'Table Q5'!L81*100</f>
        <v>97.325011145786888</v>
      </c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</row>
    <row r="82" spans="1:24" x14ac:dyDescent="0.2">
      <c r="A82" s="48" t="s">
        <v>128</v>
      </c>
      <c r="B82" s="15">
        <f>'Table Q1'!B82/'Table Q5'!B82*100</f>
        <v>102.53724897430361</v>
      </c>
      <c r="C82" s="15">
        <f>'Table Q1'!C82/'Table Q5'!C82*100</f>
        <v>98.212783851976454</v>
      </c>
      <c r="D82" s="15">
        <f>'Table Q1'!D82/'Table Q5'!D82*100</f>
        <v>89.40929744844459</v>
      </c>
      <c r="E82" s="15">
        <f>'Table Q1'!E82/'Table Q5'!E82*100</f>
        <v>91.697337085949343</v>
      </c>
      <c r="F82" s="15">
        <f>'Table Q1'!F82/'Table Q5'!F82*100</f>
        <v>103.66190950326364</v>
      </c>
      <c r="G82" s="15">
        <f>'Table Q1'!G82/'Table Q5'!G82*100</f>
        <v>94.611819235225965</v>
      </c>
      <c r="H82" s="15">
        <f>'Table Q1'!H82/'Table Q5'!H82*100</f>
        <v>106.71349724034118</v>
      </c>
      <c r="I82" s="15">
        <f>'Table Q1'!I82/'Table Q5'!I82*100</f>
        <v>93.854033290653007</v>
      </c>
      <c r="J82" s="15">
        <f>'Table Q1'!J82/'Table Q5'!J82*100</f>
        <v>137.4543080939948</v>
      </c>
      <c r="K82" s="15">
        <f>'Table Q1'!K82/'Table Q5'!K82*100</f>
        <v>100.20032995522037</v>
      </c>
      <c r="L82" s="15">
        <f>'Table Q1'!L82/'Table Q5'!L82*100</f>
        <v>97.625124847408713</v>
      </c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</row>
    <row r="83" spans="1:24" x14ac:dyDescent="0.2">
      <c r="A83" s="48" t="s">
        <v>129</v>
      </c>
      <c r="B83" s="15">
        <f>'Table Q1'!B83/'Table Q5'!B83*100</f>
        <v>101.56014633096622</v>
      </c>
      <c r="C83" s="15">
        <f>'Table Q1'!C83/'Table Q5'!C83*100</f>
        <v>98.74512285141833</v>
      </c>
      <c r="D83" s="15">
        <f>'Table Q1'!D83/'Table Q5'!D83*100</f>
        <v>89.979243542435427</v>
      </c>
      <c r="E83" s="15">
        <f>'Table Q1'!E83/'Table Q5'!E83*100</f>
        <v>92.650550399309296</v>
      </c>
      <c r="F83" s="15">
        <f>'Table Q1'!F83/'Table Q5'!F83*100</f>
        <v>104.61898917773067</v>
      </c>
      <c r="G83" s="15">
        <f>'Table Q1'!G83/'Table Q5'!G83*100</f>
        <v>94.012944983818784</v>
      </c>
      <c r="H83" s="15">
        <f>'Table Q1'!H83/'Table Q5'!H83*100</f>
        <v>105.48429451570547</v>
      </c>
      <c r="I83" s="15">
        <f>'Table Q1'!I83/'Table Q5'!I83*100</f>
        <v>94.572217111315553</v>
      </c>
      <c r="J83" s="15">
        <f>'Table Q1'!J83/'Table Q5'!J83*100</f>
        <v>132.45967741935485</v>
      </c>
      <c r="K83" s="15">
        <f>'Table Q1'!K83/'Table Q5'!K83*100</f>
        <v>100.76770966616262</v>
      </c>
      <c r="L83" s="15">
        <f>'Table Q1'!L83/'Table Q5'!L83*100</f>
        <v>97.748592870544087</v>
      </c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</row>
    <row r="84" spans="1:24" x14ac:dyDescent="0.2">
      <c r="A84" s="48" t="s">
        <v>130</v>
      </c>
      <c r="B84" s="15">
        <f>'Table Q1'!B84/'Table Q5'!B84*100</f>
        <v>101.53142614059342</v>
      </c>
      <c r="C84" s="15">
        <f>'Table Q1'!C84/'Table Q5'!C84*100</f>
        <v>99.161337666422057</v>
      </c>
      <c r="D84" s="15">
        <f>'Table Q1'!D84/'Table Q5'!D84*100</f>
        <v>91.529838070433698</v>
      </c>
      <c r="E84" s="15">
        <f>'Table Q1'!E84/'Table Q5'!E84*100</f>
        <v>92.799058420714758</v>
      </c>
      <c r="F84" s="15">
        <f>'Table Q1'!F84/'Table Q5'!F84*100</f>
        <v>103.24360105913503</v>
      </c>
      <c r="G84" s="15">
        <f>'Table Q1'!G84/'Table Q5'!G84*100</f>
        <v>94.449562413634254</v>
      </c>
      <c r="H84" s="15">
        <f>'Table Q1'!H84/'Table Q5'!H84*100</f>
        <v>104.58715596330275</v>
      </c>
      <c r="I84" s="15">
        <f>'Table Q1'!I84/'Table Q5'!I84*100</f>
        <v>95.913242009132432</v>
      </c>
      <c r="J84" s="15">
        <f>'Table Q1'!J84/'Table Q5'!J84*100</f>
        <v>127.40888666999498</v>
      </c>
      <c r="K84" s="15">
        <f>'Table Q1'!K84/'Table Q5'!K84*100</f>
        <v>97.845662829134852</v>
      </c>
      <c r="L84" s="15">
        <f>'Table Q1'!L84/'Table Q5'!L84*100</f>
        <v>97.736715504045492</v>
      </c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</row>
    <row r="85" spans="1:24" x14ac:dyDescent="0.2">
      <c r="A85" s="48" t="s">
        <v>131</v>
      </c>
      <c r="B85" s="15">
        <f>'Table Q1'!B85/'Table Q5'!B85*100</f>
        <v>102.06251328938976</v>
      </c>
      <c r="C85" s="15">
        <f>'Table Q1'!C85/'Table Q5'!C85*100</f>
        <v>99.810825013137148</v>
      </c>
      <c r="D85" s="15">
        <f>'Table Q1'!D85/'Table Q5'!D85*100</f>
        <v>92.752802627109048</v>
      </c>
      <c r="E85" s="15">
        <f>'Table Q1'!E85/'Table Q5'!E85*100</f>
        <v>93.177680197065442</v>
      </c>
      <c r="F85" s="15">
        <f>'Table Q1'!F85/'Table Q5'!F85*100</f>
        <v>104.79717033270697</v>
      </c>
      <c r="G85" s="15">
        <f>'Table Q1'!G85/'Table Q5'!G85*100</f>
        <v>94.094082637060765</v>
      </c>
      <c r="H85" s="15">
        <f>'Table Q1'!H85/'Table Q5'!H85*100</f>
        <v>103.56455696202531</v>
      </c>
      <c r="I85" s="15">
        <f>'Table Q1'!I85/'Table Q5'!I85*100</f>
        <v>96.66742493175613</v>
      </c>
      <c r="J85" s="15">
        <f>'Table Q1'!J85/'Table Q5'!J85*100</f>
        <v>127.78942177290101</v>
      </c>
      <c r="K85" s="15">
        <f>'Table Q1'!K85/'Table Q5'!K85*100</f>
        <v>95.879180151024798</v>
      </c>
      <c r="L85" s="15">
        <f>'Table Q1'!L85/'Table Q5'!L85*100</f>
        <v>98.21019316817636</v>
      </c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</row>
    <row r="86" spans="1:24" x14ac:dyDescent="0.2">
      <c r="A86" s="48" t="s">
        <v>132</v>
      </c>
      <c r="B86" s="15">
        <f>'Table Q1'!B86/'Table Q5'!B86*100</f>
        <v>101.93958664546901</v>
      </c>
      <c r="C86" s="15">
        <f>'Table Q1'!C86/'Table Q5'!C86*100</f>
        <v>101.30622563994523</v>
      </c>
      <c r="D86" s="15">
        <f>'Table Q1'!D86/'Table Q5'!D86*100</f>
        <v>93.690991891591679</v>
      </c>
      <c r="E86" s="15">
        <f>'Table Q1'!E86/'Table Q5'!E86*100</f>
        <v>94.321699220834674</v>
      </c>
      <c r="F86" s="15">
        <f>'Table Q1'!F86/'Table Q5'!F86*100</f>
        <v>105.94048534094654</v>
      </c>
      <c r="G86" s="15">
        <f>'Table Q1'!G86/'Table Q5'!G86*100</f>
        <v>91.241122759553605</v>
      </c>
      <c r="H86" s="15">
        <f>'Table Q1'!H86/'Table Q5'!H86*100</f>
        <v>100.73948236234638</v>
      </c>
      <c r="I86" s="15">
        <f>'Table Q1'!I86/'Table Q5'!I86*100</f>
        <v>97.425183512140038</v>
      </c>
      <c r="J86" s="15">
        <f>'Table Q1'!J86/'Table Q5'!J86*100</f>
        <v>126.93148688046647</v>
      </c>
      <c r="K86" s="15">
        <f>'Table Q1'!K86/'Table Q5'!K86*100</f>
        <v>99.268345168926203</v>
      </c>
      <c r="L86" s="15">
        <f>'Table Q1'!L86/'Table Q5'!L86*100</f>
        <v>98.429716265973582</v>
      </c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</row>
    <row r="87" spans="1:24" x14ac:dyDescent="0.2">
      <c r="A87" s="48" t="s">
        <v>133</v>
      </c>
      <c r="B87" s="15">
        <f>'Table Q1'!B87/'Table Q5'!B87*100</f>
        <v>100.34880033823063</v>
      </c>
      <c r="C87" s="15">
        <f>'Table Q1'!C87/'Table Q5'!C87*100</f>
        <v>101.85302168877656</v>
      </c>
      <c r="D87" s="15">
        <f>'Table Q1'!D87/'Table Q5'!D87*100</f>
        <v>95.352669742913648</v>
      </c>
      <c r="E87" s="15">
        <f>'Table Q1'!E87/'Table Q5'!E87*100</f>
        <v>93.967247754886415</v>
      </c>
      <c r="F87" s="15">
        <f>'Table Q1'!F87/'Table Q5'!F87*100</f>
        <v>106.20704701647212</v>
      </c>
      <c r="G87" s="15">
        <f>'Table Q1'!G87/'Table Q5'!G87*100</f>
        <v>91.329479768786129</v>
      </c>
      <c r="H87" s="15">
        <f>'Table Q1'!H87/'Table Q5'!H87*100</f>
        <v>101.47483806676631</v>
      </c>
      <c r="I87" s="15">
        <f>'Table Q1'!I87/'Table Q5'!I87*100</f>
        <v>97.721434156148774</v>
      </c>
      <c r="J87" s="15">
        <f>'Table Q1'!J87/'Table Q5'!J87*100</f>
        <v>122.21959299574065</v>
      </c>
      <c r="K87" s="15">
        <f>'Table Q1'!K87/'Table Q5'!K87*100</f>
        <v>97.013517761710148</v>
      </c>
      <c r="L87" s="15">
        <f>'Table Q1'!L87/'Table Q5'!L87*100</f>
        <v>98.358721304441104</v>
      </c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</row>
    <row r="88" spans="1:24" x14ac:dyDescent="0.2">
      <c r="A88" s="48" t="s">
        <v>134</v>
      </c>
      <c r="B88" s="15">
        <f>'Table Q1'!B88/'Table Q5'!B88*100</f>
        <v>100.75965393542941</v>
      </c>
      <c r="C88" s="15">
        <f>'Table Q1'!C88/'Table Q5'!C88*100</f>
        <v>102.26172943404165</v>
      </c>
      <c r="D88" s="15">
        <f>'Table Q1'!D88/'Table Q5'!D88*100</f>
        <v>97.171052631578945</v>
      </c>
      <c r="E88" s="15">
        <f>'Table Q1'!E88/'Table Q5'!E88*100</f>
        <v>93.170223841749092</v>
      </c>
      <c r="F88" s="15">
        <f>'Table Q1'!F88/'Table Q5'!F88*100</f>
        <v>109.27210659618984</v>
      </c>
      <c r="G88" s="15">
        <f>'Table Q1'!G88/'Table Q5'!G88*100</f>
        <v>91.080123948649842</v>
      </c>
      <c r="H88" s="15">
        <f>'Table Q1'!H88/'Table Q5'!H88*100</f>
        <v>100.71841947715028</v>
      </c>
      <c r="I88" s="15">
        <f>'Table Q1'!I88/'Table Q5'!I88*100</f>
        <v>98.273954414693506</v>
      </c>
      <c r="J88" s="15">
        <f>'Table Q1'!J88/'Table Q5'!J88*100</f>
        <v>118.7710535486119</v>
      </c>
      <c r="K88" s="15">
        <f>'Table Q1'!K88/'Table Q5'!K88*100</f>
        <v>99.829660385393368</v>
      </c>
      <c r="L88" s="15">
        <f>'Table Q1'!L88/'Table Q5'!L88*100</f>
        <v>98.474829351535831</v>
      </c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</row>
    <row r="89" spans="1:24" x14ac:dyDescent="0.2">
      <c r="A89" s="48" t="s">
        <v>135</v>
      </c>
      <c r="B89" s="15">
        <f>'Table Q1'!B89/'Table Q5'!B89*100</f>
        <v>99.676645457390208</v>
      </c>
      <c r="C89" s="15">
        <f>'Table Q1'!C89/'Table Q5'!C89*100</f>
        <v>101.57817725752507</v>
      </c>
      <c r="D89" s="15">
        <f>'Table Q1'!D89/'Table Q5'!D89*100</f>
        <v>97.698882314266925</v>
      </c>
      <c r="E89" s="15">
        <f>'Table Q1'!E89/'Table Q5'!E89*100</f>
        <v>94.500784108729746</v>
      </c>
      <c r="F89" s="15">
        <f>'Table Q1'!F89/'Table Q5'!F89*100</f>
        <v>111.60753880266074</v>
      </c>
      <c r="G89" s="15">
        <f>'Table Q1'!G89/'Table Q5'!G89*100</f>
        <v>91.054418044454181</v>
      </c>
      <c r="H89" s="15">
        <f>'Table Q1'!H89/'Table Q5'!H89*100</f>
        <v>102.00220242266494</v>
      </c>
      <c r="I89" s="15">
        <f>'Table Q1'!I89/'Table Q5'!I89*100</f>
        <v>97.492945517690472</v>
      </c>
      <c r="J89" s="15">
        <f>'Table Q1'!J89/'Table Q5'!J89*100</f>
        <v>117.95676429567641</v>
      </c>
      <c r="K89" s="15">
        <f>'Table Q1'!K89/'Table Q5'!K89*100</f>
        <v>103.46965412225364</v>
      </c>
      <c r="L89" s="15">
        <f>'Table Q1'!L89/'Table Q5'!L89*100</f>
        <v>98.820529167994891</v>
      </c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</row>
    <row r="90" spans="1:24" x14ac:dyDescent="0.2">
      <c r="A90" s="48" t="s">
        <v>136</v>
      </c>
      <c r="B90" s="15">
        <f>'Table Q1'!B90/'Table Q5'!B90*100</f>
        <v>101.12241686772265</v>
      </c>
      <c r="C90" s="15">
        <f>'Table Q1'!C90/'Table Q5'!C90*100</f>
        <v>100.75812649288606</v>
      </c>
      <c r="D90" s="15">
        <f>'Table Q1'!D90/'Table Q5'!D90*100</f>
        <v>98.091186736474683</v>
      </c>
      <c r="E90" s="15">
        <f>'Table Q1'!E90/'Table Q5'!E90*100</f>
        <v>94.96365524402907</v>
      </c>
      <c r="F90" s="15">
        <f>'Table Q1'!F90/'Table Q5'!F90*100</f>
        <v>108.75520490905106</v>
      </c>
      <c r="G90" s="15">
        <f>'Table Q1'!G90/'Table Q5'!G90*100</f>
        <v>92.976916376306619</v>
      </c>
      <c r="H90" s="15">
        <f>'Table Q1'!H90/'Table Q5'!H90*100</f>
        <v>101.87741018875582</v>
      </c>
      <c r="I90" s="15">
        <f>'Table Q1'!I90/'Table Q5'!I90*100</f>
        <v>97.263948497854074</v>
      </c>
      <c r="J90" s="15">
        <f>'Table Q1'!J90/'Table Q5'!J90*100</f>
        <v>113.36504700419073</v>
      </c>
      <c r="K90" s="15">
        <f>'Table Q1'!K90/'Table Q5'!K90*100</f>
        <v>104.53063885267272</v>
      </c>
      <c r="L90" s="15">
        <f>'Table Q1'!L90/'Table Q5'!L90*100</f>
        <v>98.679484470737378</v>
      </c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</row>
    <row r="91" spans="1:24" x14ac:dyDescent="0.2">
      <c r="A91" s="48" t="s">
        <v>137</v>
      </c>
      <c r="B91" s="15">
        <f>'Table Q1'!B91/'Table Q5'!B91*100</f>
        <v>101.86625194401245</v>
      </c>
      <c r="C91" s="15">
        <f>'Table Q1'!C91/'Table Q5'!C91*100</f>
        <v>100.39423176678078</v>
      </c>
      <c r="D91" s="15">
        <f>'Table Q1'!D91/'Table Q5'!D91*100</f>
        <v>100.19863164864266</v>
      </c>
      <c r="E91" s="15">
        <f>'Table Q1'!E91/'Table Q5'!E91*100</f>
        <v>95.816506161333763</v>
      </c>
      <c r="F91" s="15">
        <f>'Table Q1'!F91/'Table Q5'!F91*100</f>
        <v>106.587276043343</v>
      </c>
      <c r="G91" s="15">
        <f>'Table Q1'!G91/'Table Q5'!G91*100</f>
        <v>94.785543217940344</v>
      </c>
      <c r="H91" s="15">
        <f>'Table Q1'!H91/'Table Q5'!H91*100</f>
        <v>96.653102746693804</v>
      </c>
      <c r="I91" s="15">
        <f>'Table Q1'!I91/'Table Q5'!I91*100</f>
        <v>98.97050938337803</v>
      </c>
      <c r="J91" s="15">
        <f>'Table Q1'!J91/'Table Q5'!J91*100</f>
        <v>111.57906434048228</v>
      </c>
      <c r="K91" s="15">
        <f>'Table Q1'!K91/'Table Q5'!K91*100</f>
        <v>106.92654993943398</v>
      </c>
      <c r="L91" s="15">
        <f>'Table Q1'!L91/'Table Q5'!L91*100</f>
        <v>99.124195420491716</v>
      </c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</row>
    <row r="92" spans="1:24" x14ac:dyDescent="0.2">
      <c r="A92" s="48" t="s">
        <v>138</v>
      </c>
      <c r="B92" s="15">
        <f>'Table Q1'!B92/'Table Q5'!B92*100</f>
        <v>102.29372080954853</v>
      </c>
      <c r="C92" s="15">
        <f>'Table Q1'!C92/'Table Q5'!C92*100</f>
        <v>99.626129400768519</v>
      </c>
      <c r="D92" s="15">
        <f>'Table Q1'!D92/'Table Q5'!D92*100</f>
        <v>98.318226493393041</v>
      </c>
      <c r="E92" s="15">
        <f>'Table Q1'!E92/'Table Q5'!E92*100</f>
        <v>96.696103896103892</v>
      </c>
      <c r="F92" s="15">
        <f>'Table Q1'!F92/'Table Q5'!F92*100</f>
        <v>104.50828265883834</v>
      </c>
      <c r="G92" s="15">
        <f>'Table Q1'!G92/'Table Q5'!G92*100</f>
        <v>96.697490092470275</v>
      </c>
      <c r="H92" s="15">
        <f>'Table Q1'!H92/'Table Q5'!H92*100</f>
        <v>95.114737378888321</v>
      </c>
      <c r="I92" s="15">
        <f>'Table Q1'!I92/'Table Q5'!I92*100</f>
        <v>99.563783381210769</v>
      </c>
      <c r="J92" s="15">
        <f>'Table Q1'!J92/'Table Q5'!J92*100</f>
        <v>111.45696810834424</v>
      </c>
      <c r="K92" s="15">
        <f>'Table Q1'!K92/'Table Q5'!K92*100</f>
        <v>107.80541735765617</v>
      </c>
      <c r="L92" s="15">
        <f>'Table Q1'!L92/'Table Q5'!L92*100</f>
        <v>99.126499684276993</v>
      </c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</row>
    <row r="93" spans="1:24" x14ac:dyDescent="0.2">
      <c r="A93" s="48" t="s">
        <v>139</v>
      </c>
      <c r="B93" s="15">
        <f>'Table Q1'!B93/'Table Q5'!B93*100</f>
        <v>100.51572975760701</v>
      </c>
      <c r="C93" s="15">
        <f>'Table Q1'!C93/'Table Q5'!C93*100</f>
        <v>97.633377537488514</v>
      </c>
      <c r="D93" s="15">
        <f>'Table Q1'!D93/'Table Q5'!D93*100</f>
        <v>97.69403224084553</v>
      </c>
      <c r="E93" s="15">
        <f>'Table Q1'!E93/'Table Q5'!E93*100</f>
        <v>96.184224022976721</v>
      </c>
      <c r="F93" s="15">
        <f>'Table Q1'!F93/'Table Q5'!F93*100</f>
        <v>100.28484231943031</v>
      </c>
      <c r="G93" s="15">
        <f>'Table Q1'!G93/'Table Q5'!G93*100</f>
        <v>95.95413241021204</v>
      </c>
      <c r="H93" s="15">
        <f>'Table Q1'!H93/'Table Q5'!H93*100</f>
        <v>96.752408382163082</v>
      </c>
      <c r="I93" s="15">
        <f>'Table Q1'!I93/'Table Q5'!I93*100</f>
        <v>98.120142827137173</v>
      </c>
      <c r="J93" s="15">
        <f>'Table Q1'!J93/'Table Q5'!J93*100</f>
        <v>111.21444201312912</v>
      </c>
      <c r="K93" s="15">
        <f>'Table Q1'!K93/'Table Q5'!K93*100</f>
        <v>108.21963028169014</v>
      </c>
      <c r="L93" s="15">
        <f>'Table Q1'!L93/'Table Q5'!L93*100</f>
        <v>98.26799419207633</v>
      </c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</row>
    <row r="94" spans="1:24" x14ac:dyDescent="0.2">
      <c r="A94" s="48" t="s">
        <v>140</v>
      </c>
      <c r="B94" s="15">
        <f>'Table Q1'!B94/'Table Q5'!B94*100</f>
        <v>99.682051282051276</v>
      </c>
      <c r="C94" s="15">
        <f>'Table Q1'!C94/'Table Q5'!C94*100</f>
        <v>98.079687820907793</v>
      </c>
      <c r="D94" s="15">
        <f>'Table Q1'!D94/'Table Q5'!D94*100</f>
        <v>99.001074113856077</v>
      </c>
      <c r="E94" s="15">
        <f>'Table Q1'!E94/'Table Q5'!E94*100</f>
        <v>96.601694050413315</v>
      </c>
      <c r="F94" s="15">
        <f>'Table Q1'!F94/'Table Q5'!F94*100</f>
        <v>101.28033040784719</v>
      </c>
      <c r="G94" s="15">
        <f>'Table Q1'!G94/'Table Q5'!G94*100</f>
        <v>96.765180010746917</v>
      </c>
      <c r="H94" s="15">
        <f>'Table Q1'!H94/'Table Q5'!H94*100</f>
        <v>96.734773682666912</v>
      </c>
      <c r="I94" s="15">
        <f>'Table Q1'!I94/'Table Q5'!I94*100</f>
        <v>98.128985052785609</v>
      </c>
      <c r="J94" s="15">
        <f>'Table Q1'!J94/'Table Q5'!J94*100</f>
        <v>108.87825046240887</v>
      </c>
      <c r="K94" s="15">
        <f>'Table Q1'!K94/'Table Q5'!K94*100</f>
        <v>107.13734142305572</v>
      </c>
      <c r="L94" s="15">
        <f>'Table Q1'!L94/'Table Q5'!L94*100</f>
        <v>98.517827529021545</v>
      </c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</row>
    <row r="95" spans="1:24" x14ac:dyDescent="0.2">
      <c r="A95" s="48" t="s">
        <v>141</v>
      </c>
      <c r="B95" s="15">
        <f>'Table Q1'!B95/'Table Q5'!B95*100</f>
        <v>102.76781137878011</v>
      </c>
      <c r="C95" s="15">
        <f>'Table Q1'!C95/'Table Q5'!C95*100</f>
        <v>99.672231895933635</v>
      </c>
      <c r="D95" s="15">
        <f>'Table Q1'!D95/'Table Q5'!D95*100</f>
        <v>98.937513149589734</v>
      </c>
      <c r="E95" s="15">
        <f>'Table Q1'!E95/'Table Q5'!E95*100</f>
        <v>97.229322155198844</v>
      </c>
      <c r="F95" s="15">
        <f>'Table Q1'!F95/'Table Q5'!F95*100</f>
        <v>97.792272955343691</v>
      </c>
      <c r="G95" s="15">
        <f>'Table Q1'!G95/'Table Q5'!G95*100</f>
        <v>96.176030762657547</v>
      </c>
      <c r="H95" s="15">
        <f>'Table Q1'!H95/'Table Q5'!H95*100</f>
        <v>97.810218978102199</v>
      </c>
      <c r="I95" s="15">
        <f>'Table Q1'!I95/'Table Q5'!I95*100</f>
        <v>96.225836146057077</v>
      </c>
      <c r="J95" s="15">
        <f>'Table Q1'!J95/'Table Q5'!J95*100</f>
        <v>111.00763016157988</v>
      </c>
      <c r="K95" s="15">
        <f>'Table Q1'!K95/'Table Q5'!K95*100</f>
        <v>104.18250950570342</v>
      </c>
      <c r="L95" s="15">
        <f>'Table Q1'!L95/'Table Q5'!L95*100</f>
        <v>98.425277892136677</v>
      </c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</row>
    <row r="96" spans="1:24" x14ac:dyDescent="0.2">
      <c r="A96" s="48" t="s">
        <v>142</v>
      </c>
      <c r="B96" s="15">
        <f>'Table Q1'!B96/'Table Q5'!B96*100</f>
        <v>103.06458247634718</v>
      </c>
      <c r="C96" s="15">
        <f>'Table Q1'!C96/'Table Q5'!C96*100</f>
        <v>99.06455592105263</v>
      </c>
      <c r="D96" s="15">
        <f>'Table Q1'!D96/'Table Q5'!D96*100</f>
        <v>100.60560985975351</v>
      </c>
      <c r="E96" s="15">
        <f>'Table Q1'!E96/'Table Q5'!E96*100</f>
        <v>97.060917319231152</v>
      </c>
      <c r="F96" s="15">
        <f>'Table Q1'!F96/'Table Q5'!F96*100</f>
        <v>96.720821289743853</v>
      </c>
      <c r="G96" s="15">
        <f>'Table Q1'!G96/'Table Q5'!G96*100</f>
        <v>96.199895887558569</v>
      </c>
      <c r="H96" s="15">
        <f>'Table Q1'!H96/'Table Q5'!H96*100</f>
        <v>100.32251759186866</v>
      </c>
      <c r="I96" s="15">
        <f>'Table Q1'!I96/'Table Q5'!I96*100</f>
        <v>96.823601973684205</v>
      </c>
      <c r="J96" s="15">
        <f>'Table Q1'!J96/'Table Q5'!J96*100</f>
        <v>105.18462859596394</v>
      </c>
      <c r="K96" s="15">
        <f>'Table Q1'!K96/'Table Q5'!K96*100</f>
        <v>104.13151633138655</v>
      </c>
      <c r="L96" s="15">
        <f>'Table Q1'!L96/'Table Q5'!L96*100</f>
        <v>98.321563811278267</v>
      </c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</row>
    <row r="97" spans="1:24" x14ac:dyDescent="0.2">
      <c r="A97" s="48" t="s">
        <v>143</v>
      </c>
      <c r="B97" s="15">
        <f>'Table Q1'!B97/'Table Q5'!B97*100</f>
        <v>100.85418550899405</v>
      </c>
      <c r="C97" s="15">
        <f>'Table Q1'!C97/'Table Q5'!C97*100</f>
        <v>100.76644225789748</v>
      </c>
      <c r="D97" s="15">
        <f>'Table Q1'!D97/'Table Q5'!D97*100</f>
        <v>100.18771509020752</v>
      </c>
      <c r="E97" s="15">
        <f>'Table Q1'!E97/'Table Q5'!E97*100</f>
        <v>98.507007921998778</v>
      </c>
      <c r="F97" s="15">
        <f>'Table Q1'!F97/'Table Q5'!F97*100</f>
        <v>96.145079774056086</v>
      </c>
      <c r="G97" s="15">
        <f>'Table Q1'!G97/'Table Q5'!G97*100</f>
        <v>97.21616287524671</v>
      </c>
      <c r="H97" s="15">
        <f>'Table Q1'!H97/'Table Q5'!H97*100</f>
        <v>101.36481370790995</v>
      </c>
      <c r="I97" s="15">
        <f>'Table Q1'!I97/'Table Q5'!I97*100</f>
        <v>96.441209180062685</v>
      </c>
      <c r="J97" s="15">
        <f>'Table Q1'!J97/'Table Q5'!J97*100</f>
        <v>105.93093093093093</v>
      </c>
      <c r="K97" s="15">
        <f>'Table Q1'!K97/'Table Q5'!K97*100</f>
        <v>107.64151964498323</v>
      </c>
      <c r="L97" s="15">
        <f>'Table Q1'!L97/'Table Q5'!L97*100</f>
        <v>98.807096247960843</v>
      </c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</row>
    <row r="98" spans="1:24" x14ac:dyDescent="0.2">
      <c r="A98" s="48" t="s">
        <v>144</v>
      </c>
      <c r="B98" s="15">
        <f>'Table Q1'!B98/'Table Q5'!B98*100</f>
        <v>101.03632156152531</v>
      </c>
      <c r="C98" s="15">
        <f>'Table Q1'!C98/'Table Q5'!C98*100</f>
        <v>101.24832353244608</v>
      </c>
      <c r="D98" s="15">
        <f>'Table Q1'!D98/'Table Q5'!D98*100</f>
        <v>102.16383307573416</v>
      </c>
      <c r="E98" s="15">
        <f>'Table Q1'!E98/'Table Q5'!E98*100</f>
        <v>97.306295399515747</v>
      </c>
      <c r="F98" s="15">
        <f>'Table Q1'!F98/'Table Q5'!F98*100</f>
        <v>99.637462235649537</v>
      </c>
      <c r="G98" s="15">
        <f>'Table Q1'!G98/'Table Q5'!G98*100</f>
        <v>94.175445705024302</v>
      </c>
      <c r="H98" s="15">
        <f>'Table Q1'!H98/'Table Q5'!H98*100</f>
        <v>102.50429162879935</v>
      </c>
      <c r="I98" s="15">
        <f>'Table Q1'!I98/'Table Q5'!I98*100</f>
        <v>97.079403711591112</v>
      </c>
      <c r="J98" s="15">
        <f>'Table Q1'!J98/'Table Q5'!J98*100</f>
        <v>105.51420484327498</v>
      </c>
      <c r="K98" s="15">
        <f>'Table Q1'!K98/'Table Q5'!K98*100</f>
        <v>100.66966621324684</v>
      </c>
      <c r="L98" s="15">
        <f>'Table Q1'!L98/'Table Q5'!L98*100</f>
        <v>98.974619289340097</v>
      </c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</row>
    <row r="99" spans="1:24" x14ac:dyDescent="0.2">
      <c r="A99" s="48" t="s">
        <v>145</v>
      </c>
      <c r="B99" s="15">
        <f>'Table Q1'!B99/'Table Q5'!B99*100</f>
        <v>99.949662740360409</v>
      </c>
      <c r="C99" s="15">
        <f>'Table Q1'!C99/'Table Q5'!C99*100</f>
        <v>99.685311135925275</v>
      </c>
      <c r="D99" s="15">
        <f>'Table Q1'!D99/'Table Q5'!D99*100</f>
        <v>100.81917475728154</v>
      </c>
      <c r="E99" s="15">
        <f>'Table Q1'!E99/'Table Q5'!E99*100</f>
        <v>97.540654487050787</v>
      </c>
      <c r="F99" s="15">
        <f>'Table Q1'!F99/'Table Q5'!F99*100</f>
        <v>98.147961751384003</v>
      </c>
      <c r="G99" s="15">
        <f>'Table Q1'!G99/'Table Q5'!G99*100</f>
        <v>95.590440955904398</v>
      </c>
      <c r="H99" s="15">
        <f>'Table Q1'!H99/'Table Q5'!H99*100</f>
        <v>103.08504160746904</v>
      </c>
      <c r="I99" s="15">
        <f>'Table Q1'!I99/'Table Q5'!I99*100</f>
        <v>98.274629913221034</v>
      </c>
      <c r="J99" s="15">
        <f>'Table Q1'!J99/'Table Q5'!J99*100</f>
        <v>104.83066694369415</v>
      </c>
      <c r="K99" s="15">
        <f>'Table Q1'!K99/'Table Q5'!K99*100</f>
        <v>102.01758923952404</v>
      </c>
      <c r="L99" s="15">
        <f>'Table Q1'!L99/'Table Q5'!L99*100</f>
        <v>99.059656218402409</v>
      </c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</row>
    <row r="100" spans="1:24" x14ac:dyDescent="0.2">
      <c r="A100" s="48" t="s">
        <v>230</v>
      </c>
      <c r="B100" s="15">
        <f>'Table Q1'!B100/'Table Q5'!B100*100</f>
        <v>103.22712418300652</v>
      </c>
      <c r="C100" s="15">
        <f>'Table Q1'!C100/'Table Q5'!C100*100</f>
        <v>99.929271496413065</v>
      </c>
      <c r="D100" s="15">
        <f>'Table Q1'!D100/'Table Q5'!D100*100</f>
        <v>101.29607128392063</v>
      </c>
      <c r="E100" s="15">
        <f>'Table Q1'!E100/'Table Q5'!E100*100</f>
        <v>98.561078687864764</v>
      </c>
      <c r="F100" s="15">
        <f>'Table Q1'!F100/'Table Q5'!F100*100</f>
        <v>99.877688309040863</v>
      </c>
      <c r="G100" s="15">
        <f>'Table Q1'!G100/'Table Q5'!G100*100</f>
        <v>97.331446477307182</v>
      </c>
      <c r="H100" s="15">
        <f>'Table Q1'!H100/'Table Q5'!H100*100</f>
        <v>102.30433458532129</v>
      </c>
      <c r="I100" s="15">
        <f>'Table Q1'!I100/'Table Q5'!I100*100</f>
        <v>101.72611001351773</v>
      </c>
      <c r="J100" s="15">
        <f>'Table Q1'!J100/'Table Q5'!J100*100</f>
        <v>105.10535695565572</v>
      </c>
      <c r="K100" s="15">
        <f>'Table Q1'!K100/'Table Q5'!K100*100</f>
        <v>98.02019402098594</v>
      </c>
      <c r="L100" s="15">
        <f>'Table Q1'!L100/'Table Q5'!L100*100</f>
        <v>100.18281535648997</v>
      </c>
    </row>
    <row r="101" spans="1:24" x14ac:dyDescent="0.2">
      <c r="A101" s="48" t="s">
        <v>231</v>
      </c>
      <c r="B101" s="15">
        <f>'Table Q1'!B101/'Table Q5'!B101*100</f>
        <v>101.63471241170537</v>
      </c>
      <c r="C101" s="15">
        <f>'Table Q1'!C101/'Table Q5'!C101*100</f>
        <v>101.09956622616767</v>
      </c>
      <c r="D101" s="15">
        <f>'Table Q1'!D101/'Table Q5'!D101*100</f>
        <v>103.16617301603515</v>
      </c>
      <c r="E101" s="15">
        <f>'Table Q1'!E101/'Table Q5'!E101*100</f>
        <v>97.388096899611199</v>
      </c>
      <c r="F101" s="15">
        <f>'Table Q1'!F101/'Table Q5'!F101*100</f>
        <v>100.19301097114995</v>
      </c>
      <c r="G101" s="15">
        <f>'Table Q1'!G101/'Table Q5'!G101*100</f>
        <v>99.186413098749114</v>
      </c>
      <c r="H101" s="15">
        <f>'Table Q1'!H101/'Table Q5'!H101*100</f>
        <v>101.33170682118534</v>
      </c>
      <c r="I101" s="15">
        <f>'Table Q1'!I101/'Table Q5'!I101*100</f>
        <v>101.46937936703659</v>
      </c>
      <c r="J101" s="15">
        <f>'Table Q1'!J101/'Table Q5'!J101*100</f>
        <v>105.39462636439967</v>
      </c>
      <c r="K101" s="15">
        <f>'Table Q1'!K101/'Table Q5'!K101*100</f>
        <v>104.62543991955755</v>
      </c>
      <c r="L101" s="15">
        <f>'Table Q1'!L101/'Table Q5'!L101*100</f>
        <v>100.48656867714141</v>
      </c>
    </row>
    <row r="102" spans="1:24" x14ac:dyDescent="0.2">
      <c r="A102" s="48" t="s">
        <v>232</v>
      </c>
      <c r="B102" s="15">
        <f>'Table Q1'!B102/'Table Q5'!B102*100</f>
        <v>100.44022011005502</v>
      </c>
      <c r="C102" s="15">
        <f>'Table Q1'!C102/'Table Q5'!C102*100</f>
        <v>100.71235075749973</v>
      </c>
      <c r="D102" s="15">
        <f>'Table Q1'!D102/'Table Q5'!D102*100</f>
        <v>100.78643652333777</v>
      </c>
      <c r="E102" s="15">
        <f>'Table Q1'!E102/'Table Q5'!E102*100</f>
        <v>99.069861490243653</v>
      </c>
      <c r="F102" s="15">
        <f>'Table Q1'!F102/'Table Q5'!F102*100</f>
        <v>97.67488076311605</v>
      </c>
      <c r="G102" s="15">
        <f>'Table Q1'!G102/'Table Q5'!G102*100</f>
        <v>97.513285871854009</v>
      </c>
      <c r="H102" s="15">
        <f>'Table Q1'!H102/'Table Q5'!H102*100</f>
        <v>101.19622034579814</v>
      </c>
      <c r="I102" s="15">
        <f>'Table Q1'!I102/'Table Q5'!I102*100</f>
        <v>100.24308720753569</v>
      </c>
      <c r="J102" s="15">
        <f>'Table Q1'!J102/'Table Q5'!J102*100</f>
        <v>102.21929468990676</v>
      </c>
      <c r="K102" s="15">
        <f>'Table Q1'!K102/'Table Q5'!K102*100</f>
        <v>98.664939723024801</v>
      </c>
      <c r="L102" s="15">
        <f>'Table Q1'!L102/'Table Q5'!L102*100</f>
        <v>99.949606934085878</v>
      </c>
    </row>
    <row r="103" spans="1:24" x14ac:dyDescent="0.2">
      <c r="A103" s="48" t="s">
        <v>233</v>
      </c>
      <c r="B103" s="15">
        <f>'Table Q1'!B103/'Table Q5'!B103*100</f>
        <v>98.350884164514213</v>
      </c>
      <c r="C103" s="15">
        <f>'Table Q1'!C103/'Table Q5'!C103*100</f>
        <v>100.40032025620495</v>
      </c>
      <c r="D103" s="15">
        <f>'Table Q1'!D103/'Table Q5'!D103*100</f>
        <v>100.51302685846495</v>
      </c>
      <c r="E103" s="15">
        <f>'Table Q1'!E103/'Table Q5'!E103*100</f>
        <v>99.939885782987673</v>
      </c>
      <c r="F103" s="15">
        <f>'Table Q1'!F103/'Table Q5'!F103*100</f>
        <v>100.03025413473175</v>
      </c>
      <c r="G103" s="15">
        <f>'Table Q1'!G103/'Table Q5'!G103*100</f>
        <v>99.788263762855408</v>
      </c>
      <c r="H103" s="15">
        <f>'Table Q1'!H103/'Table Q5'!H103*100</f>
        <v>99.830592924763337</v>
      </c>
      <c r="I103" s="15">
        <f>'Table Q1'!I103/'Table Q5'!I103*100</f>
        <v>100.29233870967742</v>
      </c>
      <c r="J103" s="15">
        <f>'Table Q1'!J103/'Table Q5'!J103*100</f>
        <v>101.64796279445963</v>
      </c>
      <c r="K103" s="15">
        <f>'Table Q1'!K103/'Table Q5'!K103*100</f>
        <v>99.088115769650102</v>
      </c>
      <c r="L103" s="15">
        <f>'Table Q1'!L103/'Table Q5'!L103*100</f>
        <v>100.13044350792697</v>
      </c>
    </row>
    <row r="104" spans="1:24" x14ac:dyDescent="0.2">
      <c r="A104" s="48" t="s">
        <v>266</v>
      </c>
      <c r="B104" s="15">
        <f>'Table Q1'!B104/'Table Q5'!B104*100</f>
        <v>100.72978106568029</v>
      </c>
      <c r="C104" s="15">
        <f>'Table Q1'!C104/'Table Q5'!C104*100</f>
        <v>100.11990407673861</v>
      </c>
      <c r="D104" s="15">
        <f>'Table Q1'!D104/'Table Q5'!D104*100</f>
        <v>99.910846953937593</v>
      </c>
      <c r="E104" s="15">
        <f>'Table Q1'!E104/'Table Q5'!E104*100</f>
        <v>99.792367016017408</v>
      </c>
      <c r="F104" s="15">
        <f>'Table Q1'!F104/'Table Q5'!F104*100</f>
        <v>101.13659223496279</v>
      </c>
      <c r="G104" s="15">
        <f>'Table Q1'!G104/'Table Q5'!G104*100</f>
        <v>100.98117741289548</v>
      </c>
      <c r="H104" s="15">
        <f>'Table Q1'!H104/'Table Q5'!H104*100</f>
        <v>99.87</v>
      </c>
      <c r="I104" s="15">
        <f>'Table Q1'!I104/'Table Q5'!I104*100</f>
        <v>99.346081442583952</v>
      </c>
      <c r="J104" s="15">
        <f>'Table Q1'!J104/'Table Q5'!J104*100</f>
        <v>98.28216013426794</v>
      </c>
      <c r="K104" s="15">
        <f>'Table Q1'!K104/'Table Q5'!K104*100</f>
        <v>98.529411764705884</v>
      </c>
      <c r="L104" s="15">
        <f>'Table Q1'!L104/'Table Q5'!L104*100</f>
        <v>99.830980314177765</v>
      </c>
    </row>
    <row r="105" spans="1:24" x14ac:dyDescent="0.2">
      <c r="A105" s="48" t="s">
        <v>270</v>
      </c>
      <c r="B105" s="15">
        <f>'Table Q1'!B105/'Table Q5'!B105*100</f>
        <v>100.48304317198348</v>
      </c>
      <c r="C105" s="15">
        <f>'Table Q1'!C105/'Table Q5'!C105*100</f>
        <v>98.77404564935712</v>
      </c>
      <c r="D105" s="15">
        <f>'Table Q1'!D105/'Table Q5'!D105*100</f>
        <v>98.791392355311004</v>
      </c>
      <c r="E105" s="15">
        <f>'Table Q1'!E105/'Table Q5'!E105*100</f>
        <v>101.17823265102346</v>
      </c>
      <c r="F105" s="15">
        <f>'Table Q1'!F105/'Table Q5'!F105*100</f>
        <v>101.1608294473658</v>
      </c>
      <c r="G105" s="15">
        <f>'Table Q1'!G105/'Table Q5'!G105*100</f>
        <v>101.68955636794783</v>
      </c>
      <c r="H105" s="15">
        <f>'Table Q1'!H105/'Table Q5'!H105*100</f>
        <v>99.121493461116103</v>
      </c>
      <c r="I105" s="15">
        <f>'Table Q1'!I105/'Table Q5'!I105*100</f>
        <v>100.10873863187031</v>
      </c>
      <c r="J105" s="15">
        <f>'Table Q1'!J105/'Table Q5'!J105*100</f>
        <v>97.913989125061789</v>
      </c>
      <c r="K105" s="15">
        <f>'Table Q1'!K105/'Table Q5'!K105*100</f>
        <v>103.75506072874494</v>
      </c>
      <c r="L105" s="15">
        <f>'Table Q1'!L105/'Table Q5'!L105*100</f>
        <v>100.09946290033818</v>
      </c>
    </row>
    <row r="106" spans="1:24" x14ac:dyDescent="0.2">
      <c r="A106" s="48" t="s">
        <v>271</v>
      </c>
      <c r="B106" s="15">
        <f>'Table Q1'!B106/'Table Q5'!B106*100</f>
        <v>99.415030735673199</v>
      </c>
      <c r="C106" s="15">
        <f>'Table Q1'!C106/'Table Q5'!C106*100</f>
        <v>98.898071625344357</v>
      </c>
      <c r="D106" s="15">
        <f>'Table Q1'!D106/'Table Q5'!D106*100</f>
        <v>98.629608183748303</v>
      </c>
      <c r="E106" s="15">
        <f>'Table Q1'!E106/'Table Q5'!E106*100</f>
        <v>101.47978945277585</v>
      </c>
      <c r="F106" s="15">
        <f>'Table Q1'!F106/'Table Q5'!F106*100</f>
        <v>98.191314440468119</v>
      </c>
      <c r="G106" s="15">
        <f>'Table Q1'!G106/'Table Q5'!G106*100</f>
        <v>104.67732386027235</v>
      </c>
      <c r="H106" s="15">
        <f>'Table Q1'!H106/'Table Q5'!H106*100</f>
        <v>97.963891675025067</v>
      </c>
      <c r="I106" s="15">
        <f>'Table Q1'!I106/'Table Q5'!I106*100</f>
        <v>99.193627692005109</v>
      </c>
      <c r="J106" s="15">
        <f>'Table Q1'!J106/'Table Q5'!J106*100</f>
        <v>96.801726675169235</v>
      </c>
      <c r="K106" s="15">
        <f>'Table Q1'!K106/'Table Q5'!K106*100</f>
        <v>93.765011048131413</v>
      </c>
      <c r="L106" s="15">
        <f>'Table Q1'!L106/'Table Q5'!L106*100</f>
        <v>99.753670312346046</v>
      </c>
    </row>
    <row r="107" spans="1:24" x14ac:dyDescent="0.2">
      <c r="A107" s="48" t="s">
        <v>274</v>
      </c>
      <c r="B107" s="15">
        <f>'Table Q1'!B107/'Table Q5'!B107*100</f>
        <v>102.87182587666264</v>
      </c>
      <c r="C107" s="15">
        <f>'Table Q1'!C107/'Table Q5'!C107*100</f>
        <v>97.188675509800049</v>
      </c>
      <c r="D107" s="15">
        <f>'Table Q1'!D107/'Table Q5'!D107*100</f>
        <v>99.047896628776826</v>
      </c>
      <c r="E107" s="15">
        <f>'Table Q1'!E107/'Table Q5'!E107*100</f>
        <v>100.84637338844603</v>
      </c>
      <c r="F107" s="15">
        <f>'Table Q1'!F107/'Table Q5'!F107*100</f>
        <v>97.087193200267407</v>
      </c>
      <c r="G107" s="15">
        <f>'Table Q1'!G107/'Table Q5'!G107*100</f>
        <v>107.05414803775459</v>
      </c>
      <c r="H107" s="15">
        <f>'Table Q1'!H107/'Table Q5'!H107*100</f>
        <v>97.881184103811833</v>
      </c>
      <c r="I107" s="15">
        <f>'Table Q1'!I107/'Table Q5'!I107*100</f>
        <v>98.897883546279147</v>
      </c>
      <c r="J107" s="15">
        <f>'Table Q1'!J107/'Table Q5'!J107*100</f>
        <v>94.64544138929088</v>
      </c>
      <c r="K107" s="15">
        <f>'Table Q1'!K107/'Table Q5'!K107*100</f>
        <v>92.698442840865937</v>
      </c>
      <c r="L107" s="15">
        <f>'Table Q1'!L107/'Table Q5'!L107*100</f>
        <v>99.498130289313124</v>
      </c>
    </row>
    <row r="108" spans="1:24" x14ac:dyDescent="0.2">
      <c r="A108" s="48" t="s">
        <v>275</v>
      </c>
      <c r="B108" s="15">
        <f>'Table Q1'!B108/'Table Q5'!B108*100</f>
        <v>101.45013905442988</v>
      </c>
      <c r="C108" s="15">
        <f>'Table Q1'!C108/'Table Q5'!C108*100</f>
        <v>96.064541519086973</v>
      </c>
      <c r="D108" s="15">
        <f>'Table Q1'!D108/'Table Q5'!D108*100</f>
        <v>99.678080187298804</v>
      </c>
      <c r="E108" s="15">
        <f>'Table Q1'!E108/'Table Q5'!E108*100</f>
        <v>100.96380802517702</v>
      </c>
      <c r="F108" s="15">
        <f>'Table Q1'!F108/'Table Q5'!F108*100</f>
        <v>97.059386973180068</v>
      </c>
      <c r="G108" s="15">
        <f>'Table Q1'!G108/'Table Q5'!G108*100</f>
        <v>105.80916927899686</v>
      </c>
      <c r="H108" s="15">
        <f>'Table Q1'!H108/'Table Q5'!H108*100</f>
        <v>98.804336812240351</v>
      </c>
      <c r="I108" s="15">
        <f>'Table Q1'!I108/'Table Q5'!I108*100</f>
        <v>98.796804312253357</v>
      </c>
      <c r="J108" s="15">
        <f>'Table Q1'!J108/'Table Q5'!J108*100</f>
        <v>92.530415920022634</v>
      </c>
      <c r="K108" s="15">
        <f>'Table Q1'!K108/'Table Q5'!K108*100</f>
        <v>94.803073967339103</v>
      </c>
      <c r="L108" s="15">
        <f>'Table Q1'!L108/'Table Q5'!L108*100</f>
        <v>99.139616738365277</v>
      </c>
    </row>
    <row r="109" spans="1:24" x14ac:dyDescent="0.2">
      <c r="A109" s="48" t="s">
        <v>277</v>
      </c>
      <c r="B109" s="15">
        <f>'Table Q1'!B109/'Table Q5'!B109*100</f>
        <v>99.850746268656707</v>
      </c>
      <c r="C109" s="15">
        <f>'Table Q1'!C109/'Table Q5'!C109*100</f>
        <v>96.400517052799046</v>
      </c>
      <c r="D109" s="15">
        <f>'Table Q1'!D109/'Table Q5'!D109*100</f>
        <v>98.999803883114325</v>
      </c>
      <c r="E109" s="15">
        <f>'Table Q1'!E109/'Table Q5'!E109*100</f>
        <v>101.9689737470167</v>
      </c>
      <c r="F109" s="15">
        <f>'Table Q1'!F109/'Table Q5'!F109*100</f>
        <v>96.63969538315088</v>
      </c>
      <c r="G109" s="15">
        <f>'Table Q1'!G109/'Table Q5'!G109*100</f>
        <v>104.31118000387522</v>
      </c>
      <c r="H109" s="15">
        <f>'Table Q1'!H109/'Table Q5'!H109*100</f>
        <v>95.941655090295683</v>
      </c>
      <c r="I109" s="15">
        <f>'Table Q1'!I109/'Table Q5'!I109*100</f>
        <v>98.314714946070879</v>
      </c>
      <c r="J109" s="15">
        <f>'Table Q1'!J109/'Table Q5'!J109*100</f>
        <v>94.58632233381158</v>
      </c>
      <c r="K109" s="15">
        <f>'Table Q1'!K109/'Table Q5'!K109*100</f>
        <v>96.197327852004094</v>
      </c>
      <c r="L109" s="15">
        <f>'Table Q1'!L109/'Table Q5'!L109*100</f>
        <v>99.147643773880674</v>
      </c>
    </row>
    <row r="110" spans="1:24" x14ac:dyDescent="0.2">
      <c r="A110" s="48" t="s">
        <v>278</v>
      </c>
      <c r="B110" s="15">
        <f>'Table Q1'!B110/'Table Q5'!B110*100</f>
        <v>98.413320274240945</v>
      </c>
      <c r="C110" s="15">
        <f>'Table Q1'!C110/'Table Q5'!C110*100</f>
        <v>95.055439017081213</v>
      </c>
      <c r="D110" s="15">
        <f>'Table Q1'!D110/'Table Q5'!D110*100</f>
        <v>96.802841918294831</v>
      </c>
      <c r="E110" s="15">
        <f>'Table Q1'!E110/'Table Q5'!E110*100</f>
        <v>99.409849409849414</v>
      </c>
      <c r="F110" s="15">
        <f>'Table Q1'!F110/'Table Q5'!F110*100</f>
        <v>92.323097463284384</v>
      </c>
      <c r="G110" s="15">
        <f>'Table Q1'!G110/'Table Q5'!G110*100</f>
        <v>102.82156061490564</v>
      </c>
      <c r="H110" s="15">
        <f>'Table Q1'!H110/'Table Q5'!H110*100</f>
        <v>96.189812972542782</v>
      </c>
      <c r="I110" s="15">
        <f>'Table Q1'!I110/'Table Q5'!I110*100</f>
        <v>97.085978072706297</v>
      </c>
      <c r="J110" s="15">
        <f>'Table Q1'!J110/'Table Q5'!J110*100</f>
        <v>90.89877010406812</v>
      </c>
      <c r="K110" s="15">
        <f>'Table Q1'!K110/'Table Q5'!K110*100</f>
        <v>90.504934368113439</v>
      </c>
      <c r="L110" s="15">
        <f>'Table Q1'!L110/'Table Q5'!L110*100</f>
        <v>97.261353561225491</v>
      </c>
    </row>
    <row r="111" spans="1:24" x14ac:dyDescent="0.2">
      <c r="A111" s="48" t="s">
        <v>287</v>
      </c>
      <c r="B111" s="15">
        <f>'Table Q1'!B111/'Table Q5'!B111*100</f>
        <v>97.255974078574312</v>
      </c>
      <c r="C111" s="15">
        <f>'Table Q1'!C111/'Table Q5'!C111*100</f>
        <v>85.967926689576174</v>
      </c>
      <c r="D111" s="15">
        <f>'Table Q1'!D111/'Table Q5'!D111*100</f>
        <v>74.518378442264506</v>
      </c>
      <c r="E111" s="15">
        <f>'Table Q1'!E111/'Table Q5'!E111*100</f>
        <v>84.129490722463487</v>
      </c>
      <c r="F111" s="15">
        <f>'Table Q1'!F111/'Table Q5'!F111*100</f>
        <v>79.06674542232723</v>
      </c>
      <c r="G111" s="15">
        <f>'Table Q1'!G111/'Table Q5'!G111*100</f>
        <v>94.968363965049718</v>
      </c>
      <c r="H111" s="15">
        <f>'Table Q1'!H111/'Table Q5'!H111*100</f>
        <v>92.959307010475428</v>
      </c>
      <c r="I111" s="15">
        <f>'Table Q1'!I111/'Table Q5'!I111*100</f>
        <v>86.26659585767392</v>
      </c>
      <c r="J111" s="15">
        <f>'Table Q1'!J111/'Table Q5'!J111*100</f>
        <v>91.21516164994425</v>
      </c>
      <c r="K111" s="15">
        <f>'Table Q1'!K111/'Table Q5'!K111*100</f>
        <v>56.254700426171979</v>
      </c>
      <c r="L111" s="15">
        <f>'Table Q1'!L111/'Table Q5'!L111*100</f>
        <v>86.605629026788748</v>
      </c>
    </row>
    <row r="113" spans="1:24" x14ac:dyDescent="0.2">
      <c r="A113" s="9" t="s">
        <v>169</v>
      </c>
    </row>
    <row r="114" spans="1:24" x14ac:dyDescent="0.2">
      <c r="A114" s="13" t="str">
        <f t="shared" ref="A114:A145" si="0">A7</f>
        <v>1994 Q2</v>
      </c>
      <c r="B114" s="11">
        <f t="shared" ref="B114:B145" si="1">LN(B7/B6)*100</f>
        <v>2.7379561184431469</v>
      </c>
      <c r="C114" s="11">
        <f t="shared" ref="C114:L114" si="2">LN(C7/C6)*100</f>
        <v>1.0435942586754832</v>
      </c>
      <c r="D114" s="11">
        <f t="shared" si="2"/>
        <v>5.7927240076470293E-2</v>
      </c>
      <c r="E114" s="11">
        <f t="shared" si="2"/>
        <v>-0.22482553597668198</v>
      </c>
      <c r="F114" s="11">
        <f t="shared" si="2"/>
        <v>3.3619766848544974</v>
      </c>
      <c r="G114" s="11">
        <f t="shared" si="2"/>
        <v>1.081583510280884</v>
      </c>
      <c r="H114" s="11">
        <f t="shared" si="2"/>
        <v>-0.29599486896251193</v>
      </c>
      <c r="I114" s="11">
        <f t="shared" si="2"/>
        <v>2.0272070122942201</v>
      </c>
      <c r="J114" s="11">
        <f t="shared" si="2"/>
        <v>-1.6372477862912973</v>
      </c>
      <c r="K114" s="11">
        <f t="shared" si="2"/>
        <v>-1.4416562438542611</v>
      </c>
      <c r="L114" s="11">
        <f t="shared" si="2"/>
        <v>0.8753144725752201</v>
      </c>
    </row>
    <row r="115" spans="1:24" x14ac:dyDescent="0.2">
      <c r="A115" s="13" t="str">
        <f t="shared" si="0"/>
        <v>1994 Q3</v>
      </c>
      <c r="B115" s="11">
        <f t="shared" si="1"/>
        <v>1.1997562125354422</v>
      </c>
      <c r="C115" s="11">
        <f t="shared" ref="C115:L115" si="3">LN(C8/C7)*100</f>
        <v>1.7879285074896105E-2</v>
      </c>
      <c r="D115" s="11">
        <f t="shared" si="3"/>
        <v>-1.129526963387445</v>
      </c>
      <c r="E115" s="11">
        <f t="shared" si="3"/>
        <v>0.19682297771968538</v>
      </c>
      <c r="F115" s="11">
        <f t="shared" si="3"/>
        <v>-0.21033568889448662</v>
      </c>
      <c r="G115" s="11">
        <f t="shared" si="3"/>
        <v>-1.0572799791257346</v>
      </c>
      <c r="H115" s="11">
        <f t="shared" si="3"/>
        <v>0.87056384784204666</v>
      </c>
      <c r="I115" s="11">
        <f t="shared" si="3"/>
        <v>1.0423055329915576</v>
      </c>
      <c r="J115" s="11">
        <f t="shared" si="3"/>
        <v>-2.6755155072721264</v>
      </c>
      <c r="K115" s="11">
        <f t="shared" si="3"/>
        <v>-2.7960041887477862</v>
      </c>
      <c r="L115" s="11">
        <f t="shared" si="3"/>
        <v>-0.21024631395601218</v>
      </c>
      <c r="N115" s="60">
        <v>-6.1794619917233283E-3</v>
      </c>
      <c r="O115" s="60">
        <v>-2.6843310958974159E-2</v>
      </c>
      <c r="P115" s="60">
        <v>-3.3998480267286135E-2</v>
      </c>
      <c r="Q115" s="60">
        <v>0.12264349751841093</v>
      </c>
      <c r="R115" s="60">
        <v>6.5513903490930531E-2</v>
      </c>
      <c r="S115" s="60">
        <v>-4.267100813398602E-2</v>
      </c>
      <c r="T115" s="60">
        <v>-0.2311267478337139</v>
      </c>
      <c r="U115" s="60">
        <v>-5.7517830176944265E-3</v>
      </c>
      <c r="V115" s="60">
        <v>-4.3875721265198044E-2</v>
      </c>
      <c r="W115" s="60">
        <v>4.6563957849801447E-4</v>
      </c>
      <c r="X115" s="15">
        <f>SUM(N115:W115)</f>
        <v>-0.20182347288073654</v>
      </c>
    </row>
    <row r="116" spans="1:24" x14ac:dyDescent="0.2">
      <c r="A116" s="13" t="str">
        <f t="shared" si="0"/>
        <v>1994 Q4</v>
      </c>
      <c r="B116" s="11">
        <f t="shared" si="1"/>
        <v>-0.1734118139560534</v>
      </c>
      <c r="C116" s="11">
        <f t="shared" ref="C116:L116" si="4">LN(C9/C8)*100</f>
        <v>1.0233851329320123</v>
      </c>
      <c r="D116" s="11">
        <f t="shared" si="4"/>
        <v>-0.31599237739724567</v>
      </c>
      <c r="E116" s="11">
        <f t="shared" si="4"/>
        <v>-0.94676009513053672</v>
      </c>
      <c r="F116" s="11">
        <f t="shared" si="4"/>
        <v>1.5803705945353212</v>
      </c>
      <c r="G116" s="11">
        <f t="shared" si="4"/>
        <v>0.4297748860039079</v>
      </c>
      <c r="H116" s="11">
        <f t="shared" si="4"/>
        <v>-2.096570232762935</v>
      </c>
      <c r="I116" s="11">
        <f t="shared" si="4"/>
        <v>1.5680408333303142E-2</v>
      </c>
      <c r="J116" s="11">
        <f t="shared" si="4"/>
        <v>1.1303468769771432</v>
      </c>
      <c r="K116" s="11">
        <f t="shared" si="4"/>
        <v>1.74802536534242</v>
      </c>
      <c r="L116" s="11">
        <f t="shared" si="4"/>
        <v>0.17172674329007478</v>
      </c>
      <c r="N116" s="60">
        <v>3.4835837952016821E-2</v>
      </c>
      <c r="O116" s="60">
        <v>7.9193053604956098E-2</v>
      </c>
      <c r="P116" s="60">
        <v>-9.9844796506494832E-2</v>
      </c>
      <c r="Q116" s="60">
        <v>-2.3423015504554376E-2</v>
      </c>
      <c r="R116" s="60">
        <v>-3.0082193526247601E-2</v>
      </c>
      <c r="S116" s="60">
        <v>4.1160261928946014E-2</v>
      </c>
      <c r="T116" s="60">
        <v>8.791980379878668E-2</v>
      </c>
      <c r="U116" s="60">
        <v>0.12326240227328229</v>
      </c>
      <c r="V116" s="60">
        <v>-2.5973986362761624E-2</v>
      </c>
      <c r="W116" s="60">
        <v>-2.3126226877063619E-2</v>
      </c>
      <c r="X116" s="15">
        <f t="shared" ref="X116:X179" si="5">SUM(N116:W116)</f>
        <v>0.16392114078086586</v>
      </c>
    </row>
    <row r="117" spans="1:24" x14ac:dyDescent="0.2">
      <c r="A117" s="13" t="str">
        <f t="shared" si="0"/>
        <v>1995 Q1</v>
      </c>
      <c r="B117" s="11">
        <f t="shared" si="1"/>
        <v>-1.1482769040411114</v>
      </c>
      <c r="C117" s="11">
        <f t="shared" ref="C117:L117" si="6">LN(C10/C9)*100</f>
        <v>-1.690364494008104</v>
      </c>
      <c r="D117" s="11">
        <f t="shared" si="6"/>
        <v>-1.1738809588957615</v>
      </c>
      <c r="E117" s="11">
        <f t="shared" si="6"/>
        <v>0.34661687014678838</v>
      </c>
      <c r="F117" s="11">
        <f t="shared" si="6"/>
        <v>1.5807470353147088</v>
      </c>
      <c r="G117" s="11">
        <f t="shared" si="6"/>
        <v>-0.18619526063534461</v>
      </c>
      <c r="H117" s="11">
        <f t="shared" si="6"/>
        <v>1.918474197133851</v>
      </c>
      <c r="I117" s="11">
        <f t="shared" si="6"/>
        <v>0.33548370624267054</v>
      </c>
      <c r="J117" s="11">
        <f t="shared" si="6"/>
        <v>-0.3169781756681318</v>
      </c>
      <c r="K117" s="11">
        <f t="shared" si="6"/>
        <v>-3.2856899857262443</v>
      </c>
      <c r="L117" s="11">
        <f t="shared" si="6"/>
        <v>-0.19377616786442792</v>
      </c>
      <c r="N117" s="60">
        <v>-9.9422032433000004E-2</v>
      </c>
      <c r="O117" s="60">
        <v>4.785719238088014E-2</v>
      </c>
      <c r="P117" s="60">
        <v>-0.10071246376200158</v>
      </c>
      <c r="Q117" s="60">
        <v>0.14522608613294635</v>
      </c>
      <c r="R117" s="60">
        <v>2.0123487110713646E-2</v>
      </c>
      <c r="S117" s="60">
        <v>2.3438682770599864E-2</v>
      </c>
      <c r="T117" s="60">
        <v>2.9610109360280986E-4</v>
      </c>
      <c r="U117" s="60">
        <v>-1.5807492890059067E-2</v>
      </c>
      <c r="V117" s="60">
        <v>-9.9073074348306367E-2</v>
      </c>
      <c r="W117" s="60">
        <v>-0.10279166716048803</v>
      </c>
      <c r="X117" s="15">
        <f t="shared" si="5"/>
        <v>-0.18086518110511224</v>
      </c>
    </row>
    <row r="118" spans="1:24" x14ac:dyDescent="0.2">
      <c r="A118" s="13" t="str">
        <f t="shared" si="0"/>
        <v>1995 Q2</v>
      </c>
      <c r="B118" s="11">
        <f t="shared" si="1"/>
        <v>0.90202123387972089</v>
      </c>
      <c r="C118" s="11">
        <f t="shared" ref="C118:L118" si="7">LN(C11/C10)*100</f>
        <v>4.296198634665592E-3</v>
      </c>
      <c r="D118" s="11">
        <f t="shared" si="7"/>
        <v>1.0547053419480681</v>
      </c>
      <c r="E118" s="11">
        <f t="shared" si="7"/>
        <v>-0.49497733469617122</v>
      </c>
      <c r="F118" s="11">
        <f t="shared" si="7"/>
        <v>1.3225490711050047</v>
      </c>
      <c r="G118" s="11">
        <f t="shared" si="7"/>
        <v>-5.192191321883044E-2</v>
      </c>
      <c r="H118" s="11">
        <f t="shared" si="7"/>
        <v>-3.2170991043700825</v>
      </c>
      <c r="I118" s="11">
        <f t="shared" si="7"/>
        <v>-0.28591585573947037</v>
      </c>
      <c r="J118" s="11">
        <f t="shared" si="7"/>
        <v>-0.15542075086644566</v>
      </c>
      <c r="K118" s="11">
        <f t="shared" si="7"/>
        <v>4.3523505933320656</v>
      </c>
      <c r="L118" s="11">
        <f t="shared" si="7"/>
        <v>-4.5491371856834016E-2</v>
      </c>
      <c r="N118" s="60">
        <v>-7.1123430761387121E-2</v>
      </c>
      <c r="O118" s="60">
        <v>9.1258574245937987E-2</v>
      </c>
      <c r="P118" s="60">
        <v>-2.7186943933159111E-2</v>
      </c>
      <c r="Q118" s="60">
        <v>1.6837262090535952E-2</v>
      </c>
      <c r="R118" s="60">
        <v>-5.1420902345107385E-2</v>
      </c>
      <c r="S118" s="60">
        <v>4.549169932016036E-2</v>
      </c>
      <c r="T118" s="60">
        <v>8.2099858005019247E-3</v>
      </c>
      <c r="U118" s="60">
        <v>4.2716157744721955E-2</v>
      </c>
      <c r="V118" s="60">
        <v>-6.3868429403982838E-2</v>
      </c>
      <c r="W118" s="60">
        <v>-3.6052010378793062E-2</v>
      </c>
      <c r="X118" s="15">
        <f t="shared" si="5"/>
        <v>-4.5138037620571336E-2</v>
      </c>
    </row>
    <row r="119" spans="1:24" x14ac:dyDescent="0.2">
      <c r="A119" s="13" t="str">
        <f t="shared" si="0"/>
        <v>1995 Q3</v>
      </c>
      <c r="B119" s="11">
        <f t="shared" si="1"/>
        <v>2.0693431741139552</v>
      </c>
      <c r="C119" s="11">
        <f t="shared" ref="C119:L119" si="8">LN(C12/C11)*100</f>
        <v>-0.45050081474652209</v>
      </c>
      <c r="D119" s="11">
        <f t="shared" si="8"/>
        <v>-1.009889140099272</v>
      </c>
      <c r="E119" s="11">
        <f t="shared" si="8"/>
        <v>1.332584530958149</v>
      </c>
      <c r="F119" s="11">
        <f t="shared" si="8"/>
        <v>2.769935815545324</v>
      </c>
      <c r="G119" s="11">
        <f t="shared" si="8"/>
        <v>-0.28447092604003199</v>
      </c>
      <c r="H119" s="11">
        <f t="shared" si="8"/>
        <v>2.8942770594353502</v>
      </c>
      <c r="I119" s="11">
        <f t="shared" si="8"/>
        <v>-0.28793627300856089</v>
      </c>
      <c r="J119" s="11">
        <f t="shared" si="8"/>
        <v>-2.0858904524837003</v>
      </c>
      <c r="K119" s="11">
        <f t="shared" si="8"/>
        <v>0.35739019144165507</v>
      </c>
      <c r="L119" s="11">
        <f t="shared" si="8"/>
        <v>0.3333454466345796</v>
      </c>
      <c r="N119" s="60">
        <v>-3.7817867938611541E-2</v>
      </c>
      <c r="O119" s="60">
        <v>0.15404935449768509</v>
      </c>
      <c r="P119" s="60">
        <v>-7.3096958708578491E-2</v>
      </c>
      <c r="Q119" s="60">
        <v>7.2322467333261586E-2</v>
      </c>
      <c r="R119" s="60">
        <v>-4.3595006454978213E-2</v>
      </c>
      <c r="S119" s="60">
        <v>6.1579220161185132E-2</v>
      </c>
      <c r="T119" s="60">
        <v>0.1435163753374549</v>
      </c>
      <c r="U119" s="60">
        <v>0.14576151161251114</v>
      </c>
      <c r="V119" s="60">
        <v>-4.6157566509715149E-2</v>
      </c>
      <c r="W119" s="60">
        <v>-4.4495821835850449E-2</v>
      </c>
      <c r="X119" s="15">
        <f t="shared" si="5"/>
        <v>0.33206570749436404</v>
      </c>
    </row>
    <row r="120" spans="1:24" x14ac:dyDescent="0.2">
      <c r="A120" s="13" t="str">
        <f t="shared" si="0"/>
        <v>1995 Q4</v>
      </c>
      <c r="B120" s="11">
        <f t="shared" si="1"/>
        <v>0.52449607384644237</v>
      </c>
      <c r="C120" s="11">
        <f t="shared" ref="C120:L120" si="9">LN(C13/C12)*100</f>
        <v>-0.91825790433876753</v>
      </c>
      <c r="D120" s="11">
        <f t="shared" si="9"/>
        <v>0.41913445108295605</v>
      </c>
      <c r="E120" s="11">
        <f t="shared" si="9"/>
        <v>-1.3356146206401343</v>
      </c>
      <c r="F120" s="11">
        <f t="shared" si="9"/>
        <v>0.24160615293761833</v>
      </c>
      <c r="G120" s="11">
        <f t="shared" si="9"/>
        <v>-2.9701757336716796</v>
      </c>
      <c r="H120" s="11">
        <f t="shared" si="9"/>
        <v>-0.72223066044765694</v>
      </c>
      <c r="I120" s="11">
        <f t="shared" si="9"/>
        <v>0.65146442823054806</v>
      </c>
      <c r="J120" s="11">
        <f t="shared" si="9"/>
        <v>1.4139385265761408</v>
      </c>
      <c r="K120" s="11">
        <f t="shared" si="9"/>
        <v>-2.103555286269192</v>
      </c>
      <c r="L120" s="11">
        <f t="shared" si="9"/>
        <v>-0.47059633138036355</v>
      </c>
      <c r="N120" s="60">
        <v>-8.4816284141463222E-2</v>
      </c>
      <c r="O120" s="60">
        <v>-9.7533190643519202E-2</v>
      </c>
      <c r="P120" s="60">
        <v>-7.4999288001420958E-2</v>
      </c>
      <c r="Q120" s="60">
        <v>-3.7001132645600066E-2</v>
      </c>
      <c r="R120" s="60">
        <v>-6.9692337359771372E-2</v>
      </c>
      <c r="S120" s="60">
        <v>7.1915089569323347E-3</v>
      </c>
      <c r="T120" s="60">
        <v>-3.7871979949624102E-2</v>
      </c>
      <c r="U120" s="60">
        <v>2.3177239159597331E-2</v>
      </c>
      <c r="V120" s="60">
        <v>-6.1203372080595488E-2</v>
      </c>
      <c r="W120" s="60">
        <v>-3.8239656845069601E-2</v>
      </c>
      <c r="X120" s="15">
        <f t="shared" si="5"/>
        <v>-0.47098849355053435</v>
      </c>
    </row>
    <row r="121" spans="1:24" x14ac:dyDescent="0.2">
      <c r="A121" s="13" t="str">
        <f t="shared" si="0"/>
        <v>1996 Q1</v>
      </c>
      <c r="B121" s="11">
        <f t="shared" si="1"/>
        <v>-0.68506551253343628</v>
      </c>
      <c r="C121" s="11">
        <f t="shared" ref="C121:L121" si="10">LN(C14/C13)*100</f>
        <v>-1.9362736055503284E-2</v>
      </c>
      <c r="D121" s="11">
        <f t="shared" si="10"/>
        <v>0.82907506740845538</v>
      </c>
      <c r="E121" s="11">
        <f t="shared" si="10"/>
        <v>0.81760160772784352</v>
      </c>
      <c r="F121" s="11">
        <f t="shared" si="10"/>
        <v>0.62613664401301072</v>
      </c>
      <c r="G121" s="11">
        <f t="shared" si="10"/>
        <v>-0.54057962246054647</v>
      </c>
      <c r="H121" s="11">
        <f t="shared" si="10"/>
        <v>1.9608610875968755</v>
      </c>
      <c r="I121" s="11">
        <f t="shared" si="10"/>
        <v>1.0124870696194761</v>
      </c>
      <c r="J121" s="11">
        <f t="shared" si="10"/>
        <v>-2.4607452434839212</v>
      </c>
      <c r="K121" s="11">
        <f t="shared" si="10"/>
        <v>-2.121609055176283</v>
      </c>
      <c r="L121" s="11">
        <f t="shared" si="10"/>
        <v>0.40018067707724425</v>
      </c>
      <c r="N121" s="60">
        <v>2.2756285752607061E-2</v>
      </c>
      <c r="O121" s="60">
        <v>-3.6021521759331238E-2</v>
      </c>
      <c r="P121" s="60">
        <v>8.8361316842251961E-3</v>
      </c>
      <c r="Q121" s="60">
        <v>-0.10075291552671987</v>
      </c>
      <c r="R121" s="60">
        <v>-5.0755044657422484E-2</v>
      </c>
      <c r="S121" s="60">
        <v>8.388431839366059E-2</v>
      </c>
      <c r="T121" s="60">
        <v>0.24732351065724087</v>
      </c>
      <c r="U121" s="60">
        <v>0.17699110128300699</v>
      </c>
      <c r="V121" s="60">
        <v>2.3729209826119656E-2</v>
      </c>
      <c r="W121" s="60">
        <v>2.4211870321536658E-2</v>
      </c>
      <c r="X121" s="15">
        <f t="shared" si="5"/>
        <v>0.40020294597492345</v>
      </c>
    </row>
    <row r="122" spans="1:24" x14ac:dyDescent="0.2">
      <c r="A122" s="13" t="str">
        <f t="shared" si="0"/>
        <v>1996 Q2</v>
      </c>
      <c r="B122" s="11">
        <f t="shared" si="1"/>
        <v>-1.1145661434862997</v>
      </c>
      <c r="C122" s="11">
        <f t="shared" ref="C122:L122" si="11">LN(C15/C14)*100</f>
        <v>-0.56075539231003479</v>
      </c>
      <c r="D122" s="11">
        <f t="shared" si="11"/>
        <v>-0.11616660731587605</v>
      </c>
      <c r="E122" s="11">
        <f t="shared" si="11"/>
        <v>0.16248251995174723</v>
      </c>
      <c r="F122" s="11">
        <f t="shared" si="11"/>
        <v>1.6262998934798594</v>
      </c>
      <c r="G122" s="11">
        <f t="shared" si="11"/>
        <v>-2.5089913224960205</v>
      </c>
      <c r="H122" s="11">
        <f t="shared" si="11"/>
        <v>0.81537957344287071</v>
      </c>
      <c r="I122" s="11">
        <f t="shared" si="11"/>
        <v>1.9754832582731336</v>
      </c>
      <c r="J122" s="11">
        <f t="shared" si="11"/>
        <v>-1.2583975166553216</v>
      </c>
      <c r="K122" s="11">
        <f t="shared" si="11"/>
        <v>-6.211439167176408E-2</v>
      </c>
      <c r="L122" s="11">
        <f t="shared" si="11"/>
        <v>6.0339629689871534E-2</v>
      </c>
      <c r="N122" s="60">
        <v>7.0160358668331965E-2</v>
      </c>
      <c r="O122" s="60">
        <v>-0.10210140604056206</v>
      </c>
      <c r="P122" s="60">
        <v>-2.1380475204062357E-2</v>
      </c>
      <c r="Q122" s="60">
        <v>-4.2702637138401101E-3</v>
      </c>
      <c r="R122" s="60">
        <v>2.3450207264744632E-3</v>
      </c>
      <c r="S122" s="60">
        <v>2.7197966682663707E-2</v>
      </c>
      <c r="T122" s="60">
        <v>1.6916066160876299E-2</v>
      </c>
      <c r="U122" s="60">
        <v>9.1258468845532584E-2</v>
      </c>
      <c r="V122" s="60">
        <v>2.2484269714314838E-4</v>
      </c>
      <c r="W122" s="60">
        <v>-1.6187630869544604E-2</v>
      </c>
      <c r="X122" s="15">
        <f t="shared" si="5"/>
        <v>6.4162947953013028E-2</v>
      </c>
    </row>
    <row r="123" spans="1:24" x14ac:dyDescent="0.2">
      <c r="A123" s="13" t="str">
        <f t="shared" si="0"/>
        <v>1996 Q3</v>
      </c>
      <c r="B123" s="11">
        <f t="shared" si="1"/>
        <v>1.5501081540587471</v>
      </c>
      <c r="C123" s="11">
        <f t="shared" ref="C123:L123" si="12">LN(C16/C15)*100</f>
        <v>0.67785147449027772</v>
      </c>
      <c r="D123" s="11">
        <f t="shared" si="12"/>
        <v>1.6981257930550533</v>
      </c>
      <c r="E123" s="11">
        <f t="shared" si="12"/>
        <v>1.979364863209027E-2</v>
      </c>
      <c r="F123" s="11">
        <f t="shared" si="12"/>
        <v>2.0349286614153677</v>
      </c>
      <c r="G123" s="11">
        <f t="shared" si="12"/>
        <v>-1.0822322792433721</v>
      </c>
      <c r="H123" s="11">
        <f t="shared" si="12"/>
        <v>4.8891962157222508</v>
      </c>
      <c r="I123" s="11">
        <f t="shared" si="12"/>
        <v>-1.0935610018612061</v>
      </c>
      <c r="J123" s="11">
        <f t="shared" si="12"/>
        <v>-4.0460808547006737</v>
      </c>
      <c r="K123" s="11">
        <f t="shared" si="12"/>
        <v>-2.58960801564896</v>
      </c>
      <c r="L123" s="11">
        <f t="shared" si="12"/>
        <v>0.46823645762099797</v>
      </c>
      <c r="N123" s="60">
        <v>7.985898784614584E-2</v>
      </c>
      <c r="O123" s="60">
        <v>6.1746029716647784E-2</v>
      </c>
      <c r="P123" s="60">
        <v>-8.8714423762837474E-3</v>
      </c>
      <c r="Q123" s="60">
        <v>4.2362573434102883E-3</v>
      </c>
      <c r="R123" s="60">
        <v>-7.583500162177759E-4</v>
      </c>
      <c r="S123" s="60">
        <v>0.12503949886817053</v>
      </c>
      <c r="T123" s="60">
        <v>-2.0540005168585399E-2</v>
      </c>
      <c r="U123" s="60">
        <v>0.16242832545187189</v>
      </c>
      <c r="V123" s="60">
        <v>4.405713395375075E-2</v>
      </c>
      <c r="W123" s="60">
        <v>1.8041527826416645E-2</v>
      </c>
      <c r="X123" s="15">
        <f t="shared" si="5"/>
        <v>0.46523796344532686</v>
      </c>
    </row>
    <row r="124" spans="1:24" x14ac:dyDescent="0.2">
      <c r="A124" s="13" t="str">
        <f t="shared" si="0"/>
        <v>1996 Q4</v>
      </c>
      <c r="B124" s="11">
        <f t="shared" si="1"/>
        <v>0.13323067328169405</v>
      </c>
      <c r="C124" s="11">
        <f t="shared" ref="C124:L124" si="13">LN(C17/C16)*100</f>
        <v>0.44501142785236447</v>
      </c>
      <c r="D124" s="11">
        <f t="shared" si="13"/>
        <v>-0.54597911759255946</v>
      </c>
      <c r="E124" s="11">
        <f t="shared" si="13"/>
        <v>-1.2738951117659527</v>
      </c>
      <c r="F124" s="11">
        <f t="shared" si="13"/>
        <v>0.3910877178695007</v>
      </c>
      <c r="G124" s="11">
        <f t="shared" si="13"/>
        <v>7.1304235527061027E-2</v>
      </c>
      <c r="H124" s="11">
        <f t="shared" si="13"/>
        <v>0.47239328433942807</v>
      </c>
      <c r="I124" s="11">
        <f t="shared" si="13"/>
        <v>-1.5324968738325344</v>
      </c>
      <c r="J124" s="11">
        <f t="shared" si="13"/>
        <v>5.4699831267022025</v>
      </c>
      <c r="K124" s="11">
        <f t="shared" si="13"/>
        <v>1.2930081826889417</v>
      </c>
      <c r="L124" s="11">
        <f t="shared" si="13"/>
        <v>0.20538919855033283</v>
      </c>
      <c r="N124" s="60">
        <v>6.0071857395819397E-2</v>
      </c>
      <c r="O124" s="60">
        <v>6.5934008616397879E-2</v>
      </c>
      <c r="P124" s="60">
        <v>-2.9483456693922713E-2</v>
      </c>
      <c r="Q124" s="60">
        <v>1.6761081122415804E-2</v>
      </c>
      <c r="R124" s="60">
        <v>1.6934897090068315E-2</v>
      </c>
      <c r="S124" s="60">
        <v>3.3909566062894962E-2</v>
      </c>
      <c r="T124" s="60">
        <v>2.8322629561402364E-2</v>
      </c>
      <c r="U124" s="60">
        <v>5.1201476656000187E-2</v>
      </c>
      <c r="V124" s="60">
        <v>-1.867830498443547E-2</v>
      </c>
      <c r="W124" s="60">
        <v>-5.1755752250956426E-3</v>
      </c>
      <c r="X124" s="15">
        <f t="shared" si="5"/>
        <v>0.21979817960154507</v>
      </c>
    </row>
    <row r="125" spans="1:24" x14ac:dyDescent="0.2">
      <c r="A125" s="13" t="str">
        <f t="shared" si="0"/>
        <v>1997 Q1</v>
      </c>
      <c r="B125" s="11">
        <f t="shared" si="1"/>
        <v>-2.9342964454025795</v>
      </c>
      <c r="C125" s="11">
        <f t="shared" ref="C125:L125" si="14">LN(C18/C17)*100</f>
        <v>0.97534025161643179</v>
      </c>
      <c r="D125" s="11">
        <f t="shared" si="14"/>
        <v>-0.9693778417548381</v>
      </c>
      <c r="E125" s="11">
        <f t="shared" si="14"/>
        <v>-3.214180129444776</v>
      </c>
      <c r="F125" s="11">
        <f t="shared" si="14"/>
        <v>2.4798334773605797</v>
      </c>
      <c r="G125" s="11">
        <f t="shared" si="14"/>
        <v>-2.615520287830718</v>
      </c>
      <c r="H125" s="11">
        <f t="shared" si="14"/>
        <v>2.090078209246216</v>
      </c>
      <c r="I125" s="11">
        <f t="shared" si="14"/>
        <v>-0.66444027620470436</v>
      </c>
      <c r="J125" s="11">
        <f t="shared" si="14"/>
        <v>-5.7904592872078098</v>
      </c>
      <c r="K125" s="11">
        <f t="shared" si="14"/>
        <v>-9.4496136117471652E-2</v>
      </c>
      <c r="L125" s="11">
        <f t="shared" si="14"/>
        <v>-0.56186933446322629</v>
      </c>
      <c r="N125" s="60">
        <v>8.3252706821554542E-4</v>
      </c>
      <c r="O125" s="60">
        <v>-5.6195394706540008E-3</v>
      </c>
      <c r="P125" s="60">
        <v>-0.11068293990076318</v>
      </c>
      <c r="Q125" s="60">
        <v>-3.1165131049707587E-2</v>
      </c>
      <c r="R125" s="60">
        <v>-5.5911936900133387E-2</v>
      </c>
      <c r="S125" s="60">
        <v>4.154502878567029E-2</v>
      </c>
      <c r="T125" s="60">
        <v>-0.16481462236147532</v>
      </c>
      <c r="U125" s="60">
        <v>-0.1026261765310082</v>
      </c>
      <c r="V125" s="60">
        <v>-7.1052480078579186E-2</v>
      </c>
      <c r="W125" s="60">
        <v>-7.9067989681777293E-2</v>
      </c>
      <c r="X125" s="15">
        <f t="shared" si="5"/>
        <v>-0.57856326012021231</v>
      </c>
    </row>
    <row r="126" spans="1:24" x14ac:dyDescent="0.2">
      <c r="A126" s="13" t="str">
        <f t="shared" si="0"/>
        <v>1997 Q2</v>
      </c>
      <c r="B126" s="11">
        <f t="shared" si="1"/>
        <v>-0.74570290994296462</v>
      </c>
      <c r="C126" s="11">
        <f t="shared" ref="C126:L126" si="15">LN(C19/C18)*100</f>
        <v>-0.86704199594255926</v>
      </c>
      <c r="D126" s="11">
        <f t="shared" si="15"/>
        <v>1.4052514219320804</v>
      </c>
      <c r="E126" s="11">
        <f t="shared" si="15"/>
        <v>1.18976455926512</v>
      </c>
      <c r="F126" s="11">
        <f t="shared" si="15"/>
        <v>1.5663814214545733</v>
      </c>
      <c r="G126" s="11">
        <f t="shared" si="15"/>
        <v>0.47129141011618841</v>
      </c>
      <c r="H126" s="11">
        <f t="shared" si="15"/>
        <v>-2.3788460789941919</v>
      </c>
      <c r="I126" s="11">
        <f t="shared" si="15"/>
        <v>-1.1254990674113257</v>
      </c>
      <c r="J126" s="11">
        <f t="shared" si="15"/>
        <v>-5.8219974350127837</v>
      </c>
      <c r="K126" s="11">
        <f t="shared" si="15"/>
        <v>0.96926863391039486</v>
      </c>
      <c r="L126" s="11">
        <f t="shared" si="15"/>
        <v>-0.11592065182152937</v>
      </c>
      <c r="N126" s="60">
        <v>-4.7068913913808151E-2</v>
      </c>
      <c r="O126" s="60">
        <v>-1.5623690412758944E-2</v>
      </c>
      <c r="P126" s="60">
        <v>-7.2182168685897635E-2</v>
      </c>
      <c r="Q126" s="60">
        <v>-2.4053429397483193E-2</v>
      </c>
      <c r="R126" s="60">
        <v>-5.8797704892116005E-2</v>
      </c>
      <c r="S126" s="60">
        <v>0.11775304743026724</v>
      </c>
      <c r="T126" s="60">
        <v>1.8734417900253115E-2</v>
      </c>
      <c r="U126" s="60">
        <v>-1.328394519430201E-2</v>
      </c>
      <c r="V126" s="60">
        <v>8.1981207937955312E-4</v>
      </c>
      <c r="W126" s="60">
        <v>-6.183866937188703E-3</v>
      </c>
      <c r="X126" s="15">
        <f t="shared" si="5"/>
        <v>-9.9886442023654737E-2</v>
      </c>
    </row>
    <row r="127" spans="1:24" x14ac:dyDescent="0.2">
      <c r="A127" s="13" t="str">
        <f t="shared" si="0"/>
        <v>1997 Q3</v>
      </c>
      <c r="B127" s="11">
        <f t="shared" si="1"/>
        <v>1.6760598994224114</v>
      </c>
      <c r="C127" s="11">
        <f t="shared" ref="C127:L127" si="16">LN(C20/C19)*100</f>
        <v>0.76699064550040952</v>
      </c>
      <c r="D127" s="11">
        <f t="shared" si="16"/>
        <v>-1.7774162801761695</v>
      </c>
      <c r="E127" s="11">
        <f t="shared" si="16"/>
        <v>-0.18023943313094018</v>
      </c>
      <c r="F127" s="11">
        <f t="shared" si="16"/>
        <v>1.8038970052028585</v>
      </c>
      <c r="G127" s="11">
        <f t="shared" si="16"/>
        <v>-1.8316805731496446</v>
      </c>
      <c r="H127" s="11">
        <f t="shared" si="16"/>
        <v>1.600730840557578</v>
      </c>
      <c r="I127" s="11">
        <f t="shared" si="16"/>
        <v>1.7298532093702583</v>
      </c>
      <c r="J127" s="11">
        <f t="shared" si="16"/>
        <v>-1.9998514863186767</v>
      </c>
      <c r="K127" s="11">
        <f t="shared" si="16"/>
        <v>-4.0377594176703102</v>
      </c>
      <c r="L127" s="11">
        <f t="shared" si="16"/>
        <v>0.36347541168682745</v>
      </c>
      <c r="N127" s="60">
        <v>1.3506421240573102E-2</v>
      </c>
      <c r="O127" s="60">
        <v>0.10526904034123706</v>
      </c>
      <c r="P127" s="60">
        <v>7.9317065319308086E-2</v>
      </c>
      <c r="Q127" s="60">
        <v>0.10374558794710932</v>
      </c>
      <c r="R127" s="60">
        <v>-1.5190850072095599E-2</v>
      </c>
      <c r="S127" s="60">
        <v>7.6814498487939448E-2</v>
      </c>
      <c r="T127" s="60">
        <v>-1.9293921343617699E-2</v>
      </c>
      <c r="U127" s="60">
        <v>3.4976210378123172E-2</v>
      </c>
      <c r="V127" s="60">
        <v>1.4972258481349367E-2</v>
      </c>
      <c r="W127" s="60">
        <v>-3.42538078565311E-2</v>
      </c>
      <c r="X127" s="15">
        <f t="shared" si="5"/>
        <v>0.35986250292339517</v>
      </c>
    </row>
    <row r="128" spans="1:24" x14ac:dyDescent="0.2">
      <c r="A128" s="13" t="str">
        <f t="shared" si="0"/>
        <v>1997 Q4</v>
      </c>
      <c r="B128" s="11">
        <f t="shared" si="1"/>
        <v>-1.1184937149519474</v>
      </c>
      <c r="C128" s="11">
        <f t="shared" ref="C128:L128" si="17">LN(C21/C20)*100</f>
        <v>0.82941730055827145</v>
      </c>
      <c r="D128" s="11">
        <f t="shared" si="17"/>
        <v>0.67185913284162568</v>
      </c>
      <c r="E128" s="11">
        <f t="shared" si="17"/>
        <v>0.63724121569591818</v>
      </c>
      <c r="F128" s="11">
        <f t="shared" si="17"/>
        <v>5.2258271455223468</v>
      </c>
      <c r="G128" s="11">
        <f t="shared" si="17"/>
        <v>4.8682829197398974</v>
      </c>
      <c r="H128" s="11">
        <f t="shared" si="17"/>
        <v>-1.8426763286822738</v>
      </c>
      <c r="I128" s="11">
        <f t="shared" si="17"/>
        <v>-0.64342926824154933</v>
      </c>
      <c r="J128" s="11">
        <f t="shared" si="17"/>
        <v>4.4174136905987362</v>
      </c>
      <c r="K128" s="11">
        <f t="shared" si="17"/>
        <v>7.3475147291350353</v>
      </c>
      <c r="L128" s="11">
        <f t="shared" si="17"/>
        <v>1.1840646508331882</v>
      </c>
      <c r="N128" s="60">
        <v>6.0456700714078522E-4</v>
      </c>
      <c r="O128" s="60">
        <v>0.27741759627521162</v>
      </c>
      <c r="P128" s="60">
        <v>0.21213735273788231</v>
      </c>
      <c r="Q128" s="60">
        <v>0.30122382172636608</v>
      </c>
      <c r="R128" s="60">
        <v>6.9169173844825932E-2</v>
      </c>
      <c r="S128" s="60">
        <v>0.13405205481302071</v>
      </c>
      <c r="T128" s="60">
        <v>-9.4087426444425092E-3</v>
      </c>
      <c r="U128" s="60">
        <v>0.14255373601383631</v>
      </c>
      <c r="V128" s="60">
        <v>6.1230007609064448E-2</v>
      </c>
      <c r="W128" s="60">
        <v>-1.8913028419090473E-3</v>
      </c>
      <c r="X128" s="15">
        <f t="shared" si="5"/>
        <v>1.1870882645409968</v>
      </c>
    </row>
    <row r="129" spans="1:24" x14ac:dyDescent="0.2">
      <c r="A129" s="13" t="str">
        <f t="shared" si="0"/>
        <v>1998 Q1</v>
      </c>
      <c r="B129" s="11">
        <f t="shared" si="1"/>
        <v>-0.47236711085757016</v>
      </c>
      <c r="C129" s="11">
        <f t="shared" ref="C129:L129" si="18">LN(C22/C21)*100</f>
        <v>-0.16807503004166865</v>
      </c>
      <c r="D129" s="11">
        <f t="shared" si="18"/>
        <v>-0.29459239081476923</v>
      </c>
      <c r="E129" s="11">
        <f t="shared" si="18"/>
        <v>-3.6062141070927889</v>
      </c>
      <c r="F129" s="11">
        <f t="shared" si="18"/>
        <v>-2.7442589384497258</v>
      </c>
      <c r="G129" s="11">
        <f t="shared" si="18"/>
        <v>-3.0209679105161484</v>
      </c>
      <c r="H129" s="11">
        <f t="shared" si="18"/>
        <v>17.388244601080032</v>
      </c>
      <c r="I129" s="11">
        <f t="shared" si="18"/>
        <v>-1.1386215882996165</v>
      </c>
      <c r="J129" s="11">
        <f t="shared" si="18"/>
        <v>-9.8746900398043724</v>
      </c>
      <c r="K129" s="11">
        <f t="shared" si="18"/>
        <v>-4.092606420174695</v>
      </c>
      <c r="L129" s="11">
        <f t="shared" si="18"/>
        <v>-4.0769312731341212E-2</v>
      </c>
      <c r="N129" s="60">
        <v>-0.16699158312876167</v>
      </c>
      <c r="O129" s="60">
        <v>-0.12776438579885735</v>
      </c>
      <c r="P129" s="60">
        <v>0.16266147053649133</v>
      </c>
      <c r="Q129" s="60">
        <v>1.074214143784029E-2</v>
      </c>
      <c r="R129" s="60">
        <v>4.1137381074298485E-2</v>
      </c>
      <c r="S129" s="60">
        <v>0.11965043308142212</v>
      </c>
      <c r="T129" s="60">
        <v>-0.16499930260511006</v>
      </c>
      <c r="U129" s="60">
        <v>5.3777418984780279E-2</v>
      </c>
      <c r="V129" s="60">
        <v>5.7515554609640904E-2</v>
      </c>
      <c r="W129" s="60">
        <v>-3.3568565157932169E-2</v>
      </c>
      <c r="X129" s="15">
        <f t="shared" si="5"/>
        <v>-4.783943696618783E-2</v>
      </c>
    </row>
    <row r="130" spans="1:24" x14ac:dyDescent="0.2">
      <c r="A130" s="13" t="str">
        <f t="shared" si="0"/>
        <v>1998 Q2</v>
      </c>
      <c r="B130" s="11">
        <f t="shared" si="1"/>
        <v>0.18116758144033712</v>
      </c>
      <c r="C130" s="11">
        <f t="shared" ref="C130:L130" si="19">LN(C23/C22)*100</f>
        <v>-1.1333580257267919</v>
      </c>
      <c r="D130" s="11">
        <f t="shared" si="19"/>
        <v>-1.8132014548612154</v>
      </c>
      <c r="E130" s="11">
        <f t="shared" si="19"/>
        <v>0.7429353736879436</v>
      </c>
      <c r="F130" s="11">
        <f t="shared" si="19"/>
        <v>-2.0840666640669112</v>
      </c>
      <c r="G130" s="11">
        <f t="shared" si="19"/>
        <v>4.0437951319455605</v>
      </c>
      <c r="H130" s="11">
        <f t="shared" si="19"/>
        <v>0.2908082642667596</v>
      </c>
      <c r="I130" s="11">
        <f t="shared" si="19"/>
        <v>3.5269616601461782</v>
      </c>
      <c r="J130" s="11">
        <f t="shared" si="19"/>
        <v>0.87040384123977521</v>
      </c>
      <c r="K130" s="11">
        <f t="shared" si="19"/>
        <v>2.4486266184971495</v>
      </c>
      <c r="L130" s="11">
        <f t="shared" si="19"/>
        <v>0.589495673437751</v>
      </c>
      <c r="N130" s="60">
        <v>-0.11207760559439812</v>
      </c>
      <c r="O130" s="60">
        <v>-9.3571245132242825E-2</v>
      </c>
      <c r="P130" s="60">
        <v>0.17904836889986545</v>
      </c>
      <c r="Q130" s="60">
        <v>0.16775983196607455</v>
      </c>
      <c r="R130" s="60">
        <v>8.6137969374352266E-2</v>
      </c>
      <c r="S130" s="60">
        <v>0.1435311411057231</v>
      </c>
      <c r="T130" s="60">
        <v>-1.013719247726293E-2</v>
      </c>
      <c r="U130" s="60">
        <v>0.20216401549475399</v>
      </c>
      <c r="V130" s="60">
        <v>5.5892156911287495E-2</v>
      </c>
      <c r="W130" s="60">
        <v>-1.4833056093766504E-2</v>
      </c>
      <c r="X130" s="15">
        <f t="shared" si="5"/>
        <v>0.60391438445438639</v>
      </c>
    </row>
    <row r="131" spans="1:24" x14ac:dyDescent="0.2">
      <c r="A131" s="13" t="str">
        <f t="shared" si="0"/>
        <v>1998 Q3</v>
      </c>
      <c r="B131" s="11">
        <f t="shared" si="1"/>
        <v>0.68225944718588372</v>
      </c>
      <c r="C131" s="11">
        <f t="shared" ref="C131:L131" si="20">LN(C24/C23)*100</f>
        <v>-0.5580474340475654</v>
      </c>
      <c r="D131" s="11">
        <f t="shared" si="20"/>
        <v>-0.23215832670999856</v>
      </c>
      <c r="E131" s="11">
        <f t="shared" si="20"/>
        <v>0.16557630925095071</v>
      </c>
      <c r="F131" s="11">
        <f t="shared" si="20"/>
        <v>-0.65371844052301231</v>
      </c>
      <c r="G131" s="11">
        <f t="shared" si="20"/>
        <v>2.8179426035226296</v>
      </c>
      <c r="H131" s="11">
        <f t="shared" si="20"/>
        <v>1.3207345817061849</v>
      </c>
      <c r="I131" s="11">
        <f t="shared" si="20"/>
        <v>-0.30019170308821636</v>
      </c>
      <c r="J131" s="11">
        <f t="shared" si="20"/>
        <v>-5.8315261588629657</v>
      </c>
      <c r="K131" s="11">
        <f t="shared" si="20"/>
        <v>7.221873978165692</v>
      </c>
      <c r="L131" s="11">
        <f t="shared" si="20"/>
        <v>-1.9165272506032175E-2</v>
      </c>
      <c r="N131" s="60">
        <v>-0.19532857579619561</v>
      </c>
      <c r="O131" s="60">
        <v>-0.27617977096942709</v>
      </c>
      <c r="P131" s="60">
        <v>0.14561845716635458</v>
      </c>
      <c r="Q131" s="60">
        <v>7.3364189938401117E-2</v>
      </c>
      <c r="R131" s="60">
        <v>7.273569673394821E-2</v>
      </c>
      <c r="S131" s="60">
        <v>6.6507778129706444E-2</v>
      </c>
      <c r="T131" s="60">
        <v>-6.9202074071985184E-2</v>
      </c>
      <c r="U131" s="60">
        <v>0.11324992098302487</v>
      </c>
      <c r="V131" s="60">
        <v>5.0069219186905996E-2</v>
      </c>
      <c r="W131" s="60">
        <v>-7.4170006140495473E-3</v>
      </c>
      <c r="X131" s="15">
        <f t="shared" si="5"/>
        <v>-2.6582159313316242E-2</v>
      </c>
    </row>
    <row r="132" spans="1:24" x14ac:dyDescent="0.2">
      <c r="A132" s="13" t="str">
        <f t="shared" si="0"/>
        <v>1998 Q4</v>
      </c>
      <c r="B132" s="11">
        <f t="shared" si="1"/>
        <v>0.41152506071532485</v>
      </c>
      <c r="C132" s="11">
        <f t="shared" ref="C132:L132" si="21">LN(C25/C24)*100</f>
        <v>0.62396877257765415</v>
      </c>
      <c r="D132" s="11">
        <f t="shared" si="21"/>
        <v>0.13169348821417715</v>
      </c>
      <c r="E132" s="11">
        <f t="shared" si="21"/>
        <v>2.0564261018274923</v>
      </c>
      <c r="F132" s="11">
        <f t="shared" si="21"/>
        <v>0.91089521250317418</v>
      </c>
      <c r="G132" s="11">
        <f t="shared" si="21"/>
        <v>6.3581354152474718</v>
      </c>
      <c r="H132" s="11">
        <f t="shared" si="21"/>
        <v>-3.8806745454166487</v>
      </c>
      <c r="I132" s="11">
        <f t="shared" si="21"/>
        <v>1.7959247486959298</v>
      </c>
      <c r="J132" s="11">
        <f t="shared" si="21"/>
        <v>-2.6148848686870485</v>
      </c>
      <c r="K132" s="11">
        <f t="shared" si="21"/>
        <v>-4.9979579748067655</v>
      </c>
      <c r="L132" s="11">
        <f t="shared" si="21"/>
        <v>0.83166326723672235</v>
      </c>
      <c r="N132" s="60">
        <v>-8.0832466457018012E-2</v>
      </c>
      <c r="O132" s="60">
        <v>-0.16081705939323412</v>
      </c>
      <c r="P132" s="60">
        <v>0.18815390155162434</v>
      </c>
      <c r="Q132" s="60">
        <v>0.2402183820235512</v>
      </c>
      <c r="R132" s="60">
        <v>0.10629970955188357</v>
      </c>
      <c r="S132" s="60">
        <v>0.14802842849542636</v>
      </c>
      <c r="T132" s="60">
        <v>3.1443227154343598E-2</v>
      </c>
      <c r="U132" s="60">
        <v>0.2765633517819126</v>
      </c>
      <c r="V132" s="60">
        <v>8.7802474104555828E-2</v>
      </c>
      <c r="W132" s="60">
        <v>6.7557060522214617E-4</v>
      </c>
      <c r="X132" s="15">
        <f t="shared" si="5"/>
        <v>0.83753551941826743</v>
      </c>
    </row>
    <row r="133" spans="1:24" x14ac:dyDescent="0.2">
      <c r="A133" s="13" t="str">
        <f t="shared" si="0"/>
        <v>1999 Q1</v>
      </c>
      <c r="B133" s="11">
        <f t="shared" si="1"/>
        <v>0.78287790768876808</v>
      </c>
      <c r="C133" s="11">
        <f t="shared" ref="C133:L133" si="22">LN(C26/C25)*100</f>
        <v>1.0573425772231646</v>
      </c>
      <c r="D133" s="11">
        <f t="shared" si="22"/>
        <v>-0.29222284173965607</v>
      </c>
      <c r="E133" s="11">
        <f t="shared" si="22"/>
        <v>-2.1932098421816262</v>
      </c>
      <c r="F133" s="11">
        <f t="shared" si="22"/>
        <v>1.1876678406359511</v>
      </c>
      <c r="G133" s="11">
        <f t="shared" si="22"/>
        <v>0.61379059213592935</v>
      </c>
      <c r="H133" s="11">
        <f t="shared" si="22"/>
        <v>-0.304031620376013</v>
      </c>
      <c r="I133" s="11">
        <f t="shared" si="22"/>
        <v>-1.7253124166334617</v>
      </c>
      <c r="J133" s="11">
        <f t="shared" si="22"/>
        <v>-1.1184895258904224</v>
      </c>
      <c r="K133" s="11">
        <f t="shared" si="22"/>
        <v>-5.0049737630428934</v>
      </c>
      <c r="L133" s="11">
        <f t="shared" si="22"/>
        <v>-0.24261399307767234</v>
      </c>
      <c r="N133" s="60">
        <v>-5.3494721611610271E-2</v>
      </c>
      <c r="O133" s="60">
        <v>-0.24668364586228203</v>
      </c>
      <c r="P133" s="60">
        <v>0.15740271203452952</v>
      </c>
      <c r="Q133" s="60">
        <v>6.0963235768204775E-2</v>
      </c>
      <c r="R133" s="60">
        <v>3.3644182584173815E-2</v>
      </c>
      <c r="S133" s="60">
        <v>-1.5953909719611664E-2</v>
      </c>
      <c r="T133" s="60">
        <v>-0.17895208469422308</v>
      </c>
      <c r="U133" s="60">
        <v>2.4911562557474662E-2</v>
      </c>
      <c r="V133" s="60">
        <v>-1.0127599291256782E-2</v>
      </c>
      <c r="W133" s="60">
        <v>-1.0507817539364287E-2</v>
      </c>
      <c r="X133" s="15">
        <f t="shared" si="5"/>
        <v>-0.23879808577396536</v>
      </c>
    </row>
    <row r="134" spans="1:24" x14ac:dyDescent="0.2">
      <c r="A134" s="13" t="str">
        <f t="shared" si="0"/>
        <v>1999 Q2</v>
      </c>
      <c r="B134" s="11">
        <f t="shared" si="1"/>
        <v>1.110019412861027</v>
      </c>
      <c r="C134" s="11">
        <f t="shared" ref="C134:L134" si="23">LN(C27/C26)*100</f>
        <v>0.8443429038621062</v>
      </c>
      <c r="D134" s="11">
        <f t="shared" si="23"/>
        <v>-9.5290290177740863E-2</v>
      </c>
      <c r="E134" s="11">
        <f t="shared" si="23"/>
        <v>-1.8605308223549493</v>
      </c>
      <c r="F134" s="11">
        <f t="shared" si="23"/>
        <v>0.63639074538486951</v>
      </c>
      <c r="G134" s="11">
        <f t="shared" si="23"/>
        <v>2.0718696036740361</v>
      </c>
      <c r="H134" s="11">
        <f t="shared" si="23"/>
        <v>-2.9654521473181576</v>
      </c>
      <c r="I134" s="11">
        <f t="shared" si="23"/>
        <v>-0.55651569166129577</v>
      </c>
      <c r="J134" s="11">
        <f t="shared" si="23"/>
        <v>-0.67097579253893025</v>
      </c>
      <c r="K134" s="11">
        <f t="shared" si="23"/>
        <v>1.1738208675421171</v>
      </c>
      <c r="L134" s="11">
        <f t="shared" si="23"/>
        <v>-0.19965894561613678</v>
      </c>
      <c r="N134" s="60">
        <v>-9.0097637732940133E-2</v>
      </c>
      <c r="O134" s="60">
        <v>-0.19335951843916338</v>
      </c>
      <c r="P134" s="60">
        <v>0.15564807142984444</v>
      </c>
      <c r="Q134" s="60">
        <v>-2.5775484005399821E-3</v>
      </c>
      <c r="R134" s="60">
        <v>1.8654412665097802E-2</v>
      </c>
      <c r="S134" s="60">
        <v>4.8626224686730793E-2</v>
      </c>
      <c r="T134" s="60">
        <v>-0.19544016313638177</v>
      </c>
      <c r="U134" s="60">
        <v>2.6449221139818162E-2</v>
      </c>
      <c r="V134" s="60">
        <v>2.704116382429423E-2</v>
      </c>
      <c r="W134" s="60">
        <v>3.3096575672497508E-3</v>
      </c>
      <c r="X134" s="15">
        <f t="shared" si="5"/>
        <v>-0.2017461163959901</v>
      </c>
    </row>
    <row r="135" spans="1:24" x14ac:dyDescent="0.2">
      <c r="A135" s="13" t="str">
        <f t="shared" si="0"/>
        <v>1999 Q3</v>
      </c>
      <c r="B135" s="11">
        <f t="shared" si="1"/>
        <v>2.3075622536136113</v>
      </c>
      <c r="C135" s="11">
        <f t="shared" ref="C135:L135" si="24">LN(C28/C27)*100</f>
        <v>2.1588745468575712</v>
      </c>
      <c r="D135" s="11">
        <f t="shared" si="24"/>
        <v>1.0064456857379878</v>
      </c>
      <c r="E135" s="11">
        <f t="shared" si="24"/>
        <v>-1.2769498870145881</v>
      </c>
      <c r="F135" s="11">
        <f t="shared" si="24"/>
        <v>-0.21721428652521987</v>
      </c>
      <c r="G135" s="11">
        <f t="shared" si="24"/>
        <v>7.3134227106599132</v>
      </c>
      <c r="H135" s="11">
        <f t="shared" si="24"/>
        <v>-2.4627069012119289</v>
      </c>
      <c r="I135" s="11">
        <f t="shared" si="24"/>
        <v>1.2766737480601642</v>
      </c>
      <c r="J135" s="11">
        <f t="shared" si="24"/>
        <v>-0.50020590088196015</v>
      </c>
      <c r="K135" s="11">
        <f t="shared" si="24"/>
        <v>-6.1292762949311843</v>
      </c>
      <c r="L135" s="11">
        <f t="shared" si="24"/>
        <v>0.66565737094012212</v>
      </c>
      <c r="N135" s="60">
        <v>1.2051496642607011E-2</v>
      </c>
      <c r="O135" s="60">
        <v>-2.2877624522272884E-2</v>
      </c>
      <c r="P135" s="60">
        <v>0.21281143785081072</v>
      </c>
      <c r="Q135" s="60">
        <v>0.12606843353230129</v>
      </c>
      <c r="R135" s="60">
        <v>3.9410242260533676E-2</v>
      </c>
      <c r="S135" s="60">
        <v>0.17126857938746629</v>
      </c>
      <c r="T135" s="60">
        <v>-0.11823862722467161</v>
      </c>
      <c r="U135" s="60">
        <v>0.2030505353261334</v>
      </c>
      <c r="V135" s="60">
        <v>3.1788997268959229E-2</v>
      </c>
      <c r="W135" s="60">
        <v>4.3099030308322772E-3</v>
      </c>
      <c r="X135" s="15">
        <f t="shared" si="5"/>
        <v>0.65964337355269931</v>
      </c>
    </row>
    <row r="136" spans="1:24" x14ac:dyDescent="0.2">
      <c r="A136" s="13" t="str">
        <f t="shared" si="0"/>
        <v>1999 Q4</v>
      </c>
      <c r="B136" s="11">
        <f t="shared" si="1"/>
        <v>0.9469357387845847</v>
      </c>
      <c r="C136" s="11">
        <f t="shared" ref="C136:L136" si="25">LN(C29/C28)*100</f>
        <v>0.12451560022916203</v>
      </c>
      <c r="D136" s="11">
        <f t="shared" si="25"/>
        <v>-0.13354897578915431</v>
      </c>
      <c r="E136" s="11">
        <f t="shared" si="25"/>
        <v>0.69261904012488562</v>
      </c>
      <c r="F136" s="11">
        <f t="shared" si="25"/>
        <v>-1.7639248334300275</v>
      </c>
      <c r="G136" s="11">
        <f t="shared" si="25"/>
        <v>1.8307471320333217</v>
      </c>
      <c r="H136" s="11">
        <f t="shared" si="25"/>
        <v>4.3353480369085968</v>
      </c>
      <c r="I136" s="11">
        <f t="shared" si="25"/>
        <v>3.1662261509997451</v>
      </c>
      <c r="J136" s="11">
        <f t="shared" si="25"/>
        <v>1.7670881641136096</v>
      </c>
      <c r="K136" s="11">
        <f t="shared" si="25"/>
        <v>0.26873931158630576</v>
      </c>
      <c r="L136" s="11">
        <f t="shared" si="25"/>
        <v>1.2178748655056157</v>
      </c>
      <c r="N136" s="60">
        <v>1.1681426989998267E-2</v>
      </c>
      <c r="O136" s="60">
        <v>0.13642028982691851</v>
      </c>
      <c r="P136" s="60">
        <v>0.23886615235079026</v>
      </c>
      <c r="Q136" s="60">
        <v>0.22401861948604351</v>
      </c>
      <c r="R136" s="60">
        <v>7.2636722274675936E-2</v>
      </c>
      <c r="S136" s="60">
        <v>0.2375584747425997</v>
      </c>
      <c r="T136" s="60">
        <v>-5.9975341379125947E-2</v>
      </c>
      <c r="U136" s="60">
        <v>0.2759924452464172</v>
      </c>
      <c r="V136" s="60">
        <v>6.1286506340167107E-2</v>
      </c>
      <c r="W136" s="60">
        <v>3.5175824616545733E-2</v>
      </c>
      <c r="X136" s="15">
        <f t="shared" si="5"/>
        <v>1.2336611204950303</v>
      </c>
    </row>
    <row r="137" spans="1:24" x14ac:dyDescent="0.2">
      <c r="A137" s="13" t="str">
        <f t="shared" si="0"/>
        <v>2000 Q1</v>
      </c>
      <c r="B137" s="11">
        <f t="shared" si="1"/>
        <v>-1.657475724249645</v>
      </c>
      <c r="C137" s="11">
        <f t="shared" ref="C137:L137" si="26">LN(C30/C29)*100</f>
        <v>1.3496749300029709</v>
      </c>
      <c r="D137" s="11">
        <f t="shared" si="26"/>
        <v>1.816782234699527</v>
      </c>
      <c r="E137" s="11">
        <f t="shared" si="26"/>
        <v>0.3670165792992679</v>
      </c>
      <c r="F137" s="11">
        <f t="shared" si="26"/>
        <v>6.3889542364309575</v>
      </c>
      <c r="G137" s="11">
        <f t="shared" si="26"/>
        <v>4.92826399554004</v>
      </c>
      <c r="H137" s="11">
        <f t="shared" si="26"/>
        <v>1.4773017018224996</v>
      </c>
      <c r="I137" s="11">
        <f t="shared" si="26"/>
        <v>-1.5155368908087792</v>
      </c>
      <c r="J137" s="11">
        <f t="shared" si="26"/>
        <v>-2.521941426483274</v>
      </c>
      <c r="K137" s="11">
        <f t="shared" si="26"/>
        <v>6.5850016680898102</v>
      </c>
      <c r="L137" s="11">
        <f t="shared" si="26"/>
        <v>1.4543503794267605</v>
      </c>
      <c r="N137" s="60">
        <v>0.23447032011786614</v>
      </c>
      <c r="O137" s="60">
        <v>0.14001704924739222</v>
      </c>
      <c r="P137" s="60">
        <v>0.19462937924110671</v>
      </c>
      <c r="Q137" s="60">
        <v>0.10043276721260759</v>
      </c>
      <c r="R137" s="60">
        <v>5.4791365869283792E-2</v>
      </c>
      <c r="S137" s="60">
        <v>0.26172942564329532</v>
      </c>
      <c r="T137" s="60">
        <v>8.1916005447746229E-2</v>
      </c>
      <c r="U137" s="60">
        <v>0.27070006676074881</v>
      </c>
      <c r="V137" s="60">
        <v>8.6889192903277762E-2</v>
      </c>
      <c r="W137" s="60">
        <v>2.5679770008756986E-2</v>
      </c>
      <c r="X137" s="15">
        <f t="shared" si="5"/>
        <v>1.4512553424520815</v>
      </c>
    </row>
    <row r="138" spans="1:24" x14ac:dyDescent="0.2">
      <c r="A138" s="13" t="str">
        <f t="shared" si="0"/>
        <v>2000 Q2</v>
      </c>
      <c r="B138" s="11">
        <f t="shared" si="1"/>
        <v>-0.91062288497331423</v>
      </c>
      <c r="C138" s="11">
        <f t="shared" ref="C138:L138" si="27">LN(C31/C30)*100</f>
        <v>0.11209684146606383</v>
      </c>
      <c r="D138" s="11">
        <f t="shared" si="27"/>
        <v>-3.6309946757498803</v>
      </c>
      <c r="E138" s="11">
        <f t="shared" si="27"/>
        <v>-1.534383098532095</v>
      </c>
      <c r="F138" s="11">
        <f t="shared" si="27"/>
        <v>-0.65160961742203005</v>
      </c>
      <c r="G138" s="11">
        <f t="shared" si="27"/>
        <v>4.8653424983901097</v>
      </c>
      <c r="H138" s="11">
        <f t="shared" si="27"/>
        <v>0.84542364985371143</v>
      </c>
      <c r="I138" s="11">
        <f t="shared" si="27"/>
        <v>1.2847727785392342</v>
      </c>
      <c r="J138" s="11">
        <f t="shared" si="27"/>
        <v>-0.45953410652664212</v>
      </c>
      <c r="K138" s="11">
        <f t="shared" si="27"/>
        <v>-3.0950893631067236</v>
      </c>
      <c r="L138" s="11">
        <f t="shared" si="27"/>
        <v>-0.10126652310334695</v>
      </c>
      <c r="N138" s="60">
        <v>0.17877301643579485</v>
      </c>
      <c r="O138" s="60">
        <v>-0.165149292246771</v>
      </c>
      <c r="P138" s="60">
        <v>4.8333977186509058E-2</v>
      </c>
      <c r="Q138" s="60">
        <v>-0.17812115419310023</v>
      </c>
      <c r="R138" s="60">
        <v>-4.4279931695250276E-2</v>
      </c>
      <c r="S138" s="60">
        <v>0.11578464249537113</v>
      </c>
      <c r="T138" s="60">
        <v>-8.2910805803771429E-2</v>
      </c>
      <c r="U138" s="60">
        <v>1.4913054307973206E-2</v>
      </c>
      <c r="V138" s="60">
        <v>3.8987292914372633E-2</v>
      </c>
      <c r="W138" s="60">
        <v>-1.2883445236742109E-2</v>
      </c>
      <c r="X138" s="15">
        <f t="shared" si="5"/>
        <v>-8.6552645835614131E-2</v>
      </c>
    </row>
    <row r="139" spans="1:24" x14ac:dyDescent="0.2">
      <c r="A139" s="13" t="str">
        <f t="shared" si="0"/>
        <v>2000 Q3</v>
      </c>
      <c r="B139" s="11">
        <f t="shared" si="1"/>
        <v>-4.7483588336491779E-2</v>
      </c>
      <c r="C139" s="11">
        <f t="shared" ref="C139:L139" si="28">LN(C32/C31)*100</f>
        <v>0.74906648086150507</v>
      </c>
      <c r="D139" s="11">
        <f t="shared" si="28"/>
        <v>-2.9829440026227405</v>
      </c>
      <c r="E139" s="11">
        <f t="shared" si="28"/>
        <v>-1.4154270861070855</v>
      </c>
      <c r="F139" s="11">
        <f t="shared" si="28"/>
        <v>4.4055041978577183</v>
      </c>
      <c r="G139" s="11">
        <f t="shared" si="28"/>
        <v>1.9498906488535215</v>
      </c>
      <c r="H139" s="11">
        <f t="shared" si="28"/>
        <v>1.4076963299672789</v>
      </c>
      <c r="I139" s="11">
        <f t="shared" si="28"/>
        <v>0.61866501331842383</v>
      </c>
      <c r="J139" s="11">
        <f t="shared" si="28"/>
        <v>-4.8683432724513027</v>
      </c>
      <c r="K139" s="11">
        <f t="shared" si="28"/>
        <v>-0.20129916430452893</v>
      </c>
      <c r="L139" s="11">
        <f t="shared" si="28"/>
        <v>-8.2584805448137885E-2</v>
      </c>
      <c r="N139" s="60">
        <v>0.1171222691566315</v>
      </c>
      <c r="O139" s="60">
        <v>-0.22050168304039702</v>
      </c>
      <c r="P139" s="60">
        <v>2.5746946607275518E-2</v>
      </c>
      <c r="Q139" s="60">
        <v>-0.14675045246029672</v>
      </c>
      <c r="R139" s="60">
        <v>-1.9565000888714004E-2</v>
      </c>
      <c r="S139" s="60">
        <v>0.1333087688875563</v>
      </c>
      <c r="T139" s="60">
        <v>-8.0050012390628408E-2</v>
      </c>
      <c r="U139" s="60">
        <v>3.2727760318631352E-2</v>
      </c>
      <c r="V139" s="60">
        <v>5.0548582954974268E-2</v>
      </c>
      <c r="W139" s="60">
        <v>2.6936515255373106E-2</v>
      </c>
      <c r="X139" s="15">
        <f t="shared" si="5"/>
        <v>-8.0476305599594122E-2</v>
      </c>
    </row>
    <row r="140" spans="1:24" x14ac:dyDescent="0.2">
      <c r="A140" s="13" t="str">
        <f t="shared" si="0"/>
        <v>2000 Q4</v>
      </c>
      <c r="B140" s="11">
        <f t="shared" si="1"/>
        <v>-1.5333118907041625</v>
      </c>
      <c r="C140" s="11">
        <f t="shared" ref="C140:L140" si="29">LN(C33/C32)*100</f>
        <v>2.6405365548025901</v>
      </c>
      <c r="D140" s="11">
        <f t="shared" si="29"/>
        <v>2.2879424360275182</v>
      </c>
      <c r="E140" s="11">
        <f t="shared" si="29"/>
        <v>-0.92350347616528672</v>
      </c>
      <c r="F140" s="11">
        <f t="shared" si="29"/>
        <v>-4.2124341764252931</v>
      </c>
      <c r="G140" s="11">
        <f t="shared" si="29"/>
        <v>-0.416294406419218</v>
      </c>
      <c r="H140" s="11">
        <f t="shared" si="29"/>
        <v>-5.7217899355767106</v>
      </c>
      <c r="I140" s="11">
        <f t="shared" si="29"/>
        <v>-0.70675589707709285</v>
      </c>
      <c r="J140" s="11">
        <f t="shared" si="29"/>
        <v>2.6683202184465853</v>
      </c>
      <c r="K140" s="11">
        <f t="shared" si="29"/>
        <v>0.20308612154841832</v>
      </c>
      <c r="L140" s="11">
        <f t="shared" si="29"/>
        <v>-0.11362644987903681</v>
      </c>
      <c r="N140" s="60">
        <v>0.10963472452012613</v>
      </c>
      <c r="O140" s="60">
        <v>-0.24169663351291376</v>
      </c>
      <c r="P140" s="60">
        <v>2.8070601334752119E-2</v>
      </c>
      <c r="Q140" s="60">
        <v>-0.10710075689224505</v>
      </c>
      <c r="R140" s="60">
        <v>5.8330607138567031E-3</v>
      </c>
      <c r="S140" s="60">
        <v>8.148423723903496E-2</v>
      </c>
      <c r="T140" s="60">
        <v>-0.12427958577503292</v>
      </c>
      <c r="U140" s="60">
        <v>7.0469999059924723E-2</v>
      </c>
      <c r="V140" s="60">
        <v>3.5136732432158882E-2</v>
      </c>
      <c r="W140" s="60">
        <v>1.295556077420755E-2</v>
      </c>
      <c r="X140" s="15">
        <f t="shared" si="5"/>
        <v>-0.12949206010613068</v>
      </c>
    </row>
    <row r="141" spans="1:24" x14ac:dyDescent="0.2">
      <c r="A141" s="13" t="str">
        <f t="shared" si="0"/>
        <v>2001 Q1</v>
      </c>
      <c r="B141" s="11">
        <f t="shared" si="1"/>
        <v>-3.319258159322608</v>
      </c>
      <c r="C141" s="11">
        <f t="shared" ref="C141:L141" si="30">LN(C34/C33)*100</f>
        <v>-0.33203745029698178</v>
      </c>
      <c r="D141" s="11">
        <f t="shared" si="30"/>
        <v>-0.56426724896038738</v>
      </c>
      <c r="E141" s="11">
        <f t="shared" si="30"/>
        <v>1.9878542418064442</v>
      </c>
      <c r="F141" s="11">
        <f t="shared" si="30"/>
        <v>-2.8775040980508471</v>
      </c>
      <c r="G141" s="11">
        <f t="shared" si="30"/>
        <v>1.919610920892791</v>
      </c>
      <c r="H141" s="11">
        <f t="shared" si="30"/>
        <v>3.7538459848845442</v>
      </c>
      <c r="I141" s="11">
        <f t="shared" si="30"/>
        <v>0.99379165466642849</v>
      </c>
      <c r="J141" s="11">
        <f t="shared" si="30"/>
        <v>-1.5499146520837765</v>
      </c>
      <c r="K141" s="11">
        <f t="shared" si="30"/>
        <v>0.38182338944980482</v>
      </c>
      <c r="L141" s="11">
        <f t="shared" si="30"/>
        <v>0.69958634129296737</v>
      </c>
      <c r="N141" s="60">
        <v>-8.9421933798098055E-2</v>
      </c>
      <c r="O141" s="60">
        <v>-0.27475925327425954</v>
      </c>
      <c r="P141" s="60">
        <v>8.5564766181578569E-3</v>
      </c>
      <c r="Q141" s="60">
        <v>0.23268169379708023</v>
      </c>
      <c r="R141" s="60">
        <v>4.6444117004971149E-2</v>
      </c>
      <c r="S141" s="60">
        <v>7.1283406065267438E-2</v>
      </c>
      <c r="T141" s="60">
        <v>0.23132372154531164</v>
      </c>
      <c r="U141" s="60">
        <v>0.23735028575373154</v>
      </c>
      <c r="V141" s="60">
        <v>0.16793577738155244</v>
      </c>
      <c r="W141" s="60">
        <v>7.3610897177345716E-2</v>
      </c>
      <c r="X141" s="15">
        <f t="shared" si="5"/>
        <v>0.7050051882710604</v>
      </c>
    </row>
    <row r="142" spans="1:24" x14ac:dyDescent="0.2">
      <c r="A142" s="13" t="str">
        <f t="shared" si="0"/>
        <v>2001 Q2</v>
      </c>
      <c r="B142" s="11">
        <f t="shared" si="1"/>
        <v>1.6107404147253688</v>
      </c>
      <c r="C142" s="11">
        <f t="shared" ref="C142:L142" si="31">LN(C35/C34)*100</f>
        <v>-1.2241777869124286</v>
      </c>
      <c r="D142" s="11">
        <f t="shared" si="31"/>
        <v>0.88933474286982706</v>
      </c>
      <c r="E142" s="11">
        <f t="shared" si="31"/>
        <v>0.83098017202128516</v>
      </c>
      <c r="F142" s="11">
        <f t="shared" si="31"/>
        <v>1.3426273361433811</v>
      </c>
      <c r="G142" s="11">
        <f t="shared" si="31"/>
        <v>-1.6857833216330362</v>
      </c>
      <c r="H142" s="11">
        <f t="shared" si="31"/>
        <v>1.4957772287351589</v>
      </c>
      <c r="I142" s="11">
        <f t="shared" si="31"/>
        <v>6.0572946977320824E-2</v>
      </c>
      <c r="J142" s="11">
        <f t="shared" si="31"/>
        <v>-8.7819333246674631</v>
      </c>
      <c r="K142" s="11">
        <f t="shared" si="31"/>
        <v>6.8429868723654268</v>
      </c>
      <c r="L142" s="11">
        <f t="shared" si="31"/>
        <v>-0.17482371136856137</v>
      </c>
      <c r="N142" s="60">
        <v>-0.12263027484882727</v>
      </c>
      <c r="O142" s="60">
        <v>-0.41129373871008945</v>
      </c>
      <c r="P142" s="60">
        <v>2.6879882128724151E-3</v>
      </c>
      <c r="Q142" s="60">
        <v>0.13509482275011173</v>
      </c>
      <c r="R142" s="60">
        <v>3.431197141209652E-3</v>
      </c>
      <c r="S142" s="60">
        <v>1.5003362613139695E-2</v>
      </c>
      <c r="T142" s="60">
        <v>-5.6522010863624059E-2</v>
      </c>
      <c r="U142" s="60">
        <v>0.15167066724635059</v>
      </c>
      <c r="V142" s="60">
        <v>0.1193937692183674</v>
      </c>
      <c r="W142" s="60">
        <v>-5.4906520121568965E-3</v>
      </c>
      <c r="X142" s="15">
        <f t="shared" si="5"/>
        <v>-0.16865486925264619</v>
      </c>
    </row>
    <row r="143" spans="1:24" x14ac:dyDescent="0.2">
      <c r="A143" s="13" t="str">
        <f t="shared" si="0"/>
        <v>2001 Q3</v>
      </c>
      <c r="B143" s="11">
        <f t="shared" si="1"/>
        <v>1.1829603704722047</v>
      </c>
      <c r="C143" s="11">
        <f t="shared" ref="C143:L143" si="32">LN(C36/C35)*100</f>
        <v>1.651704269480081</v>
      </c>
      <c r="D143" s="11">
        <f t="shared" si="32"/>
        <v>-1.1431648777511694</v>
      </c>
      <c r="E143" s="11">
        <f t="shared" si="32"/>
        <v>1.7341590589829325</v>
      </c>
      <c r="F143" s="11">
        <f t="shared" si="32"/>
        <v>1.1141615996639105</v>
      </c>
      <c r="G143" s="11">
        <f t="shared" si="32"/>
        <v>-0.22291370503763891</v>
      </c>
      <c r="H143" s="11">
        <f t="shared" si="32"/>
        <v>-0.14377272967738586</v>
      </c>
      <c r="I143" s="11">
        <f t="shared" si="32"/>
        <v>2.0055654665365061</v>
      </c>
      <c r="J143" s="11">
        <f t="shared" si="32"/>
        <v>-0.76090621545012904</v>
      </c>
      <c r="K143" s="11">
        <f t="shared" si="32"/>
        <v>-2.9309337419094823</v>
      </c>
      <c r="L143" s="11">
        <f t="shared" si="32"/>
        <v>0.80375632496848837</v>
      </c>
      <c r="N143" s="60">
        <v>-2.0862391836513158E-2</v>
      </c>
      <c r="O143" s="60">
        <v>-0.12387431031068497</v>
      </c>
      <c r="P143" s="60">
        <v>0.14304561312397607</v>
      </c>
      <c r="Q143" s="60">
        <v>0.33389427921466558</v>
      </c>
      <c r="R143" s="60">
        <v>5.7352983778905173E-2</v>
      </c>
      <c r="S143" s="60">
        <v>3.5671619265844855E-2</v>
      </c>
      <c r="T143" s="60">
        <v>-8.4626423729634477E-3</v>
      </c>
      <c r="U143" s="60">
        <v>0.28412684475844002</v>
      </c>
      <c r="V143" s="60">
        <v>9.534926448047347E-2</v>
      </c>
      <c r="W143" s="60">
        <v>1.3772465611761634E-2</v>
      </c>
      <c r="X143" s="15">
        <f t="shared" si="5"/>
        <v>0.81001372571390517</v>
      </c>
    </row>
    <row r="144" spans="1:24" x14ac:dyDescent="0.2">
      <c r="A144" s="13" t="str">
        <f t="shared" si="0"/>
        <v>2001 Q4</v>
      </c>
      <c r="B144" s="11">
        <f t="shared" si="1"/>
        <v>-1.1887126483799</v>
      </c>
      <c r="C144" s="11">
        <f t="shared" ref="C144:L144" si="33">LN(C37/C36)*100</f>
        <v>-0.45123175089264922</v>
      </c>
      <c r="D144" s="11">
        <f t="shared" si="33"/>
        <v>0.78639504520084635</v>
      </c>
      <c r="E144" s="11">
        <f t="shared" si="33"/>
        <v>2.4260233801699176</v>
      </c>
      <c r="F144" s="11">
        <f t="shared" si="33"/>
        <v>0.17981247607692766</v>
      </c>
      <c r="G144" s="11">
        <f t="shared" si="33"/>
        <v>0.54263801357549579</v>
      </c>
      <c r="H144" s="11">
        <f t="shared" si="33"/>
        <v>1.1193000316817776</v>
      </c>
      <c r="I144" s="11">
        <f t="shared" si="33"/>
        <v>-2.4546882481112622</v>
      </c>
      <c r="J144" s="11">
        <f t="shared" si="33"/>
        <v>0.97313927023208369</v>
      </c>
      <c r="K144" s="11">
        <f t="shared" si="33"/>
        <v>-2.3356538511591323</v>
      </c>
      <c r="L144" s="11">
        <f t="shared" si="33"/>
        <v>0.24847615573841561</v>
      </c>
      <c r="N144" s="60">
        <v>-4.9898300908964903E-2</v>
      </c>
      <c r="O144" s="60">
        <v>-0.21335714877693818</v>
      </c>
      <c r="P144" s="60">
        <v>0.10994355540222633</v>
      </c>
      <c r="Q144" s="60">
        <v>0.20161067323450541</v>
      </c>
      <c r="R144" s="60">
        <v>4.370599763426246E-3</v>
      </c>
      <c r="S144" s="60">
        <v>7.2465489276972335E-3</v>
      </c>
      <c r="T144" s="60">
        <v>-9.2508601044756694E-2</v>
      </c>
      <c r="U144" s="60">
        <v>0.17504867546635489</v>
      </c>
      <c r="V144" s="60">
        <v>0.10366435605252503</v>
      </c>
      <c r="W144" s="60">
        <v>1.1360698065619342E-2</v>
      </c>
      <c r="X144" s="15">
        <f t="shared" si="5"/>
        <v>0.2574810561816947</v>
      </c>
    </row>
    <row r="145" spans="1:24" x14ac:dyDescent="0.2">
      <c r="A145" s="13" t="str">
        <f t="shared" si="0"/>
        <v>2002 Q1</v>
      </c>
      <c r="B145" s="11">
        <f t="shared" si="1"/>
        <v>0.96334930992470857</v>
      </c>
      <c r="C145" s="11">
        <f t="shared" ref="C145:L145" si="34">LN(C38/C37)*100</f>
        <v>1.127995699790731</v>
      </c>
      <c r="D145" s="11">
        <f t="shared" si="34"/>
        <v>1.2977719807954906</v>
      </c>
      <c r="E145" s="11">
        <f t="shared" si="34"/>
        <v>0.11257210419019137</v>
      </c>
      <c r="F145" s="11">
        <f t="shared" si="34"/>
        <v>-0.72876430457694208</v>
      </c>
      <c r="G145" s="11">
        <f t="shared" si="34"/>
        <v>1.4055854610072664</v>
      </c>
      <c r="H145" s="11">
        <f t="shared" si="34"/>
        <v>-1.9522946416982319</v>
      </c>
      <c r="I145" s="11">
        <f t="shared" si="34"/>
        <v>-1.4572454447360168</v>
      </c>
      <c r="J145" s="11">
        <f t="shared" si="34"/>
        <v>0.89052034068075259</v>
      </c>
      <c r="K145" s="11">
        <f t="shared" si="34"/>
        <v>-1.1141391436043095</v>
      </c>
      <c r="L145" s="11">
        <f t="shared" si="34"/>
        <v>0.40346044424861471</v>
      </c>
      <c r="N145" s="60">
        <v>-9.4370112834714651E-2</v>
      </c>
      <c r="O145" s="60">
        <v>-3.295420479333673E-2</v>
      </c>
      <c r="P145" s="60">
        <v>0.16655361255985479</v>
      </c>
      <c r="Q145" s="60">
        <v>1.1894203742778952E-2</v>
      </c>
      <c r="R145" s="60">
        <v>-1.3238303951269138E-2</v>
      </c>
      <c r="S145" s="60">
        <v>7.5507262871072858E-2</v>
      </c>
      <c r="T145" s="60">
        <v>1.326490117426858E-2</v>
      </c>
      <c r="U145" s="60">
        <v>0.24036180144432753</v>
      </c>
      <c r="V145" s="60">
        <v>-1.7347122290789014E-2</v>
      </c>
      <c r="W145" s="60">
        <v>4.4942377579746763E-2</v>
      </c>
      <c r="X145" s="15">
        <f t="shared" si="5"/>
        <v>0.39461441550193999</v>
      </c>
    </row>
    <row r="146" spans="1:24" x14ac:dyDescent="0.2">
      <c r="A146" s="13" t="str">
        <f t="shared" ref="A146:A177" si="35">A39</f>
        <v>2002 Q2</v>
      </c>
      <c r="B146" s="11">
        <f t="shared" ref="B146:B177" si="36">LN(B39/B38)*100</f>
        <v>3.1925086925050832</v>
      </c>
      <c r="C146" s="11">
        <f t="shared" ref="C146:L146" si="37">LN(C39/C38)*100</f>
        <v>-0.17170743504770727</v>
      </c>
      <c r="D146" s="11">
        <f t="shared" si="37"/>
        <v>1.0421176697678802</v>
      </c>
      <c r="E146" s="11">
        <f t="shared" si="37"/>
        <v>0.88018360964443143</v>
      </c>
      <c r="F146" s="11">
        <f t="shared" si="37"/>
        <v>0.18045651195716372</v>
      </c>
      <c r="G146" s="11">
        <f t="shared" si="37"/>
        <v>-0.16086178218066507</v>
      </c>
      <c r="H146" s="11">
        <f t="shared" si="37"/>
        <v>-0.17804846471788896</v>
      </c>
      <c r="I146" s="11">
        <f t="shared" si="37"/>
        <v>2.531732538961764</v>
      </c>
      <c r="J146" s="11">
        <f t="shared" si="37"/>
        <v>0.41323515881005329</v>
      </c>
      <c r="K146" s="11">
        <f t="shared" si="37"/>
        <v>-1.2219876418526348</v>
      </c>
      <c r="L146" s="11">
        <f t="shared" si="37"/>
        <v>0.67096176572329624</v>
      </c>
      <c r="N146" s="60">
        <v>-1.2605230696838637E-2</v>
      </c>
      <c r="O146" s="60">
        <v>-7.5658558403002155E-3</v>
      </c>
      <c r="P146" s="60">
        <v>0.15463468697308166</v>
      </c>
      <c r="Q146" s="60">
        <v>4.7842944454700422E-2</v>
      </c>
      <c r="R146" s="60">
        <v>-1.5149982572377785E-2</v>
      </c>
      <c r="S146" s="60">
        <v>7.02323754737183E-2</v>
      </c>
      <c r="T146" s="60">
        <v>0.13549101322058305</v>
      </c>
      <c r="U146" s="60">
        <v>0.1935291698455098</v>
      </c>
      <c r="V146" s="60">
        <v>-1.1910920833290768E-2</v>
      </c>
      <c r="W146" s="60">
        <v>0.11442767442881728</v>
      </c>
      <c r="X146" s="15">
        <f t="shared" si="5"/>
        <v>0.66892587445360308</v>
      </c>
    </row>
    <row r="147" spans="1:24" x14ac:dyDescent="0.2">
      <c r="A147" s="13" t="str">
        <f t="shared" si="35"/>
        <v>2002 Q3</v>
      </c>
      <c r="B147" s="11">
        <f t="shared" si="36"/>
        <v>-1.6076168927034789</v>
      </c>
      <c r="C147" s="11">
        <f t="shared" ref="C147:L147" si="38">LN(C40/C39)*100</f>
        <v>1.3045499184559772</v>
      </c>
      <c r="D147" s="11">
        <f t="shared" si="38"/>
        <v>2.4485719728525699</v>
      </c>
      <c r="E147" s="11">
        <f t="shared" si="38"/>
        <v>0.85109354491221034</v>
      </c>
      <c r="F147" s="11">
        <f t="shared" si="38"/>
        <v>-0.24651173906868321</v>
      </c>
      <c r="G147" s="11">
        <f t="shared" si="38"/>
        <v>0.13171909407754967</v>
      </c>
      <c r="H147" s="11">
        <f t="shared" si="38"/>
        <v>0.74620544510282549</v>
      </c>
      <c r="I147" s="11">
        <f t="shared" si="38"/>
        <v>-1.3787475835416649</v>
      </c>
      <c r="J147" s="11">
        <f t="shared" si="38"/>
        <v>-3.2690690996062042</v>
      </c>
      <c r="K147" s="11">
        <f t="shared" si="38"/>
        <v>2.6175334948848348</v>
      </c>
      <c r="L147" s="11">
        <f t="shared" si="38"/>
        <v>8.8052056735885093E-2</v>
      </c>
      <c r="N147" s="60">
        <v>-2.2724026180617296E-3</v>
      </c>
      <c r="O147" s="60">
        <v>-0.10112207481296483</v>
      </c>
      <c r="P147" s="60">
        <v>8.2429941027240494E-2</v>
      </c>
      <c r="Q147" s="60">
        <v>-5.5560742406400687E-2</v>
      </c>
      <c r="R147" s="60">
        <v>-5.2918910861472636E-2</v>
      </c>
      <c r="S147" s="60">
        <v>2.5251633094986292E-2</v>
      </c>
      <c r="T147" s="60">
        <v>0.11659154644908659</v>
      </c>
      <c r="U147" s="60">
        <v>3.713702442216292E-2</v>
      </c>
      <c r="V147" s="60">
        <v>-1.1494520274068595E-2</v>
      </c>
      <c r="W147" s="60">
        <v>6.4972119287555447E-2</v>
      </c>
      <c r="X147" s="15">
        <f t="shared" si="5"/>
        <v>0.10301361330806327</v>
      </c>
    </row>
    <row r="148" spans="1:24" x14ac:dyDescent="0.2">
      <c r="A148" s="13" t="str">
        <f t="shared" si="35"/>
        <v>2002 Q4</v>
      </c>
      <c r="B148" s="11">
        <f t="shared" si="36"/>
        <v>1.614845423692814</v>
      </c>
      <c r="C148" s="11">
        <f t="shared" ref="C148:L148" si="39">LN(C41/C40)*100</f>
        <v>-0.79222975279784857</v>
      </c>
      <c r="D148" s="11">
        <f t="shared" si="39"/>
        <v>0.42423663066137968</v>
      </c>
      <c r="E148" s="11">
        <f t="shared" si="39"/>
        <v>0.12344093608264346</v>
      </c>
      <c r="F148" s="11">
        <f t="shared" si="39"/>
        <v>-2.736960064150777</v>
      </c>
      <c r="G148" s="11">
        <f t="shared" si="39"/>
        <v>2.0250850177582249</v>
      </c>
      <c r="H148" s="11">
        <f t="shared" si="39"/>
        <v>4.346160704320492</v>
      </c>
      <c r="I148" s="11">
        <f t="shared" si="39"/>
        <v>-0.41650751891067389</v>
      </c>
      <c r="J148" s="11">
        <f t="shared" si="39"/>
        <v>0.14975993660958173</v>
      </c>
      <c r="K148" s="11">
        <f t="shared" si="39"/>
        <v>1.1949795717959173</v>
      </c>
      <c r="L148" s="11">
        <f t="shared" si="39"/>
        <v>0.44263663721683694</v>
      </c>
      <c r="N148" s="60">
        <v>4.3632832965843422E-2</v>
      </c>
      <c r="O148" s="60">
        <v>-2.3640587917986365E-2</v>
      </c>
      <c r="P148" s="60">
        <v>8.5434952627143623E-2</v>
      </c>
      <c r="Q148" s="60">
        <v>6.3082053355806869E-2</v>
      </c>
      <c r="R148" s="60">
        <v>-1.7821366236940681E-2</v>
      </c>
      <c r="S148" s="60">
        <v>4.9057234136447574E-2</v>
      </c>
      <c r="T148" s="60">
        <v>0.14681231747990392</v>
      </c>
      <c r="U148" s="60">
        <v>4.8024494205087788E-2</v>
      </c>
      <c r="V148" s="60">
        <v>-1.2231882700744826E-3</v>
      </c>
      <c r="W148" s="60">
        <v>4.6173395714394168E-2</v>
      </c>
      <c r="X148" s="15">
        <f t="shared" si="5"/>
        <v>0.43953213805962582</v>
      </c>
    </row>
    <row r="149" spans="1:24" x14ac:dyDescent="0.2">
      <c r="A149" s="13" t="str">
        <f t="shared" si="35"/>
        <v>2003 Q1</v>
      </c>
      <c r="B149" s="11">
        <f t="shared" si="36"/>
        <v>-2.9513692250045591</v>
      </c>
      <c r="C149" s="11">
        <f t="shared" ref="C149:L149" si="40">LN(C42/C41)*100</f>
        <v>1.500343984490071</v>
      </c>
      <c r="D149" s="11">
        <f t="shared" si="40"/>
        <v>-2.5723488263648209</v>
      </c>
      <c r="E149" s="11">
        <f t="shared" si="40"/>
        <v>-1.2680114926874038</v>
      </c>
      <c r="F149" s="11">
        <f t="shared" si="40"/>
        <v>1.5742320593401544</v>
      </c>
      <c r="G149" s="11">
        <f t="shared" si="40"/>
        <v>2.8449704909686435</v>
      </c>
      <c r="H149" s="11">
        <f t="shared" si="40"/>
        <v>0.88073696868041917</v>
      </c>
      <c r="I149" s="11">
        <f t="shared" si="40"/>
        <v>1.9795557332998248</v>
      </c>
      <c r="J149" s="11">
        <f t="shared" si="40"/>
        <v>-1.4132250529073909</v>
      </c>
      <c r="K149" s="11">
        <f t="shared" si="40"/>
        <v>1.7959863202232682</v>
      </c>
      <c r="L149" s="11">
        <f t="shared" si="40"/>
        <v>0.54158385942455323</v>
      </c>
      <c r="N149" s="60">
        <v>0.12505655795748064</v>
      </c>
      <c r="O149" s="60">
        <v>-4.8694480923189135E-2</v>
      </c>
      <c r="P149" s="60">
        <v>6.6281892439698911E-2</v>
      </c>
      <c r="Q149" s="60">
        <v>8.8320729195992279E-2</v>
      </c>
      <c r="R149" s="60">
        <v>4.0819080240156493E-2</v>
      </c>
      <c r="S149" s="60">
        <v>8.8554027858548698E-2</v>
      </c>
      <c r="T149" s="60">
        <v>0.12661602817368844</v>
      </c>
      <c r="U149" s="60">
        <v>4.4670185792750845E-2</v>
      </c>
      <c r="V149" s="60">
        <v>-1.9466768770542878E-3</v>
      </c>
      <c r="W149" s="60">
        <v>3.014939139311197E-3</v>
      </c>
      <c r="X149" s="15">
        <f t="shared" si="5"/>
        <v>0.53269228299738414</v>
      </c>
    </row>
    <row r="150" spans="1:24" x14ac:dyDescent="0.2">
      <c r="A150" s="13" t="str">
        <f t="shared" si="35"/>
        <v>2003 Q2</v>
      </c>
      <c r="B150" s="11">
        <f t="shared" si="36"/>
        <v>-2.4989894446716203</v>
      </c>
      <c r="C150" s="11">
        <f t="shared" ref="C150:L150" si="41">LN(C43/C42)*100</f>
        <v>0.6891841562026304</v>
      </c>
      <c r="D150" s="11">
        <f t="shared" si="41"/>
        <v>1.6165914299708057</v>
      </c>
      <c r="E150" s="11">
        <f t="shared" si="41"/>
        <v>1.2568168967196012</v>
      </c>
      <c r="F150" s="11">
        <f t="shared" si="41"/>
        <v>2.5965476596637767</v>
      </c>
      <c r="G150" s="11">
        <f t="shared" si="41"/>
        <v>1.101393527794241</v>
      </c>
      <c r="H150" s="11">
        <f t="shared" si="41"/>
        <v>1.1731598251907889</v>
      </c>
      <c r="I150" s="11">
        <f t="shared" si="41"/>
        <v>-0.77422713951838562</v>
      </c>
      <c r="J150" s="11">
        <f t="shared" si="41"/>
        <v>-2.2840072235070101</v>
      </c>
      <c r="K150" s="11">
        <f t="shared" si="41"/>
        <v>0.29584069858219397</v>
      </c>
      <c r="L150" s="11">
        <f t="shared" si="41"/>
        <v>0.23101144679908148</v>
      </c>
      <c r="N150" s="60">
        <v>1.9292364241314315E-2</v>
      </c>
      <c r="O150" s="60">
        <v>-0.15905069012522027</v>
      </c>
      <c r="P150" s="60">
        <v>-8.5631687401837939E-3</v>
      </c>
      <c r="Q150" s="60">
        <v>3.0052566894581386E-3</v>
      </c>
      <c r="R150" s="60">
        <v>3.472993101029169E-2</v>
      </c>
      <c r="S150" s="60">
        <v>6.3424609819832375E-2</v>
      </c>
      <c r="T150" s="60">
        <v>0.2021388665951013</v>
      </c>
      <c r="U150" s="60">
        <v>3.5729409261913737E-2</v>
      </c>
      <c r="V150" s="60">
        <v>2.8888657930478238E-2</v>
      </c>
      <c r="W150" s="60">
        <v>1.6783624285603677E-2</v>
      </c>
      <c r="X150" s="15">
        <f t="shared" si="5"/>
        <v>0.2363788609685894</v>
      </c>
    </row>
    <row r="151" spans="1:24" x14ac:dyDescent="0.2">
      <c r="A151" s="13" t="str">
        <f t="shared" si="35"/>
        <v>2003 Q3</v>
      </c>
      <c r="B151" s="11">
        <f t="shared" si="36"/>
        <v>1.425628648112351</v>
      </c>
      <c r="C151" s="11">
        <f t="shared" ref="C151:L151" si="42">LN(C44/C43)*100</f>
        <v>2.3888124598100409</v>
      </c>
      <c r="D151" s="11">
        <f t="shared" si="42"/>
        <v>1.5975997535962077</v>
      </c>
      <c r="E151" s="11">
        <f t="shared" si="42"/>
        <v>0.35818019854974342</v>
      </c>
      <c r="F151" s="11">
        <f t="shared" si="42"/>
        <v>0.85800968034839553</v>
      </c>
      <c r="G151" s="11">
        <f t="shared" si="42"/>
        <v>-1.4279230544329213</v>
      </c>
      <c r="H151" s="11">
        <f t="shared" si="42"/>
        <v>2.6365016562460855</v>
      </c>
      <c r="I151" s="11">
        <f t="shared" si="42"/>
        <v>2.0836665722048555</v>
      </c>
      <c r="J151" s="11">
        <f t="shared" si="42"/>
        <v>-2.9006841203703551</v>
      </c>
      <c r="K151" s="11">
        <f t="shared" si="42"/>
        <v>-0.47296774495106664</v>
      </c>
      <c r="L151" s="11">
        <f t="shared" si="42"/>
        <v>0.99106804630403789</v>
      </c>
      <c r="N151" s="60">
        <v>1.6212864242720434E-2</v>
      </c>
      <c r="O151" s="60">
        <v>-1.0066835029783429E-2</v>
      </c>
      <c r="P151" s="60">
        <v>3.3378852429118006E-2</v>
      </c>
      <c r="Q151" s="60">
        <v>0.12173667895967466</v>
      </c>
      <c r="R151" s="60">
        <v>7.4828064244034653E-2</v>
      </c>
      <c r="S151" s="60">
        <v>0.14846828783177055</v>
      </c>
      <c r="T151" s="60">
        <v>0.27063609315228165</v>
      </c>
      <c r="U151" s="60">
        <v>0.21771787736819512</v>
      </c>
      <c r="V151" s="60">
        <v>7.8152166766057407E-2</v>
      </c>
      <c r="W151" s="60">
        <v>3.8537809802294438E-2</v>
      </c>
      <c r="X151" s="15">
        <f t="shared" si="5"/>
        <v>0.9896018597663635</v>
      </c>
    </row>
    <row r="152" spans="1:24" x14ac:dyDescent="0.2">
      <c r="A152" s="13" t="str">
        <f t="shared" si="35"/>
        <v>2003 Q4</v>
      </c>
      <c r="B152" s="11">
        <f t="shared" si="36"/>
        <v>0.29103624739639322</v>
      </c>
      <c r="C152" s="11">
        <f t="shared" ref="C152:L152" si="43">LN(C45/C44)*100</f>
        <v>1.7093661371579052</v>
      </c>
      <c r="D152" s="11">
        <f t="shared" si="43"/>
        <v>1.7714271020857653</v>
      </c>
      <c r="E152" s="11">
        <f t="shared" si="43"/>
        <v>0.25800292540382536</v>
      </c>
      <c r="F152" s="11">
        <f t="shared" si="43"/>
        <v>1.2701165661293385</v>
      </c>
      <c r="G152" s="11">
        <f t="shared" si="43"/>
        <v>3.3238691034098364</v>
      </c>
      <c r="H152" s="11">
        <f t="shared" si="43"/>
        <v>-1.3915492169262071</v>
      </c>
      <c r="I152" s="11">
        <f t="shared" si="43"/>
        <v>3.3072139828957141</v>
      </c>
      <c r="J152" s="11">
        <f t="shared" si="43"/>
        <v>4.367879115996927</v>
      </c>
      <c r="K152" s="11">
        <f t="shared" si="43"/>
        <v>-1.0986153731477522</v>
      </c>
      <c r="L152" s="11">
        <f t="shared" si="43"/>
        <v>1.6825130235367489</v>
      </c>
      <c r="N152" s="60">
        <v>3.929522780151621E-2</v>
      </c>
      <c r="O152" s="60">
        <v>5.1195870925064335E-2</v>
      </c>
      <c r="P152" s="60">
        <v>0.10694043670336434</v>
      </c>
      <c r="Q152" s="60">
        <v>0.25825029001375116</v>
      </c>
      <c r="R152" s="60">
        <v>0.12279803957065279</v>
      </c>
      <c r="S152" s="60">
        <v>0.20956662539158333</v>
      </c>
      <c r="T152" s="60">
        <v>0.35940594635772349</v>
      </c>
      <c r="U152" s="60">
        <v>0.38602835802805052</v>
      </c>
      <c r="V152" s="60">
        <v>8.2771302993410623E-2</v>
      </c>
      <c r="W152" s="60">
        <v>8.2496327562640831E-2</v>
      </c>
      <c r="X152" s="15">
        <f t="shared" si="5"/>
        <v>1.6987484253477581</v>
      </c>
    </row>
    <row r="153" spans="1:24" x14ac:dyDescent="0.2">
      <c r="A153" s="13" t="str">
        <f t="shared" si="35"/>
        <v>2004 Q1</v>
      </c>
      <c r="B153" s="11">
        <f t="shared" si="36"/>
        <v>-1.7026995903335693</v>
      </c>
      <c r="C153" s="11">
        <f t="shared" ref="C153:L153" si="44">LN(C46/C45)*100</f>
        <v>1.3104308689232131</v>
      </c>
      <c r="D153" s="11">
        <f t="shared" si="44"/>
        <v>2.0401142704378934</v>
      </c>
      <c r="E153" s="11">
        <f t="shared" si="44"/>
        <v>1.4369163503329121</v>
      </c>
      <c r="F153" s="11">
        <f t="shared" si="44"/>
        <v>6.8202030825081055</v>
      </c>
      <c r="G153" s="11">
        <f t="shared" si="44"/>
        <v>-7.1048198278008429E-2</v>
      </c>
      <c r="H153" s="11">
        <f t="shared" si="44"/>
        <v>1.1527750131965275</v>
      </c>
      <c r="I153" s="11">
        <f t="shared" si="44"/>
        <v>-1.9830904217697471</v>
      </c>
      <c r="J153" s="11">
        <f t="shared" si="44"/>
        <v>-4.0463218095407951</v>
      </c>
      <c r="K153" s="11">
        <f t="shared" si="44"/>
        <v>1.299529289276764</v>
      </c>
      <c r="L153" s="11">
        <f t="shared" si="44"/>
        <v>0.59942222662782196</v>
      </c>
      <c r="N153" s="60">
        <v>-5.9104794462186493E-2</v>
      </c>
      <c r="O153" s="60">
        <v>-0.17037872732341891</v>
      </c>
      <c r="P153" s="60">
        <v>-2.8265141924232594E-2</v>
      </c>
      <c r="Q153" s="60">
        <v>4.4391915261875206E-2</v>
      </c>
      <c r="R153" s="60">
        <v>-1.7357959439739435E-2</v>
      </c>
      <c r="S153" s="60">
        <v>5.2344869023395621E-2</v>
      </c>
      <c r="T153" s="60">
        <v>0.55503043068104463</v>
      </c>
      <c r="U153" s="60">
        <v>0.1293155915667257</v>
      </c>
      <c r="V153" s="60">
        <v>5.6895446579847464E-2</v>
      </c>
      <c r="W153" s="60">
        <v>4.8999561098632141E-2</v>
      </c>
      <c r="X153" s="15">
        <f t="shared" si="5"/>
        <v>0.61187119106194332</v>
      </c>
    </row>
    <row r="154" spans="1:24" x14ac:dyDescent="0.2">
      <c r="A154" s="13" t="str">
        <f t="shared" si="35"/>
        <v>2004 Q2</v>
      </c>
      <c r="B154" s="11">
        <f t="shared" si="36"/>
        <v>-3.1184154496178677E-2</v>
      </c>
      <c r="C154" s="11">
        <f t="shared" ref="C154:L154" si="45">LN(C47/C46)*100</f>
        <v>0.85789252366929836</v>
      </c>
      <c r="D154" s="11">
        <f t="shared" si="45"/>
        <v>-2.3048545590602885</v>
      </c>
      <c r="E154" s="11">
        <f t="shared" si="45"/>
        <v>-0.30238630727412902</v>
      </c>
      <c r="F154" s="11">
        <f t="shared" si="45"/>
        <v>-1.8608844386764356</v>
      </c>
      <c r="G154" s="11">
        <f t="shared" si="45"/>
        <v>1.1234494331049938</v>
      </c>
      <c r="H154" s="11">
        <f t="shared" si="45"/>
        <v>1.8064440378833733</v>
      </c>
      <c r="I154" s="11">
        <f t="shared" si="45"/>
        <v>0.47317386431748504</v>
      </c>
      <c r="J154" s="11">
        <f t="shared" si="45"/>
        <v>-1.6577729023270678</v>
      </c>
      <c r="K154" s="11">
        <f t="shared" si="45"/>
        <v>2.3270164500889425</v>
      </c>
      <c r="L154" s="11">
        <f t="shared" si="45"/>
        <v>7.7324017076409346E-2</v>
      </c>
      <c r="N154" s="60">
        <v>-1.0810213087266013E-2</v>
      </c>
      <c r="O154" s="60">
        <v>-0.18731759998089278</v>
      </c>
      <c r="P154" s="60">
        <v>-3.4777014898059601E-2</v>
      </c>
      <c r="Q154" s="60">
        <v>4.8668324135582881E-3</v>
      </c>
      <c r="R154" s="60">
        <v>-0.11187035736049665</v>
      </c>
      <c r="S154" s="60">
        <v>3.3075245663682175E-2</v>
      </c>
      <c r="T154" s="60">
        <v>0.20885483519713874</v>
      </c>
      <c r="U154" s="60">
        <v>5.8573905554244535E-2</v>
      </c>
      <c r="V154" s="60">
        <v>5.7437816034377295E-2</v>
      </c>
      <c r="W154" s="60">
        <v>4.8757070979651748E-2</v>
      </c>
      <c r="X154" s="15">
        <f t="shared" si="5"/>
        <v>6.6790520515937771E-2</v>
      </c>
    </row>
    <row r="155" spans="1:24" x14ac:dyDescent="0.2">
      <c r="A155" s="13" t="str">
        <f t="shared" si="35"/>
        <v>2004 Q3</v>
      </c>
      <c r="B155" s="11">
        <f t="shared" si="36"/>
        <v>-1.7412855988801819</v>
      </c>
      <c r="C155" s="11">
        <f t="shared" ref="C155:L155" si="46">LN(C48/C47)*100</f>
        <v>-0.94404649062762491</v>
      </c>
      <c r="D155" s="11">
        <f t="shared" si="46"/>
        <v>2.4777910390585023E-2</v>
      </c>
      <c r="E155" s="11">
        <f t="shared" si="46"/>
        <v>0.21380387731845854</v>
      </c>
      <c r="F155" s="11">
        <f t="shared" si="46"/>
        <v>-0.74353684643578488</v>
      </c>
      <c r="G155" s="11">
        <f t="shared" si="46"/>
        <v>3.7427809234866354</v>
      </c>
      <c r="H155" s="11">
        <f t="shared" si="46"/>
        <v>4.5938505886923373</v>
      </c>
      <c r="I155" s="11">
        <f t="shared" si="46"/>
        <v>0.46103712353401827</v>
      </c>
      <c r="J155" s="11">
        <f t="shared" si="46"/>
        <v>0.80824923621724309</v>
      </c>
      <c r="K155" s="11">
        <f t="shared" si="46"/>
        <v>-5.095714903677746</v>
      </c>
      <c r="L155" s="11">
        <f t="shared" si="46"/>
        <v>0.18176166382739459</v>
      </c>
      <c r="N155" s="60">
        <v>4.949621489119857E-3</v>
      </c>
      <c r="O155" s="60">
        <v>-0.16360348001050579</v>
      </c>
      <c r="P155" s="60">
        <v>-2.4697516447015816E-2</v>
      </c>
      <c r="Q155" s="60">
        <v>6.2470864275788227E-2</v>
      </c>
      <c r="R155" s="60">
        <v>-7.2346631669072625E-2</v>
      </c>
      <c r="S155" s="60">
        <v>1.9589008366466779E-2</v>
      </c>
      <c r="T155" s="60">
        <v>0.19484884773433653</v>
      </c>
      <c r="U155" s="60">
        <v>7.1310422122608894E-2</v>
      </c>
      <c r="V155" s="60">
        <v>4.8372805884380615E-2</v>
      </c>
      <c r="W155" s="60">
        <v>5.2380971998844721E-2</v>
      </c>
      <c r="X155" s="15">
        <f t="shared" si="5"/>
        <v>0.19327491374495137</v>
      </c>
    </row>
    <row r="156" spans="1:24" x14ac:dyDescent="0.2">
      <c r="A156" s="13" t="str">
        <f t="shared" si="35"/>
        <v>2004 Q4</v>
      </c>
      <c r="B156" s="11">
        <f t="shared" si="36"/>
        <v>-1.1091770884423382</v>
      </c>
      <c r="C156" s="11">
        <f t="shared" ref="C156:L156" si="47">LN(C49/C48)*100</f>
        <v>1.7062813148038143</v>
      </c>
      <c r="D156" s="11">
        <f t="shared" si="47"/>
        <v>-2.4729474359450649</v>
      </c>
      <c r="E156" s="11">
        <f t="shared" si="47"/>
        <v>-1.3130634054051369</v>
      </c>
      <c r="F156" s="11">
        <f t="shared" si="47"/>
        <v>3.103406460093729</v>
      </c>
      <c r="G156" s="11">
        <f t="shared" si="47"/>
        <v>-2.5432214472638237</v>
      </c>
      <c r="H156" s="11">
        <f t="shared" si="47"/>
        <v>1.0774653136124142</v>
      </c>
      <c r="I156" s="11">
        <f t="shared" si="47"/>
        <v>-0.43613862475028631</v>
      </c>
      <c r="J156" s="11">
        <f t="shared" si="47"/>
        <v>0.79351609298923265</v>
      </c>
      <c r="K156" s="11">
        <f t="shared" si="47"/>
        <v>1.6438922347984442</v>
      </c>
      <c r="L156" s="11">
        <f t="shared" si="47"/>
        <v>-0.14492539340820559</v>
      </c>
      <c r="N156" s="60">
        <v>1.0168580603447557E-3</v>
      </c>
      <c r="O156" s="60">
        <v>-0.19337258082027109</v>
      </c>
      <c r="P156" s="60">
        <v>-2.1637877710682579E-2</v>
      </c>
      <c r="Q156" s="60">
        <v>-1.0214262158592557E-2</v>
      </c>
      <c r="R156" s="60">
        <v>-9.3420323636972669E-2</v>
      </c>
      <c r="S156" s="60">
        <v>2.5622790502061099E-3</v>
      </c>
      <c r="T156" s="60">
        <v>0.14560080766912081</v>
      </c>
      <c r="U156" s="60">
        <v>-6.4844792695402165E-2</v>
      </c>
      <c r="V156" s="60">
        <v>5.847225780995581E-2</v>
      </c>
      <c r="W156" s="60">
        <v>2.2503709884377016E-2</v>
      </c>
      <c r="X156" s="15">
        <f t="shared" si="5"/>
        <v>-0.15333392454791653</v>
      </c>
    </row>
    <row r="157" spans="1:24" x14ac:dyDescent="0.2">
      <c r="A157" s="13" t="str">
        <f t="shared" si="35"/>
        <v>2005 Q1</v>
      </c>
      <c r="B157" s="11">
        <f t="shared" si="36"/>
        <v>-1.008094052836213</v>
      </c>
      <c r="C157" s="11">
        <f t="shared" ref="C157:L157" si="48">LN(C50/C49)*100</f>
        <v>0.18079772421646403</v>
      </c>
      <c r="D157" s="11">
        <f t="shared" si="48"/>
        <v>1.071281993055921</v>
      </c>
      <c r="E157" s="11">
        <f t="shared" si="48"/>
        <v>-0.49613286584233168</v>
      </c>
      <c r="F157" s="11">
        <f t="shared" si="48"/>
        <v>1.3691712579224491</v>
      </c>
      <c r="G157" s="11">
        <f t="shared" si="48"/>
        <v>-4.670099309112144E-2</v>
      </c>
      <c r="H157" s="11">
        <f t="shared" si="48"/>
        <v>-1.1520628563754665</v>
      </c>
      <c r="I157" s="11">
        <f t="shared" si="48"/>
        <v>1.4765990504435551</v>
      </c>
      <c r="J157" s="11">
        <f t="shared" si="48"/>
        <v>2.8988806203066173</v>
      </c>
      <c r="K157" s="11">
        <f t="shared" si="48"/>
        <v>3.7913258915463848</v>
      </c>
      <c r="L157" s="11">
        <f t="shared" si="48"/>
        <v>0.87485749628322973</v>
      </c>
      <c r="N157" s="60">
        <v>0.13540647223553687</v>
      </c>
      <c r="O157" s="60">
        <v>-9.2889107622345146E-2</v>
      </c>
      <c r="P157" s="60">
        <v>0.1428805427163462</v>
      </c>
      <c r="Q157" s="60">
        <v>7.9730638115252592E-2</v>
      </c>
      <c r="R157" s="60">
        <v>-7.0801729102156388E-2</v>
      </c>
      <c r="S157" s="60">
        <v>1.9972635489318526E-2</v>
      </c>
      <c r="T157" s="60">
        <v>0.40991193307828749</v>
      </c>
      <c r="U157" s="60">
        <v>0.13691452684518482</v>
      </c>
      <c r="V157" s="60">
        <v>7.2896232243448308E-2</v>
      </c>
      <c r="W157" s="60">
        <v>3.717832892736099E-2</v>
      </c>
      <c r="X157" s="15">
        <f t="shared" si="5"/>
        <v>0.87120047292623426</v>
      </c>
    </row>
    <row r="158" spans="1:24" x14ac:dyDescent="0.2">
      <c r="A158" s="13" t="str">
        <f t="shared" si="35"/>
        <v>2005 Q2</v>
      </c>
      <c r="B158" s="11">
        <f t="shared" si="36"/>
        <v>0.44190687683696228</v>
      </c>
      <c r="C158" s="11">
        <f t="shared" ref="C158:L158" si="49">LN(C51/C50)*100</f>
        <v>1.8426294721088687</v>
      </c>
      <c r="D158" s="11">
        <f t="shared" si="49"/>
        <v>-1.4919491626599526</v>
      </c>
      <c r="E158" s="11">
        <f t="shared" si="49"/>
        <v>1.1610873797530519</v>
      </c>
      <c r="F158" s="11">
        <f t="shared" si="49"/>
        <v>-1.6043426023668099</v>
      </c>
      <c r="G158" s="11">
        <f t="shared" si="49"/>
        <v>4.6768058045355727E-2</v>
      </c>
      <c r="H158" s="11">
        <f t="shared" si="49"/>
        <v>3.000306975547991</v>
      </c>
      <c r="I158" s="11">
        <f t="shared" si="49"/>
        <v>0.20648762432858622</v>
      </c>
      <c r="J158" s="11">
        <f t="shared" si="49"/>
        <v>-2.1900253266159462</v>
      </c>
      <c r="K158" s="11">
        <f t="shared" si="49"/>
        <v>3.6542655475271699</v>
      </c>
      <c r="L158" s="11">
        <f t="shared" si="49"/>
        <v>0.58464528223838375</v>
      </c>
      <c r="N158" s="60">
        <v>0.13750998496707001</v>
      </c>
      <c r="O158" s="60">
        <v>-0.10983278857080864</v>
      </c>
      <c r="P158" s="60">
        <v>0.10951949849451262</v>
      </c>
      <c r="Q158" s="60">
        <v>2.4924169198995153E-2</v>
      </c>
      <c r="R158" s="60">
        <v>-1.3112835852638354E-2</v>
      </c>
      <c r="S158" s="60">
        <v>1.4580621830577336E-2</v>
      </c>
      <c r="T158" s="60">
        <v>0.35691741004091021</v>
      </c>
      <c r="U158" s="60">
        <v>7.4545467534784984E-2</v>
      </c>
      <c r="V158" s="60">
        <v>-1.4207672474731196E-3</v>
      </c>
      <c r="W158" s="60">
        <v>-4.9490834626530105E-3</v>
      </c>
      <c r="X158" s="15">
        <f t="shared" si="5"/>
        <v>0.58868167693327722</v>
      </c>
    </row>
    <row r="159" spans="1:24" x14ac:dyDescent="0.2">
      <c r="A159" s="13" t="str">
        <f t="shared" si="35"/>
        <v>2005 Q3</v>
      </c>
      <c r="B159" s="11">
        <f t="shared" si="36"/>
        <v>-2.2069380494006285</v>
      </c>
      <c r="C159" s="11">
        <f t="shared" ref="C159:L159" si="50">LN(C52/C51)*100</f>
        <v>0.12039966591691503</v>
      </c>
      <c r="D159" s="11">
        <f t="shared" si="50"/>
        <v>-2.7316675273708508</v>
      </c>
      <c r="E159" s="11">
        <f t="shared" si="50"/>
        <v>-0.8394592843026254</v>
      </c>
      <c r="F159" s="11">
        <f t="shared" si="50"/>
        <v>0.37943994363889544</v>
      </c>
      <c r="G159" s="11">
        <f t="shared" si="50"/>
        <v>3.8257792078155819</v>
      </c>
      <c r="H159" s="11">
        <f t="shared" si="50"/>
        <v>3.503421683294508</v>
      </c>
      <c r="I159" s="11">
        <f t="shared" si="50"/>
        <v>2.1432949467631119</v>
      </c>
      <c r="J159" s="11">
        <f t="shared" si="50"/>
        <v>1.3062974877451525</v>
      </c>
      <c r="K159" s="11">
        <f t="shared" si="50"/>
        <v>-2.2105142981815367</v>
      </c>
      <c r="L159" s="11">
        <f t="shared" si="50"/>
        <v>0.4266510117073129</v>
      </c>
      <c r="N159" s="60">
        <v>7.459856124045669E-2</v>
      </c>
      <c r="O159" s="60">
        <v>-0.10547103979138785</v>
      </c>
      <c r="P159" s="60">
        <v>0.14971598650112544</v>
      </c>
      <c r="Q159" s="60">
        <v>-7.4161178698456592E-2</v>
      </c>
      <c r="R159" s="60">
        <v>-4.6989242970018795E-2</v>
      </c>
      <c r="S159" s="60">
        <v>5.6172151558963462E-3</v>
      </c>
      <c r="T159" s="60">
        <v>0.32254023922154462</v>
      </c>
      <c r="U159" s="60">
        <v>9.2160206764625802E-2</v>
      </c>
      <c r="V159" s="60">
        <v>1.9391855965206806E-2</v>
      </c>
      <c r="W159" s="60">
        <v>-6.8101195193577962E-3</v>
      </c>
      <c r="X159" s="15">
        <f t="shared" si="5"/>
        <v>0.43059248386963467</v>
      </c>
    </row>
    <row r="160" spans="1:24" x14ac:dyDescent="0.2">
      <c r="A160" s="13" t="str">
        <f t="shared" si="35"/>
        <v>2005 Q4</v>
      </c>
      <c r="B160" s="11">
        <f t="shared" si="36"/>
        <v>6.8584217816433632E-2</v>
      </c>
      <c r="C160" s="11">
        <f t="shared" ref="C160:L160" si="51">LN(C53/C52)*100</f>
        <v>1.4649559606977609</v>
      </c>
      <c r="D160" s="11">
        <f t="shared" si="51"/>
        <v>-0.26410624984024772</v>
      </c>
      <c r="E160" s="11">
        <f t="shared" si="51"/>
        <v>1.5023148104068638</v>
      </c>
      <c r="F160" s="11">
        <f t="shared" si="51"/>
        <v>1.1759081287518114</v>
      </c>
      <c r="G160" s="11">
        <f t="shared" si="51"/>
        <v>2.1478649252323669</v>
      </c>
      <c r="H160" s="11">
        <f t="shared" si="51"/>
        <v>2.3617227957155764</v>
      </c>
      <c r="I160" s="11">
        <f t="shared" si="51"/>
        <v>3.5163546554684988</v>
      </c>
      <c r="J160" s="11">
        <f t="shared" si="51"/>
        <v>-1.9729552141418032</v>
      </c>
      <c r="K160" s="11">
        <f t="shared" si="51"/>
        <v>3.4701140416929914</v>
      </c>
      <c r="L160" s="11">
        <f t="shared" si="51"/>
        <v>1.6823518830767861</v>
      </c>
      <c r="N160" s="60">
        <v>0.21737172238807684</v>
      </c>
      <c r="O160" s="60">
        <v>8.5308943057097075E-2</v>
      </c>
      <c r="P160" s="60">
        <v>0.23447356392888061</v>
      </c>
      <c r="Q160" s="60">
        <v>0.13603257822675216</v>
      </c>
      <c r="R160" s="60">
        <v>7.2237359463049235E-3</v>
      </c>
      <c r="S160" s="60">
        <v>9.6282720868647503E-2</v>
      </c>
      <c r="T160" s="60">
        <v>0.4522724902643791</v>
      </c>
      <c r="U160" s="60">
        <v>0.35127610428749884</v>
      </c>
      <c r="V160" s="60">
        <v>7.3412763801065692E-2</v>
      </c>
      <c r="W160" s="60">
        <v>3.924094579734122E-2</v>
      </c>
      <c r="X160" s="15">
        <f t="shared" si="5"/>
        <v>1.6928955685660441</v>
      </c>
    </row>
    <row r="161" spans="1:24" x14ac:dyDescent="0.2">
      <c r="A161" s="13" t="str">
        <f t="shared" si="35"/>
        <v>2006 Q1</v>
      </c>
      <c r="B161" s="11">
        <f t="shared" si="36"/>
        <v>-1.8425313704374293</v>
      </c>
      <c r="C161" s="11">
        <f t="shared" ref="C161:L161" si="52">LN(C54/C53)*100</f>
        <v>1.3266914414237754</v>
      </c>
      <c r="D161" s="11">
        <f t="shared" si="52"/>
        <v>0.62225806569052577</v>
      </c>
      <c r="E161" s="11">
        <f t="shared" si="52"/>
        <v>1.6122021216142863</v>
      </c>
      <c r="F161" s="11">
        <f t="shared" si="52"/>
        <v>-1.9714855849378603</v>
      </c>
      <c r="G161" s="11">
        <f t="shared" si="52"/>
        <v>-1.5778371317741235</v>
      </c>
      <c r="H161" s="11">
        <f t="shared" si="52"/>
        <v>3.043484069039371</v>
      </c>
      <c r="I161" s="11">
        <f t="shared" si="52"/>
        <v>-1.6851027492007038</v>
      </c>
      <c r="J161" s="11">
        <f t="shared" si="52"/>
        <v>-2.4122513479430827</v>
      </c>
      <c r="K161" s="11">
        <f t="shared" si="52"/>
        <v>-7.4621095390339871</v>
      </c>
      <c r="L161" s="11">
        <f t="shared" si="52"/>
        <v>0.10743099214942006</v>
      </c>
      <c r="N161" s="60">
        <v>0.17372260089719527</v>
      </c>
      <c r="O161" s="60">
        <v>-0.11990096154255853</v>
      </c>
      <c r="P161" s="60">
        <v>-1.3260292851687368E-2</v>
      </c>
      <c r="Q161" s="60">
        <v>-9.6766514754882071E-2</v>
      </c>
      <c r="R161" s="60">
        <v>-5.2847994116593786E-2</v>
      </c>
      <c r="S161" s="60">
        <v>-6.3836684914765088E-2</v>
      </c>
      <c r="T161" s="60">
        <v>0.28545480285737751</v>
      </c>
      <c r="U161" s="60">
        <v>1.0786328445650114E-2</v>
      </c>
      <c r="V161" s="60">
        <v>6.7518054498299108E-4</v>
      </c>
      <c r="W161" s="60">
        <v>-2.0501893900382068E-2</v>
      </c>
      <c r="X161" s="15">
        <f t="shared" si="5"/>
        <v>0.10352457066433697</v>
      </c>
    </row>
    <row r="162" spans="1:24" x14ac:dyDescent="0.2">
      <c r="A162" s="13" t="str">
        <f t="shared" si="35"/>
        <v>2006 Q2</v>
      </c>
      <c r="B162" s="11">
        <f t="shared" si="36"/>
        <v>-3.6653525535910845</v>
      </c>
      <c r="C162" s="11">
        <f t="shared" ref="C162:L162" si="53">LN(C55/C54)*100</f>
        <v>1.1291651325059686</v>
      </c>
      <c r="D162" s="11">
        <f t="shared" si="53"/>
        <v>0.50607385169912178</v>
      </c>
      <c r="E162" s="11">
        <f t="shared" si="53"/>
        <v>0.50500153743513332</v>
      </c>
      <c r="F162" s="11">
        <f t="shared" si="53"/>
        <v>2.2765064170965132</v>
      </c>
      <c r="G162" s="11">
        <f t="shared" si="53"/>
        <v>-2.2080179544374055</v>
      </c>
      <c r="H162" s="11">
        <f t="shared" si="53"/>
        <v>0.41639182344236486</v>
      </c>
      <c r="I162" s="11">
        <f t="shared" si="53"/>
        <v>0.44621876900480856</v>
      </c>
      <c r="J162" s="11">
        <f t="shared" si="53"/>
        <v>-4.4100829424639683</v>
      </c>
      <c r="K162" s="11">
        <f t="shared" si="53"/>
        <v>-0.73343007352554723</v>
      </c>
      <c r="L162" s="11">
        <f t="shared" si="53"/>
        <v>-0.21199800373020725</v>
      </c>
      <c r="N162" s="60">
        <v>0.1034886754108458</v>
      </c>
      <c r="O162" s="60">
        <v>-0.15754670576314309</v>
      </c>
      <c r="P162" s="60">
        <v>4.9683252328557833E-3</v>
      </c>
      <c r="Q162" s="60">
        <v>-6.750354932170359E-2</v>
      </c>
      <c r="R162" s="60">
        <v>-7.0036771377983646E-3</v>
      </c>
      <c r="S162" s="60">
        <v>-0.12166294157955233</v>
      </c>
      <c r="T162" s="60">
        <v>-4.2399029937082847E-2</v>
      </c>
      <c r="U162" s="60">
        <v>4.4490147684875291E-3</v>
      </c>
      <c r="V162" s="60">
        <v>7.8000156259849504E-2</v>
      </c>
      <c r="W162" s="60">
        <v>-1.8792505105882243E-3</v>
      </c>
      <c r="X162" s="15">
        <f t="shared" si="5"/>
        <v>-0.20708898257782982</v>
      </c>
    </row>
    <row r="163" spans="1:24" x14ac:dyDescent="0.2">
      <c r="A163" s="13" t="str">
        <f t="shared" si="35"/>
        <v>2006 Q3</v>
      </c>
      <c r="B163" s="11">
        <f t="shared" si="36"/>
        <v>-0.62007021112071825</v>
      </c>
      <c r="C163" s="11">
        <f t="shared" ref="C163:L163" si="54">LN(C56/C55)*100</f>
        <v>0.81270863374203728</v>
      </c>
      <c r="D163" s="11">
        <f t="shared" si="54"/>
        <v>-0.91464819287762711</v>
      </c>
      <c r="E163" s="11">
        <f t="shared" si="54"/>
        <v>-0.19697040625917187</v>
      </c>
      <c r="F163" s="11">
        <f t="shared" si="54"/>
        <v>-1.0270902926902776</v>
      </c>
      <c r="G163" s="11">
        <f t="shared" si="54"/>
        <v>-4.4467353210426511E-2</v>
      </c>
      <c r="H163" s="11">
        <f t="shared" si="54"/>
        <v>-3.4533310938284365</v>
      </c>
      <c r="I163" s="11">
        <f t="shared" si="54"/>
        <v>0.73897599582775719</v>
      </c>
      <c r="J163" s="11">
        <f t="shared" si="54"/>
        <v>-2.3141810342838527</v>
      </c>
      <c r="K163" s="11">
        <f t="shared" si="54"/>
        <v>-1.1467782557823634</v>
      </c>
      <c r="L163" s="11">
        <f t="shared" si="54"/>
        <v>-0.59838372092135272</v>
      </c>
      <c r="N163" s="60">
        <v>0.11423773012922403</v>
      </c>
      <c r="O163" s="60">
        <v>-0.27253045379637897</v>
      </c>
      <c r="P163" s="60">
        <v>-4.2472021800815524E-2</v>
      </c>
      <c r="Q163" s="60">
        <v>-9.553314141216962E-2</v>
      </c>
      <c r="R163" s="60">
        <v>-1.8886179286463141E-2</v>
      </c>
      <c r="S163" s="60">
        <v>-0.17722581681137187</v>
      </c>
      <c r="T163" s="60">
        <v>-8.1826386301684928E-2</v>
      </c>
      <c r="U163" s="60">
        <v>-2.9103207308455857E-2</v>
      </c>
      <c r="V163" s="60">
        <v>4.1569106175317075E-2</v>
      </c>
      <c r="W163" s="60">
        <v>-2.3591407228405432E-2</v>
      </c>
      <c r="X163" s="15">
        <f t="shared" si="5"/>
        <v>-0.58536177764120423</v>
      </c>
    </row>
    <row r="164" spans="1:24" x14ac:dyDescent="0.2">
      <c r="A164" s="13" t="str">
        <f t="shared" si="35"/>
        <v>2006 Q4</v>
      </c>
      <c r="B164" s="11">
        <f t="shared" si="36"/>
        <v>-2.1868377235290803</v>
      </c>
      <c r="C164" s="11">
        <f t="shared" ref="C164:L164" si="55">LN(C57/C56)*100</f>
        <v>0.3958932978391409</v>
      </c>
      <c r="D164" s="11">
        <f t="shared" si="55"/>
        <v>1.2705283559519374</v>
      </c>
      <c r="E164" s="11">
        <f t="shared" si="55"/>
        <v>0.18848461406885897</v>
      </c>
      <c r="F164" s="11">
        <f t="shared" si="55"/>
        <v>-0.27680437904140553</v>
      </c>
      <c r="G164" s="11">
        <f t="shared" si="55"/>
        <v>-1.1764815831049016</v>
      </c>
      <c r="H164" s="11">
        <f t="shared" si="55"/>
        <v>-2.0509205040874114</v>
      </c>
      <c r="I164" s="11">
        <f t="shared" si="55"/>
        <v>6.9117920389140622E-2</v>
      </c>
      <c r="J164" s="11">
        <f t="shared" si="55"/>
        <v>0.21293042102034559</v>
      </c>
      <c r="K164" s="11">
        <f t="shared" si="55"/>
        <v>3.7429301594450335</v>
      </c>
      <c r="L164" s="11">
        <f t="shared" si="55"/>
        <v>5.2247900339594755E-2</v>
      </c>
      <c r="N164" s="60">
        <v>3.7617767514053005E-2</v>
      </c>
      <c r="O164" s="60">
        <v>-0.1807592591691515</v>
      </c>
      <c r="P164" s="60">
        <v>1.6826096207996633E-2</v>
      </c>
      <c r="Q164" s="60">
        <v>6.4430410601915636E-2</v>
      </c>
      <c r="R164" s="60">
        <v>3.3621708957609818E-2</v>
      </c>
      <c r="S164" s="60">
        <v>-0.10730436377148966</v>
      </c>
      <c r="T164" s="60">
        <v>8.9936774823111878E-3</v>
      </c>
      <c r="U164" s="60">
        <v>9.9905415199163683E-2</v>
      </c>
      <c r="V164" s="60">
        <v>7.2212353433859622E-2</v>
      </c>
      <c r="W164" s="60">
        <v>-8.1986278193145869E-4</v>
      </c>
      <c r="X164" s="15">
        <f t="shared" si="5"/>
        <v>4.472394367433697E-2</v>
      </c>
    </row>
    <row r="165" spans="1:24" x14ac:dyDescent="0.2">
      <c r="A165" s="13" t="str">
        <f t="shared" si="35"/>
        <v>2007 Q1</v>
      </c>
      <c r="B165" s="11">
        <f t="shared" si="36"/>
        <v>1.7699600860865634</v>
      </c>
      <c r="C165" s="11">
        <f t="shared" ref="C165:L165" si="56">LN(C58/C57)*100</f>
        <v>-0.31132669660481727</v>
      </c>
      <c r="D165" s="11">
        <f t="shared" si="56"/>
        <v>0.65185123501915065</v>
      </c>
      <c r="E165" s="11">
        <f t="shared" si="56"/>
        <v>1.2412560360333009</v>
      </c>
      <c r="F165" s="11">
        <f t="shared" si="56"/>
        <v>0.95373600016178883</v>
      </c>
      <c r="G165" s="11">
        <f t="shared" si="56"/>
        <v>3.0871287324661996</v>
      </c>
      <c r="H165" s="11">
        <f t="shared" si="56"/>
        <v>4.7121584033659195E-2</v>
      </c>
      <c r="I165" s="11">
        <f t="shared" si="56"/>
        <v>2.2535509117332309</v>
      </c>
      <c r="J165" s="11">
        <f t="shared" si="56"/>
        <v>-1.8218240306070581</v>
      </c>
      <c r="K165" s="11">
        <f t="shared" si="56"/>
        <v>-5.9103570956753035</v>
      </c>
      <c r="L165" s="11">
        <f t="shared" si="56"/>
        <v>0.93345831651176003</v>
      </c>
      <c r="N165" s="60">
        <v>-9.9621078640823618E-2</v>
      </c>
      <c r="O165" s="60">
        <v>-0.1877506936916902</v>
      </c>
      <c r="P165" s="60">
        <v>8.6002845865328928E-2</v>
      </c>
      <c r="Q165" s="60">
        <v>6.0743421424905297E-2</v>
      </c>
      <c r="R165" s="60">
        <v>5.7453955730776614E-2</v>
      </c>
      <c r="S165" s="60">
        <v>-5.7592770064804101E-3</v>
      </c>
      <c r="T165" s="60">
        <v>0.76766211731959932</v>
      </c>
      <c r="U165" s="60">
        <v>0.12515531776629796</v>
      </c>
      <c r="V165" s="60">
        <v>0.12077503418658317</v>
      </c>
      <c r="W165" s="60">
        <v>6.1682734369349051E-3</v>
      </c>
      <c r="X165" s="15">
        <f t="shared" si="5"/>
        <v>0.93082991639143198</v>
      </c>
    </row>
    <row r="166" spans="1:24" x14ac:dyDescent="0.2">
      <c r="A166" s="13" t="str">
        <f t="shared" si="35"/>
        <v>2007 Q2</v>
      </c>
      <c r="B166" s="11">
        <f t="shared" si="36"/>
        <v>-1.2415321146454192</v>
      </c>
      <c r="C166" s="11">
        <f t="shared" ref="C166:L166" si="57">LN(C59/C58)*100</f>
        <v>1.3754924449955606</v>
      </c>
      <c r="D166" s="11">
        <f t="shared" si="57"/>
        <v>-1.3474831564798113</v>
      </c>
      <c r="E166" s="11">
        <f t="shared" si="57"/>
        <v>-0.43371194501721155</v>
      </c>
      <c r="F166" s="11">
        <f t="shared" si="57"/>
        <v>1.2209940540746744</v>
      </c>
      <c r="G166" s="11">
        <f t="shared" si="57"/>
        <v>2.1634624690238873</v>
      </c>
      <c r="H166" s="11">
        <f t="shared" si="57"/>
        <v>2.0406520055698536</v>
      </c>
      <c r="I166" s="11">
        <f t="shared" si="57"/>
        <v>1.381780669203537</v>
      </c>
      <c r="J166" s="11">
        <f t="shared" si="57"/>
        <v>-2.5716285340306202</v>
      </c>
      <c r="K166" s="11">
        <f t="shared" si="57"/>
        <v>-1.199888731601509</v>
      </c>
      <c r="L166" s="11">
        <f t="shared" si="57"/>
        <v>0.26299700383864016</v>
      </c>
      <c r="N166" s="60">
        <v>-8.6820555321768619E-2</v>
      </c>
      <c r="O166" s="60">
        <v>-0.20006314052501192</v>
      </c>
      <c r="P166" s="60">
        <v>6.8381891836956338E-2</v>
      </c>
      <c r="Q166" s="60">
        <v>2.6456805662767289E-2</v>
      </c>
      <c r="R166" s="60">
        <v>1.5586594445723041E-2</v>
      </c>
      <c r="S166" s="60">
        <v>0.10801848721834029</v>
      </c>
      <c r="T166" s="60">
        <v>0.22295293666877861</v>
      </c>
      <c r="U166" s="60">
        <v>0.16130001145182946</v>
      </c>
      <c r="V166" s="60">
        <v>-1.3088146543881424E-2</v>
      </c>
      <c r="W166" s="60">
        <v>-3.2939983658553731E-2</v>
      </c>
      <c r="X166" s="15">
        <f t="shared" si="5"/>
        <v>0.2697849012351794</v>
      </c>
    </row>
    <row r="167" spans="1:24" x14ac:dyDescent="0.2">
      <c r="A167" s="13" t="str">
        <f t="shared" si="35"/>
        <v>2007 Q3</v>
      </c>
      <c r="B167" s="11">
        <f t="shared" si="36"/>
        <v>-0.30291874663482654</v>
      </c>
      <c r="C167" s="11">
        <f t="shared" ref="C167:L167" si="58">LN(C60/C59)*100</f>
        <v>-0.33907589372897884</v>
      </c>
      <c r="D167" s="11">
        <f t="shared" si="58"/>
        <v>-1.1773563846050221</v>
      </c>
      <c r="E167" s="11">
        <f t="shared" si="58"/>
        <v>0.86412461459370937</v>
      </c>
      <c r="F167" s="11">
        <f t="shared" si="58"/>
        <v>1.3189988528754348</v>
      </c>
      <c r="G167" s="11">
        <f t="shared" si="58"/>
        <v>0.75153887367661387</v>
      </c>
      <c r="H167" s="11">
        <f t="shared" si="58"/>
        <v>4.6879585961606667</v>
      </c>
      <c r="I167" s="11">
        <f t="shared" si="58"/>
        <v>0.80394877317156865</v>
      </c>
      <c r="J167" s="11">
        <f t="shared" si="58"/>
        <v>-3.8043390513056918</v>
      </c>
      <c r="K167" s="11">
        <f t="shared" si="58"/>
        <v>3.5321053066874191</v>
      </c>
      <c r="L167" s="11">
        <f t="shared" si="58"/>
        <v>0.55377848569086907</v>
      </c>
      <c r="N167" s="60">
        <v>-5.9657618291909242E-2</v>
      </c>
      <c r="O167" s="60">
        <v>-0.14041145688333076</v>
      </c>
      <c r="P167" s="60">
        <v>0.12695802885636817</v>
      </c>
      <c r="Q167" s="60">
        <v>-2.2176464196858307E-2</v>
      </c>
      <c r="R167" s="60">
        <v>1.7519123227146972E-2</v>
      </c>
      <c r="S167" s="60">
        <v>0.19503871424049959</v>
      </c>
      <c r="T167" s="60">
        <v>0.25772732239167662</v>
      </c>
      <c r="U167" s="60">
        <v>0.15674873205863946</v>
      </c>
      <c r="V167" s="60">
        <v>3.5511630538429664E-2</v>
      </c>
      <c r="W167" s="60">
        <v>-9.6140730596079166E-3</v>
      </c>
      <c r="X167" s="15">
        <f t="shared" si="5"/>
        <v>0.55764393888105424</v>
      </c>
    </row>
    <row r="168" spans="1:24" x14ac:dyDescent="0.2">
      <c r="A168" s="13" t="str">
        <f t="shared" si="35"/>
        <v>2007 Q4</v>
      </c>
      <c r="B168" s="11">
        <f t="shared" si="36"/>
        <v>-0.42530606330833398</v>
      </c>
      <c r="C168" s="11">
        <f t="shared" ref="C168:L168" si="59">LN(C61/C60)*100</f>
        <v>0.96781972295474383</v>
      </c>
      <c r="D168" s="11">
        <f t="shared" si="59"/>
        <v>-2.1704637545766604E-2</v>
      </c>
      <c r="E168" s="11">
        <f t="shared" si="59"/>
        <v>-0.84703419103035904</v>
      </c>
      <c r="F168" s="11">
        <f t="shared" si="59"/>
        <v>-0.54761547289380319</v>
      </c>
      <c r="G168" s="11">
        <f t="shared" si="59"/>
        <v>-1.7806994946282229</v>
      </c>
      <c r="H168" s="11">
        <f t="shared" si="59"/>
        <v>0.57527548721249167</v>
      </c>
      <c r="I168" s="11">
        <f t="shared" si="59"/>
        <v>1.2044073360405243</v>
      </c>
      <c r="J168" s="11">
        <f t="shared" si="59"/>
        <v>3.6460994538758085</v>
      </c>
      <c r="K168" s="11">
        <f t="shared" si="59"/>
        <v>4.1172137597999647</v>
      </c>
      <c r="L168" s="11">
        <f t="shared" si="59"/>
        <v>0.59550478566415155</v>
      </c>
      <c r="N168" s="60">
        <v>6.7992509917297397E-2</v>
      </c>
      <c r="O168" s="60">
        <v>-5.7021470791534815E-2</v>
      </c>
      <c r="P168" s="60">
        <v>0.10306602764859386</v>
      </c>
      <c r="Q168" s="60">
        <v>-3.5807289727165736E-2</v>
      </c>
      <c r="R168" s="60">
        <v>-1.9532717224168772E-2</v>
      </c>
      <c r="S168" s="60">
        <v>0.2127912318207637</v>
      </c>
      <c r="T168" s="60">
        <v>0.16582918432656327</v>
      </c>
      <c r="U168" s="60">
        <v>0.16073320139291633</v>
      </c>
      <c r="V168" s="60">
        <v>9.6999268976281083E-3</v>
      </c>
      <c r="W168" s="60">
        <v>-1.1627799080624656E-2</v>
      </c>
      <c r="X168" s="15">
        <f t="shared" si="5"/>
        <v>0.59612280518026872</v>
      </c>
    </row>
    <row r="169" spans="1:24" x14ac:dyDescent="0.2">
      <c r="A169" s="13" t="str">
        <f t="shared" si="35"/>
        <v>2008 Q1</v>
      </c>
      <c r="B169" s="11">
        <f t="shared" si="36"/>
        <v>-2.2628811075368249</v>
      </c>
      <c r="C169" s="11">
        <f t="shared" ref="C169:L169" si="60">LN(C62/C61)*100</f>
        <v>-0.69433122391432145</v>
      </c>
      <c r="D169" s="11">
        <f t="shared" si="60"/>
        <v>2.1664112771925885</v>
      </c>
      <c r="E169" s="11">
        <f t="shared" si="60"/>
        <v>-0.79678923481411101</v>
      </c>
      <c r="F169" s="11">
        <f t="shared" si="60"/>
        <v>-2.5763374653608806</v>
      </c>
      <c r="G169" s="11">
        <f t="shared" si="60"/>
        <v>0.7220999961604585</v>
      </c>
      <c r="H169" s="11">
        <f t="shared" si="60"/>
        <v>-5.7453144495198973</v>
      </c>
      <c r="I169" s="11">
        <f t="shared" si="60"/>
        <v>2.0084975436009072</v>
      </c>
      <c r="J169" s="11">
        <f t="shared" si="60"/>
        <v>2.7139367802992043</v>
      </c>
      <c r="K169" s="11">
        <f t="shared" si="60"/>
        <v>-4.2108540588725454</v>
      </c>
      <c r="L169" s="11">
        <f t="shared" si="60"/>
        <v>-0.31297980441917189</v>
      </c>
      <c r="N169" s="60">
        <v>0.21210098147984596</v>
      </c>
      <c r="O169" s="60">
        <v>-9.0772619710731847E-2</v>
      </c>
      <c r="P169" s="60">
        <v>4.3686706660680521E-3</v>
      </c>
      <c r="Q169" s="60">
        <v>-0.11546051255951349</v>
      </c>
      <c r="R169" s="60">
        <v>2.8740614182662465E-3</v>
      </c>
      <c r="S169" s="60">
        <v>0.10885727128417709</v>
      </c>
      <c r="T169" s="60">
        <v>-0.42264138819264035</v>
      </c>
      <c r="U169" s="60">
        <v>0.12422696027113317</v>
      </c>
      <c r="V169" s="60">
        <v>-6.4121760910023529E-2</v>
      </c>
      <c r="W169" s="60">
        <v>-6.6658132412343363E-2</v>
      </c>
      <c r="X169" s="15">
        <f t="shared" si="5"/>
        <v>-0.30722646866576209</v>
      </c>
    </row>
    <row r="170" spans="1:24" x14ac:dyDescent="0.2">
      <c r="A170" s="13" t="str">
        <f t="shared" si="35"/>
        <v>2008 Q2</v>
      </c>
      <c r="B170" s="11">
        <f t="shared" si="36"/>
        <v>-0.3535575638241748</v>
      </c>
      <c r="C170" s="11">
        <f t="shared" ref="C170:L170" si="61">LN(C63/C62)*100</f>
        <v>-0.41452268708859763</v>
      </c>
      <c r="D170" s="11">
        <f t="shared" si="61"/>
        <v>-1.5089904880672249</v>
      </c>
      <c r="E170" s="11">
        <f t="shared" si="61"/>
        <v>-0.46687030033113769</v>
      </c>
      <c r="F170" s="11">
        <f t="shared" si="61"/>
        <v>0.25600213879291334</v>
      </c>
      <c r="G170" s="11">
        <f t="shared" si="61"/>
        <v>2.6313543142365012</v>
      </c>
      <c r="H170" s="11">
        <f t="shared" si="61"/>
        <v>0.27914046918937802</v>
      </c>
      <c r="I170" s="11">
        <f t="shared" si="61"/>
        <v>-0.6173261261407168</v>
      </c>
      <c r="J170" s="11">
        <f t="shared" si="61"/>
        <v>-2.7649146624394429</v>
      </c>
      <c r="K170" s="11">
        <f t="shared" si="61"/>
        <v>0.24950611145828575</v>
      </c>
      <c r="L170" s="11">
        <f t="shared" si="61"/>
        <v>-0.44589407152579535</v>
      </c>
      <c r="N170" s="60">
        <v>0.18938563585274834</v>
      </c>
      <c r="O170" s="60">
        <v>-8.6379999374850386E-2</v>
      </c>
      <c r="P170" s="60">
        <v>-4.3898530162348244E-2</v>
      </c>
      <c r="Q170" s="60">
        <v>-0.1876443207417636</v>
      </c>
      <c r="R170" s="60">
        <v>-1.5680486650685922E-2</v>
      </c>
      <c r="S170" s="60">
        <v>-2.3002172046774304E-2</v>
      </c>
      <c r="T170" s="60">
        <v>-0.30925197168801039</v>
      </c>
      <c r="U170" s="60">
        <v>-9.6512001566140485E-3</v>
      </c>
      <c r="V170" s="60">
        <v>-2.7069709992356604E-2</v>
      </c>
      <c r="W170" s="60">
        <v>5.7264798811851196E-2</v>
      </c>
      <c r="X170" s="15">
        <f t="shared" si="5"/>
        <v>-0.45592795614880388</v>
      </c>
    </row>
    <row r="171" spans="1:24" x14ac:dyDescent="0.2">
      <c r="A171" s="13" t="str">
        <f t="shared" si="35"/>
        <v>2008 Q3</v>
      </c>
      <c r="B171" s="11">
        <f t="shared" si="36"/>
        <v>-1.2308987854979823</v>
      </c>
      <c r="C171" s="11">
        <f t="shared" ref="C171:L171" si="62">LN(C64/C63)*100</f>
        <v>-0.28054004949915667</v>
      </c>
      <c r="D171" s="11">
        <f t="shared" si="62"/>
        <v>-3.4151343955698148</v>
      </c>
      <c r="E171" s="11">
        <f t="shared" si="62"/>
        <v>-3.4048671833933106</v>
      </c>
      <c r="F171" s="11">
        <f t="shared" si="62"/>
        <v>-2.5472116102523508</v>
      </c>
      <c r="G171" s="11">
        <f t="shared" si="62"/>
        <v>-2.5457815426793902</v>
      </c>
      <c r="H171" s="11">
        <f t="shared" si="62"/>
        <v>0.28885701878254583</v>
      </c>
      <c r="I171" s="11">
        <f t="shared" si="62"/>
        <v>-3.2506887224816539</v>
      </c>
      <c r="J171" s="11">
        <f t="shared" si="62"/>
        <v>-3.0469339127978743</v>
      </c>
      <c r="K171" s="11">
        <f t="shared" si="62"/>
        <v>-3.8732690418310818</v>
      </c>
      <c r="L171" s="11">
        <f t="shared" si="62"/>
        <v>-2.3901827929772108</v>
      </c>
      <c r="N171" s="60">
        <v>5.4371648548058163E-2</v>
      </c>
      <c r="O171" s="60">
        <v>-0.34938008232202722</v>
      </c>
      <c r="P171" s="60">
        <v>-0.2448662187780436</v>
      </c>
      <c r="Q171" s="60">
        <v>-0.47906205958474268</v>
      </c>
      <c r="R171" s="60">
        <v>-0.12534126849927307</v>
      </c>
      <c r="S171" s="60">
        <v>-0.23518569234397316</v>
      </c>
      <c r="T171" s="60">
        <v>-0.48834445881674426</v>
      </c>
      <c r="U171" s="60">
        <v>-0.33786166378807453</v>
      </c>
      <c r="V171" s="60">
        <v>-0.16047268098757209</v>
      </c>
      <c r="W171" s="60">
        <v>1.2177490539576964E-2</v>
      </c>
      <c r="X171" s="15">
        <f t="shared" si="5"/>
        <v>-2.3539649860328158</v>
      </c>
    </row>
    <row r="172" spans="1:24" x14ac:dyDescent="0.2">
      <c r="A172" s="13" t="str">
        <f t="shared" si="35"/>
        <v>2008 Q4</v>
      </c>
      <c r="B172" s="11">
        <f t="shared" si="36"/>
        <v>-3.6210853931001359</v>
      </c>
      <c r="C172" s="11">
        <f t="shared" ref="C172:L172" si="63">LN(C65/C64)*100</f>
        <v>-2.0027182041730902</v>
      </c>
      <c r="D172" s="11">
        <f t="shared" si="63"/>
        <v>-5.8298584534709397</v>
      </c>
      <c r="E172" s="11">
        <f t="shared" si="63"/>
        <v>-3.328341936912778</v>
      </c>
      <c r="F172" s="11">
        <f t="shared" si="63"/>
        <v>-4.2722381566130467</v>
      </c>
      <c r="G172" s="11">
        <f t="shared" si="63"/>
        <v>1.3943992514989088</v>
      </c>
      <c r="H172" s="11">
        <f t="shared" si="63"/>
        <v>2.9844612708848053</v>
      </c>
      <c r="I172" s="11">
        <f t="shared" si="63"/>
        <v>-0.69538997495666666</v>
      </c>
      <c r="J172" s="11">
        <f t="shared" si="63"/>
        <v>-1.5278585428583304</v>
      </c>
      <c r="K172" s="11">
        <f t="shared" si="63"/>
        <v>-4.7004130027487161</v>
      </c>
      <c r="L172" s="11">
        <f t="shared" si="63"/>
        <v>-1.6339718073123159</v>
      </c>
      <c r="N172" s="60">
        <v>4.2744500719414116E-2</v>
      </c>
      <c r="O172" s="60">
        <v>-0.34459631291876369</v>
      </c>
      <c r="P172" s="60">
        <v>-0.1673634780284208</v>
      </c>
      <c r="Q172" s="60">
        <v>-0.32670917441946146</v>
      </c>
      <c r="R172" s="60">
        <v>-8.1971836308359372E-2</v>
      </c>
      <c r="S172" s="60">
        <v>-0.21127511933090765</v>
      </c>
      <c r="T172" s="60">
        <v>-0.30859087345520642</v>
      </c>
      <c r="U172" s="60">
        <v>-0.23529882647164152</v>
      </c>
      <c r="V172" s="60">
        <v>-4.5380125135997672E-2</v>
      </c>
      <c r="W172" s="60">
        <v>5.598529592366662E-2</v>
      </c>
      <c r="X172" s="15">
        <f t="shared" si="5"/>
        <v>-1.6224559494256781</v>
      </c>
    </row>
    <row r="173" spans="1:24" x14ac:dyDescent="0.2">
      <c r="A173" s="13" t="str">
        <f t="shared" si="35"/>
        <v>2009 Q1</v>
      </c>
      <c r="B173" s="11">
        <f t="shared" si="36"/>
        <v>-6.194748951635682</v>
      </c>
      <c r="C173" s="11">
        <f t="shared" ref="C173:L173" si="64">LN(C66/C65)*100</f>
        <v>-1.6644629621075955</v>
      </c>
      <c r="D173" s="11">
        <f t="shared" si="64"/>
        <v>-6.8593629911068765</v>
      </c>
      <c r="E173" s="11">
        <f t="shared" si="64"/>
        <v>9.7274581934592277E-2</v>
      </c>
      <c r="F173" s="11">
        <f t="shared" si="64"/>
        <v>-2.6587258646994272</v>
      </c>
      <c r="G173" s="11">
        <f t="shared" si="64"/>
        <v>-5.3594916281659941</v>
      </c>
      <c r="H173" s="11">
        <f t="shared" si="64"/>
        <v>1.3677175171303864</v>
      </c>
      <c r="I173" s="11">
        <f t="shared" si="64"/>
        <v>-0.23880183914146619</v>
      </c>
      <c r="J173" s="11">
        <f t="shared" si="64"/>
        <v>3.780090050104159</v>
      </c>
      <c r="K173" s="11">
        <f t="shared" si="64"/>
        <v>2.1426063594191262</v>
      </c>
      <c r="L173" s="11">
        <f t="shared" si="64"/>
        <v>-1.3429079791491021</v>
      </c>
      <c r="N173" s="60">
        <v>-7.6117239466963124E-2</v>
      </c>
      <c r="O173" s="60">
        <v>-0.24051274581205723</v>
      </c>
      <c r="P173" s="60">
        <v>-0.31570495619180378</v>
      </c>
      <c r="Q173" s="60">
        <v>-0.1819679898351125</v>
      </c>
      <c r="R173" s="60">
        <v>-7.793961659903266E-2</v>
      </c>
      <c r="S173" s="60">
        <v>-0.10577929660779456</v>
      </c>
      <c r="T173" s="60">
        <v>-0.37646962640134657</v>
      </c>
      <c r="U173" s="60">
        <v>-3.1406835132084997E-2</v>
      </c>
      <c r="V173" s="60">
        <v>-3.2601231340394589E-2</v>
      </c>
      <c r="W173" s="60">
        <v>9.6344657346852242E-2</v>
      </c>
      <c r="X173" s="15">
        <f t="shared" si="5"/>
        <v>-1.3421548800397378</v>
      </c>
    </row>
    <row r="174" spans="1:24" x14ac:dyDescent="0.2">
      <c r="A174" s="13" t="str">
        <f t="shared" si="35"/>
        <v>2009 Q2</v>
      </c>
      <c r="B174" s="11">
        <f t="shared" si="36"/>
        <v>1.2553495857611381</v>
      </c>
      <c r="C174" s="11">
        <f t="shared" ref="C174:L174" si="65">LN(C67/C66)*100</f>
        <v>0.5397645107106388</v>
      </c>
      <c r="D174" s="11">
        <f t="shared" si="65"/>
        <v>-0.12534541641638791</v>
      </c>
      <c r="E174" s="11">
        <f t="shared" si="65"/>
        <v>0.37221078770757426</v>
      </c>
      <c r="F174" s="11">
        <f t="shared" si="65"/>
        <v>-6.5398939843292174</v>
      </c>
      <c r="G174" s="11">
        <f t="shared" si="65"/>
        <v>-1.4416548274712646</v>
      </c>
      <c r="H174" s="11">
        <f t="shared" si="65"/>
        <v>-2.0345785260136982</v>
      </c>
      <c r="I174" s="11">
        <f t="shared" si="65"/>
        <v>-0.45405298039696579</v>
      </c>
      <c r="J174" s="11">
        <f t="shared" si="65"/>
        <v>-2.5478967036062206</v>
      </c>
      <c r="K174" s="11">
        <f t="shared" si="65"/>
        <v>1.1838833331865533</v>
      </c>
      <c r="L174" s="11">
        <f t="shared" si="65"/>
        <v>-0.67387749991869617</v>
      </c>
      <c r="N174" s="60">
        <v>-8.2564399169452254E-2</v>
      </c>
      <c r="O174" s="60">
        <v>-0.31896254733583179</v>
      </c>
      <c r="P174" s="60">
        <v>-0.33317838974709496</v>
      </c>
      <c r="Q174" s="60">
        <v>-0.17634821594292399</v>
      </c>
      <c r="R174" s="60">
        <v>-6.5521755238702142E-2</v>
      </c>
      <c r="S174" s="60">
        <v>-8.4592199971433732E-2</v>
      </c>
      <c r="T174" s="60">
        <v>0.43200049444021127</v>
      </c>
      <c r="U174" s="60">
        <v>-7.3791048978842075E-2</v>
      </c>
      <c r="V174" s="60">
        <v>4.5051269165236378E-2</v>
      </c>
      <c r="W174" s="60">
        <v>-1.1056676874840866E-2</v>
      </c>
      <c r="X174" s="15">
        <f t="shared" si="5"/>
        <v>-0.66896346965367404</v>
      </c>
    </row>
    <row r="175" spans="1:24" x14ac:dyDescent="0.2">
      <c r="A175" s="13" t="str">
        <f t="shared" si="35"/>
        <v>2009 Q3</v>
      </c>
      <c r="B175" s="11">
        <f t="shared" si="36"/>
        <v>0.80334323860669565</v>
      </c>
      <c r="C175" s="11">
        <f t="shared" ref="C175:L175" si="66">LN(C68/C67)*100</f>
        <v>0.9086773389184295</v>
      </c>
      <c r="D175" s="11">
        <f t="shared" si="66"/>
        <v>2.8054996333727433</v>
      </c>
      <c r="E175" s="11">
        <f t="shared" si="66"/>
        <v>0.24861367596916614</v>
      </c>
      <c r="F175" s="11">
        <f t="shared" si="66"/>
        <v>-0.19491647574689683</v>
      </c>
      <c r="G175" s="11">
        <f t="shared" si="66"/>
        <v>0.61046395170616286</v>
      </c>
      <c r="H175" s="11">
        <f t="shared" si="66"/>
        <v>-0.85693942980565785</v>
      </c>
      <c r="I175" s="11">
        <f t="shared" si="66"/>
        <v>-0.27197048103206761</v>
      </c>
      <c r="J175" s="11">
        <f t="shared" si="66"/>
        <v>-3.6976570485590261</v>
      </c>
      <c r="K175" s="11">
        <f t="shared" si="66"/>
        <v>-2.2268398510062548</v>
      </c>
      <c r="L175" s="11">
        <f t="shared" si="66"/>
        <v>-0.29728789192527938</v>
      </c>
      <c r="N175" s="60">
        <v>-3.2656342317024321E-2</v>
      </c>
      <c r="O175" s="60">
        <v>-0.27033894203166142</v>
      </c>
      <c r="P175" s="60">
        <v>-0.35948889408270734</v>
      </c>
      <c r="Q175" s="60">
        <v>-7.6413685467742007E-2</v>
      </c>
      <c r="R175" s="60">
        <v>-2.8166884912735175E-2</v>
      </c>
      <c r="S175" s="60">
        <v>-3.149009033814721E-2</v>
      </c>
      <c r="T175" s="60">
        <v>0.49086601108140304</v>
      </c>
      <c r="U175" s="60">
        <v>-4.4431174712987062E-2</v>
      </c>
      <c r="V175" s="60">
        <v>7.3230688854546935E-2</v>
      </c>
      <c r="W175" s="60">
        <v>-1.6475541840766512E-2</v>
      </c>
      <c r="X175" s="15">
        <f t="shared" si="5"/>
        <v>-0.29536485576782107</v>
      </c>
    </row>
    <row r="176" spans="1:24" x14ac:dyDescent="0.2">
      <c r="A176" s="13" t="str">
        <f t="shared" si="35"/>
        <v>2009 Q4</v>
      </c>
      <c r="B176" s="11">
        <f t="shared" si="36"/>
        <v>-1.6165418109742677</v>
      </c>
      <c r="C176" s="11">
        <f t="shared" ref="C176:L176" si="67">LN(C69/C68)*100</f>
        <v>1.4699281584325656</v>
      </c>
      <c r="D176" s="11">
        <f t="shared" si="67"/>
        <v>0.13942841648519752</v>
      </c>
      <c r="E176" s="11">
        <f t="shared" si="67"/>
        <v>1.620607572659529</v>
      </c>
      <c r="F176" s="11">
        <f t="shared" si="67"/>
        <v>1.1187711450020528</v>
      </c>
      <c r="G176" s="11">
        <f t="shared" si="67"/>
        <v>2.0599984012795218</v>
      </c>
      <c r="H176" s="11">
        <f t="shared" si="67"/>
        <v>-0.33364140011071858</v>
      </c>
      <c r="I176" s="11">
        <f t="shared" si="67"/>
        <v>-0.91935971412233175</v>
      </c>
      <c r="J176" s="11">
        <f t="shared" si="67"/>
        <v>-0.75911575081512139</v>
      </c>
      <c r="K176" s="11">
        <f t="shared" si="67"/>
        <v>-0.34016525931638086</v>
      </c>
      <c r="L176" s="11">
        <f t="shared" si="67"/>
        <v>0.48303391373772869</v>
      </c>
      <c r="N176" s="60">
        <v>-2.1555143019796126E-3</v>
      </c>
      <c r="O176" s="60">
        <v>-5.2622303762746445E-2</v>
      </c>
      <c r="P176" s="60">
        <v>-0.27879758634679946</v>
      </c>
      <c r="Q176" s="60">
        <v>4.1433959818172689E-2</v>
      </c>
      <c r="R176" s="60">
        <v>4.6433824928252494E-2</v>
      </c>
      <c r="S176" s="60">
        <v>4.2239336858153967E-2</v>
      </c>
      <c r="T176" s="60">
        <v>0.49499243005913041</v>
      </c>
      <c r="U176" s="60">
        <v>0.12587086413372967</v>
      </c>
      <c r="V176" s="60">
        <v>6.9372765356098945E-2</v>
      </c>
      <c r="W176" s="60">
        <v>6.0770538404813198E-3</v>
      </c>
      <c r="X176" s="15">
        <f t="shared" si="5"/>
        <v>0.49284483058249395</v>
      </c>
    </row>
    <row r="177" spans="1:24" x14ac:dyDescent="0.2">
      <c r="A177" s="13" t="str">
        <f t="shared" si="35"/>
        <v>2010 Q1</v>
      </c>
      <c r="B177" s="11">
        <f t="shared" si="36"/>
        <v>1.1400051969536584</v>
      </c>
      <c r="C177" s="11">
        <f t="shared" ref="C177:L177" si="68">LN(C70/C69)*100</f>
        <v>1.0359995971702489</v>
      </c>
      <c r="D177" s="11">
        <f t="shared" si="68"/>
        <v>6.2043347569057614</v>
      </c>
      <c r="E177" s="11">
        <f t="shared" si="68"/>
        <v>0.72800146246697639</v>
      </c>
      <c r="F177" s="11">
        <f t="shared" si="68"/>
        <v>-0.6973402919779933</v>
      </c>
      <c r="G177" s="11">
        <f t="shared" si="68"/>
        <v>2.0382893210771447</v>
      </c>
      <c r="H177" s="11">
        <f t="shared" si="68"/>
        <v>-3.4799642061640492</v>
      </c>
      <c r="I177" s="11">
        <f t="shared" si="68"/>
        <v>2.2423695947402758</v>
      </c>
      <c r="J177" s="11">
        <f t="shared" si="68"/>
        <v>0.75512379835930588</v>
      </c>
      <c r="K177" s="11">
        <f t="shared" si="68"/>
        <v>4.5029875554573495</v>
      </c>
      <c r="L177" s="11">
        <f t="shared" si="68"/>
        <v>1.2594510401643488</v>
      </c>
      <c r="N177" s="60">
        <v>-7.2887899656784508E-3</v>
      </c>
      <c r="O177" s="60">
        <v>0.24039071198480558</v>
      </c>
      <c r="P177" s="60">
        <v>1.0397254762497707E-2</v>
      </c>
      <c r="Q177" s="60">
        <v>0.23898339838310409</v>
      </c>
      <c r="R177" s="60">
        <v>0.11178248020950171</v>
      </c>
      <c r="S177" s="60">
        <v>2.4937327823483992E-2</v>
      </c>
      <c r="T177" s="60">
        <v>0.22248016281026045</v>
      </c>
      <c r="U177" s="60">
        <v>0.26709021964996749</v>
      </c>
      <c r="V177" s="60">
        <v>7.2031497296407732E-2</v>
      </c>
      <c r="W177" s="60">
        <v>8.4185772516884042E-2</v>
      </c>
      <c r="X177" s="15">
        <f t="shared" si="5"/>
        <v>1.2649900354712342</v>
      </c>
    </row>
    <row r="178" spans="1:24" x14ac:dyDescent="0.2">
      <c r="A178" s="13" t="str">
        <f t="shared" ref="A178:A209" si="69">A71</f>
        <v>2010 Q2</v>
      </c>
      <c r="B178" s="11">
        <f t="shared" ref="B178:B206" si="70">LN(B71/B70)*100</f>
        <v>-2.7666139298967258</v>
      </c>
      <c r="C178" s="11">
        <f t="shared" ref="C178:L178" si="71">LN(C71/C70)*100</f>
        <v>2.5731944865629091</v>
      </c>
      <c r="D178" s="11">
        <f t="shared" si="71"/>
        <v>4.5696277432878496</v>
      </c>
      <c r="E178" s="11">
        <f t="shared" si="71"/>
        <v>-0.80325006032628388</v>
      </c>
      <c r="F178" s="11">
        <f t="shared" si="71"/>
        <v>2.6887687709689803</v>
      </c>
      <c r="G178" s="11">
        <f t="shared" si="71"/>
        <v>0.11830386550067507</v>
      </c>
      <c r="H178" s="11">
        <f t="shared" si="71"/>
        <v>-1.4516697583557063</v>
      </c>
      <c r="I178" s="11">
        <f t="shared" si="71"/>
        <v>1.9766479919917594</v>
      </c>
      <c r="J178" s="11">
        <f t="shared" si="71"/>
        <v>0.23328395659226067</v>
      </c>
      <c r="K178" s="11">
        <f t="shared" si="71"/>
        <v>0.61299117084716559</v>
      </c>
      <c r="L178" s="11">
        <f t="shared" si="71"/>
        <v>0.70500531444381997</v>
      </c>
      <c r="N178" s="60">
        <v>-4.6183820009110525E-2</v>
      </c>
      <c r="O178" s="60">
        <v>0.29010052562482996</v>
      </c>
      <c r="P178" s="60">
        <v>6.1397146162148114E-2</v>
      </c>
      <c r="Q178" s="60">
        <v>0.16437248500953486</v>
      </c>
      <c r="R178" s="60">
        <v>6.7766871732783326E-2</v>
      </c>
      <c r="S178" s="60">
        <v>2.8552082091003281E-2</v>
      </c>
      <c r="T178" s="60">
        <v>-0.18479105628337625</v>
      </c>
      <c r="U178" s="60">
        <v>0.28339600403998894</v>
      </c>
      <c r="V178" s="60">
        <v>1.9981278381046658E-2</v>
      </c>
      <c r="W178" s="60">
        <v>2.9085229158839099E-2</v>
      </c>
      <c r="X178" s="15">
        <f t="shared" si="5"/>
        <v>0.71367674590768737</v>
      </c>
    </row>
    <row r="179" spans="1:24" x14ac:dyDescent="0.2">
      <c r="A179" s="13" t="str">
        <f t="shared" si="69"/>
        <v>2010 Q3</v>
      </c>
      <c r="B179" s="11">
        <f t="shared" si="70"/>
        <v>-1.5454011241994323</v>
      </c>
      <c r="C179" s="11">
        <f t="shared" ref="C179:L179" si="72">LN(C72/C71)*100</f>
        <v>0.72446050594836331</v>
      </c>
      <c r="D179" s="11">
        <f t="shared" si="72"/>
        <v>2.6873953341555854</v>
      </c>
      <c r="E179" s="11">
        <f t="shared" si="72"/>
        <v>0.11897155966760595</v>
      </c>
      <c r="F179" s="11">
        <f t="shared" si="72"/>
        <v>1.4284681089982481</v>
      </c>
      <c r="G179" s="11">
        <f t="shared" si="72"/>
        <v>0.17257895700284767</v>
      </c>
      <c r="H179" s="11">
        <f t="shared" si="72"/>
        <v>1.7324670539339428</v>
      </c>
      <c r="I179" s="11">
        <f t="shared" si="72"/>
        <v>2.5435296209029712</v>
      </c>
      <c r="J179" s="11">
        <f t="shared" si="72"/>
        <v>-0.81376276079080134</v>
      </c>
      <c r="K179" s="11">
        <f t="shared" si="72"/>
        <v>-2.489963720497379</v>
      </c>
      <c r="L179" s="11">
        <f t="shared" si="72"/>
        <v>0.74399179621190226</v>
      </c>
      <c r="N179" s="60">
        <v>-6.9225824648155229E-2</v>
      </c>
      <c r="O179" s="60">
        <v>0.3291690104335338</v>
      </c>
      <c r="P179" s="60">
        <v>7.3231397892549871E-2</v>
      </c>
      <c r="Q179" s="60">
        <v>0.22637211648725278</v>
      </c>
      <c r="R179" s="60">
        <v>8.098946730194459E-2</v>
      </c>
      <c r="S179" s="60">
        <v>7.1309697864859828E-2</v>
      </c>
      <c r="T179" s="60">
        <v>-0.31378329119531839</v>
      </c>
      <c r="U179" s="60">
        <v>0.2764130080892771</v>
      </c>
      <c r="V179" s="60">
        <v>1.2664374570038061E-2</v>
      </c>
      <c r="W179" s="60">
        <v>5.1966208273589727E-2</v>
      </c>
      <c r="X179" s="15">
        <f t="shared" si="5"/>
        <v>0.73910616506957216</v>
      </c>
    </row>
    <row r="180" spans="1:24" x14ac:dyDescent="0.2">
      <c r="A180" s="13" t="str">
        <f t="shared" si="69"/>
        <v>2010 Q4</v>
      </c>
      <c r="B180" s="11">
        <f t="shared" si="70"/>
        <v>0.52335989021434137</v>
      </c>
      <c r="C180" s="11">
        <f t="shared" ref="C180:L180" si="73">LN(C73/C72)*100</f>
        <v>-0.31404079807607493</v>
      </c>
      <c r="D180" s="11">
        <f t="shared" si="73"/>
        <v>-2.1245418880877671</v>
      </c>
      <c r="E180" s="11">
        <f t="shared" si="73"/>
        <v>-0.65092798574560085</v>
      </c>
      <c r="F180" s="11">
        <f t="shared" si="73"/>
        <v>0.58768906651150521</v>
      </c>
      <c r="G180" s="11">
        <f t="shared" si="73"/>
        <v>-0.57491247232840281</v>
      </c>
      <c r="H180" s="11">
        <f t="shared" si="73"/>
        <v>-4.3398727742988328</v>
      </c>
      <c r="I180" s="11">
        <f t="shared" si="73"/>
        <v>0.10782890213025011</v>
      </c>
      <c r="J180" s="11">
        <f t="shared" si="73"/>
        <v>-2.0719975494443732</v>
      </c>
      <c r="K180" s="11">
        <f t="shared" si="73"/>
        <v>1.2173277162833598</v>
      </c>
      <c r="L180" s="11">
        <f t="shared" si="73"/>
        <v>-0.77700465274522001</v>
      </c>
      <c r="N180" s="60">
        <v>-0.12316587080354702</v>
      </c>
      <c r="O180" s="60">
        <v>8.1839796386403499E-2</v>
      </c>
      <c r="P180" s="60">
        <v>-8.047787162817685E-2</v>
      </c>
      <c r="Q180" s="60">
        <v>-8.3265102119207637E-2</v>
      </c>
      <c r="R180" s="60">
        <v>-1.0547900993217613E-2</v>
      </c>
      <c r="S180" s="60">
        <v>-5.8614133791312868E-2</v>
      </c>
      <c r="T180" s="60">
        <v>-0.43857294148802156</v>
      </c>
      <c r="U180" s="60">
        <v>6.6776484252617424E-2</v>
      </c>
      <c r="V180" s="60">
        <v>-8.7067841023669185E-2</v>
      </c>
      <c r="W180" s="60">
        <v>-3.566813765879779E-2</v>
      </c>
      <c r="X180" s="15">
        <f t="shared" ref="X180:X211" si="74">SUM(N180:W180)</f>
        <v>-0.76876351886692973</v>
      </c>
    </row>
    <row r="181" spans="1:24" x14ac:dyDescent="0.2">
      <c r="A181" s="13" t="str">
        <f t="shared" si="69"/>
        <v>2011 Q1</v>
      </c>
      <c r="B181" s="11">
        <f t="shared" si="70"/>
        <v>-1.5813823210666833</v>
      </c>
      <c r="C181" s="11">
        <f t="shared" ref="C181:L181" si="75">LN(C74/C73)*100</f>
        <v>1.2253317782694033</v>
      </c>
      <c r="D181" s="11">
        <f t="shared" si="75"/>
        <v>2.4110125014427695</v>
      </c>
      <c r="E181" s="11">
        <f t="shared" si="75"/>
        <v>0.32325781470051451</v>
      </c>
      <c r="F181" s="11">
        <f t="shared" si="75"/>
        <v>2.2620687172189471</v>
      </c>
      <c r="G181" s="11">
        <f t="shared" si="75"/>
        <v>-0.52144544700191464</v>
      </c>
      <c r="H181" s="11">
        <f t="shared" si="75"/>
        <v>-1.689886959798206</v>
      </c>
      <c r="I181" s="11">
        <f t="shared" si="75"/>
        <v>2.1627927395167097</v>
      </c>
      <c r="J181" s="11">
        <f t="shared" si="75"/>
        <v>-6.1059420727021276</v>
      </c>
      <c r="K181" s="11">
        <f t="shared" si="75"/>
        <v>4.7975365627985287</v>
      </c>
      <c r="L181" s="11">
        <f t="shared" si="75"/>
        <v>0.6232065740470315</v>
      </c>
      <c r="N181" s="60">
        <v>-4.6332716638854939E-3</v>
      </c>
      <c r="O181" s="60">
        <v>6.0483972934176844E-2</v>
      </c>
      <c r="P181" s="60">
        <v>6.4986040072703824E-2</v>
      </c>
      <c r="Q181" s="60">
        <v>-7.4156926490859282E-2</v>
      </c>
      <c r="R181" s="60">
        <v>4.62912701288762E-3</v>
      </c>
      <c r="S181" s="60">
        <v>0.12880849903251357</v>
      </c>
      <c r="T181" s="60">
        <v>0.12981438544720886</v>
      </c>
      <c r="U181" s="60">
        <v>0.20815614535687768</v>
      </c>
      <c r="V181" s="60">
        <v>0.10046708939175253</v>
      </c>
      <c r="W181" s="60">
        <v>1.1859828091553848E-3</v>
      </c>
      <c r="X181" s="15">
        <f t="shared" si="74"/>
        <v>0.61974104390253149</v>
      </c>
    </row>
    <row r="182" spans="1:24" x14ac:dyDescent="0.2">
      <c r="A182" s="13" t="str">
        <f t="shared" si="69"/>
        <v>2011 Q2</v>
      </c>
      <c r="B182" s="11">
        <f t="shared" si="70"/>
        <v>-2.2832958630679983</v>
      </c>
      <c r="C182" s="11">
        <f t="shared" ref="C182:L182" si="76">LN(C75/C74)*100</f>
        <v>1.9988695180441103</v>
      </c>
      <c r="D182" s="11">
        <f t="shared" si="76"/>
        <v>0.65320400659524103</v>
      </c>
      <c r="E182" s="11">
        <f t="shared" si="76"/>
        <v>1.2000241483719687</v>
      </c>
      <c r="F182" s="11">
        <f t="shared" si="76"/>
        <v>1.7773497372513392</v>
      </c>
      <c r="G182" s="11">
        <f t="shared" si="76"/>
        <v>0.1235429505921059</v>
      </c>
      <c r="H182" s="11">
        <f t="shared" si="76"/>
        <v>-2.1479383400603042E-2</v>
      </c>
      <c r="I182" s="11">
        <f t="shared" si="76"/>
        <v>1.5230406201469266</v>
      </c>
      <c r="J182" s="11">
        <f t="shared" si="76"/>
        <v>-1.2502362377026193</v>
      </c>
      <c r="K182" s="11">
        <f t="shared" si="76"/>
        <v>-1.1928573952802941</v>
      </c>
      <c r="L182" s="11">
        <f t="shared" si="76"/>
        <v>0.80819349238674676</v>
      </c>
      <c r="N182" s="60">
        <v>2.4605170586392725E-2</v>
      </c>
      <c r="O182" s="60">
        <v>0.10757416031292037</v>
      </c>
      <c r="P182" s="60">
        <v>5.3518553378679362E-2</v>
      </c>
      <c r="Q182" s="60">
        <v>3.4952834664887411E-2</v>
      </c>
      <c r="R182" s="60">
        <v>2.5314743792887895E-2</v>
      </c>
      <c r="S182" s="60">
        <v>0.13745644235321297</v>
      </c>
      <c r="T182" s="60">
        <v>0.14206924892263903</v>
      </c>
      <c r="U182" s="60">
        <v>0.1906361268396734</v>
      </c>
      <c r="V182" s="60">
        <v>5.3442941176311612E-2</v>
      </c>
      <c r="W182" s="60">
        <v>4.023291483119943E-2</v>
      </c>
      <c r="X182" s="15">
        <f t="shared" si="74"/>
        <v>0.80980313685880434</v>
      </c>
    </row>
    <row r="183" spans="1:24" x14ac:dyDescent="0.2">
      <c r="A183" s="13" t="str">
        <f t="shared" si="69"/>
        <v>2011 Q3</v>
      </c>
      <c r="B183" s="11">
        <f t="shared" si="70"/>
        <v>1.0203309665515659</v>
      </c>
      <c r="C183" s="11">
        <f t="shared" ref="C183:L183" si="77">LN(C76/C75)*100</f>
        <v>-2.2740306529348145E-3</v>
      </c>
      <c r="D183" s="11">
        <f t="shared" si="77"/>
        <v>-3.0390638653009008</v>
      </c>
      <c r="E183" s="11">
        <f t="shared" si="77"/>
        <v>0.86925067594261951</v>
      </c>
      <c r="F183" s="11">
        <f t="shared" si="77"/>
        <v>-0.11161693632415473</v>
      </c>
      <c r="G183" s="11">
        <f t="shared" si="77"/>
        <v>1.4598072425574207</v>
      </c>
      <c r="H183" s="11">
        <f t="shared" si="77"/>
        <v>1.9269758732473967</v>
      </c>
      <c r="I183" s="11">
        <f t="shared" si="77"/>
        <v>-1.6360246502505833</v>
      </c>
      <c r="J183" s="11">
        <f t="shared" si="77"/>
        <v>1.2075533379418626</v>
      </c>
      <c r="K183" s="11">
        <f t="shared" si="77"/>
        <v>-3.7056958753119198</v>
      </c>
      <c r="L183" s="11">
        <f t="shared" si="77"/>
        <v>-0.22635151909547627</v>
      </c>
      <c r="N183" s="60">
        <v>-4.1595984927990014E-2</v>
      </c>
      <c r="O183" s="60">
        <v>-8.5829600530187275E-2</v>
      </c>
      <c r="P183" s="60">
        <v>1.7436247185779959E-2</v>
      </c>
      <c r="Q183" s="60">
        <v>-0.18406390543437864</v>
      </c>
      <c r="R183" s="60">
        <v>-3.6357528420322915E-2</v>
      </c>
      <c r="S183" s="60">
        <v>1.5138613237768774E-2</v>
      </c>
      <c r="T183" s="60">
        <v>2.9997627646427993E-2</v>
      </c>
      <c r="U183" s="60">
        <v>2.253829401123093E-2</v>
      </c>
      <c r="V183" s="60">
        <v>4.2150268503076363E-2</v>
      </c>
      <c r="W183" s="60">
        <v>-3.2493063401819794E-3</v>
      </c>
      <c r="X183" s="15">
        <f t="shared" si="74"/>
        <v>-0.22383527506877685</v>
      </c>
    </row>
    <row r="184" spans="1:24" x14ac:dyDescent="0.2">
      <c r="A184" s="13" t="str">
        <f t="shared" si="69"/>
        <v>2011 Q4</v>
      </c>
      <c r="B184" s="11">
        <f t="shared" si="70"/>
        <v>-2.4118855561975283</v>
      </c>
      <c r="C184" s="11">
        <f t="shared" ref="C184:L184" si="78">LN(C77/C76)*100</f>
        <v>-0.39667091122908898</v>
      </c>
      <c r="D184" s="11">
        <f t="shared" si="78"/>
        <v>1.5453480399511097</v>
      </c>
      <c r="E184" s="11">
        <f t="shared" si="78"/>
        <v>-1.4678856436949264</v>
      </c>
      <c r="F184" s="11">
        <f t="shared" si="78"/>
        <v>-1.6106960826346051</v>
      </c>
      <c r="G184" s="11">
        <f t="shared" si="78"/>
        <v>-2.5794471098398031</v>
      </c>
      <c r="H184" s="11">
        <f t="shared" si="78"/>
        <v>0.21694717726747653</v>
      </c>
      <c r="I184" s="11">
        <f t="shared" si="78"/>
        <v>0.25056143408599596</v>
      </c>
      <c r="J184" s="11">
        <f t="shared" si="78"/>
        <v>5.1641060930513687</v>
      </c>
      <c r="K184" s="11">
        <f t="shared" si="78"/>
        <v>1.4859682400935355</v>
      </c>
      <c r="L184" s="11">
        <f t="shared" si="78"/>
        <v>-0.1571655336607341</v>
      </c>
      <c r="N184" s="60">
        <v>-4.0739218739457191E-2</v>
      </c>
      <c r="O184" s="60">
        <v>-8.4533133115161974E-2</v>
      </c>
      <c r="P184" s="60">
        <v>2.8964418566060413E-2</v>
      </c>
      <c r="Q184" s="60">
        <v>-0.12301584439631845</v>
      </c>
      <c r="R184" s="60">
        <v>-3.1718655370505174E-2</v>
      </c>
      <c r="S184" s="60">
        <v>2.4238332968088219E-2</v>
      </c>
      <c r="T184" s="60">
        <v>8.1975729040605263E-3</v>
      </c>
      <c r="U184" s="60">
        <v>3.2747290297001762E-2</v>
      </c>
      <c r="V184" s="60">
        <v>1.6858994774546877E-2</v>
      </c>
      <c r="W184" s="60">
        <v>5.1255488413775646E-3</v>
      </c>
      <c r="X184" s="15">
        <f t="shared" si="74"/>
        <v>-0.1638746932703074</v>
      </c>
    </row>
    <row r="185" spans="1:24" x14ac:dyDescent="0.2">
      <c r="A185" s="13" t="str">
        <f t="shared" si="69"/>
        <v>2012 Q1</v>
      </c>
      <c r="B185" s="11">
        <f t="shared" si="70"/>
        <v>-3.0420058081392343</v>
      </c>
      <c r="C185" s="11">
        <f t="shared" ref="C185:L185" si="79">LN(C78/C77)*100</f>
        <v>-0.31010905259662763</v>
      </c>
      <c r="D185" s="11">
        <f t="shared" si="79"/>
        <v>-5.4510060770963893</v>
      </c>
      <c r="E185" s="11">
        <f t="shared" si="79"/>
        <v>-0.26470088223652638</v>
      </c>
      <c r="F185" s="11">
        <f t="shared" si="79"/>
        <v>-2.1027035817918325</v>
      </c>
      <c r="G185" s="11">
        <f t="shared" si="79"/>
        <v>4.6276371084185541</v>
      </c>
      <c r="H185" s="11">
        <f t="shared" si="79"/>
        <v>-1.8698946340853513</v>
      </c>
      <c r="I185" s="11">
        <f t="shared" si="79"/>
        <v>1.7380845844726707</v>
      </c>
      <c r="J185" s="11">
        <f t="shared" si="79"/>
        <v>0.30113512873534032</v>
      </c>
      <c r="K185" s="11">
        <f t="shared" si="79"/>
        <v>1.6866878632987532</v>
      </c>
      <c r="L185" s="11">
        <f t="shared" si="79"/>
        <v>-0.13913438950736162</v>
      </c>
      <c r="N185" s="60">
        <v>-2.6854202886073566E-2</v>
      </c>
      <c r="O185" s="60">
        <v>-3.5133082567644913E-2</v>
      </c>
      <c r="P185" s="60">
        <v>3.9725111009170531E-3</v>
      </c>
      <c r="Q185" s="60">
        <v>2.6981545696009905E-2</v>
      </c>
      <c r="R185" s="60">
        <v>1.0182630845860944E-2</v>
      </c>
      <c r="S185" s="60">
        <v>7.5965912373950175E-3</v>
      </c>
      <c r="T185" s="60">
        <v>-0.23886780430619056</v>
      </c>
      <c r="U185" s="60">
        <v>0.14277731845054265</v>
      </c>
      <c r="V185" s="60">
        <v>-1.9136878686129906E-2</v>
      </c>
      <c r="W185" s="60">
        <v>-7.3506996756643227E-3</v>
      </c>
      <c r="X185" s="15">
        <f t="shared" si="74"/>
        <v>-0.1358320707909777</v>
      </c>
    </row>
    <row r="186" spans="1:24" x14ac:dyDescent="0.2">
      <c r="A186" s="13" t="str">
        <f t="shared" si="69"/>
        <v>2012 Q2</v>
      </c>
      <c r="B186" s="11">
        <f t="shared" si="70"/>
        <v>-1.5286838202481339</v>
      </c>
      <c r="C186" s="11">
        <f t="shared" ref="C186:L186" si="80">LN(C79/C78)*100</f>
        <v>-2.4724995181828056</v>
      </c>
      <c r="D186" s="11">
        <f t="shared" si="80"/>
        <v>-1.9311135416364953</v>
      </c>
      <c r="E186" s="11">
        <f t="shared" si="80"/>
        <v>0.25089758252655797</v>
      </c>
      <c r="F186" s="11">
        <f t="shared" si="80"/>
        <v>-0.42066915037762564</v>
      </c>
      <c r="G186" s="11">
        <f t="shared" si="80"/>
        <v>-2.9461725285473177</v>
      </c>
      <c r="H186" s="11">
        <f t="shared" si="80"/>
        <v>3.9782942600138855</v>
      </c>
      <c r="I186" s="11">
        <f t="shared" si="80"/>
        <v>-1.3596930242038001</v>
      </c>
      <c r="J186" s="11">
        <f t="shared" si="80"/>
        <v>-4.7430071466203545</v>
      </c>
      <c r="K186" s="11">
        <f t="shared" si="80"/>
        <v>0.89448116011040002</v>
      </c>
      <c r="L186" s="11">
        <f t="shared" si="80"/>
        <v>-0.83478762847193166</v>
      </c>
      <c r="N186" s="60">
        <v>-7.5679994426643235E-2</v>
      </c>
      <c r="O186" s="60">
        <v>-0.14546656949947487</v>
      </c>
      <c r="P186" s="60">
        <v>-4.9078475860392518E-2</v>
      </c>
      <c r="Q186" s="60">
        <v>-0.18131918996226254</v>
      </c>
      <c r="R186" s="60">
        <v>-3.6008042104264629E-2</v>
      </c>
      <c r="S186" s="60">
        <v>-9.8537126975867417E-2</v>
      </c>
      <c r="T186" s="60">
        <v>-0.18926594366752111</v>
      </c>
      <c r="U186" s="60">
        <v>2.1057328989923827E-2</v>
      </c>
      <c r="V186" s="60">
        <v>-1.9458910753821845E-2</v>
      </c>
      <c r="W186" s="60">
        <v>-5.6148189955482035E-2</v>
      </c>
      <c r="X186" s="15">
        <f t="shared" si="74"/>
        <v>-0.82990511421580626</v>
      </c>
    </row>
    <row r="187" spans="1:24" x14ac:dyDescent="0.2">
      <c r="A187" s="13" t="str">
        <f t="shared" si="69"/>
        <v>2012 Q3</v>
      </c>
      <c r="B187" s="11">
        <f t="shared" si="70"/>
        <v>-1.2401002348028731</v>
      </c>
      <c r="C187" s="11">
        <f t="shared" ref="C187:L187" si="81">LN(C80/C79)*100</f>
        <v>0.40013310118089923</v>
      </c>
      <c r="D187" s="11">
        <f t="shared" si="81"/>
        <v>-2.9037985178149217</v>
      </c>
      <c r="E187" s="11">
        <f t="shared" si="81"/>
        <v>1.6325075496191933E-2</v>
      </c>
      <c r="F187" s="11">
        <f t="shared" si="81"/>
        <v>-0.79283659512311422</v>
      </c>
      <c r="G187" s="11">
        <f t="shared" si="81"/>
        <v>0.59007508327013325</v>
      </c>
      <c r="H187" s="11">
        <f t="shared" si="81"/>
        <v>-0.92879721016206285</v>
      </c>
      <c r="I187" s="11">
        <f t="shared" si="81"/>
        <v>2.1600057152976273</v>
      </c>
      <c r="J187" s="11">
        <f t="shared" si="81"/>
        <v>0.96772186627516654</v>
      </c>
      <c r="K187" s="11">
        <f t="shared" si="81"/>
        <v>8.2731968062378698</v>
      </c>
      <c r="L187" s="11">
        <f t="shared" si="81"/>
        <v>0.37415680055131839</v>
      </c>
      <c r="N187" s="60">
        <v>1.4442608962522883E-2</v>
      </c>
      <c r="O187" s="60">
        <v>3.7111764511970055E-2</v>
      </c>
      <c r="P187" s="60">
        <v>5.0653601619110164E-3</v>
      </c>
      <c r="Q187" s="60">
        <v>1.4093576026580673E-2</v>
      </c>
      <c r="R187" s="60">
        <v>-6.2317138546066544E-3</v>
      </c>
      <c r="S187" s="60">
        <v>2.4974818023763633E-2</v>
      </c>
      <c r="T187" s="60">
        <v>-1.7580800962019999E-2</v>
      </c>
      <c r="U187" s="60">
        <v>0.26012642278177178</v>
      </c>
      <c r="V187" s="60">
        <v>5.818849446148236E-2</v>
      </c>
      <c r="W187" s="60">
        <v>-1.3987682782045003E-2</v>
      </c>
      <c r="X187" s="15">
        <f t="shared" si="74"/>
        <v>0.3762028473313308</v>
      </c>
    </row>
    <row r="188" spans="1:24" x14ac:dyDescent="0.2">
      <c r="A188" s="13" t="str">
        <f t="shared" si="69"/>
        <v>2012 Q4</v>
      </c>
      <c r="B188" s="11">
        <f t="shared" si="70"/>
        <v>-0.32421250869670798</v>
      </c>
      <c r="C188" s="11">
        <f t="shared" ref="C188:L188" si="82">LN(C81/C80)*100</f>
        <v>-0.49270441489270139</v>
      </c>
      <c r="D188" s="11">
        <f t="shared" si="82"/>
        <v>-0.95698645236308066</v>
      </c>
      <c r="E188" s="11">
        <f t="shared" si="82"/>
        <v>-0.79642570019261338</v>
      </c>
      <c r="F188" s="11">
        <f t="shared" si="82"/>
        <v>0.83804517382598964</v>
      </c>
      <c r="G188" s="11">
        <f t="shared" si="82"/>
        <v>2.8274153943578946</v>
      </c>
      <c r="H188" s="11">
        <f t="shared" si="82"/>
        <v>-0.92465503094924539</v>
      </c>
      <c r="I188" s="11">
        <f t="shared" si="82"/>
        <v>2.119890531667203</v>
      </c>
      <c r="J188" s="11">
        <f t="shared" si="82"/>
        <v>-1.7549206014668335</v>
      </c>
      <c r="K188" s="11">
        <f t="shared" si="82"/>
        <v>-9.1826838937176927</v>
      </c>
      <c r="L188" s="11">
        <f t="shared" si="82"/>
        <v>1.8280223540646116E-2</v>
      </c>
      <c r="N188" s="60">
        <v>-2.250765406074004E-2</v>
      </c>
      <c r="O188" s="60">
        <v>-2.753611210751762E-3</v>
      </c>
      <c r="P188" s="60">
        <v>-1.9957584671853334E-2</v>
      </c>
      <c r="Q188" s="60">
        <v>-9.0888096684149808E-2</v>
      </c>
      <c r="R188" s="60">
        <v>-3.0611150577663459E-2</v>
      </c>
      <c r="S188" s="60">
        <v>2.5714796563989086E-2</v>
      </c>
      <c r="T188" s="60">
        <v>-5.1879713326959259E-2</v>
      </c>
      <c r="U188" s="60">
        <v>0.1566567541159043</v>
      </c>
      <c r="V188" s="60">
        <v>6.8706631051050654E-2</v>
      </c>
      <c r="W188" s="60">
        <v>-1.3364950995085233E-2</v>
      </c>
      <c r="X188" s="15">
        <f t="shared" si="74"/>
        <v>1.9115420203741147E-2</v>
      </c>
    </row>
    <row r="189" spans="1:24" x14ac:dyDescent="0.2">
      <c r="A189" s="13" t="str">
        <f t="shared" si="69"/>
        <v>2013 Q1</v>
      </c>
      <c r="B189" s="11">
        <f t="shared" si="70"/>
        <v>-1.0648644924350246</v>
      </c>
      <c r="C189" s="11">
        <f t="shared" ref="C189:L189" si="83">LN(C82/C81)*100</f>
        <v>-0.73611118635576689</v>
      </c>
      <c r="D189" s="11">
        <f t="shared" si="83"/>
        <v>-1.1154967022723723</v>
      </c>
      <c r="E189" s="11">
        <f t="shared" si="83"/>
        <v>0.6772320905478596</v>
      </c>
      <c r="F189" s="11">
        <f t="shared" si="83"/>
        <v>0.93571245193837616</v>
      </c>
      <c r="G189" s="11">
        <f t="shared" si="83"/>
        <v>-0.42893737804878446</v>
      </c>
      <c r="H189" s="11">
        <f t="shared" si="83"/>
        <v>2.611005630630852</v>
      </c>
      <c r="I189" s="11">
        <f t="shared" si="83"/>
        <v>0.17571385759322899</v>
      </c>
      <c r="J189" s="11">
        <f t="shared" si="83"/>
        <v>6.1604675146007058E-2</v>
      </c>
      <c r="K189" s="11">
        <f t="shared" si="83"/>
        <v>2.5318414178751283</v>
      </c>
      <c r="L189" s="11">
        <f t="shared" si="83"/>
        <v>0.30788789879016676</v>
      </c>
      <c r="N189" s="60">
        <v>-2.8159506001654431E-2</v>
      </c>
      <c r="O189" s="60">
        <v>8.7364662809508623E-2</v>
      </c>
      <c r="P189" s="60">
        <v>6.4214703330912518E-2</v>
      </c>
      <c r="Q189" s="60">
        <v>-5.4485115954092646E-2</v>
      </c>
      <c r="R189" s="60">
        <v>-1.7198957760136885E-2</v>
      </c>
      <c r="S189" s="60">
        <v>-2.0110212513208714E-2</v>
      </c>
      <c r="T189" s="60">
        <v>5.6174747251824426E-2</v>
      </c>
      <c r="U189" s="60">
        <v>0.18091463776246314</v>
      </c>
      <c r="V189" s="60">
        <v>2.2914558329414924E-2</v>
      </c>
      <c r="W189" s="60">
        <v>4.8337929989827411E-3</v>
      </c>
      <c r="X189" s="15">
        <f t="shared" si="74"/>
        <v>0.29646331025401368</v>
      </c>
    </row>
    <row r="190" spans="1:24" x14ac:dyDescent="0.2">
      <c r="A190" s="13" t="str">
        <f t="shared" si="69"/>
        <v>2013 Q2</v>
      </c>
      <c r="B190" s="11">
        <f t="shared" si="70"/>
        <v>-0.95749395222344169</v>
      </c>
      <c r="C190" s="11">
        <f t="shared" ref="C190:L190" si="84">LN(C83/C82)*100</f>
        <v>0.54056250356384394</v>
      </c>
      <c r="D190" s="11">
        <f t="shared" si="84"/>
        <v>0.63543413486561873</v>
      </c>
      <c r="E190" s="11">
        <f t="shared" si="84"/>
        <v>1.0341553913981978</v>
      </c>
      <c r="F190" s="11">
        <f t="shared" si="84"/>
        <v>0.91903426282063883</v>
      </c>
      <c r="G190" s="11">
        <f t="shared" si="84"/>
        <v>-0.63499219328714107</v>
      </c>
      <c r="H190" s="11">
        <f t="shared" si="84"/>
        <v>-1.1585572720883957</v>
      </c>
      <c r="I190" s="11">
        <f t="shared" si="84"/>
        <v>0.76230068469355206</v>
      </c>
      <c r="J190" s="11">
        <f t="shared" si="84"/>
        <v>-3.7013279362439415</v>
      </c>
      <c r="K190" s="11">
        <f t="shared" si="84"/>
        <v>0.56464820921738745</v>
      </c>
      <c r="L190" s="11">
        <f t="shared" si="84"/>
        <v>0.12639165698851285</v>
      </c>
      <c r="N190" s="60">
        <v>-7.2438487678411198E-2</v>
      </c>
      <c r="O190" s="60">
        <v>4.3515485021205398E-2</v>
      </c>
      <c r="P190" s="60">
        <v>4.7889181151690156E-2</v>
      </c>
      <c r="Q190" s="60">
        <v>-7.887915300321903E-2</v>
      </c>
      <c r="R190" s="60">
        <v>1.553431035933435E-2</v>
      </c>
      <c r="S190" s="60">
        <v>-3.9751795892337703E-2</v>
      </c>
      <c r="T190" s="60">
        <v>4.9202617540927772E-2</v>
      </c>
      <c r="U190" s="60">
        <v>0.18220495685175594</v>
      </c>
      <c r="V190" s="60">
        <v>-4.5943924216611656E-2</v>
      </c>
      <c r="W190" s="60">
        <v>3.6972691381410447E-2</v>
      </c>
      <c r="X190" s="15">
        <f t="shared" si="74"/>
        <v>0.13830588151574449</v>
      </c>
    </row>
    <row r="191" spans="1:24" x14ac:dyDescent="0.2">
      <c r="A191" s="13" t="str">
        <f t="shared" si="69"/>
        <v>2013 Q3</v>
      </c>
      <c r="B191" s="11">
        <f t="shared" si="70"/>
        <v>-2.8282995906456682E-2</v>
      </c>
      <c r="C191" s="11">
        <f t="shared" ref="C191:L191" si="85">LN(C84/C83)*100</f>
        <v>0.42061833408885352</v>
      </c>
      <c r="D191" s="11">
        <f t="shared" si="85"/>
        <v>1.708600182770827</v>
      </c>
      <c r="E191" s="11">
        <f t="shared" si="85"/>
        <v>0.1601600069102245</v>
      </c>
      <c r="F191" s="11">
        <f t="shared" si="85"/>
        <v>-1.3233821343944232</v>
      </c>
      <c r="G191" s="11">
        <f t="shared" si="85"/>
        <v>0.46334755596012722</v>
      </c>
      <c r="H191" s="11">
        <f t="shared" si="85"/>
        <v>-0.8541322531153015</v>
      </c>
      <c r="I191" s="11">
        <f t="shared" si="85"/>
        <v>1.40803089049894</v>
      </c>
      <c r="J191" s="11">
        <f t="shared" si="85"/>
        <v>-3.8876782960821052</v>
      </c>
      <c r="K191" s="11">
        <f t="shared" si="85"/>
        <v>-2.9426595533545599</v>
      </c>
      <c r="L191" s="11">
        <f t="shared" si="85"/>
        <v>-1.2151671767020604E-2</v>
      </c>
      <c r="N191" s="60">
        <v>-0.10879440072377958</v>
      </c>
      <c r="O191" s="60">
        <v>6.9916738613707202E-2</v>
      </c>
      <c r="P191" s="60">
        <v>6.795809986328466E-2</v>
      </c>
      <c r="Q191" s="60">
        <v>-6.1758557386676773E-2</v>
      </c>
      <c r="R191" s="60">
        <v>2.3431228581245564E-2</v>
      </c>
      <c r="S191" s="60">
        <v>-5.7768557668406287E-2</v>
      </c>
      <c r="T191" s="60">
        <v>-9.0399315124917209E-2</v>
      </c>
      <c r="U191" s="60">
        <v>0.14908395819207976</v>
      </c>
      <c r="V191" s="60">
        <v>-5.5178746020368104E-2</v>
      </c>
      <c r="W191" s="60">
        <v>5.6089966752772571E-2</v>
      </c>
      <c r="X191" s="15">
        <f t="shared" si="74"/>
        <v>-7.4195849210581949E-3</v>
      </c>
    </row>
    <row r="192" spans="1:24" x14ac:dyDescent="0.2">
      <c r="A192" s="13" t="str">
        <f t="shared" si="69"/>
        <v>2013 Q4</v>
      </c>
      <c r="B192" s="11">
        <f t="shared" si="70"/>
        <v>0.52171332299781337</v>
      </c>
      <c r="C192" s="11">
        <f t="shared" ref="C192:L192" si="86">LN(C85/C84)*100</f>
        <v>0.65284474447400709</v>
      </c>
      <c r="D192" s="11">
        <f t="shared" si="86"/>
        <v>1.3272899781757626</v>
      </c>
      <c r="E192" s="11">
        <f t="shared" si="86"/>
        <v>0.40717167346648642</v>
      </c>
      <c r="F192" s="11">
        <f t="shared" si="86"/>
        <v>1.4935516173898205</v>
      </c>
      <c r="G192" s="11">
        <f t="shared" si="86"/>
        <v>-0.37708000997832325</v>
      </c>
      <c r="H192" s="11">
        <f t="shared" si="86"/>
        <v>-0.98255951286616627</v>
      </c>
      <c r="I192" s="11">
        <f t="shared" si="86"/>
        <v>0.78324246162783695</v>
      </c>
      <c r="J192" s="11">
        <f t="shared" si="86"/>
        <v>0.29822720006733067</v>
      </c>
      <c r="K192" s="11">
        <f t="shared" si="86"/>
        <v>-2.0302509422585602</v>
      </c>
      <c r="L192" s="11">
        <f t="shared" si="86"/>
        <v>0.48327231988831476</v>
      </c>
      <c r="N192" s="60">
        <v>-6.9561400548717817E-2</v>
      </c>
      <c r="O192" s="60">
        <v>0.11500843252232718</v>
      </c>
      <c r="P192" s="60">
        <v>0.11794989760089544</v>
      </c>
      <c r="Q192" s="60">
        <v>3.8636354182137352E-2</v>
      </c>
      <c r="R192" s="60">
        <v>4.1721632408590503E-2</v>
      </c>
      <c r="S192" s="60">
        <v>-6.2453209409213901E-2</v>
      </c>
      <c r="T192" s="60">
        <v>-5.0941987283329868E-2</v>
      </c>
      <c r="U192" s="60">
        <v>0.26226534052578726</v>
      </c>
      <c r="V192" s="60">
        <v>7.2691101653603557E-4</v>
      </c>
      <c r="W192" s="60">
        <v>8.3984404370086141E-2</v>
      </c>
      <c r="X192" s="15">
        <f t="shared" si="74"/>
        <v>0.47733637538509832</v>
      </c>
    </row>
    <row r="193" spans="1:24" x14ac:dyDescent="0.2">
      <c r="A193" s="13" t="str">
        <f t="shared" si="69"/>
        <v>2014 Q1</v>
      </c>
      <c r="B193" s="11">
        <f t="shared" si="70"/>
        <v>-0.12051509159768771</v>
      </c>
      <c r="C193" s="11">
        <f t="shared" ref="C193:L193" si="87">LN(C86/C85)*100</f>
        <v>1.4871222317980646</v>
      </c>
      <c r="D193" s="11">
        <f t="shared" si="87"/>
        <v>1.0064128824791865</v>
      </c>
      <c r="E193" s="11">
        <f t="shared" si="87"/>
        <v>1.2203061408066889</v>
      </c>
      <c r="F193" s="11">
        <f t="shared" si="87"/>
        <v>1.0850706506930687</v>
      </c>
      <c r="G193" s="11">
        <f t="shared" si="87"/>
        <v>-3.0789457938814735</v>
      </c>
      <c r="H193" s="11">
        <f t="shared" si="87"/>
        <v>-2.7657355073204406</v>
      </c>
      <c r="I193" s="11">
        <f t="shared" si="87"/>
        <v>0.78082564444760505</v>
      </c>
      <c r="J193" s="11">
        <f t="shared" si="87"/>
        <v>-0.67362992793099752</v>
      </c>
      <c r="K193" s="11">
        <f t="shared" si="87"/>
        <v>3.473788171327735</v>
      </c>
      <c r="L193" s="11">
        <f t="shared" si="87"/>
        <v>0.22327429831010162</v>
      </c>
      <c r="N193" s="60">
        <v>-0.10015606851509253</v>
      </c>
      <c r="O193" s="60">
        <v>2.620723632758834E-2</v>
      </c>
      <c r="P193" s="60">
        <v>7.4832806741484084E-2</v>
      </c>
      <c r="Q193" s="60">
        <v>8.2454193945251261E-2</v>
      </c>
      <c r="R193" s="60">
        <v>8.0239729978838943E-3</v>
      </c>
      <c r="S193" s="60">
        <v>1.1507228892876128E-2</v>
      </c>
      <c r="T193" s="60">
        <v>-4.2822180808200661E-2</v>
      </c>
      <c r="U193" s="60">
        <v>0.11757822346501758</v>
      </c>
      <c r="V193" s="60">
        <v>-9.2189129486877908E-3</v>
      </c>
      <c r="W193" s="60">
        <v>5.0299602590700453E-2</v>
      </c>
      <c r="X193" s="15">
        <f t="shared" si="74"/>
        <v>0.21870610268882076</v>
      </c>
    </row>
    <row r="194" spans="1:24" x14ac:dyDescent="0.2">
      <c r="A194" s="13" t="str">
        <f t="shared" si="69"/>
        <v>2014 Q2</v>
      </c>
      <c r="B194" s="11">
        <f t="shared" si="70"/>
        <v>-1.5728229628138315</v>
      </c>
      <c r="C194" s="11">
        <f t="shared" ref="C194:L194" si="88">LN(C87/C86)*100</f>
        <v>0.53829434431779477</v>
      </c>
      <c r="D194" s="11">
        <f t="shared" si="88"/>
        <v>1.7580284196065912</v>
      </c>
      <c r="E194" s="11">
        <f t="shared" si="88"/>
        <v>-0.3764978139597781</v>
      </c>
      <c r="F194" s="11">
        <f t="shared" si="88"/>
        <v>0.251298530643913</v>
      </c>
      <c r="G194" s="11">
        <f t="shared" si="88"/>
        <v>9.6792161396381846E-2</v>
      </c>
      <c r="H194" s="11">
        <f t="shared" si="88"/>
        <v>0.7273064977741085</v>
      </c>
      <c r="I194" s="11">
        <f t="shared" si="88"/>
        <v>0.30361876124635262</v>
      </c>
      <c r="J194" s="11">
        <f t="shared" si="88"/>
        <v>-3.7828098142488309</v>
      </c>
      <c r="K194" s="11">
        <f t="shared" si="88"/>
        <v>-2.2976413298880347</v>
      </c>
      <c r="L194" s="11">
        <f t="shared" si="88"/>
        <v>-7.215359346216936E-2</v>
      </c>
      <c r="N194" s="60">
        <v>-7.3349006738769096E-2</v>
      </c>
      <c r="O194" s="60">
        <v>-5.7397295141007686E-2</v>
      </c>
      <c r="P194" s="60">
        <v>2.7395104151113875E-2</v>
      </c>
      <c r="Q194" s="60">
        <v>2.8627037254796171E-2</v>
      </c>
      <c r="R194" s="60">
        <v>-5.3184502685294011E-2</v>
      </c>
      <c r="S194" s="60">
        <v>2.5928308569102845E-2</v>
      </c>
      <c r="T194" s="60">
        <v>-0.15467297701273253</v>
      </c>
      <c r="U194" s="60">
        <v>9.2322674623628975E-2</v>
      </c>
      <c r="V194" s="60">
        <v>7.3532816208848079E-2</v>
      </c>
      <c r="W194" s="60">
        <v>2.2803650020966206E-2</v>
      </c>
      <c r="X194" s="15">
        <f t="shared" si="74"/>
        <v>-6.799419074934715E-2</v>
      </c>
    </row>
    <row r="195" spans="1:24" x14ac:dyDescent="0.2">
      <c r="A195" s="13" t="str">
        <f t="shared" si="69"/>
        <v>2014 Q3</v>
      </c>
      <c r="B195" s="11">
        <f t="shared" si="70"/>
        <v>0.40858965404232384</v>
      </c>
      <c r="C195" s="11">
        <f t="shared" ref="C195:L195" si="89">LN(C88/C87)*100</f>
        <v>0.40046913732530232</v>
      </c>
      <c r="D195" s="11">
        <f t="shared" si="89"/>
        <v>1.8890523623400175</v>
      </c>
      <c r="E195" s="11">
        <f t="shared" si="89"/>
        <v>-0.85181094470172503</v>
      </c>
      <c r="F195" s="11">
        <f t="shared" si="89"/>
        <v>2.8450699518825817</v>
      </c>
      <c r="G195" s="11">
        <f t="shared" si="89"/>
        <v>-0.27340224459663409</v>
      </c>
      <c r="H195" s="11">
        <f t="shared" si="89"/>
        <v>-0.74821695606890426</v>
      </c>
      <c r="I195" s="11">
        <f t="shared" si="89"/>
        <v>0.56381094087138928</v>
      </c>
      <c r="J195" s="11">
        <f t="shared" si="89"/>
        <v>-2.8621649124689141</v>
      </c>
      <c r="K195" s="11">
        <f t="shared" si="89"/>
        <v>2.8615010251147641</v>
      </c>
      <c r="L195" s="11">
        <f t="shared" si="89"/>
        <v>0.11797588386194065</v>
      </c>
      <c r="N195" s="60">
        <v>-6.7375831499424527E-2</v>
      </c>
      <c r="O195" s="60">
        <v>-7.9858754321545211E-2</v>
      </c>
      <c r="P195" s="60">
        <v>5.2695982472393543E-2</v>
      </c>
      <c r="Q195" s="60">
        <v>4.3402963425451663E-2</v>
      </c>
      <c r="R195" s="60">
        <v>-4.4595387205088682E-2</v>
      </c>
      <c r="S195" s="60">
        <v>-6.9462633353537515E-4</v>
      </c>
      <c r="T195" s="60">
        <v>-7.5586339404896509E-3</v>
      </c>
      <c r="U195" s="60">
        <v>0.10302719950875139</v>
      </c>
      <c r="V195" s="60">
        <v>0.1096243824612271</v>
      </c>
      <c r="W195" s="60">
        <v>8.143995415875219E-3</v>
      </c>
      <c r="X195" s="15">
        <f t="shared" si="74"/>
        <v>0.11681128998361548</v>
      </c>
    </row>
    <row r="196" spans="1:24" x14ac:dyDescent="0.2">
      <c r="A196" s="13" t="str">
        <f t="shared" si="69"/>
        <v>2014 Q4</v>
      </c>
      <c r="B196" s="11">
        <f t="shared" si="70"/>
        <v>-1.0806615578538799</v>
      </c>
      <c r="C196" s="11">
        <f t="shared" ref="C196:L196" si="90">LN(C89/C88)*100</f>
        <v>-0.67067803340567633</v>
      </c>
      <c r="D196" s="11">
        <f t="shared" si="90"/>
        <v>0.54172643273537857</v>
      </c>
      <c r="E196" s="11">
        <f t="shared" si="90"/>
        <v>1.417994794385655</v>
      </c>
      <c r="F196" s="11">
        <f t="shared" si="90"/>
        <v>2.1147437448340698</v>
      </c>
      <c r="G196" s="11">
        <f t="shared" si="90"/>
        <v>-2.82273796996933E-2</v>
      </c>
      <c r="H196" s="11">
        <f t="shared" si="90"/>
        <v>1.2665708061597896</v>
      </c>
      <c r="I196" s="11">
        <f t="shared" si="90"/>
        <v>-0.79790101474781716</v>
      </c>
      <c r="J196" s="11">
        <f t="shared" si="90"/>
        <v>-0.68795671918504497</v>
      </c>
      <c r="K196" s="11">
        <f t="shared" si="90"/>
        <v>3.5813035415174088</v>
      </c>
      <c r="L196" s="11">
        <f t="shared" si="90"/>
        <v>0.35043923267253757</v>
      </c>
      <c r="N196" s="60">
        <v>-6.6493193795783806E-2</v>
      </c>
      <c r="O196" s="60">
        <v>-6.3815650983259989E-2</v>
      </c>
      <c r="P196" s="60">
        <v>5.2866594683910688E-2</v>
      </c>
      <c r="Q196" s="60">
        <v>9.3662361113293777E-2</v>
      </c>
      <c r="R196" s="60">
        <v>-2.3737058648480087E-2</v>
      </c>
      <c r="S196" s="60">
        <v>4.2089630971050486E-2</v>
      </c>
      <c r="T196" s="60">
        <v>4.8438648981486941E-2</v>
      </c>
      <c r="U196" s="60">
        <v>0.17966654420020214</v>
      </c>
      <c r="V196" s="60">
        <v>8.9913811094399068E-2</v>
      </c>
      <c r="W196" s="60">
        <v>-3.7746343687049457E-3</v>
      </c>
      <c r="X196" s="15">
        <f t="shared" si="74"/>
        <v>0.34881705324811424</v>
      </c>
    </row>
    <row r="197" spans="1:24" x14ac:dyDescent="0.2">
      <c r="A197" s="13" t="str">
        <f t="shared" si="69"/>
        <v>2015 Q1</v>
      </c>
      <c r="B197" s="11">
        <f t="shared" si="70"/>
        <v>1.4400429742309759</v>
      </c>
      <c r="C197" s="11">
        <f t="shared" ref="C197:L197" si="91">LN(C90/C89)*100</f>
        <v>-0.81058637481797413</v>
      </c>
      <c r="D197" s="11">
        <f t="shared" si="91"/>
        <v>0.40074039415828983</v>
      </c>
      <c r="E197" s="11">
        <f t="shared" si="91"/>
        <v>0.48861101087371323</v>
      </c>
      <c r="F197" s="11">
        <f t="shared" si="91"/>
        <v>-2.5889069604710579</v>
      </c>
      <c r="G197" s="11">
        <f t="shared" si="91"/>
        <v>2.0893923062033823</v>
      </c>
      <c r="H197" s="11">
        <f t="shared" si="91"/>
        <v>-0.122417585451763</v>
      </c>
      <c r="I197" s="11">
        <f t="shared" si="91"/>
        <v>-0.23516202240298412</v>
      </c>
      <c r="J197" s="11">
        <f t="shared" si="91"/>
        <v>-3.9705036743760971</v>
      </c>
      <c r="K197" s="11">
        <f t="shared" si="91"/>
        <v>1.020185036572409</v>
      </c>
      <c r="L197" s="11">
        <f t="shared" si="91"/>
        <v>-0.14283008759039703</v>
      </c>
      <c r="N197" s="60">
        <v>-0.1911078525053031</v>
      </c>
      <c r="O197" s="60">
        <v>-6.5269276380640201E-2</v>
      </c>
      <c r="P197" s="60">
        <v>3.0672654949239556E-2</v>
      </c>
      <c r="Q197" s="60">
        <v>-3.772317839209434E-3</v>
      </c>
      <c r="R197" s="60">
        <v>-2.5586325533649978E-2</v>
      </c>
      <c r="S197" s="60">
        <v>2.5889033845313113E-2</v>
      </c>
      <c r="T197" s="60">
        <v>-0.24886583400233028</v>
      </c>
      <c r="U197" s="60">
        <v>0.23739181934503156</v>
      </c>
      <c r="V197" s="60">
        <v>0.10682506156505481</v>
      </c>
      <c r="W197" s="60">
        <v>2.086840727456369E-3</v>
      </c>
      <c r="X197" s="15">
        <f t="shared" si="74"/>
        <v>-0.13173619582903762</v>
      </c>
    </row>
    <row r="198" spans="1:24" x14ac:dyDescent="0.2">
      <c r="A198" s="13" t="str">
        <f t="shared" si="69"/>
        <v>2015 Q2</v>
      </c>
      <c r="B198" s="11">
        <f t="shared" si="70"/>
        <v>0.73288662866193455</v>
      </c>
      <c r="C198" s="11">
        <f t="shared" ref="C198:L198" si="92">LN(C91/C90)*100</f>
        <v>-0.36181044679034796</v>
      </c>
      <c r="D198" s="11">
        <f t="shared" si="92"/>
        <v>2.1257009408260785</v>
      </c>
      <c r="E198" s="11">
        <f t="shared" si="92"/>
        <v>0.89407262493177619</v>
      </c>
      <c r="F198" s="11">
        <f t="shared" si="92"/>
        <v>-2.0135387143283054</v>
      </c>
      <c r="G198" s="11">
        <f t="shared" si="92"/>
        <v>1.9265648594618427</v>
      </c>
      <c r="H198" s="11">
        <f t="shared" si="92"/>
        <v>-5.2641921522080626</v>
      </c>
      <c r="I198" s="11">
        <f t="shared" si="92"/>
        <v>1.7393519244245998</v>
      </c>
      <c r="J198" s="11">
        <f t="shared" si="92"/>
        <v>-1.5879679471948553</v>
      </c>
      <c r="K198" s="11">
        <f t="shared" si="92"/>
        <v>2.2661926389534393</v>
      </c>
      <c r="L198" s="11">
        <f t="shared" si="92"/>
        <v>0.44964957100899866</v>
      </c>
      <c r="N198" s="60">
        <v>-0.1432531818673741</v>
      </c>
      <c r="O198" s="60">
        <v>7.7011947790638358E-2</v>
      </c>
      <c r="P198" s="60">
        <v>0.14819388518519233</v>
      </c>
      <c r="Q198" s="60">
        <v>8.0402042014783348E-2</v>
      </c>
      <c r="R198" s="60">
        <v>-1.2678038709285641E-2</v>
      </c>
      <c r="S198" s="60">
        <v>5.0415021929762723E-2</v>
      </c>
      <c r="T198" s="60">
        <v>-0.16558202193062507</v>
      </c>
      <c r="U198" s="60">
        <v>0.32191991277265236</v>
      </c>
      <c r="V198" s="60">
        <v>3.7094753823306459E-2</v>
      </c>
      <c r="W198" s="60">
        <v>5.8551824716082237E-2</v>
      </c>
      <c r="X198" s="15">
        <f t="shared" si="74"/>
        <v>0.45207614572513299</v>
      </c>
    </row>
    <row r="199" spans="1:24" x14ac:dyDescent="0.2">
      <c r="A199" s="13" t="str">
        <f t="shared" si="69"/>
        <v>2015 Q3</v>
      </c>
      <c r="B199" s="11">
        <f t="shared" si="70"/>
        <v>0.41875935272018799</v>
      </c>
      <c r="C199" s="11">
        <f t="shared" ref="C199:L199" si="93">LN(C92/C91)*100</f>
        <v>-0.76802795193105644</v>
      </c>
      <c r="D199" s="11">
        <f t="shared" si="93"/>
        <v>-1.8945105367510477</v>
      </c>
      <c r="E199" s="11">
        <f t="shared" si="93"/>
        <v>0.91381427476129562</v>
      </c>
      <c r="F199" s="11">
        <f t="shared" si="93"/>
        <v>-1.9697814755695331</v>
      </c>
      <c r="G199" s="11">
        <f t="shared" si="93"/>
        <v>1.9970546580985866</v>
      </c>
      <c r="H199" s="11">
        <f t="shared" si="93"/>
        <v>-1.6044383327717817</v>
      </c>
      <c r="I199" s="11">
        <f t="shared" si="93"/>
        <v>0.59765570522996481</v>
      </c>
      <c r="J199" s="11">
        <f t="shared" si="93"/>
        <v>-0.10948566740000233</v>
      </c>
      <c r="K199" s="11">
        <f t="shared" si="93"/>
        <v>0.81857614101812182</v>
      </c>
      <c r="L199" s="11">
        <f t="shared" si="93"/>
        <v>2.3245959204910367E-3</v>
      </c>
      <c r="N199" s="60">
        <v>-0.19189228158670221</v>
      </c>
      <c r="O199" s="60">
        <v>-1.4081924658794983E-2</v>
      </c>
      <c r="P199" s="60">
        <v>0.12873397663506525</v>
      </c>
      <c r="Q199" s="60">
        <v>-3.4265377320830096E-3</v>
      </c>
      <c r="R199" s="60">
        <v>8.3115104859730182E-3</v>
      </c>
      <c r="S199" s="60">
        <v>2.5956203191543029E-2</v>
      </c>
      <c r="T199" s="60">
        <v>-0.2400018502735512</v>
      </c>
      <c r="U199" s="60">
        <v>0.21882618783328295</v>
      </c>
      <c r="V199" s="60">
        <v>-2.1540108362385021E-3</v>
      </c>
      <c r="W199" s="60">
        <v>6.1850003929661987E-2</v>
      </c>
      <c r="X199" s="15">
        <f t="shared" si="74"/>
        <v>-7.878723011843683E-3</v>
      </c>
    </row>
    <row r="200" spans="1:24" x14ac:dyDescent="0.2">
      <c r="A200" s="13" t="str">
        <f t="shared" si="69"/>
        <v>2015 Q4</v>
      </c>
      <c r="B200" s="11">
        <f t="shared" si="70"/>
        <v>-1.7534060659925434</v>
      </c>
      <c r="C200" s="11">
        <f t="shared" ref="C200:L200" si="94">LN(C93/C92)*100</f>
        <v>-2.0205055643483534</v>
      </c>
      <c r="D200" s="11">
        <f t="shared" si="94"/>
        <v>-0.63689522944970356</v>
      </c>
      <c r="E200" s="11">
        <f t="shared" si="94"/>
        <v>-0.53077582393718059</v>
      </c>
      <c r="F200" s="11">
        <f t="shared" si="94"/>
        <v>-4.1251768044953971</v>
      </c>
      <c r="G200" s="11">
        <f t="shared" si="94"/>
        <v>-0.77171566145088688</v>
      </c>
      <c r="H200" s="11">
        <f t="shared" si="94"/>
        <v>1.7071299713053674</v>
      </c>
      <c r="I200" s="11">
        <f t="shared" si="94"/>
        <v>-1.4605802767368492</v>
      </c>
      <c r="J200" s="11">
        <f t="shared" si="94"/>
        <v>-0.21783325572362947</v>
      </c>
      <c r="K200" s="11">
        <f t="shared" si="94"/>
        <v>0.38348648565033544</v>
      </c>
      <c r="L200" s="11">
        <f t="shared" si="94"/>
        <v>-0.8698428090891015</v>
      </c>
      <c r="N200" s="60">
        <v>-0.23790896720656601</v>
      </c>
      <c r="O200" s="60">
        <v>-7.5541855812502376E-2</v>
      </c>
      <c r="P200" s="60">
        <v>3.5445303962549385E-2</v>
      </c>
      <c r="Q200" s="60">
        <v>-0.15255517056862772</v>
      </c>
      <c r="R200" s="60">
        <v>-3.4612323060383941E-2</v>
      </c>
      <c r="S200" s="60">
        <v>-4.1663726412529564E-2</v>
      </c>
      <c r="T200" s="60">
        <v>-0.30100702731941248</v>
      </c>
      <c r="U200" s="60">
        <v>-2.2838985208721237E-2</v>
      </c>
      <c r="V200" s="60">
        <v>-2.3808360832427627E-2</v>
      </c>
      <c r="W200" s="60">
        <v>-2.6474752214427143E-3</v>
      </c>
      <c r="X200" s="15">
        <f t="shared" si="74"/>
        <v>-0.85713858768006423</v>
      </c>
    </row>
    <row r="201" spans="1:24" x14ac:dyDescent="0.2">
      <c r="A201" s="13" t="str">
        <f t="shared" si="69"/>
        <v>2016 Q1</v>
      </c>
      <c r="B201" s="11">
        <f t="shared" si="70"/>
        <v>-0.83285967533312388</v>
      </c>
      <c r="C201" s="11">
        <f t="shared" ref="C201:L201" si="95">LN(C94/C93)*100</f>
        <v>0.45608713579111609</v>
      </c>
      <c r="D201" s="11">
        <f t="shared" si="95"/>
        <v>1.3290225016303918</v>
      </c>
      <c r="E201" s="11">
        <f t="shared" si="95"/>
        <v>0.43309250400212324</v>
      </c>
      <c r="F201" s="11">
        <f t="shared" si="95"/>
        <v>0.98776605991085054</v>
      </c>
      <c r="G201" s="11">
        <f t="shared" si="95"/>
        <v>0.84169290409178765</v>
      </c>
      <c r="H201" s="11">
        <f t="shared" si="95"/>
        <v>-1.8228287121459723E-2</v>
      </c>
      <c r="I201" s="11">
        <f t="shared" si="95"/>
        <v>9.0112254255046882E-3</v>
      </c>
      <c r="J201" s="11">
        <f t="shared" si="95"/>
        <v>-2.1229957881904951</v>
      </c>
      <c r="K201" s="11">
        <f t="shared" si="95"/>
        <v>-1.0051199751898772</v>
      </c>
      <c r="L201" s="11">
        <f t="shared" si="95"/>
        <v>0.25391409705033308</v>
      </c>
      <c r="N201" s="60">
        <v>-9.7402781428747781E-2</v>
      </c>
      <c r="O201" s="60">
        <v>-4.4277729602523234E-2</v>
      </c>
      <c r="P201" s="60">
        <v>5.5985848807113762E-2</v>
      </c>
      <c r="Q201" s="60">
        <v>-3.3391917857932565E-2</v>
      </c>
      <c r="R201" s="60">
        <v>-1.3474521325418766E-2</v>
      </c>
      <c r="S201" s="60">
        <v>9.6032219829072299E-2</v>
      </c>
      <c r="T201" s="60">
        <v>0.11888935110133418</v>
      </c>
      <c r="U201" s="60">
        <v>0.12950520457652082</v>
      </c>
      <c r="V201" s="60">
        <v>6.6610891371220095E-4</v>
      </c>
      <c r="W201" s="60">
        <v>2.9943891505031964E-2</v>
      </c>
      <c r="X201" s="15">
        <f t="shared" si="74"/>
        <v>0.24247567451816285</v>
      </c>
    </row>
    <row r="202" spans="1:24" x14ac:dyDescent="0.2">
      <c r="A202" s="13" t="str">
        <f t="shared" si="69"/>
        <v>2016 Q2</v>
      </c>
      <c r="B202" s="11">
        <f t="shared" si="70"/>
        <v>3.0486551605980678</v>
      </c>
      <c r="C202" s="11">
        <f t="shared" ref="C202:L202" si="96">LN(C95/C94)*100</f>
        <v>1.6106832304226197</v>
      </c>
      <c r="D202" s="11">
        <f t="shared" si="96"/>
        <v>-6.4222916137555125E-2</v>
      </c>
      <c r="E202" s="11">
        <f t="shared" si="96"/>
        <v>0.64760564185681468</v>
      </c>
      <c r="F202" s="11">
        <f t="shared" si="96"/>
        <v>-3.5046655428453475</v>
      </c>
      <c r="G202" s="11">
        <f t="shared" si="96"/>
        <v>-0.61070527836649136</v>
      </c>
      <c r="H202" s="11">
        <f t="shared" si="96"/>
        <v>1.1056118543127895</v>
      </c>
      <c r="I202" s="11">
        <f t="shared" si="96"/>
        <v>-1.958489866000978</v>
      </c>
      <c r="J202" s="11">
        <f t="shared" si="96"/>
        <v>1.9368649423810609</v>
      </c>
      <c r="K202" s="11">
        <f t="shared" si="96"/>
        <v>-2.7967315900022429</v>
      </c>
      <c r="L202" s="11">
        <f t="shared" si="96"/>
        <v>-9.3986172808325233E-2</v>
      </c>
      <c r="N202" s="60">
        <v>-0.15035091412717083</v>
      </c>
      <c r="O202" s="60">
        <v>-0.1057706068964426</v>
      </c>
      <c r="P202" s="60">
        <v>-3.2862588251540335E-2</v>
      </c>
      <c r="Q202" s="60">
        <v>-4.7490059100417807E-2</v>
      </c>
      <c r="R202" s="60">
        <v>1.683539046166891E-2</v>
      </c>
      <c r="S202" s="60">
        <v>9.986180743430971E-2</v>
      </c>
      <c r="T202" s="60">
        <v>9.3433538054892712E-2</v>
      </c>
      <c r="U202" s="60">
        <v>-3.1095709920181857E-2</v>
      </c>
      <c r="V202" s="60">
        <v>4.7896094748009183E-2</v>
      </c>
      <c r="W202" s="60">
        <v>2.612717576128494E-2</v>
      </c>
      <c r="X202" s="15">
        <f t="shared" si="74"/>
        <v>-8.3415871835587893E-2</v>
      </c>
    </row>
    <row r="203" spans="1:24" x14ac:dyDescent="0.2">
      <c r="A203" s="13" t="str">
        <f t="shared" si="69"/>
        <v>2016 Q3</v>
      </c>
      <c r="B203" s="11">
        <f t="shared" si="70"/>
        <v>0.28836209660977624</v>
      </c>
      <c r="C203" s="11">
        <f t="shared" ref="C203:L203" si="97">LN(C96/C95)*100</f>
        <v>-0.61154039509784619</v>
      </c>
      <c r="D203" s="11">
        <f t="shared" si="97"/>
        <v>1.671954957507114</v>
      </c>
      <c r="E203" s="11">
        <f t="shared" si="97"/>
        <v>-0.17335392513472775</v>
      </c>
      <c r="F203" s="11">
        <f t="shared" si="97"/>
        <v>-1.1016867596492557</v>
      </c>
      <c r="G203" s="11">
        <f t="shared" si="97"/>
        <v>2.4810926646605891E-2</v>
      </c>
      <c r="H203" s="11">
        <f t="shared" si="97"/>
        <v>2.5361112071568903</v>
      </c>
      <c r="I203" s="11">
        <f t="shared" si="97"/>
        <v>0.61928979841318066</v>
      </c>
      <c r="J203" s="11">
        <f t="shared" si="97"/>
        <v>-5.3881765524570282</v>
      </c>
      <c r="K203" s="11">
        <f t="shared" si="97"/>
        <v>-4.895798555137916E-2</v>
      </c>
      <c r="L203" s="11">
        <f t="shared" si="97"/>
        <v>-0.10542897620842098</v>
      </c>
      <c r="N203" s="60">
        <v>-0.13515924631903375</v>
      </c>
      <c r="O203" s="60">
        <v>-8.8243604381305935E-2</v>
      </c>
      <c r="P203" s="60">
        <v>-6.8360541371430189E-2</v>
      </c>
      <c r="Q203" s="60">
        <v>-6.5506067306897149E-3</v>
      </c>
      <c r="R203" s="60">
        <v>2.8232822487622294E-2</v>
      </c>
      <c r="S203" s="60">
        <v>9.7687152982261091E-2</v>
      </c>
      <c r="T203" s="60">
        <v>8.7743102072135939E-2</v>
      </c>
      <c r="U203" s="60">
        <v>-4.6664409389731931E-2</v>
      </c>
      <c r="V203" s="60">
        <v>3.0523019858132779E-2</v>
      </c>
      <c r="W203" s="60">
        <v>-1.3048888410655218E-2</v>
      </c>
      <c r="X203" s="15">
        <f t="shared" si="74"/>
        <v>-0.11384119920269464</v>
      </c>
    </row>
    <row r="204" spans="1:24" x14ac:dyDescent="0.2">
      <c r="A204" s="13" t="str">
        <f t="shared" si="69"/>
        <v>2016 Q4</v>
      </c>
      <c r="B204" s="11">
        <f t="shared" si="70"/>
        <v>-2.168004021250538</v>
      </c>
      <c r="C204" s="11">
        <f t="shared" ref="C204:L204" si="98">LN(C97/C96)*100</f>
        <v>1.7033668467473826</v>
      </c>
      <c r="D204" s="11">
        <f t="shared" si="98"/>
        <v>-0.4162442880189815</v>
      </c>
      <c r="E204" s="11">
        <f t="shared" si="98"/>
        <v>1.4788897077801024</v>
      </c>
      <c r="F204" s="11">
        <f t="shared" si="98"/>
        <v>-0.59703993576403747</v>
      </c>
      <c r="G204" s="11">
        <f t="shared" si="98"/>
        <v>1.0508706946217043</v>
      </c>
      <c r="H204" s="11">
        <f t="shared" si="98"/>
        <v>1.0335853901561367</v>
      </c>
      <c r="I204" s="11">
        <f t="shared" si="98"/>
        <v>-0.3957195211501463</v>
      </c>
      <c r="J204" s="11">
        <f t="shared" si="98"/>
        <v>0.7070113120892505</v>
      </c>
      <c r="K204" s="11">
        <f t="shared" si="98"/>
        <v>3.3151763262535638</v>
      </c>
      <c r="L204" s="11">
        <f t="shared" si="98"/>
        <v>0.492605609316207</v>
      </c>
      <c r="N204" s="60">
        <v>-7.7054697429482955E-2</v>
      </c>
      <c r="O204" s="60">
        <v>-3.5591117465152269E-2</v>
      </c>
      <c r="P204" s="60">
        <v>3.0622813144931073E-2</v>
      </c>
      <c r="Q204" s="60">
        <v>0.12320969292116841</v>
      </c>
      <c r="R204" s="60">
        <v>3.1202589030782133E-2</v>
      </c>
      <c r="S204" s="60">
        <v>0.13529310247349516</v>
      </c>
      <c r="T204" s="60">
        <v>0.12749724240644666</v>
      </c>
      <c r="U204" s="60">
        <v>5.093028554398564E-2</v>
      </c>
      <c r="V204" s="60">
        <v>8.8783139519811025E-2</v>
      </c>
      <c r="W204" s="60">
        <v>2.3950788815255614E-2</v>
      </c>
      <c r="X204" s="15">
        <f t="shared" si="74"/>
        <v>0.49884383896124052</v>
      </c>
    </row>
    <row r="205" spans="1:24" x14ac:dyDescent="0.2">
      <c r="A205" s="13" t="str">
        <f t="shared" si="69"/>
        <v>2017 Q1</v>
      </c>
      <c r="B205" s="11">
        <f t="shared" si="70"/>
        <v>0.18043057554947983</v>
      </c>
      <c r="C205" s="11">
        <f t="shared" ref="C205:L205" si="99">LN(C98/C97)*100</f>
        <v>0.47707620444276772</v>
      </c>
      <c r="D205" s="11">
        <f t="shared" si="99"/>
        <v>1.9532154094728551</v>
      </c>
      <c r="E205" s="11">
        <f t="shared" si="99"/>
        <v>-1.2264004044545644</v>
      </c>
      <c r="F205" s="11">
        <f t="shared" si="99"/>
        <v>3.5679922407802476</v>
      </c>
      <c r="G205" s="11">
        <f t="shared" si="99"/>
        <v>-3.1777496068601239</v>
      </c>
      <c r="H205" s="11">
        <f t="shared" si="99"/>
        <v>1.1178641167211656</v>
      </c>
      <c r="I205" s="11">
        <f t="shared" si="99"/>
        <v>0.65956472086567053</v>
      </c>
      <c r="J205" s="11">
        <f t="shared" si="99"/>
        <v>-0.39416998237957163</v>
      </c>
      <c r="K205" s="11">
        <f t="shared" si="99"/>
        <v>-6.6961918522242536</v>
      </c>
      <c r="L205" s="11">
        <f t="shared" si="99"/>
        <v>0.16940199045795279</v>
      </c>
      <c r="N205" s="60">
        <v>6.0086976599825676E-2</v>
      </c>
      <c r="O205" s="60">
        <v>-3.534296682817388E-2</v>
      </c>
      <c r="P205" s="60">
        <v>2.3411897611060033E-3</v>
      </c>
      <c r="Q205" s="60">
        <v>8.3319300726332021E-2</v>
      </c>
      <c r="R205" s="60">
        <v>3.0050804268507918E-2</v>
      </c>
      <c r="S205" s="60">
        <v>1.6250747922383266E-2</v>
      </c>
      <c r="T205" s="60">
        <v>-2.9497837364120504E-2</v>
      </c>
      <c r="U205" s="60">
        <v>-8.7169798033922954E-2</v>
      </c>
      <c r="V205" s="60">
        <v>9.1289793070715136E-2</v>
      </c>
      <c r="W205" s="60">
        <v>3.5667680411902623E-2</v>
      </c>
      <c r="X205" s="15">
        <f t="shared" si="74"/>
        <v>0.1669958905345553</v>
      </c>
    </row>
    <row r="206" spans="1:24" x14ac:dyDescent="0.2">
      <c r="A206" s="13" t="str">
        <f t="shared" si="69"/>
        <v>2017 Q2</v>
      </c>
      <c r="B206" s="11">
        <f t="shared" si="70"/>
        <v>-1.0813384957558247</v>
      </c>
      <c r="C206" s="11">
        <f t="shared" ref="C206:L206" si="100">LN(C99/C98)*100</f>
        <v>-1.5557812664408242</v>
      </c>
      <c r="D206" s="11">
        <f t="shared" si="100"/>
        <v>-1.324916802555389</v>
      </c>
      <c r="E206" s="11">
        <f t="shared" si="100"/>
        <v>0.24055721753590362</v>
      </c>
      <c r="F206" s="11">
        <f t="shared" si="100"/>
        <v>-1.506206689923369</v>
      </c>
      <c r="G206" s="11">
        <f t="shared" si="100"/>
        <v>1.4913338758241941</v>
      </c>
      <c r="H206" s="11">
        <f t="shared" si="100"/>
        <v>0.5649626994153425</v>
      </c>
      <c r="I206" s="11">
        <f t="shared" si="100"/>
        <v>1.2236666870389488</v>
      </c>
      <c r="J206" s="11">
        <f t="shared" si="100"/>
        <v>-0.64992343272098274</v>
      </c>
      <c r="K206" s="11">
        <f t="shared" si="100"/>
        <v>1.3300716859164581</v>
      </c>
      <c r="L206" s="11">
        <f t="shared" si="100"/>
        <v>8.5881026474730102E-2</v>
      </c>
      <c r="N206" s="60">
        <v>6.4149528132713213E-2</v>
      </c>
      <c r="O206" s="60">
        <v>-1.7580444540951933E-2</v>
      </c>
      <c r="P206" s="60">
        <v>3.8238784642659354E-2</v>
      </c>
      <c r="Q206" s="60">
        <v>8.27617825559364E-2</v>
      </c>
      <c r="R206" s="60">
        <v>-7.3116725639415011E-3</v>
      </c>
      <c r="S206" s="60">
        <v>-5.8044041167229854E-3</v>
      </c>
      <c r="T206" s="60">
        <v>-8.3408549453636724E-2</v>
      </c>
      <c r="U206" s="60">
        <v>-1.2341007092436383E-2</v>
      </c>
      <c r="V206" s="60">
        <v>1.7044758238518358E-2</v>
      </c>
      <c r="W206" s="60">
        <v>1.4358466503720739E-2</v>
      </c>
      <c r="X206" s="15">
        <f t="shared" si="74"/>
        <v>9.0107242305858537E-2</v>
      </c>
    </row>
    <row r="207" spans="1:24" x14ac:dyDescent="0.2">
      <c r="A207" s="13" t="str">
        <f t="shared" si="69"/>
        <v>2017 Q3</v>
      </c>
      <c r="B207" s="11">
        <f t="shared" ref="B207:L207" si="101">LN(B100/B99)*100</f>
        <v>3.2264963086890268</v>
      </c>
      <c r="C207" s="11">
        <f t="shared" si="101"/>
        <v>0.24443152272345128</v>
      </c>
      <c r="D207" s="11">
        <f t="shared" si="101"/>
        <v>0.47190642072078082</v>
      </c>
      <c r="E207" s="11">
        <f t="shared" si="101"/>
        <v>1.0407184010165016</v>
      </c>
      <c r="F207" s="11">
        <f t="shared" si="101"/>
        <v>1.7470166623225734</v>
      </c>
      <c r="G207" s="11">
        <f t="shared" si="101"/>
        <v>1.804930284813048</v>
      </c>
      <c r="H207" s="11">
        <f t="shared" si="101"/>
        <v>-0.76022508724175408</v>
      </c>
      <c r="I207" s="11">
        <f t="shared" si="101"/>
        <v>3.4518100260533453</v>
      </c>
      <c r="J207" s="11">
        <f t="shared" si="101"/>
        <v>0.26168940767665611</v>
      </c>
      <c r="K207" s="11">
        <f t="shared" si="101"/>
        <v>-3.9971723060879252</v>
      </c>
      <c r="L207" s="11">
        <f t="shared" si="101"/>
        <v>1.1274413798150247</v>
      </c>
      <c r="N207" s="60">
        <v>0.12794061705476309</v>
      </c>
      <c r="O207" s="60">
        <v>0.14220157726905736</v>
      </c>
      <c r="P207" s="60">
        <v>0.14920805668516035</v>
      </c>
      <c r="Q207" s="60">
        <v>0.20490581956026926</v>
      </c>
      <c r="R207" s="60">
        <v>1.9953536219408465E-3</v>
      </c>
      <c r="S207" s="60">
        <v>7.0759982637397911E-2</v>
      </c>
      <c r="T207" s="60">
        <v>-2.2559826971848045E-2</v>
      </c>
      <c r="U207" s="60">
        <v>0.26625453526510034</v>
      </c>
      <c r="V207" s="60">
        <v>0.10897791694355792</v>
      </c>
      <c r="W207" s="60">
        <v>8.0617684759017164E-2</v>
      </c>
      <c r="X207" s="15">
        <f t="shared" si="74"/>
        <v>1.1303017168244163</v>
      </c>
    </row>
    <row r="208" spans="1:24" x14ac:dyDescent="0.2">
      <c r="A208" s="13" t="str">
        <f t="shared" si="69"/>
        <v>2017 Q4</v>
      </c>
      <c r="B208" s="11">
        <f t="shared" ref="B208:L208" si="102">LN(B101/B100)*100</f>
        <v>-1.5546515355827839</v>
      </c>
      <c r="C208" s="11">
        <f t="shared" si="102"/>
        <v>1.1643184766705801</v>
      </c>
      <c r="D208" s="11">
        <f t="shared" si="102"/>
        <v>1.8293390942673264</v>
      </c>
      <c r="E208" s="11">
        <f t="shared" si="102"/>
        <v>-1.197244944691799</v>
      </c>
      <c r="F208" s="11">
        <f t="shared" si="102"/>
        <v>0.31521149706195933</v>
      </c>
      <c r="G208" s="11">
        <f t="shared" si="102"/>
        <v>1.8878912274797499</v>
      </c>
      <c r="H208" s="11">
        <f t="shared" si="102"/>
        <v>-0.95526818703876581</v>
      </c>
      <c r="I208" s="11">
        <f t="shared" si="102"/>
        <v>-0.25269338790374352</v>
      </c>
      <c r="J208" s="11">
        <f t="shared" si="102"/>
        <v>0.27484048812741757</v>
      </c>
      <c r="K208" s="11">
        <f t="shared" si="102"/>
        <v>6.5213214646291666</v>
      </c>
      <c r="L208" s="11">
        <f t="shared" si="102"/>
        <v>0.30274030501472515</v>
      </c>
      <c r="N208" s="60">
        <v>8.2877432916108593E-2</v>
      </c>
      <c r="O208" s="60">
        <v>6.5047694092029665E-2</v>
      </c>
      <c r="P208" s="60">
        <v>6.5898586279505053E-2</v>
      </c>
      <c r="Q208" s="60">
        <v>6.1913247791904331E-2</v>
      </c>
      <c r="R208" s="60">
        <v>6.9589314220292768E-3</v>
      </c>
      <c r="S208" s="60">
        <v>2.3753683674865318E-2</v>
      </c>
      <c r="T208" s="60">
        <v>-0.10982533436284525</v>
      </c>
      <c r="U208" s="60">
        <v>9.7498823491943803E-2</v>
      </c>
      <c r="V208" s="60">
        <v>-3.5934347055161062E-2</v>
      </c>
      <c r="W208" s="60">
        <v>5.1638237614190161E-2</v>
      </c>
      <c r="X208" s="15">
        <f t="shared" si="74"/>
        <v>0.30982695586456988</v>
      </c>
    </row>
    <row r="209" spans="1:24" x14ac:dyDescent="0.2">
      <c r="A209" s="13" t="str">
        <f t="shared" si="69"/>
        <v>2018 Q1</v>
      </c>
      <c r="B209" s="11">
        <f t="shared" ref="B209:L209" si="103">LN(B102/B101)*100</f>
        <v>-1.1822408643123514</v>
      </c>
      <c r="C209" s="11">
        <f t="shared" si="103"/>
        <v>-0.38373942393499066</v>
      </c>
      <c r="D209" s="11">
        <f t="shared" si="103"/>
        <v>-2.3337230179936808</v>
      </c>
      <c r="E209" s="11">
        <f t="shared" si="103"/>
        <v>1.7121278126520381</v>
      </c>
      <c r="F209" s="11">
        <f t="shared" si="103"/>
        <v>-2.545401524205674</v>
      </c>
      <c r="G209" s="11">
        <f t="shared" si="103"/>
        <v>-1.7012406107079696</v>
      </c>
      <c r="H209" s="11">
        <f t="shared" si="103"/>
        <v>-0.13379537083486276</v>
      </c>
      <c r="I209" s="11">
        <f t="shared" si="103"/>
        <v>-1.2158963580668141</v>
      </c>
      <c r="J209" s="11">
        <f t="shared" si="103"/>
        <v>-3.0591198153926875</v>
      </c>
      <c r="K209" s="11">
        <f t="shared" si="103"/>
        <v>-5.8657070832159786</v>
      </c>
      <c r="L209" s="11">
        <f t="shared" si="103"/>
        <v>-0.53579452510507208</v>
      </c>
      <c r="N209" s="60">
        <v>2.8407124766129464E-2</v>
      </c>
      <c r="O209" s="60">
        <v>-8.1558510506539283E-2</v>
      </c>
      <c r="P209" s="60">
        <v>-2.1845716582383445E-2</v>
      </c>
      <c r="Q209" s="60">
        <v>-6.5495187463032858E-2</v>
      </c>
      <c r="R209" s="60">
        <v>-3.5931755628023344E-2</v>
      </c>
      <c r="S209" s="60">
        <v>-5.8631909719552046E-2</v>
      </c>
      <c r="T209" s="60">
        <v>-0.15139628560843624</v>
      </c>
      <c r="U209" s="60">
        <v>-0.1001142056155825</v>
      </c>
      <c r="V209" s="60">
        <v>-6.7042293748111423E-2</v>
      </c>
      <c r="W209" s="60">
        <v>6.0865829392512429E-3</v>
      </c>
      <c r="X209" s="15">
        <f t="shared" si="74"/>
        <v>-0.54752215716628039</v>
      </c>
    </row>
    <row r="210" spans="1:24" x14ac:dyDescent="0.2">
      <c r="A210" s="13" t="str">
        <f t="shared" ref="A210:A218" si="104">A103</f>
        <v>2018 Q2</v>
      </c>
      <c r="B210" s="11">
        <f t="shared" ref="B210:L210" si="105">LN(B103/B102)*100</f>
        <v>-2.1021190970650037</v>
      </c>
      <c r="C210" s="11">
        <f t="shared" si="105"/>
        <v>-0.31030441801344688</v>
      </c>
      <c r="D210" s="11">
        <f t="shared" si="105"/>
        <v>-0.27164487019074413</v>
      </c>
      <c r="E210" s="11">
        <f t="shared" si="105"/>
        <v>0.87435901755001033</v>
      </c>
      <c r="F210" s="11">
        <f t="shared" si="105"/>
        <v>2.3828261389922258</v>
      </c>
      <c r="G210" s="11">
        <f t="shared" si="105"/>
        <v>2.3061944762832653</v>
      </c>
      <c r="H210" s="11">
        <f t="shared" si="105"/>
        <v>-1.3586729119004197</v>
      </c>
      <c r="I210" s="11">
        <f t="shared" si="105"/>
        <v>4.9120002519979292E-2</v>
      </c>
      <c r="J210" s="11">
        <f t="shared" si="105"/>
        <v>-0.56049548929079596</v>
      </c>
      <c r="K210" s="11">
        <f t="shared" si="105"/>
        <v>0.42798498512988919</v>
      </c>
      <c r="L210" s="11">
        <f t="shared" si="105"/>
        <v>0.18076427178317758</v>
      </c>
      <c r="N210" s="60">
        <v>7.5378344500198438E-2</v>
      </c>
      <c r="O210" s="60">
        <v>3.5424963286113539E-2</v>
      </c>
      <c r="P210" s="60">
        <v>2.2105034385023037E-2</v>
      </c>
      <c r="Q210" s="60">
        <v>6.1168653988315509E-2</v>
      </c>
      <c r="R210" s="60">
        <v>3.3537470784990794E-2</v>
      </c>
      <c r="S210" s="60">
        <v>-1.186651959603872E-3</v>
      </c>
      <c r="T210" s="60">
        <v>-6.7982222459554084E-2</v>
      </c>
      <c r="U210" s="60">
        <v>5.6211973688927788E-3</v>
      </c>
      <c r="V210" s="60">
        <v>-1.216012433272854E-3</v>
      </c>
      <c r="W210" s="60">
        <v>2.5416095725456542E-2</v>
      </c>
      <c r="X210" s="15">
        <f t="shared" si="74"/>
        <v>0.18826687318655982</v>
      </c>
    </row>
    <row r="211" spans="1:24" x14ac:dyDescent="0.2">
      <c r="A211" s="13" t="str">
        <f t="shared" si="104"/>
        <v>2018 Q3</v>
      </c>
      <c r="B211" s="11">
        <f t="shared" ref="B211:L211" si="106">LN(B104/B103)*100</f>
        <v>2.3899961700943955</v>
      </c>
      <c r="C211" s="11">
        <f t="shared" si="106"/>
        <v>-0.27968885751795092</v>
      </c>
      <c r="D211" s="11">
        <f t="shared" si="106"/>
        <v>-0.60090817035358834</v>
      </c>
      <c r="E211" s="11">
        <f t="shared" si="106"/>
        <v>-0.14771654725464706</v>
      </c>
      <c r="F211" s="11">
        <f t="shared" si="106"/>
        <v>1.0999319961222007</v>
      </c>
      <c r="G211" s="11">
        <f t="shared" si="106"/>
        <v>1.1883558389394959</v>
      </c>
      <c r="H211" s="11">
        <f t="shared" si="106"/>
        <v>3.9466157982827682E-2</v>
      </c>
      <c r="I211" s="11">
        <f t="shared" si="106"/>
        <v>-0.94797820253756104</v>
      </c>
      <c r="J211" s="11">
        <f t="shared" si="106"/>
        <v>-3.3672971701180594</v>
      </c>
      <c r="K211" s="11">
        <f t="shared" si="106"/>
        <v>-0.56544123439419292</v>
      </c>
      <c r="L211" s="11">
        <f t="shared" si="106"/>
        <v>-0.29952118954365864</v>
      </c>
      <c r="N211" s="60">
        <v>3.7655295717279234E-2</v>
      </c>
      <c r="O211" s="60">
        <v>-9.9656532892163627E-2</v>
      </c>
      <c r="P211" s="60">
        <v>-5.6962061730957886E-2</v>
      </c>
      <c r="Q211" s="60">
        <v>-3.7127432758759508E-2</v>
      </c>
      <c r="R211" s="60">
        <v>-1.0331117318895027E-2</v>
      </c>
      <c r="S211" s="60">
        <v>-2.3211341074927873E-2</v>
      </c>
      <c r="T211" s="60">
        <v>-3.766605213317939E-2</v>
      </c>
      <c r="U211" s="60">
        <v>-6.7896120087183681E-2</v>
      </c>
      <c r="V211" s="60">
        <v>1.0075553247683223E-3</v>
      </c>
      <c r="W211" s="60">
        <v>-4.6150750340061605E-3</v>
      </c>
      <c r="X211" s="15">
        <f t="shared" si="74"/>
        <v>-0.29880288198802557</v>
      </c>
    </row>
    <row r="212" spans="1:24" x14ac:dyDescent="0.2">
      <c r="A212" s="13" t="str">
        <f t="shared" si="104"/>
        <v>2018 Q4</v>
      </c>
      <c r="B212" s="11">
        <f t="shared" ref="B212:L212" si="107">LN(B105/B104)*100</f>
        <v>-0.24525078687678689</v>
      </c>
      <c r="C212" s="11">
        <f t="shared" si="107"/>
        <v>-1.3533634093687805</v>
      </c>
      <c r="D212" s="11">
        <f t="shared" si="107"/>
        <v>-1.126777882914364</v>
      </c>
      <c r="E212" s="11">
        <f t="shared" si="107"/>
        <v>1.3791943749467608</v>
      </c>
      <c r="F212" s="11">
        <f t="shared" si="107"/>
        <v>2.3961958899348854E-2</v>
      </c>
      <c r="G212" s="11">
        <f t="shared" si="107"/>
        <v>0.69904699757268296</v>
      </c>
      <c r="H212" s="11">
        <f t="shared" si="107"/>
        <v>-0.7523035845122068</v>
      </c>
      <c r="I212" s="11">
        <f t="shared" si="107"/>
        <v>0.76474552573635912</v>
      </c>
      <c r="J212" s="11">
        <f t="shared" si="107"/>
        <v>-0.37530954889679841</v>
      </c>
      <c r="K212" s="11">
        <f t="shared" si="107"/>
        <v>5.1677835826628709</v>
      </c>
      <c r="L212" s="11">
        <f t="shared" si="107"/>
        <v>0.26857615401751761</v>
      </c>
      <c r="N212" s="60">
        <v>2.4650962778594743E-2</v>
      </c>
      <c r="O212" s="60">
        <v>-0.14612862682326047</v>
      </c>
      <c r="P212" s="60">
        <v>-9.540893824287364E-3</v>
      </c>
      <c r="Q212" s="60">
        <v>1.4903091790888896E-2</v>
      </c>
      <c r="R212" s="60">
        <v>1.0639747976967441E-2</v>
      </c>
      <c r="S212" s="60">
        <v>4.4329630394482109E-2</v>
      </c>
      <c r="T212" s="60">
        <v>9.0556705681128363E-2</v>
      </c>
      <c r="U212" s="60">
        <v>0.1437381013316569</v>
      </c>
      <c r="V212" s="60">
        <v>9.2082383852766111E-2</v>
      </c>
      <c r="W212" s="60">
        <v>-3.3749537774415131E-3</v>
      </c>
      <c r="X212" s="15">
        <f t="shared" ref="X212" si="108">SUM(N212:W212)</f>
        <v>0.26185614938149521</v>
      </c>
    </row>
    <row r="213" spans="1:24" x14ac:dyDescent="0.2">
      <c r="A213" s="13" t="str">
        <f t="shared" si="104"/>
        <v>2019 Q1</v>
      </c>
      <c r="B213" s="11">
        <f t="shared" ref="B213:L213" si="109">LN(B106/B105)*100</f>
        <v>-1.0685671731297468</v>
      </c>
      <c r="C213" s="11">
        <f t="shared" si="109"/>
        <v>0.12548658250072384</v>
      </c>
      <c r="D213" s="11">
        <f t="shared" si="109"/>
        <v>-0.16389766776273398</v>
      </c>
      <c r="E213" s="11">
        <f t="shared" si="109"/>
        <v>0.29760186267295491</v>
      </c>
      <c r="F213" s="11">
        <f t="shared" si="109"/>
        <v>-2.9793857333597633</v>
      </c>
      <c r="G213" s="11">
        <f t="shared" si="109"/>
        <v>2.895790517705509</v>
      </c>
      <c r="H213" s="11">
        <f t="shared" si="109"/>
        <v>-1.1747345930236992</v>
      </c>
      <c r="I213" s="11">
        <f t="shared" si="109"/>
        <v>-0.91832062787313773</v>
      </c>
      <c r="J213" s="11">
        <f t="shared" si="109"/>
        <v>-1.142459963377757</v>
      </c>
      <c r="K213" s="11">
        <f t="shared" si="109"/>
        <v>-10.124116614981835</v>
      </c>
      <c r="L213" s="11">
        <f t="shared" si="109"/>
        <v>-0.34604704715048218</v>
      </c>
      <c r="N213" s="60">
        <v>-3.1861025482078455E-2</v>
      </c>
      <c r="O213" s="60">
        <v>-5.9644096965439708E-2</v>
      </c>
      <c r="P213" s="60">
        <v>-1.2459360876660542E-2</v>
      </c>
      <c r="Q213" s="60">
        <v>-4.0424834410171952E-2</v>
      </c>
      <c r="R213" s="60">
        <v>-3.1508658067585828E-2</v>
      </c>
      <c r="S213" s="60">
        <v>-3.8377145165362669E-2</v>
      </c>
      <c r="T213" s="60">
        <v>-2.1567162471547198E-2</v>
      </c>
      <c r="U213" s="60">
        <v>-6.013903447123798E-2</v>
      </c>
      <c r="V213" s="60">
        <v>-2.2934845318614158E-2</v>
      </c>
      <c r="W213" s="60">
        <v>-1.7343106394306661E-2</v>
      </c>
      <c r="X213" s="15">
        <f t="shared" ref="X213" si="110">SUM(N213:W213)</f>
        <v>-0.33625926962300512</v>
      </c>
    </row>
    <row r="214" spans="1:24" x14ac:dyDescent="0.2">
      <c r="A214" s="13" t="str">
        <f t="shared" si="104"/>
        <v>2019 Q2</v>
      </c>
      <c r="B214" s="11">
        <f t="shared" ref="B214:L214" si="111">LN(B107/B106)*100</f>
        <v>3.4180487470069179</v>
      </c>
      <c r="C214" s="11">
        <f t="shared" si="111"/>
        <v>-1.7435542633428096</v>
      </c>
      <c r="D214" s="11">
        <f t="shared" si="111"/>
        <v>0.42320350990342359</v>
      </c>
      <c r="E214" s="11">
        <f t="shared" si="111"/>
        <v>-0.62613566612917693</v>
      </c>
      <c r="F214" s="11">
        <f t="shared" si="111"/>
        <v>-1.1308290088144606</v>
      </c>
      <c r="G214" s="11">
        <f t="shared" si="111"/>
        <v>2.2452250508267877</v>
      </c>
      <c r="H214" s="11">
        <f t="shared" si="111"/>
        <v>-8.4462247315845687E-2</v>
      </c>
      <c r="I214" s="11">
        <f t="shared" si="111"/>
        <v>-0.29859367886149307</v>
      </c>
      <c r="J214" s="11">
        <f t="shared" si="111"/>
        <v>-2.2527117999225106</v>
      </c>
      <c r="K214" s="11">
        <f t="shared" si="111"/>
        <v>-1.1440095282198168</v>
      </c>
      <c r="L214" s="11">
        <f t="shared" si="111"/>
        <v>-0.25649972784746294</v>
      </c>
      <c r="N214" s="60">
        <v>-5.0697725598719316E-2</v>
      </c>
      <c r="O214" s="60">
        <v>-4.654872695584323E-2</v>
      </c>
      <c r="P214" s="60">
        <v>-1.243300723008871E-2</v>
      </c>
      <c r="Q214" s="60">
        <v>-3.4187775654254703E-2</v>
      </c>
      <c r="R214" s="60">
        <v>-1.3819298697717032E-2</v>
      </c>
      <c r="S214" s="60">
        <v>-2.7377407792884764E-2</v>
      </c>
      <c r="T214" s="60">
        <v>-4.7667352844458152E-2</v>
      </c>
      <c r="U214" s="60">
        <v>-5.2319193153131771E-2</v>
      </c>
      <c r="V214" s="60">
        <v>1.7818549813902459E-2</v>
      </c>
      <c r="W214" s="60">
        <v>6.3083246276065099E-3</v>
      </c>
      <c r="X214" s="15">
        <f t="shared" ref="X214" si="112">SUM(N214:W214)</f>
        <v>-0.26092361348558873</v>
      </c>
    </row>
    <row r="215" spans="1:24" x14ac:dyDescent="0.2">
      <c r="A215" s="13" t="str">
        <f t="shared" si="104"/>
        <v>2019 Q3</v>
      </c>
      <c r="B215" s="11">
        <f t="shared" ref="B215:L215" si="113">LN(B108/B107)*100</f>
        <v>-1.3916367404941017</v>
      </c>
      <c r="C215" s="11">
        <f t="shared" si="113"/>
        <v>-1.1633924517203995</v>
      </c>
      <c r="D215" s="11">
        <f t="shared" si="113"/>
        <v>0.63422576253457419</v>
      </c>
      <c r="E215" s="11">
        <f t="shared" si="113"/>
        <v>0.11638129371218459</v>
      </c>
      <c r="F215" s="11">
        <f t="shared" si="113"/>
        <v>-2.8644570769805026E-2</v>
      </c>
      <c r="G215" s="11">
        <f t="shared" si="113"/>
        <v>-1.1697581064153613</v>
      </c>
      <c r="H215" s="11">
        <f t="shared" si="113"/>
        <v>0.93871626446773249</v>
      </c>
      <c r="I215" s="11">
        <f t="shared" si="113"/>
        <v>-0.10225792501421742</v>
      </c>
      <c r="J215" s="11">
        <f t="shared" si="113"/>
        <v>-2.2600302451936156</v>
      </c>
      <c r="K215" s="11">
        <f t="shared" si="113"/>
        <v>2.245015995352114</v>
      </c>
      <c r="L215" s="11">
        <f t="shared" si="113"/>
        <v>-0.36097262036248751</v>
      </c>
      <c r="N215" s="60">
        <v>-2.5426637766756053E-2</v>
      </c>
      <c r="O215" s="60">
        <v>-5.1392271600151175E-2</v>
      </c>
      <c r="P215" s="60">
        <v>-3.8883421537449579E-2</v>
      </c>
      <c r="Q215" s="60">
        <v>-7.6956273280739007E-2</v>
      </c>
      <c r="R215" s="60">
        <v>1.5614034202471616E-3</v>
      </c>
      <c r="S215" s="60">
        <v>-3.4382300359758269E-2</v>
      </c>
      <c r="T215" s="60">
        <v>-3.6753909097004878E-2</v>
      </c>
      <c r="U215" s="60">
        <v>-9.3599268118132489E-2</v>
      </c>
      <c r="V215" s="60">
        <v>1.9648370054761034E-2</v>
      </c>
      <c r="W215" s="60">
        <v>-2.2816455510890281E-2</v>
      </c>
      <c r="X215" s="15">
        <f t="shared" ref="X215" si="114">SUM(N215:W215)</f>
        <v>-0.35900076379587353</v>
      </c>
    </row>
    <row r="216" spans="1:24" x14ac:dyDescent="0.2">
      <c r="A216" s="13" t="str">
        <f t="shared" si="104"/>
        <v>2019 Q4</v>
      </c>
      <c r="B216" s="11">
        <f t="shared" ref="B216:L216" si="115">LN(B109/B108)*100</f>
        <v>-1.5890903209166207</v>
      </c>
      <c r="C216" s="11">
        <f t="shared" si="115"/>
        <v>0.34912921594758234</v>
      </c>
      <c r="D216" s="11">
        <f t="shared" si="115"/>
        <v>-0.68279259414486082</v>
      </c>
      <c r="E216" s="11">
        <f t="shared" si="115"/>
        <v>0.99064718226040926</v>
      </c>
      <c r="F216" s="11">
        <f t="shared" si="115"/>
        <v>-0.43334458965649203</v>
      </c>
      <c r="G216" s="11">
        <f t="shared" si="115"/>
        <v>-1.4258634726858428</v>
      </c>
      <c r="H216" s="11">
        <f t="shared" si="115"/>
        <v>-2.9401251420107877</v>
      </c>
      <c r="I216" s="11">
        <f t="shared" si="115"/>
        <v>-0.48915489997966871</v>
      </c>
      <c r="J216" s="11">
        <f t="shared" si="115"/>
        <v>2.1975470169664364</v>
      </c>
      <c r="K216" s="11">
        <f t="shared" si="115"/>
        <v>1.4599745728594116</v>
      </c>
      <c r="L216" s="11">
        <f t="shared" si="115"/>
        <v>8.0963703861149858E-3</v>
      </c>
      <c r="N216" s="60">
        <v>-1.5307162587812118E-2</v>
      </c>
      <c r="O216" s="60">
        <v>5.8941326460897493E-3</v>
      </c>
      <c r="P216" s="60">
        <v>1.5321896497045857E-3</v>
      </c>
      <c r="Q216" s="60">
        <v>5.5638887059340836E-2</v>
      </c>
      <c r="R216" s="60">
        <v>-2.6625832201933097E-2</v>
      </c>
      <c r="S216" s="60">
        <v>8.3308860422684292E-3</v>
      </c>
      <c r="T216" s="60">
        <v>1.974145734683473E-3</v>
      </c>
      <c r="U216" s="60">
        <v>1.2895482556455305E-2</v>
      </c>
      <c r="V216" s="60">
        <v>-6.0371308631640433E-2</v>
      </c>
      <c r="W216" s="60">
        <v>2.3598345629367305E-2</v>
      </c>
      <c r="X216" s="15">
        <f t="shared" ref="X216:X218" si="116">SUM(N216:W216)</f>
        <v>7.5597658965240282E-3</v>
      </c>
    </row>
    <row r="217" spans="1:24" x14ac:dyDescent="0.2">
      <c r="A217" s="13" t="str">
        <f t="shared" si="104"/>
        <v>2020 Q1</v>
      </c>
      <c r="B217" s="11">
        <f t="shared" ref="B217:L218" si="117">LN(B110/B109)*100</f>
        <v>-1.4500370193947831</v>
      </c>
      <c r="C217" s="11">
        <f t="shared" si="117"/>
        <v>-1.4051275228907183</v>
      </c>
      <c r="D217" s="11">
        <f t="shared" si="117"/>
        <v>-2.2441516642339683</v>
      </c>
      <c r="E217" s="11">
        <f t="shared" si="117"/>
        <v>-2.5417390677803784</v>
      </c>
      <c r="F217" s="11">
        <f t="shared" si="117"/>
        <v>-4.569522852752935</v>
      </c>
      <c r="G217" s="11">
        <f t="shared" si="117"/>
        <v>-1.4383482457058094</v>
      </c>
      <c r="H217" s="11">
        <f t="shared" si="117"/>
        <v>0.25832105770608177</v>
      </c>
      <c r="I217" s="11">
        <f t="shared" si="117"/>
        <v>-1.2576752421867277</v>
      </c>
      <c r="J217" s="11">
        <f t="shared" si="117"/>
        <v>-3.9766410511720784</v>
      </c>
      <c r="K217" s="11">
        <f t="shared" si="117"/>
        <v>-6.0997207655576151</v>
      </c>
      <c r="L217" s="11">
        <f t="shared" si="117"/>
        <v>-1.9208368610939701</v>
      </c>
      <c r="N217" s="60">
        <v>-0.13759546395064842</v>
      </c>
      <c r="O217" s="60">
        <v>-0.27712832265193355</v>
      </c>
      <c r="P217" s="60">
        <v>-0.20455644868455977</v>
      </c>
      <c r="Q217" s="60">
        <v>-0.35634535558704705</v>
      </c>
      <c r="R217" s="60">
        <v>-7.7334363988817684E-2</v>
      </c>
      <c r="S217" s="60">
        <v>-0.16980095281840296</v>
      </c>
      <c r="T217" s="60">
        <v>-0.16575268228048787</v>
      </c>
      <c r="U217" s="60">
        <v>-0.49628651053883244</v>
      </c>
      <c r="V217" s="60">
        <v>4.574939072696789E-2</v>
      </c>
      <c r="W217" s="60">
        <v>-6.3621167519347238E-2</v>
      </c>
      <c r="X217" s="15">
        <f t="shared" si="116"/>
        <v>-1.902671877293109</v>
      </c>
    </row>
    <row r="218" spans="1:24" x14ac:dyDescent="0.2">
      <c r="A218" s="13" t="str">
        <f t="shared" si="104"/>
        <v>2020 Q2</v>
      </c>
      <c r="B218" s="11">
        <f t="shared" si="117"/>
        <v>-1.1829752811681873</v>
      </c>
      <c r="C218" s="11">
        <f t="shared" si="117"/>
        <v>-10.048600876945022</v>
      </c>
      <c r="D218" s="11">
        <f t="shared" si="117"/>
        <v>-26.163056704903454</v>
      </c>
      <c r="E218" s="11">
        <f t="shared" si="117"/>
        <v>-16.689402929881684</v>
      </c>
      <c r="F218" s="11">
        <f t="shared" si="117"/>
        <v>-15.500197905418695</v>
      </c>
      <c r="G218" s="11">
        <f t="shared" si="117"/>
        <v>-7.9451239392191271</v>
      </c>
      <c r="H218" s="11">
        <f t="shared" si="117"/>
        <v>-3.4161619438931217</v>
      </c>
      <c r="I218" s="11">
        <f t="shared" si="117"/>
        <v>-11.815450464828658</v>
      </c>
      <c r="J218" s="11">
        <f t="shared" si="117"/>
        <v>0.3474658540965721</v>
      </c>
      <c r="K218" s="11">
        <f t="shared" si="117"/>
        <v>-47.551477189883038</v>
      </c>
      <c r="L218" s="11">
        <f t="shared" si="117"/>
        <v>-11.603690804981007</v>
      </c>
      <c r="N218" s="60">
        <v>-0.64034848424933644</v>
      </c>
      <c r="O218" s="60">
        <v>-1.4654389373622707</v>
      </c>
      <c r="P218" s="60">
        <v>-0.99845565172908179</v>
      </c>
      <c r="Q218" s="60">
        <v>-11.55234327856253</v>
      </c>
      <c r="R218" s="60">
        <v>-0.5006090501303101</v>
      </c>
      <c r="S218" s="60">
        <v>-0.93985030623778221</v>
      </c>
      <c r="T218" s="60">
        <v>-0.96112896727634567</v>
      </c>
      <c r="U218" s="60">
        <v>-2.5076438867706692</v>
      </c>
      <c r="V218" s="60">
        <v>-0.57471547466704032</v>
      </c>
      <c r="W218" s="60">
        <v>-0.4610696924704345</v>
      </c>
      <c r="X218" s="15">
        <f t="shared" si="116"/>
        <v>-20.6016037294558</v>
      </c>
    </row>
    <row r="220" spans="1:24" x14ac:dyDescent="0.2">
      <c r="A220" s="9" t="s">
        <v>170</v>
      </c>
    </row>
    <row r="221" spans="1:24" x14ac:dyDescent="0.2">
      <c r="A221" s="13" t="str">
        <f t="shared" ref="A221:A252" si="118">A10</f>
        <v>1995 Q1</v>
      </c>
      <c r="B221" s="15">
        <f t="shared" ref="B221:B252" si="119">LN(B10/B6)*100</f>
        <v>2.616023612981401</v>
      </c>
      <c r="C221" s="15">
        <f t="shared" ref="C221:L221" si="120">LN(C10/C6)*100</f>
        <v>0.3944941826742967</v>
      </c>
      <c r="D221" s="15">
        <f t="shared" si="120"/>
        <v>-2.5614730596039736</v>
      </c>
      <c r="E221" s="15">
        <f t="shared" si="120"/>
        <v>-0.62814578324074988</v>
      </c>
      <c r="F221" s="15">
        <f t="shared" si="120"/>
        <v>6.3127586258100523</v>
      </c>
      <c r="G221" s="15">
        <f t="shared" si="120"/>
        <v>0.26788315652369887</v>
      </c>
      <c r="H221" s="15">
        <f t="shared" si="120"/>
        <v>0.39647294325045429</v>
      </c>
      <c r="I221" s="15">
        <f t="shared" si="120"/>
        <v>3.4206766598617482</v>
      </c>
      <c r="J221" s="15">
        <f t="shared" si="120"/>
        <v>-3.4993945922544025</v>
      </c>
      <c r="K221" s="15">
        <f t="shared" si="120"/>
        <v>-5.775325052985866</v>
      </c>
      <c r="L221" s="15">
        <f t="shared" si="120"/>
        <v>0.64301873404487275</v>
      </c>
    </row>
    <row r="222" spans="1:24" x14ac:dyDescent="0.2">
      <c r="A222" s="13" t="str">
        <f t="shared" si="118"/>
        <v>1995 Q2</v>
      </c>
      <c r="B222" s="15">
        <f t="shared" si="119"/>
        <v>0.78008872841800092</v>
      </c>
      <c r="C222" s="15">
        <f t="shared" ref="C222:L222" si="121">LN(C11/C7)*100</f>
        <v>-0.64480387736652378</v>
      </c>
      <c r="D222" s="15">
        <f t="shared" si="121"/>
        <v>-1.5646949577323697</v>
      </c>
      <c r="E222" s="15">
        <f t="shared" si="121"/>
        <v>-0.89829758196023901</v>
      </c>
      <c r="F222" s="15">
        <f t="shared" si="121"/>
        <v>4.2733310120605568</v>
      </c>
      <c r="G222" s="15">
        <f t="shared" si="121"/>
        <v>-0.86562226697600264</v>
      </c>
      <c r="H222" s="15">
        <f t="shared" si="121"/>
        <v>-2.5246312921571135</v>
      </c>
      <c r="I222" s="15">
        <f t="shared" si="121"/>
        <v>1.107553791828054</v>
      </c>
      <c r="J222" s="15">
        <f t="shared" si="121"/>
        <v>-2.0175675568295515</v>
      </c>
      <c r="K222" s="15">
        <f t="shared" si="121"/>
        <v>1.868178420047921E-2</v>
      </c>
      <c r="L222" s="15">
        <f t="shared" si="121"/>
        <v>-0.27778711038718656</v>
      </c>
    </row>
    <row r="223" spans="1:24" x14ac:dyDescent="0.2">
      <c r="A223" s="13" t="str">
        <f t="shared" si="118"/>
        <v>1995 Q3</v>
      </c>
      <c r="B223" s="15">
        <f t="shared" si="119"/>
        <v>1.649675689996511</v>
      </c>
      <c r="C223" s="15">
        <f t="shared" ref="C223:L223" si="122">LN(C12/C8)*100</f>
        <v>-1.1131839771879397</v>
      </c>
      <c r="D223" s="15">
        <f t="shared" si="122"/>
        <v>-1.4450571344441978</v>
      </c>
      <c r="E223" s="15">
        <f t="shared" si="122"/>
        <v>0.23746397127821736</v>
      </c>
      <c r="F223" s="15">
        <f t="shared" si="122"/>
        <v>7.2536025165003641</v>
      </c>
      <c r="G223" s="15">
        <f t="shared" si="122"/>
        <v>-9.2813213890307E-2</v>
      </c>
      <c r="H223" s="15">
        <f t="shared" si="122"/>
        <v>-0.50091808056381237</v>
      </c>
      <c r="I223" s="15">
        <f t="shared" si="122"/>
        <v>-0.22268801417206657</v>
      </c>
      <c r="J223" s="15">
        <f t="shared" si="122"/>
        <v>-1.427942502041136</v>
      </c>
      <c r="K223" s="15">
        <f t="shared" si="122"/>
        <v>3.1720761643899116</v>
      </c>
      <c r="L223" s="15">
        <f t="shared" si="122"/>
        <v>0.26580465020340416</v>
      </c>
    </row>
    <row r="224" spans="1:24" x14ac:dyDescent="0.2">
      <c r="A224" s="13" t="str">
        <f t="shared" si="118"/>
        <v>1995 Q4</v>
      </c>
      <c r="B224" s="15">
        <f t="shared" si="119"/>
        <v>2.3475835777990057</v>
      </c>
      <c r="C224" s="15">
        <f t="shared" ref="C224:L224" si="123">LN(C13/C9)*100</f>
        <v>-3.0548270144587315</v>
      </c>
      <c r="D224" s="15">
        <f t="shared" si="123"/>
        <v>-0.70993030596400042</v>
      </c>
      <c r="E224" s="15">
        <f t="shared" si="123"/>
        <v>-0.1513905542313714</v>
      </c>
      <c r="F224" s="15">
        <f t="shared" si="123"/>
        <v>5.914838074902649</v>
      </c>
      <c r="G224" s="15">
        <f t="shared" si="123"/>
        <v>-3.4927638335658808</v>
      </c>
      <c r="H224" s="15">
        <f t="shared" si="123"/>
        <v>0.87342149175146222</v>
      </c>
      <c r="I224" s="15">
        <f t="shared" si="123"/>
        <v>0.41309600572518435</v>
      </c>
      <c r="J224" s="15">
        <f t="shared" si="123"/>
        <v>-1.1443508524421484</v>
      </c>
      <c r="K224" s="15">
        <f t="shared" si="123"/>
        <v>-0.67950448722170109</v>
      </c>
      <c r="L224" s="15">
        <f t="shared" si="123"/>
        <v>-0.37651842446704464</v>
      </c>
    </row>
    <row r="225" spans="1:12" x14ac:dyDescent="0.2">
      <c r="A225" s="13" t="str">
        <f t="shared" si="118"/>
        <v>1996 Q1</v>
      </c>
      <c r="B225" s="15">
        <f t="shared" si="119"/>
        <v>2.8107949693066736</v>
      </c>
      <c r="C225" s="15">
        <f t="shared" ref="C225:L225" si="124">LN(C14/C10)*100</f>
        <v>-1.3838252565061346</v>
      </c>
      <c r="D225" s="15">
        <f t="shared" si="124"/>
        <v>1.2930257203402165</v>
      </c>
      <c r="E225" s="15">
        <f t="shared" si="124"/>
        <v>0.31959418334969486</v>
      </c>
      <c r="F225" s="15">
        <f t="shared" si="124"/>
        <v>4.9602276836009471</v>
      </c>
      <c r="G225" s="15">
        <f t="shared" si="124"/>
        <v>-3.8471481953910889</v>
      </c>
      <c r="H225" s="15">
        <f t="shared" si="124"/>
        <v>0.91580838221447558</v>
      </c>
      <c r="I225" s="15">
        <f t="shared" si="124"/>
        <v>1.0900993691019969</v>
      </c>
      <c r="J225" s="15">
        <f t="shared" si="124"/>
        <v>-3.2881179202579283</v>
      </c>
      <c r="K225" s="15">
        <f t="shared" si="124"/>
        <v>0.48457644332826932</v>
      </c>
      <c r="L225" s="15">
        <f t="shared" si="124"/>
        <v>0.21743842047461953</v>
      </c>
    </row>
    <row r="226" spans="1:12" x14ac:dyDescent="0.2">
      <c r="A226" s="13" t="str">
        <f t="shared" si="118"/>
        <v>1996 Q2</v>
      </c>
      <c r="B226" s="15">
        <f t="shared" si="119"/>
        <v>0.79420759194065216</v>
      </c>
      <c r="C226" s="15">
        <f t="shared" ref="C226:L226" si="125">LN(C15/C11)*100</f>
        <v>-1.9488768474508316</v>
      </c>
      <c r="D226" s="15">
        <f t="shared" si="125"/>
        <v>0.12215377107627724</v>
      </c>
      <c r="E226" s="15">
        <f t="shared" si="125"/>
        <v>0.97705403799762425</v>
      </c>
      <c r="F226" s="15">
        <f t="shared" si="125"/>
        <v>5.2639785059758051</v>
      </c>
      <c r="G226" s="15">
        <f t="shared" si="125"/>
        <v>-6.3042176046682759</v>
      </c>
      <c r="H226" s="15">
        <f t="shared" si="125"/>
        <v>4.948287060027436</v>
      </c>
      <c r="I226" s="15">
        <f t="shared" si="125"/>
        <v>3.3514984831145975</v>
      </c>
      <c r="J226" s="15">
        <f t="shared" si="125"/>
        <v>-4.3910946860468067</v>
      </c>
      <c r="K226" s="15">
        <f t="shared" si="125"/>
        <v>-3.9298885416755769</v>
      </c>
      <c r="L226" s="15">
        <f t="shared" si="125"/>
        <v>0.32326942202133058</v>
      </c>
    </row>
    <row r="227" spans="1:12" x14ac:dyDescent="0.2">
      <c r="A227" s="13" t="str">
        <f t="shared" si="118"/>
        <v>1996 Q3</v>
      </c>
      <c r="B227" s="15">
        <f t="shared" si="119"/>
        <v>0.27497257188545765</v>
      </c>
      <c r="C227" s="15">
        <f t="shared" ref="C227:L227" si="126">LN(C16/C12)*100</f>
        <v>-0.82052455821402737</v>
      </c>
      <c r="D227" s="15">
        <f t="shared" si="126"/>
        <v>2.8301687042306076</v>
      </c>
      <c r="E227" s="15">
        <f t="shared" si="126"/>
        <v>-0.33573684432842488</v>
      </c>
      <c r="F227" s="15">
        <f t="shared" si="126"/>
        <v>4.5289713518458656</v>
      </c>
      <c r="G227" s="15">
        <f t="shared" si="126"/>
        <v>-7.101978957871613</v>
      </c>
      <c r="H227" s="15">
        <f t="shared" si="126"/>
        <v>6.9432062163143264</v>
      </c>
      <c r="I227" s="15">
        <f t="shared" si="126"/>
        <v>2.5458737542619514</v>
      </c>
      <c r="J227" s="15">
        <f t="shared" si="126"/>
        <v>-6.3512850882637863</v>
      </c>
      <c r="K227" s="15">
        <f t="shared" si="126"/>
        <v>-6.8768867487661938</v>
      </c>
      <c r="L227" s="15">
        <f t="shared" si="126"/>
        <v>0.45816043300774778</v>
      </c>
    </row>
    <row r="228" spans="1:12" x14ac:dyDescent="0.2">
      <c r="A228" s="13" t="str">
        <f t="shared" si="118"/>
        <v>1996 Q4</v>
      </c>
      <c r="B228" s="15">
        <f t="shared" si="119"/>
        <v>-0.11629282867927614</v>
      </c>
      <c r="C228" s="15">
        <f t="shared" ref="C228:L228" si="127">LN(C17/C13)*100</f>
        <v>0.54274477397710774</v>
      </c>
      <c r="D228" s="15">
        <f t="shared" si="127"/>
        <v>1.8650551355550919</v>
      </c>
      <c r="E228" s="15">
        <f t="shared" si="127"/>
        <v>-0.27401733545425133</v>
      </c>
      <c r="F228" s="15">
        <f t="shared" si="127"/>
        <v>4.6784529167777524</v>
      </c>
      <c r="G228" s="15">
        <f t="shared" si="127"/>
        <v>-4.0604989886728688</v>
      </c>
      <c r="H228" s="15">
        <f t="shared" si="127"/>
        <v>8.1378301611014034</v>
      </c>
      <c r="I228" s="15">
        <f t="shared" si="127"/>
        <v>0.36191245219887691</v>
      </c>
      <c r="J228" s="15">
        <f t="shared" si="127"/>
        <v>-2.2952404881377233</v>
      </c>
      <c r="K228" s="15">
        <f t="shared" si="127"/>
        <v>-3.480323279808057</v>
      </c>
      <c r="L228" s="15">
        <f t="shared" si="127"/>
        <v>1.1341459629384538</v>
      </c>
    </row>
    <row r="229" spans="1:12" x14ac:dyDescent="0.2">
      <c r="A229" s="13" t="str">
        <f t="shared" si="118"/>
        <v>1997 Q1</v>
      </c>
      <c r="B229" s="15">
        <f t="shared" si="119"/>
        <v>-2.3655237615484359</v>
      </c>
      <c r="C229" s="15">
        <f t="shared" ref="C229:L229" si="128">LN(C18/C14)*100</f>
        <v>1.5374477616490361</v>
      </c>
      <c r="D229" s="15">
        <f t="shared" si="128"/>
        <v>6.6602226391804756E-2</v>
      </c>
      <c r="E229" s="15">
        <f t="shared" si="128"/>
        <v>-4.3057990726268738</v>
      </c>
      <c r="F229" s="15">
        <f t="shared" si="128"/>
        <v>6.5321497501253045</v>
      </c>
      <c r="G229" s="15">
        <f t="shared" si="128"/>
        <v>-6.13543965404304</v>
      </c>
      <c r="H229" s="15">
        <f t="shared" si="128"/>
        <v>8.2670472827507577</v>
      </c>
      <c r="I229" s="15">
        <f t="shared" si="128"/>
        <v>-1.315014893625313</v>
      </c>
      <c r="J229" s="15">
        <f t="shared" si="128"/>
        <v>-5.6249545318616141</v>
      </c>
      <c r="K229" s="15">
        <f t="shared" si="128"/>
        <v>-1.4532103607492513</v>
      </c>
      <c r="L229" s="15">
        <f t="shared" si="128"/>
        <v>0.17209595139800415</v>
      </c>
    </row>
    <row r="230" spans="1:12" x14ac:dyDescent="0.2">
      <c r="A230" s="13" t="str">
        <f t="shared" si="118"/>
        <v>1997 Q2</v>
      </c>
      <c r="B230" s="15">
        <f t="shared" si="119"/>
        <v>-1.9966605280050886</v>
      </c>
      <c r="C230" s="15">
        <f t="shared" ref="C230:L230" si="129">LN(C19/C15)*100</f>
        <v>1.2311611580165098</v>
      </c>
      <c r="D230" s="15">
        <f t="shared" si="129"/>
        <v>1.5880202556397538</v>
      </c>
      <c r="E230" s="15">
        <f t="shared" si="129"/>
        <v>-3.2785170333135154</v>
      </c>
      <c r="F230" s="15">
        <f t="shared" si="129"/>
        <v>6.4722312781000308</v>
      </c>
      <c r="G230" s="15">
        <f t="shared" si="129"/>
        <v>-3.1551569214308337</v>
      </c>
      <c r="H230" s="15">
        <f t="shared" si="129"/>
        <v>5.0728216303136797</v>
      </c>
      <c r="I230" s="15">
        <f t="shared" si="129"/>
        <v>-4.4159972193097685</v>
      </c>
      <c r="J230" s="15">
        <f t="shared" si="129"/>
        <v>-10.188554450219076</v>
      </c>
      <c r="K230" s="15">
        <f t="shared" si="129"/>
        <v>-0.42182733516710191</v>
      </c>
      <c r="L230" s="15">
        <f t="shared" si="129"/>
        <v>-4.1643301134133073E-3</v>
      </c>
    </row>
    <row r="231" spans="1:12" x14ac:dyDescent="0.2">
      <c r="A231" s="13" t="str">
        <f t="shared" si="118"/>
        <v>1997 Q3</v>
      </c>
      <c r="B231" s="15">
        <f t="shared" si="119"/>
        <v>-1.8707087826414424</v>
      </c>
      <c r="C231" s="15">
        <f t="shared" ref="C231:L231" si="130">LN(C20/C16)*100</f>
        <v>1.320300329026646</v>
      </c>
      <c r="D231" s="15">
        <f t="shared" si="130"/>
        <v>-1.887521817591481</v>
      </c>
      <c r="E231" s="15">
        <f t="shared" si="130"/>
        <v>-3.4785501150765494</v>
      </c>
      <c r="F231" s="15">
        <f t="shared" si="130"/>
        <v>6.2411996218875156</v>
      </c>
      <c r="G231" s="15">
        <f t="shared" si="130"/>
        <v>-3.90460521533711</v>
      </c>
      <c r="H231" s="15">
        <f t="shared" si="130"/>
        <v>1.7843562551490171</v>
      </c>
      <c r="I231" s="15">
        <f t="shared" si="130"/>
        <v>-1.5925830080783174</v>
      </c>
      <c r="J231" s="15">
        <f t="shared" si="130"/>
        <v>-8.1423250818370629</v>
      </c>
      <c r="K231" s="15">
        <f t="shared" si="130"/>
        <v>-1.8699787371884575</v>
      </c>
      <c r="L231" s="15">
        <f t="shared" si="130"/>
        <v>-0.10892537604758189</v>
      </c>
    </row>
    <row r="232" spans="1:12" x14ac:dyDescent="0.2">
      <c r="A232" s="13" t="str">
        <f t="shared" si="118"/>
        <v>1997 Q4</v>
      </c>
      <c r="B232" s="15">
        <f t="shared" si="119"/>
        <v>-3.1224331708750901</v>
      </c>
      <c r="C232" s="15">
        <f t="shared" ref="C232:L232" si="131">LN(C21/C17)*100</f>
        <v>1.7047062017325494</v>
      </c>
      <c r="D232" s="15">
        <f t="shared" si="131"/>
        <v>-0.66968356715730448</v>
      </c>
      <c r="E232" s="15">
        <f t="shared" si="131"/>
        <v>-1.5674137876146883</v>
      </c>
      <c r="F232" s="15">
        <f t="shared" si="131"/>
        <v>11.075939049540349</v>
      </c>
      <c r="G232" s="15">
        <f t="shared" si="131"/>
        <v>0.89237346887570956</v>
      </c>
      <c r="H232" s="15">
        <f t="shared" si="131"/>
        <v>-0.53071335787268448</v>
      </c>
      <c r="I232" s="15">
        <f t="shared" si="131"/>
        <v>-0.70351540248732314</v>
      </c>
      <c r="J232" s="15">
        <f t="shared" si="131"/>
        <v>-9.1948945179405293</v>
      </c>
      <c r="K232" s="15">
        <f t="shared" si="131"/>
        <v>4.1845278092576503</v>
      </c>
      <c r="L232" s="15">
        <f t="shared" si="131"/>
        <v>0.86975007623527456</v>
      </c>
    </row>
    <row r="233" spans="1:12" x14ac:dyDescent="0.2">
      <c r="A233" s="13" t="str">
        <f t="shared" si="118"/>
        <v>1998 Q1</v>
      </c>
      <c r="B233" s="15">
        <f t="shared" si="119"/>
        <v>-0.66050383633007215</v>
      </c>
      <c r="C233" s="15">
        <f t="shared" ref="C233:L233" si="132">LN(C22/C18)*100</f>
        <v>0.56129092007444403</v>
      </c>
      <c r="D233" s="15">
        <f t="shared" si="132"/>
        <v>5.1018837827646896E-3</v>
      </c>
      <c r="E233" s="15">
        <f t="shared" si="132"/>
        <v>-1.9594477652626987</v>
      </c>
      <c r="F233" s="15">
        <f t="shared" si="132"/>
        <v>5.8518466337300561</v>
      </c>
      <c r="G233" s="15">
        <f t="shared" si="132"/>
        <v>0.4869258461902945</v>
      </c>
      <c r="H233" s="15">
        <f t="shared" si="132"/>
        <v>14.767453033961134</v>
      </c>
      <c r="I233" s="15">
        <f t="shared" si="132"/>
        <v>-1.1776967145822348</v>
      </c>
      <c r="J233" s="15">
        <f t="shared" si="132"/>
        <v>-13.279125270537092</v>
      </c>
      <c r="K233" s="15">
        <f t="shared" si="132"/>
        <v>0.18641752520042182</v>
      </c>
      <c r="L233" s="15">
        <f t="shared" si="132"/>
        <v>1.3908500979671674</v>
      </c>
    </row>
    <row r="234" spans="1:12" x14ac:dyDescent="0.2">
      <c r="A234" s="13" t="str">
        <f t="shared" si="118"/>
        <v>1998 Q2</v>
      </c>
      <c r="B234" s="15">
        <f t="shared" si="119"/>
        <v>0.2663666550532145</v>
      </c>
      <c r="C234" s="15">
        <f t="shared" ref="C234:L234" si="133">LN(C23/C19)*100</f>
        <v>0.29497489029022073</v>
      </c>
      <c r="D234" s="15">
        <f t="shared" si="133"/>
        <v>-3.2133509930105157</v>
      </c>
      <c r="E234" s="15">
        <f t="shared" si="133"/>
        <v>-2.4062769508398829</v>
      </c>
      <c r="F234" s="15">
        <f t="shared" si="133"/>
        <v>2.201398548208553</v>
      </c>
      <c r="G234" s="15">
        <f t="shared" si="133"/>
        <v>4.0594295680196746</v>
      </c>
      <c r="H234" s="15">
        <f t="shared" si="133"/>
        <v>17.437107377222102</v>
      </c>
      <c r="I234" s="15">
        <f t="shared" si="133"/>
        <v>3.4747640129752746</v>
      </c>
      <c r="J234" s="15">
        <f t="shared" si="133"/>
        <v>-6.5867239942845464</v>
      </c>
      <c r="K234" s="15">
        <f t="shared" si="133"/>
        <v>1.6657755097871769</v>
      </c>
      <c r="L234" s="15">
        <f t="shared" si="133"/>
        <v>2.096266423226441</v>
      </c>
    </row>
    <row r="235" spans="1:12" x14ac:dyDescent="0.2">
      <c r="A235" s="13" t="str">
        <f t="shared" si="118"/>
        <v>1998 Q3</v>
      </c>
      <c r="B235" s="15">
        <f t="shared" si="119"/>
        <v>-0.7274337971832967</v>
      </c>
      <c r="C235" s="15">
        <f t="shared" ref="C235:L235" si="134">LN(C24/C20)*100</f>
        <v>-1.0300631892577532</v>
      </c>
      <c r="D235" s="15">
        <f t="shared" si="134"/>
        <v>-1.6680930395443554</v>
      </c>
      <c r="E235" s="15">
        <f t="shared" si="134"/>
        <v>-2.0604612084579927</v>
      </c>
      <c r="F235" s="15">
        <f t="shared" si="134"/>
        <v>-0.25621689751730353</v>
      </c>
      <c r="G235" s="15">
        <f t="shared" si="134"/>
        <v>8.7090527446919221</v>
      </c>
      <c r="H235" s="15">
        <f t="shared" si="134"/>
        <v>17.157111118370718</v>
      </c>
      <c r="I235" s="15">
        <f t="shared" si="134"/>
        <v>1.4447191005168101</v>
      </c>
      <c r="J235" s="15">
        <f t="shared" si="134"/>
        <v>-10.418398666828841</v>
      </c>
      <c r="K235" s="15">
        <f t="shared" si="134"/>
        <v>12.925408905623176</v>
      </c>
      <c r="L235" s="15">
        <f t="shared" si="134"/>
        <v>1.7136257390335925</v>
      </c>
    </row>
    <row r="236" spans="1:12" x14ac:dyDescent="0.2">
      <c r="A236" s="13" t="str">
        <f t="shared" si="118"/>
        <v>1998 Q4</v>
      </c>
      <c r="B236" s="15">
        <f t="shared" si="119"/>
        <v>0.80258497848398702</v>
      </c>
      <c r="C236" s="15">
        <f t="shared" ref="C236:L236" si="135">LN(C25/C21)*100</f>
        <v>-1.2355117172383763</v>
      </c>
      <c r="D236" s="15">
        <f t="shared" si="135"/>
        <v>-2.2082586841718004</v>
      </c>
      <c r="E236" s="15">
        <f t="shared" si="135"/>
        <v>-0.64127632232641241</v>
      </c>
      <c r="F236" s="15">
        <f t="shared" si="135"/>
        <v>-4.5711488305364822</v>
      </c>
      <c r="G236" s="15">
        <f t="shared" si="135"/>
        <v>10.198905240199508</v>
      </c>
      <c r="H236" s="15">
        <f t="shared" si="135"/>
        <v>15.119112901636345</v>
      </c>
      <c r="I236" s="15">
        <f t="shared" si="135"/>
        <v>3.8840731174542764</v>
      </c>
      <c r="J236" s="15">
        <f t="shared" si="135"/>
        <v>-17.450697226114624</v>
      </c>
      <c r="K236" s="15">
        <f t="shared" si="135"/>
        <v>0.57993620168135473</v>
      </c>
      <c r="L236" s="15">
        <f t="shared" si="135"/>
        <v>1.3612243554371055</v>
      </c>
    </row>
    <row r="237" spans="1:12" x14ac:dyDescent="0.2">
      <c r="A237" s="13" t="str">
        <f t="shared" si="118"/>
        <v>1999 Q1</v>
      </c>
      <c r="B237" s="15">
        <f t="shared" si="119"/>
        <v>2.0578299970303187</v>
      </c>
      <c r="C237" s="15">
        <f t="shared" ref="C237:L237" si="136">LN(C26/C22)*100</f>
        <v>-1.0094109973527554E-2</v>
      </c>
      <c r="D237" s="15">
        <f t="shared" si="136"/>
        <v>-2.2058891350966872</v>
      </c>
      <c r="E237" s="15">
        <f t="shared" si="136"/>
        <v>0.77172794258474009</v>
      </c>
      <c r="F237" s="15">
        <f t="shared" si="136"/>
        <v>-0.6392220514507988</v>
      </c>
      <c r="G237" s="15">
        <f t="shared" si="136"/>
        <v>13.833663742851574</v>
      </c>
      <c r="H237" s="15">
        <f t="shared" si="136"/>
        <v>-2.5731633198196979</v>
      </c>
      <c r="I237" s="15">
        <f t="shared" si="136"/>
        <v>3.2973822891204208</v>
      </c>
      <c r="J237" s="15">
        <f t="shared" si="136"/>
        <v>-8.6944967122006709</v>
      </c>
      <c r="K237" s="15">
        <f t="shared" si="136"/>
        <v>-0.33243114118682648</v>
      </c>
      <c r="L237" s="15">
        <f t="shared" si="136"/>
        <v>1.1593796750907703</v>
      </c>
    </row>
    <row r="238" spans="1:12" x14ac:dyDescent="0.2">
      <c r="A238" s="13" t="str">
        <f t="shared" si="118"/>
        <v>1999 Q2</v>
      </c>
      <c r="B238" s="15">
        <f t="shared" si="119"/>
        <v>2.9866818284510193</v>
      </c>
      <c r="C238" s="15">
        <f t="shared" ref="C238:L238" si="137">LN(C27/C23)*100</f>
        <v>1.9676068196153702</v>
      </c>
      <c r="D238" s="15">
        <f t="shared" si="137"/>
        <v>-0.48797797041322211</v>
      </c>
      <c r="E238" s="15">
        <f t="shared" si="137"/>
        <v>-1.8317382534581421</v>
      </c>
      <c r="F238" s="15">
        <f t="shared" si="137"/>
        <v>2.0812353580009808</v>
      </c>
      <c r="G238" s="15">
        <f t="shared" si="137"/>
        <v>11.861738214580035</v>
      </c>
      <c r="H238" s="15">
        <f t="shared" si="137"/>
        <v>-5.8294237314046313</v>
      </c>
      <c r="I238" s="15">
        <f t="shared" si="137"/>
        <v>-0.78609506268704443</v>
      </c>
      <c r="J238" s="15">
        <f t="shared" si="137"/>
        <v>-10.235876345979367</v>
      </c>
      <c r="K238" s="15">
        <f t="shared" si="137"/>
        <v>-1.6072368921418549</v>
      </c>
      <c r="L238" s="15">
        <f t="shared" si="137"/>
        <v>0.37022505603688</v>
      </c>
    </row>
    <row r="239" spans="1:12" x14ac:dyDescent="0.2">
      <c r="A239" s="13" t="str">
        <f t="shared" si="118"/>
        <v>1999 Q3</v>
      </c>
      <c r="B239" s="15">
        <f t="shared" si="119"/>
        <v>4.6119846348787608</v>
      </c>
      <c r="C239" s="15">
        <f t="shared" ref="C239:L239" si="138">LN(C28/C24)*100</f>
        <v>4.6845288005204928</v>
      </c>
      <c r="D239" s="15">
        <f t="shared" si="138"/>
        <v>0.75062604203478223</v>
      </c>
      <c r="E239" s="15">
        <f t="shared" si="138"/>
        <v>-3.2742644497236766</v>
      </c>
      <c r="F239" s="15">
        <f t="shared" si="138"/>
        <v>2.5177395119987791</v>
      </c>
      <c r="G239" s="15">
        <f t="shared" si="138"/>
        <v>16.357218321717344</v>
      </c>
      <c r="H239" s="15">
        <f t="shared" si="138"/>
        <v>-9.6128652143227473</v>
      </c>
      <c r="I239" s="15">
        <f t="shared" si="138"/>
        <v>0.79077038846133174</v>
      </c>
      <c r="J239" s="15">
        <f t="shared" si="138"/>
        <v>-4.9045560879983601</v>
      </c>
      <c r="K239" s="15">
        <f t="shared" si="138"/>
        <v>-14.958387165238724</v>
      </c>
      <c r="L239" s="15">
        <f t="shared" si="138"/>
        <v>1.0550476994830205</v>
      </c>
    </row>
    <row r="240" spans="1:12" x14ac:dyDescent="0.2">
      <c r="A240" s="13" t="str">
        <f t="shared" si="118"/>
        <v>1999 Q4</v>
      </c>
      <c r="B240" s="15">
        <f t="shared" si="119"/>
        <v>5.1473953129480154</v>
      </c>
      <c r="C240" s="15">
        <f t="shared" ref="C240:L240" si="139">LN(C29/C25)*100</f>
        <v>4.1850756281720098</v>
      </c>
      <c r="D240" s="15">
        <f t="shared" si="139"/>
        <v>0.48538357803144222</v>
      </c>
      <c r="E240" s="15">
        <f t="shared" si="139"/>
        <v>-4.6380715114262765</v>
      </c>
      <c r="F240" s="15">
        <f t="shared" si="139"/>
        <v>-0.15708053393442453</v>
      </c>
      <c r="G240" s="15">
        <f t="shared" si="139"/>
        <v>11.829830038503184</v>
      </c>
      <c r="H240" s="15">
        <f t="shared" si="139"/>
        <v>-1.3968426319975178</v>
      </c>
      <c r="I240" s="15">
        <f t="shared" si="139"/>
        <v>2.1610717907651482</v>
      </c>
      <c r="J240" s="15">
        <f t="shared" si="139"/>
        <v>-0.52258305519769044</v>
      </c>
      <c r="K240" s="15">
        <f t="shared" si="139"/>
        <v>-9.6916898788456418</v>
      </c>
      <c r="L240" s="15">
        <f t="shared" si="139"/>
        <v>1.4412592977519254</v>
      </c>
    </row>
    <row r="241" spans="1:12" x14ac:dyDescent="0.2">
      <c r="A241" s="13" t="str">
        <f t="shared" si="118"/>
        <v>2000 Q1</v>
      </c>
      <c r="B241" s="15">
        <f t="shared" si="119"/>
        <v>2.7070416810095836</v>
      </c>
      <c r="C241" s="15">
        <f t="shared" ref="C241:L241" si="140">LN(C30/C26)*100</f>
        <v>4.4774079809517975</v>
      </c>
      <c r="D241" s="15">
        <f t="shared" si="140"/>
        <v>2.5943886544706274</v>
      </c>
      <c r="E241" s="15">
        <f t="shared" si="140"/>
        <v>-2.0778450899453698</v>
      </c>
      <c r="F241" s="15">
        <f t="shared" si="140"/>
        <v>5.0442058618605721</v>
      </c>
      <c r="G241" s="15">
        <f t="shared" si="140"/>
        <v>16.144303441907319</v>
      </c>
      <c r="H241" s="15">
        <f t="shared" si="140"/>
        <v>0.38449069020100307</v>
      </c>
      <c r="I241" s="15">
        <f t="shared" si="140"/>
        <v>2.3708473165898565</v>
      </c>
      <c r="J241" s="15">
        <f t="shared" si="140"/>
        <v>-1.9260349557905336</v>
      </c>
      <c r="K241" s="15">
        <f t="shared" si="140"/>
        <v>1.8982855522870719</v>
      </c>
      <c r="L241" s="15">
        <f t="shared" si="140"/>
        <v>3.1382236702563611</v>
      </c>
    </row>
    <row r="242" spans="1:12" x14ac:dyDescent="0.2">
      <c r="A242" s="13" t="str">
        <f t="shared" si="118"/>
        <v>2000 Q2</v>
      </c>
      <c r="B242" s="15">
        <f t="shared" si="119"/>
        <v>0.68639938317523685</v>
      </c>
      <c r="C242" s="15">
        <f t="shared" ref="C242:L242" si="141">LN(C31/C27)*100</f>
        <v>3.7451619185557385</v>
      </c>
      <c r="D242" s="15">
        <f t="shared" si="141"/>
        <v>-0.94131573110150246</v>
      </c>
      <c r="E242" s="15">
        <f t="shared" si="141"/>
        <v>-1.7516973661225268</v>
      </c>
      <c r="F242" s="15">
        <f t="shared" si="141"/>
        <v>3.7562054990536664</v>
      </c>
      <c r="G242" s="15">
        <f t="shared" si="141"/>
        <v>18.937776336623383</v>
      </c>
      <c r="H242" s="15">
        <f t="shared" si="141"/>
        <v>4.1953664873728851</v>
      </c>
      <c r="I242" s="15">
        <f t="shared" si="141"/>
        <v>4.2121357867903733</v>
      </c>
      <c r="J242" s="15">
        <f t="shared" si="141"/>
        <v>-1.7145932697782573</v>
      </c>
      <c r="K242" s="15">
        <f t="shared" si="141"/>
        <v>-2.3706246783617759</v>
      </c>
      <c r="L242" s="15">
        <f t="shared" si="141"/>
        <v>3.2366160927691423</v>
      </c>
    </row>
    <row r="243" spans="1:12" x14ac:dyDescent="0.2">
      <c r="A243" s="13" t="str">
        <f t="shared" si="118"/>
        <v>2000 Q3</v>
      </c>
      <c r="B243" s="15">
        <f t="shared" si="119"/>
        <v>-1.6686464587748675</v>
      </c>
      <c r="C243" s="15">
        <f t="shared" ref="C243:L243" si="142">LN(C32/C28)*100</f>
        <v>2.3353538525596811</v>
      </c>
      <c r="D243" s="15">
        <f t="shared" si="142"/>
        <v>-4.9307054194622477</v>
      </c>
      <c r="E243" s="15">
        <f t="shared" si="142"/>
        <v>-1.890174565215029</v>
      </c>
      <c r="F243" s="15">
        <f t="shared" si="142"/>
        <v>8.3789239834366143</v>
      </c>
      <c r="G243" s="15">
        <f t="shared" si="142"/>
        <v>13.574244274816994</v>
      </c>
      <c r="H243" s="15">
        <f t="shared" si="142"/>
        <v>8.0657697185520938</v>
      </c>
      <c r="I243" s="15">
        <f t="shared" si="142"/>
        <v>3.5541270520486306</v>
      </c>
      <c r="J243" s="15">
        <f t="shared" si="142"/>
        <v>-6.082730641347605</v>
      </c>
      <c r="K243" s="15">
        <f t="shared" si="142"/>
        <v>3.5573524522648801</v>
      </c>
      <c r="L243" s="15">
        <f t="shared" si="142"/>
        <v>2.4883739163808949</v>
      </c>
    </row>
    <row r="244" spans="1:12" x14ac:dyDescent="0.2">
      <c r="A244" s="13" t="str">
        <f t="shared" si="118"/>
        <v>2000 Q4</v>
      </c>
      <c r="B244" s="15">
        <f t="shared" si="119"/>
        <v>-4.1488940882636074</v>
      </c>
      <c r="C244" s="15">
        <f t="shared" ref="C244:L244" si="143">LN(C33/C29)*100</f>
        <v>4.8513748071330944</v>
      </c>
      <c r="D244" s="15">
        <f t="shared" si="143"/>
        <v>-2.5092140076455656</v>
      </c>
      <c r="E244" s="15">
        <f t="shared" si="143"/>
        <v>-3.5062970815051893</v>
      </c>
      <c r="F244" s="15">
        <f t="shared" si="143"/>
        <v>5.9304146404413611</v>
      </c>
      <c r="G244" s="15">
        <f t="shared" si="143"/>
        <v>11.327202736364452</v>
      </c>
      <c r="H244" s="15">
        <f t="shared" si="143"/>
        <v>-1.9913682539332025</v>
      </c>
      <c r="I244" s="15">
        <f t="shared" si="143"/>
        <v>-0.31885499602821016</v>
      </c>
      <c r="J244" s="15">
        <f t="shared" si="143"/>
        <v>-5.1814985870146328</v>
      </c>
      <c r="K244" s="15">
        <f t="shared" si="143"/>
        <v>3.4916992622270007</v>
      </c>
      <c r="L244" s="15">
        <f t="shared" si="143"/>
        <v>1.1568726009962291</v>
      </c>
    </row>
    <row r="245" spans="1:12" x14ac:dyDescent="0.2">
      <c r="A245" s="13" t="str">
        <f t="shared" si="118"/>
        <v>2001 Q1</v>
      </c>
      <c r="B245" s="15">
        <f t="shared" si="119"/>
        <v>-5.8106765233365572</v>
      </c>
      <c r="C245" s="15">
        <f t="shared" ref="C245:L245" si="144">LN(C34/C30)*100</f>
        <v>3.169662426833149</v>
      </c>
      <c r="D245" s="15">
        <f t="shared" si="144"/>
        <v>-4.8902634913054879</v>
      </c>
      <c r="E245" s="15">
        <f t="shared" si="144"/>
        <v>-1.8854594189980403</v>
      </c>
      <c r="F245" s="15">
        <f t="shared" si="144"/>
        <v>-3.3360436940404457</v>
      </c>
      <c r="G245" s="15">
        <f t="shared" si="144"/>
        <v>8.3185496617172081</v>
      </c>
      <c r="H245" s="15">
        <f t="shared" si="144"/>
        <v>0.28517602912882251</v>
      </c>
      <c r="I245" s="15">
        <f t="shared" si="144"/>
        <v>2.1904735494470011</v>
      </c>
      <c r="J245" s="15">
        <f t="shared" si="144"/>
        <v>-4.209471812615134</v>
      </c>
      <c r="K245" s="15">
        <f t="shared" si="144"/>
        <v>-2.7114790164130138</v>
      </c>
      <c r="L245" s="15">
        <f t="shared" si="144"/>
        <v>0.40210856286242885</v>
      </c>
    </row>
    <row r="246" spans="1:12" x14ac:dyDescent="0.2">
      <c r="A246" s="13" t="str">
        <f t="shared" si="118"/>
        <v>2001 Q2</v>
      </c>
      <c r="B246" s="15">
        <f t="shared" si="119"/>
        <v>-3.2893132236378735</v>
      </c>
      <c r="C246" s="15">
        <f t="shared" ref="C246:L246" si="145">LN(C35/C31)*100</f>
        <v>1.8333877984546776</v>
      </c>
      <c r="D246" s="15">
        <f t="shared" si="145"/>
        <v>-0.36993407268578388</v>
      </c>
      <c r="E246" s="15">
        <f t="shared" si="145"/>
        <v>0.47990385155532894</v>
      </c>
      <c r="F246" s="15">
        <f t="shared" si="145"/>
        <v>-1.3418067404750269</v>
      </c>
      <c r="G246" s="15">
        <f t="shared" si="145"/>
        <v>1.7674238416940553</v>
      </c>
      <c r="H246" s="15">
        <f t="shared" si="145"/>
        <v>0.93552960801027929</v>
      </c>
      <c r="I246" s="15">
        <f t="shared" si="145"/>
        <v>0.96627371788509087</v>
      </c>
      <c r="J246" s="15">
        <f t="shared" si="145"/>
        <v>-12.531871030755953</v>
      </c>
      <c r="K246" s="15">
        <f t="shared" si="145"/>
        <v>7.226597219059129</v>
      </c>
      <c r="L246" s="15">
        <f t="shared" si="145"/>
        <v>0.32855137459721395</v>
      </c>
    </row>
    <row r="247" spans="1:12" x14ac:dyDescent="0.2">
      <c r="A247" s="13" t="str">
        <f t="shared" si="118"/>
        <v>2001 Q3</v>
      </c>
      <c r="B247" s="15">
        <f t="shared" si="119"/>
        <v>-2.0588692648291871</v>
      </c>
      <c r="C247" s="15">
        <f t="shared" ref="C247:L247" si="146">LN(C36/C32)*100</f>
        <v>2.736025587073255</v>
      </c>
      <c r="D247" s="15">
        <f t="shared" si="146"/>
        <v>1.4698450521857973</v>
      </c>
      <c r="E247" s="15">
        <f t="shared" si="146"/>
        <v>3.6294899966453373</v>
      </c>
      <c r="F247" s="15">
        <f t="shared" si="146"/>
        <v>-4.6331493386688498</v>
      </c>
      <c r="G247" s="15">
        <f t="shared" si="146"/>
        <v>-0.40538051219711063</v>
      </c>
      <c r="H247" s="15">
        <f t="shared" si="146"/>
        <v>-0.615939451634401</v>
      </c>
      <c r="I247" s="15">
        <f t="shared" si="146"/>
        <v>2.3531741711031806</v>
      </c>
      <c r="J247" s="15">
        <f t="shared" si="146"/>
        <v>-8.4244339737547769</v>
      </c>
      <c r="K247" s="15">
        <f t="shared" si="146"/>
        <v>4.4969626414541848</v>
      </c>
      <c r="L247" s="15">
        <f t="shared" si="146"/>
        <v>1.2148925050138515</v>
      </c>
    </row>
    <row r="248" spans="1:12" x14ac:dyDescent="0.2">
      <c r="A248" s="13" t="str">
        <f t="shared" si="118"/>
        <v>2001 Q4</v>
      </c>
      <c r="B248" s="15">
        <f t="shared" si="119"/>
        <v>-1.7142700225049305</v>
      </c>
      <c r="C248" s="15">
        <f t="shared" ref="C248:L248" si="147">LN(C37/C33)*100</f>
        <v>-0.3557427186219565</v>
      </c>
      <c r="D248" s="15">
        <f t="shared" si="147"/>
        <v>-3.1702338640878548E-2</v>
      </c>
      <c r="E248" s="15">
        <f t="shared" si="147"/>
        <v>6.9790168529805534</v>
      </c>
      <c r="F248" s="15">
        <f t="shared" si="147"/>
        <v>-0.2409026861666391</v>
      </c>
      <c r="G248" s="15">
        <f t="shared" si="147"/>
        <v>0.55355190779761709</v>
      </c>
      <c r="H248" s="15">
        <f t="shared" si="147"/>
        <v>6.2251505156241036</v>
      </c>
      <c r="I248" s="15">
        <f t="shared" si="147"/>
        <v>0.60524182006901273</v>
      </c>
      <c r="J248" s="15">
        <f t="shared" si="147"/>
        <v>-10.119614921969285</v>
      </c>
      <c r="K248" s="15">
        <f t="shared" si="147"/>
        <v>1.9582226687466262</v>
      </c>
      <c r="L248" s="15">
        <f t="shared" si="147"/>
        <v>1.5769951106313063</v>
      </c>
    </row>
    <row r="249" spans="1:12" x14ac:dyDescent="0.2">
      <c r="A249" s="13" t="str">
        <f t="shared" si="118"/>
        <v>2002 Q1</v>
      </c>
      <c r="B249" s="15">
        <f t="shared" si="119"/>
        <v>2.5683374467423756</v>
      </c>
      <c r="C249" s="15">
        <f t="shared" ref="C249:L249" si="148">LN(C38/C34)*100</f>
        <v>1.1042904314657513</v>
      </c>
      <c r="D249" s="15">
        <f t="shared" si="148"/>
        <v>1.8303368911149926</v>
      </c>
      <c r="E249" s="15">
        <f t="shared" si="148"/>
        <v>5.1037347153643271</v>
      </c>
      <c r="F249" s="15">
        <f t="shared" si="148"/>
        <v>1.907837107307274</v>
      </c>
      <c r="G249" s="15">
        <f t="shared" si="148"/>
        <v>3.9526447912117686E-2</v>
      </c>
      <c r="H249" s="15">
        <f t="shared" si="148"/>
        <v>0.51900988904131506</v>
      </c>
      <c r="I249" s="15">
        <f t="shared" si="148"/>
        <v>-1.8457952793334291</v>
      </c>
      <c r="J249" s="15">
        <f t="shared" si="148"/>
        <v>-7.6791799292047731</v>
      </c>
      <c r="K249" s="15">
        <f t="shared" si="148"/>
        <v>0.46226013569250368</v>
      </c>
      <c r="L249" s="15">
        <f t="shared" si="148"/>
        <v>1.280869213586977</v>
      </c>
    </row>
    <row r="250" spans="1:12" x14ac:dyDescent="0.2">
      <c r="A250" s="13" t="str">
        <f t="shared" si="118"/>
        <v>2002 Q2</v>
      </c>
      <c r="B250" s="15">
        <f t="shared" si="119"/>
        <v>4.1501057245220903</v>
      </c>
      <c r="C250" s="15">
        <f t="shared" ref="C250:L250" si="149">LN(C39/C35)*100</f>
        <v>2.1567607833304736</v>
      </c>
      <c r="D250" s="15">
        <f t="shared" si="149"/>
        <v>1.9831198180130281</v>
      </c>
      <c r="E250" s="15">
        <f t="shared" si="149"/>
        <v>5.1529381529874891</v>
      </c>
      <c r="F250" s="15">
        <f t="shared" si="149"/>
        <v>0.74566628312104699</v>
      </c>
      <c r="G250" s="15">
        <f t="shared" si="149"/>
        <v>1.564447987364469</v>
      </c>
      <c r="H250" s="15">
        <f t="shared" si="149"/>
        <v>-1.1548158044117189</v>
      </c>
      <c r="I250" s="15">
        <f t="shared" si="149"/>
        <v>0.62536431265101056</v>
      </c>
      <c r="J250" s="15">
        <f t="shared" si="149"/>
        <v>1.5159885542727576</v>
      </c>
      <c r="K250" s="15">
        <f t="shared" si="149"/>
        <v>-7.6027143785255547</v>
      </c>
      <c r="L250" s="15">
        <f t="shared" si="149"/>
        <v>2.1266546906788339</v>
      </c>
    </row>
    <row r="251" spans="1:12" x14ac:dyDescent="0.2">
      <c r="A251" s="13" t="str">
        <f t="shared" si="118"/>
        <v>2002 Q3</v>
      </c>
      <c r="B251" s="15">
        <f t="shared" si="119"/>
        <v>1.3595284613464305</v>
      </c>
      <c r="C251" s="15">
        <f t="shared" ref="C251:L251" si="150">LN(C40/C36)*100</f>
        <v>1.8096064323063408</v>
      </c>
      <c r="D251" s="15">
        <f t="shared" si="150"/>
        <v>5.574856668616766</v>
      </c>
      <c r="E251" s="15">
        <f t="shared" si="150"/>
        <v>4.2698726389167785</v>
      </c>
      <c r="F251" s="15">
        <f t="shared" si="150"/>
        <v>-0.61500705561155489</v>
      </c>
      <c r="G251" s="15">
        <f t="shared" si="150"/>
        <v>1.9190807864796624</v>
      </c>
      <c r="H251" s="15">
        <f t="shared" si="150"/>
        <v>-0.26483762963150409</v>
      </c>
      <c r="I251" s="15">
        <f t="shared" si="150"/>
        <v>-2.7589487374271622</v>
      </c>
      <c r="J251" s="15">
        <f t="shared" si="150"/>
        <v>-0.99217432988332088</v>
      </c>
      <c r="K251" s="15">
        <f t="shared" si="150"/>
        <v>-2.0542471417312291</v>
      </c>
      <c r="L251" s="15">
        <f t="shared" si="150"/>
        <v>1.4109504224462306</v>
      </c>
    </row>
    <row r="252" spans="1:12" x14ac:dyDescent="0.2">
      <c r="A252" s="13" t="str">
        <f t="shared" si="118"/>
        <v>2002 Q4</v>
      </c>
      <c r="B252" s="15">
        <f t="shared" si="119"/>
        <v>4.1630865334191576</v>
      </c>
      <c r="C252" s="15">
        <f t="shared" ref="C252:L252" si="151">LN(C41/C37)*100</f>
        <v>1.46860843040113</v>
      </c>
      <c r="D252" s="15">
        <f t="shared" si="151"/>
        <v>5.2126982540773126</v>
      </c>
      <c r="E252" s="15">
        <f t="shared" si="151"/>
        <v>1.9672901948295212</v>
      </c>
      <c r="F252" s="15">
        <f t="shared" si="151"/>
        <v>-3.5317795958392426</v>
      </c>
      <c r="G252" s="15">
        <f t="shared" si="151"/>
        <v>3.4015277906623709</v>
      </c>
      <c r="H252" s="15">
        <f t="shared" si="151"/>
        <v>2.9620230430072132</v>
      </c>
      <c r="I252" s="15">
        <f t="shared" si="151"/>
        <v>-0.72076800822658094</v>
      </c>
      <c r="J252" s="15">
        <f t="shared" si="151"/>
        <v>-1.8155536635058331</v>
      </c>
      <c r="K252" s="15">
        <f t="shared" si="151"/>
        <v>1.4763862812237967</v>
      </c>
      <c r="L252" s="15">
        <f t="shared" si="151"/>
        <v>1.6051109039246541</v>
      </c>
    </row>
    <row r="253" spans="1:12" x14ac:dyDescent="0.2">
      <c r="A253" s="13" t="str">
        <f t="shared" ref="A253:A284" si="152">A42</f>
        <v>2003 Q1</v>
      </c>
      <c r="B253" s="15">
        <f t="shared" ref="B253:B284" si="153">LN(B42/B38)*100</f>
        <v>0.2483679984898618</v>
      </c>
      <c r="C253" s="15">
        <f t="shared" ref="C253:L253" si="154">LN(C42/C38)*100</f>
        <v>1.8409567151004835</v>
      </c>
      <c r="D253" s="15">
        <f t="shared" si="154"/>
        <v>1.3425774469170018</v>
      </c>
      <c r="E253" s="15">
        <f t="shared" si="154"/>
        <v>0.58670659795190117</v>
      </c>
      <c r="F253" s="15">
        <f t="shared" si="154"/>
        <v>-1.228783231922137</v>
      </c>
      <c r="G253" s="15">
        <f t="shared" si="154"/>
        <v>4.8409128206237346</v>
      </c>
      <c r="H253" s="15">
        <f t="shared" si="154"/>
        <v>5.795054653385864</v>
      </c>
      <c r="I253" s="15">
        <f t="shared" si="154"/>
        <v>2.7160331698092541</v>
      </c>
      <c r="J253" s="15">
        <f t="shared" si="154"/>
        <v>-4.1192990570939658</v>
      </c>
      <c r="K253" s="15">
        <f t="shared" si="154"/>
        <v>4.3865117450513917</v>
      </c>
      <c r="L253" s="15">
        <f t="shared" si="154"/>
        <v>1.7432343191005975</v>
      </c>
    </row>
    <row r="254" spans="1:12" x14ac:dyDescent="0.2">
      <c r="A254" s="13" t="str">
        <f t="shared" si="152"/>
        <v>2003 Q2</v>
      </c>
      <c r="B254" s="15">
        <f t="shared" si="153"/>
        <v>-5.44313013868683</v>
      </c>
      <c r="C254" s="15">
        <f t="shared" ref="C254:L254" si="155">LN(C43/C39)*100</f>
        <v>2.7018483063508336</v>
      </c>
      <c r="D254" s="15">
        <f t="shared" si="155"/>
        <v>1.9170512071199415</v>
      </c>
      <c r="E254" s="15">
        <f t="shared" si="155"/>
        <v>0.96333988502709456</v>
      </c>
      <c r="F254" s="15">
        <f t="shared" si="155"/>
        <v>1.1873079157844764</v>
      </c>
      <c r="G254" s="15">
        <f t="shared" si="155"/>
        <v>6.1031681305986512</v>
      </c>
      <c r="H254" s="15">
        <f t="shared" si="155"/>
        <v>7.1462629432945279</v>
      </c>
      <c r="I254" s="15">
        <f t="shared" si="155"/>
        <v>-0.5899265086708978</v>
      </c>
      <c r="J254" s="15">
        <f t="shared" si="155"/>
        <v>-6.8165414394110266</v>
      </c>
      <c r="K254" s="15">
        <f t="shared" si="155"/>
        <v>5.9043400854862167</v>
      </c>
      <c r="L254" s="15">
        <f t="shared" si="155"/>
        <v>1.3032840001763781</v>
      </c>
    </row>
    <row r="255" spans="1:12" x14ac:dyDescent="0.2">
      <c r="A255" s="13" t="str">
        <f t="shared" si="152"/>
        <v>2003 Q3</v>
      </c>
      <c r="B255" s="15">
        <f t="shared" si="153"/>
        <v>-2.409884597871006</v>
      </c>
      <c r="C255" s="15">
        <f t="shared" ref="C255:L255" si="156">LN(C44/C40)*100</f>
        <v>3.7861108477049092</v>
      </c>
      <c r="D255" s="15">
        <f t="shared" si="156"/>
        <v>1.0660789878635895</v>
      </c>
      <c r="E255" s="15">
        <f t="shared" si="156"/>
        <v>0.47042653866461598</v>
      </c>
      <c r="F255" s="15">
        <f t="shared" si="156"/>
        <v>2.291829335201542</v>
      </c>
      <c r="G255" s="15">
        <f t="shared" si="156"/>
        <v>4.5435259820881857</v>
      </c>
      <c r="H255" s="15">
        <f t="shared" si="156"/>
        <v>9.0365591544377768</v>
      </c>
      <c r="I255" s="15">
        <f t="shared" si="156"/>
        <v>2.8724876470756322</v>
      </c>
      <c r="J255" s="15">
        <f t="shared" si="156"/>
        <v>-6.4481564601751806</v>
      </c>
      <c r="K255" s="15">
        <f t="shared" si="156"/>
        <v>2.8138388456503098</v>
      </c>
      <c r="L255" s="15">
        <f t="shared" si="156"/>
        <v>2.2062999897445259</v>
      </c>
    </row>
    <row r="256" spans="1:12" x14ac:dyDescent="0.2">
      <c r="A256" s="13" t="str">
        <f t="shared" si="152"/>
        <v>2003 Q4</v>
      </c>
      <c r="B256" s="15">
        <f t="shared" si="153"/>
        <v>-3.7336937741674285</v>
      </c>
      <c r="C256" s="15">
        <f t="shared" ref="C256:L256" si="157">LN(C45/C41)*100</f>
        <v>6.2877067376606686</v>
      </c>
      <c r="D256" s="15">
        <f t="shared" si="157"/>
        <v>2.4132694592879718</v>
      </c>
      <c r="E256" s="15">
        <f t="shared" si="157"/>
        <v>0.60498852798578717</v>
      </c>
      <c r="F256" s="15">
        <f t="shared" si="157"/>
        <v>6.2989059654816648</v>
      </c>
      <c r="G256" s="15">
        <f t="shared" si="157"/>
        <v>5.842310067739791</v>
      </c>
      <c r="H256" s="15">
        <f t="shared" si="157"/>
        <v>3.2988492331910866</v>
      </c>
      <c r="I256" s="15">
        <f t="shared" si="157"/>
        <v>6.5962091488820374</v>
      </c>
      <c r="J256" s="15">
        <f t="shared" si="157"/>
        <v>-2.2300372807878217</v>
      </c>
      <c r="K256" s="15">
        <f t="shared" si="157"/>
        <v>0.52024390070663784</v>
      </c>
      <c r="L256" s="15">
        <f t="shared" si="157"/>
        <v>3.446176376064424</v>
      </c>
    </row>
    <row r="257" spans="1:12" x14ac:dyDescent="0.2">
      <c r="A257" s="13" t="str">
        <f t="shared" si="152"/>
        <v>2004 Q1</v>
      </c>
      <c r="B257" s="15">
        <f t="shared" si="153"/>
        <v>-2.4850241394964354</v>
      </c>
      <c r="C257" s="15">
        <f t="shared" ref="C257:L257" si="158">LN(C46/C42)*100</f>
        <v>6.0977936220938238</v>
      </c>
      <c r="D257" s="15">
        <f t="shared" si="158"/>
        <v>7.0257325560907065</v>
      </c>
      <c r="E257" s="15">
        <f t="shared" si="158"/>
        <v>3.3099163710060804</v>
      </c>
      <c r="F257" s="15">
        <f t="shared" si="158"/>
        <v>11.544876988649623</v>
      </c>
      <c r="G257" s="15">
        <f t="shared" si="158"/>
        <v>2.9262913784931524</v>
      </c>
      <c r="H257" s="15">
        <f t="shared" si="158"/>
        <v>3.5708872777072056</v>
      </c>
      <c r="I257" s="15">
        <f t="shared" si="158"/>
        <v>2.6335629938124443</v>
      </c>
      <c r="J257" s="15">
        <f t="shared" si="158"/>
        <v>-4.8631340374212151</v>
      </c>
      <c r="K257" s="15">
        <f t="shared" si="158"/>
        <v>2.3786869760122564E-2</v>
      </c>
      <c r="L257" s="15">
        <f t="shared" si="158"/>
        <v>3.5040147432676907</v>
      </c>
    </row>
    <row r="258" spans="1:12" x14ac:dyDescent="0.2">
      <c r="A258" s="13" t="str">
        <f t="shared" si="152"/>
        <v>2004 Q2</v>
      </c>
      <c r="B258" s="15">
        <f t="shared" si="153"/>
        <v>-1.7218849320995641E-2</v>
      </c>
      <c r="C258" s="15">
        <f t="shared" ref="C258:L258" si="159">LN(C47/C43)*100</f>
        <v>6.266501989560477</v>
      </c>
      <c r="D258" s="15">
        <f t="shared" si="159"/>
        <v>3.1042865670595901</v>
      </c>
      <c r="E258" s="15">
        <f t="shared" si="159"/>
        <v>1.7507131670123566</v>
      </c>
      <c r="F258" s="15">
        <f t="shared" si="159"/>
        <v>7.087444890309416</v>
      </c>
      <c r="G258" s="15">
        <f t="shared" si="159"/>
        <v>2.9483472838038991</v>
      </c>
      <c r="H258" s="15">
        <f t="shared" si="159"/>
        <v>4.2041714903997853</v>
      </c>
      <c r="I258" s="15">
        <f t="shared" si="159"/>
        <v>3.8809639976483163</v>
      </c>
      <c r="J258" s="15">
        <f t="shared" si="159"/>
        <v>-4.2368997162412843</v>
      </c>
      <c r="K258" s="15">
        <f t="shared" si="159"/>
        <v>2.0549626212668795</v>
      </c>
      <c r="L258" s="15">
        <f t="shared" si="159"/>
        <v>3.3503273135450122</v>
      </c>
    </row>
    <row r="259" spans="1:12" x14ac:dyDescent="0.2">
      <c r="A259" s="13" t="str">
        <f t="shared" si="152"/>
        <v>2004 Q3</v>
      </c>
      <c r="B259" s="15">
        <f t="shared" si="153"/>
        <v>-3.1841330963135297</v>
      </c>
      <c r="C259" s="15">
        <f t="shared" ref="C259:L259" si="160">LN(C48/C44)*100</f>
        <v>2.9336430391228125</v>
      </c>
      <c r="D259" s="15">
        <f t="shared" si="160"/>
        <v>1.5314647238539583</v>
      </c>
      <c r="E259" s="15">
        <f t="shared" si="160"/>
        <v>1.606336845781049</v>
      </c>
      <c r="F259" s="15">
        <f t="shared" si="160"/>
        <v>5.4858983635252354</v>
      </c>
      <c r="G259" s="15">
        <f t="shared" si="160"/>
        <v>8.119051261723456</v>
      </c>
      <c r="H259" s="15">
        <f t="shared" si="160"/>
        <v>6.1615204228460314</v>
      </c>
      <c r="I259" s="15">
        <f t="shared" si="160"/>
        <v>2.2583345489774596</v>
      </c>
      <c r="J259" s="15">
        <f t="shared" si="160"/>
        <v>-0.527966359653676</v>
      </c>
      <c r="K259" s="15">
        <f t="shared" si="160"/>
        <v>-2.5677845374597994</v>
      </c>
      <c r="L259" s="15">
        <f t="shared" si="160"/>
        <v>2.541020931068382</v>
      </c>
    </row>
    <row r="260" spans="1:12" x14ac:dyDescent="0.2">
      <c r="A260" s="13" t="str">
        <f t="shared" si="152"/>
        <v>2004 Q4</v>
      </c>
      <c r="B260" s="15">
        <f t="shared" si="153"/>
        <v>-4.5843464321522784</v>
      </c>
      <c r="C260" s="15">
        <f t="shared" ref="C260:L260" si="161">LN(C49/C45)*100</f>
        <v>2.9305582167687145</v>
      </c>
      <c r="D260" s="15">
        <f t="shared" si="161"/>
        <v>-2.712909814176871</v>
      </c>
      <c r="E260" s="15">
        <f t="shared" si="161"/>
        <v>3.5270514972090342E-2</v>
      </c>
      <c r="F260" s="15">
        <f t="shared" si="161"/>
        <v>7.3191882574896034</v>
      </c>
      <c r="G260" s="15">
        <f t="shared" si="161"/>
        <v>2.2519607110498057</v>
      </c>
      <c r="H260" s="15">
        <f t="shared" si="161"/>
        <v>8.6305349533846538</v>
      </c>
      <c r="I260" s="15">
        <f t="shared" si="161"/>
        <v>-1.4850180586685469</v>
      </c>
      <c r="J260" s="15">
        <f t="shared" si="161"/>
        <v>-4.102329382661372</v>
      </c>
      <c r="K260" s="15">
        <f t="shared" si="161"/>
        <v>0.17472307048639865</v>
      </c>
      <c r="L260" s="15">
        <f t="shared" si="161"/>
        <v>0.71358251412342821</v>
      </c>
    </row>
    <row r="261" spans="1:12" x14ac:dyDescent="0.2">
      <c r="A261" s="13" t="str">
        <f t="shared" si="152"/>
        <v>2005 Q1</v>
      </c>
      <c r="B261" s="15">
        <f t="shared" si="153"/>
        <v>-3.8897408946549104</v>
      </c>
      <c r="C261" s="15">
        <f t="shared" ref="C261:L261" si="162">LN(C50/C46)*100</f>
        <v>1.800925072061951</v>
      </c>
      <c r="D261" s="15">
        <f t="shared" si="162"/>
        <v>-3.6817420915588617</v>
      </c>
      <c r="E261" s="15">
        <f t="shared" si="162"/>
        <v>-1.8977787012031333</v>
      </c>
      <c r="F261" s="15">
        <f t="shared" si="162"/>
        <v>1.8681564329039515</v>
      </c>
      <c r="G261" s="15">
        <f t="shared" si="162"/>
        <v>2.276307916236691</v>
      </c>
      <c r="H261" s="15">
        <f t="shared" si="162"/>
        <v>6.3256970838126589</v>
      </c>
      <c r="I261" s="15">
        <f t="shared" si="162"/>
        <v>1.9746714135447496</v>
      </c>
      <c r="J261" s="15">
        <f t="shared" si="162"/>
        <v>2.8428730471860382</v>
      </c>
      <c r="K261" s="15">
        <f t="shared" si="162"/>
        <v>2.6665196727560394</v>
      </c>
      <c r="L261" s="15">
        <f t="shared" si="162"/>
        <v>0.98901778377883209</v>
      </c>
    </row>
    <row r="262" spans="1:12" x14ac:dyDescent="0.2">
      <c r="A262" s="13" t="str">
        <f t="shared" si="152"/>
        <v>2005 Q2</v>
      </c>
      <c r="B262" s="15">
        <f t="shared" si="153"/>
        <v>-3.4166498633217781</v>
      </c>
      <c r="C262" s="15">
        <f t="shared" ref="C262:L262" si="163">LN(C51/C47)*100</f>
        <v>2.7856620205015266</v>
      </c>
      <c r="D262" s="15">
        <f t="shared" si="163"/>
        <v>-2.868836695158528</v>
      </c>
      <c r="E262" s="15">
        <f t="shared" si="163"/>
        <v>-0.43430501417596995</v>
      </c>
      <c r="F262" s="15">
        <f t="shared" si="163"/>
        <v>2.1246982692135754</v>
      </c>
      <c r="G262" s="15">
        <f t="shared" si="163"/>
        <v>1.1996265411770624</v>
      </c>
      <c r="H262" s="15">
        <f t="shared" si="163"/>
        <v>7.5195600214772753</v>
      </c>
      <c r="I262" s="15">
        <f t="shared" si="163"/>
        <v>1.7079851735558562</v>
      </c>
      <c r="J262" s="15">
        <f t="shared" si="163"/>
        <v>2.3106206228971504</v>
      </c>
      <c r="K262" s="15">
        <f t="shared" si="163"/>
        <v>3.9937687701942504</v>
      </c>
      <c r="L262" s="15">
        <f t="shared" si="163"/>
        <v>1.4963390489407864</v>
      </c>
    </row>
    <row r="263" spans="1:12" x14ac:dyDescent="0.2">
      <c r="A263" s="13" t="str">
        <f t="shared" si="152"/>
        <v>2005 Q3</v>
      </c>
      <c r="B263" s="15">
        <f t="shared" si="153"/>
        <v>-3.8823023138422279</v>
      </c>
      <c r="C263" s="15">
        <f t="shared" ref="C263:L263" si="164">LN(C52/C48)*100</f>
        <v>3.8501081770460672</v>
      </c>
      <c r="D263" s="15">
        <f t="shared" si="164"/>
        <v>-5.6252821329199536</v>
      </c>
      <c r="E263" s="15">
        <f t="shared" si="164"/>
        <v>-1.4875681757970465</v>
      </c>
      <c r="F263" s="15">
        <f t="shared" si="164"/>
        <v>3.2476750592882326</v>
      </c>
      <c r="G263" s="15">
        <f t="shared" si="164"/>
        <v>1.282624825506002</v>
      </c>
      <c r="H263" s="15">
        <f t="shared" si="164"/>
        <v>6.4291311160794562</v>
      </c>
      <c r="I263" s="15">
        <f t="shared" si="164"/>
        <v>3.390242996784957</v>
      </c>
      <c r="J263" s="15">
        <f t="shared" si="164"/>
        <v>2.8086688744250683</v>
      </c>
      <c r="K263" s="15">
        <f t="shared" si="164"/>
        <v>6.8789693756904624</v>
      </c>
      <c r="L263" s="15">
        <f t="shared" si="164"/>
        <v>1.7412283968207032</v>
      </c>
    </row>
    <row r="264" spans="1:12" x14ac:dyDescent="0.2">
      <c r="A264" s="13" t="str">
        <f t="shared" si="152"/>
        <v>2005 Q4</v>
      </c>
      <c r="B264" s="15">
        <f t="shared" si="153"/>
        <v>-2.7045410075834435</v>
      </c>
      <c r="C264" s="15">
        <f t="shared" ref="C264:L264" si="165">LN(C53/C49)*100</f>
        <v>3.6087828229399905</v>
      </c>
      <c r="D264" s="15">
        <f t="shared" si="165"/>
        <v>-3.4164409468151384</v>
      </c>
      <c r="E264" s="15">
        <f t="shared" si="165"/>
        <v>1.3278100400149475</v>
      </c>
      <c r="F264" s="15">
        <f t="shared" si="165"/>
        <v>1.3201767279463446</v>
      </c>
      <c r="G264" s="15">
        <f t="shared" si="165"/>
        <v>5.9737111980021957</v>
      </c>
      <c r="H264" s="15">
        <f t="shared" si="165"/>
        <v>7.7133885981826102</v>
      </c>
      <c r="I264" s="15">
        <f t="shared" si="165"/>
        <v>7.342736277003743</v>
      </c>
      <c r="J264" s="15">
        <f t="shared" si="165"/>
        <v>4.2197567294040436E-2</v>
      </c>
      <c r="K264" s="15">
        <f t="shared" si="165"/>
        <v>8.7051911825849864</v>
      </c>
      <c r="L264" s="15">
        <f t="shared" si="165"/>
        <v>3.5685056733057134</v>
      </c>
    </row>
    <row r="265" spans="1:12" x14ac:dyDescent="0.2">
      <c r="A265" s="13" t="str">
        <f t="shared" si="152"/>
        <v>2006 Q1</v>
      </c>
      <c r="B265" s="15">
        <f t="shared" si="153"/>
        <v>-3.5389783251846727</v>
      </c>
      <c r="C265" s="15">
        <f t="shared" ref="C265:L265" si="166">LN(C54/C50)*100</f>
        <v>4.7546765401473072</v>
      </c>
      <c r="D265" s="15">
        <f t="shared" si="166"/>
        <v>-3.8654648741805331</v>
      </c>
      <c r="E265" s="15">
        <f t="shared" si="166"/>
        <v>3.4361450274715786</v>
      </c>
      <c r="F265" s="15">
        <f t="shared" si="166"/>
        <v>-2.0204801149139735</v>
      </c>
      <c r="G265" s="15">
        <f t="shared" si="166"/>
        <v>4.4425750593191973</v>
      </c>
      <c r="H265" s="15">
        <f t="shared" si="166"/>
        <v>11.908935523597457</v>
      </c>
      <c r="I265" s="15">
        <f t="shared" si="166"/>
        <v>4.181034477359483</v>
      </c>
      <c r="J265" s="15">
        <f t="shared" si="166"/>
        <v>-5.2689344009556542</v>
      </c>
      <c r="K265" s="15">
        <f t="shared" si="166"/>
        <v>-2.5482442479953868</v>
      </c>
      <c r="L265" s="15">
        <f t="shared" si="166"/>
        <v>2.8010791691719072</v>
      </c>
    </row>
    <row r="266" spans="1:12" x14ac:dyDescent="0.2">
      <c r="A266" s="13" t="str">
        <f t="shared" si="152"/>
        <v>2006 Q2</v>
      </c>
      <c r="B266" s="15">
        <f t="shared" si="153"/>
        <v>-7.6462377556127041</v>
      </c>
      <c r="C266" s="15">
        <f t="shared" ref="C266:L266" si="167">LN(C55/C51)*100</f>
        <v>4.0412122005444235</v>
      </c>
      <c r="D266" s="15">
        <f t="shared" si="167"/>
        <v>-1.8674418598214635</v>
      </c>
      <c r="E266" s="15">
        <f t="shared" si="167"/>
        <v>2.7800591851536596</v>
      </c>
      <c r="F266" s="15">
        <f t="shared" si="167"/>
        <v>1.8603689045493599</v>
      </c>
      <c r="G266" s="15">
        <f t="shared" si="167"/>
        <v>2.1877890468364254</v>
      </c>
      <c r="H266" s="15">
        <f t="shared" si="167"/>
        <v>9.3250203714918367</v>
      </c>
      <c r="I266" s="15">
        <f t="shared" si="167"/>
        <v>4.4207656220356997</v>
      </c>
      <c r="J266" s="15">
        <f t="shared" si="167"/>
        <v>-7.4889920168036834</v>
      </c>
      <c r="K266" s="15">
        <f t="shared" si="167"/>
        <v>-6.9359398690480898</v>
      </c>
      <c r="L266" s="15">
        <f t="shared" si="167"/>
        <v>2.0044358832033149</v>
      </c>
    </row>
    <row r="267" spans="1:12" x14ac:dyDescent="0.2">
      <c r="A267" s="13" t="str">
        <f t="shared" si="152"/>
        <v>2006 Q3</v>
      </c>
      <c r="B267" s="15">
        <f t="shared" si="153"/>
        <v>-6.0593699173327904</v>
      </c>
      <c r="C267" s="15">
        <f t="shared" ref="C267:L267" si="168">LN(C56/C52)*100</f>
        <v>4.7335211683695437</v>
      </c>
      <c r="D267" s="15">
        <f t="shared" si="168"/>
        <v>-5.0422525328235358E-2</v>
      </c>
      <c r="E267" s="15">
        <f t="shared" si="168"/>
        <v>3.4225480631971088</v>
      </c>
      <c r="F267" s="15">
        <f t="shared" si="168"/>
        <v>0.45383866822019131</v>
      </c>
      <c r="G267" s="15">
        <f t="shared" si="168"/>
        <v>-1.6824575141895757</v>
      </c>
      <c r="H267" s="15">
        <f t="shared" si="168"/>
        <v>2.3682675943688811</v>
      </c>
      <c r="I267" s="15">
        <f t="shared" si="168"/>
        <v>3.016446671100347</v>
      </c>
      <c r="J267" s="15">
        <f t="shared" si="168"/>
        <v>-11.109470538832703</v>
      </c>
      <c r="K267" s="15">
        <f t="shared" si="168"/>
        <v>-5.872203826648918</v>
      </c>
      <c r="L267" s="15">
        <f t="shared" si="168"/>
        <v>0.97940115057465682</v>
      </c>
    </row>
    <row r="268" spans="1:12" x14ac:dyDescent="0.2">
      <c r="A268" s="13" t="str">
        <f t="shared" si="152"/>
        <v>2006 Q4</v>
      </c>
      <c r="B268" s="15">
        <f t="shared" si="153"/>
        <v>-8.3147918586783138</v>
      </c>
      <c r="C268" s="15">
        <f t="shared" ref="C268:L268" si="169">LN(C57/C53)*100</f>
        <v>3.6644585055109293</v>
      </c>
      <c r="D268" s="15">
        <f t="shared" si="169"/>
        <v>1.4842120804639549</v>
      </c>
      <c r="E268" s="15">
        <f t="shared" si="169"/>
        <v>2.1087178668591076</v>
      </c>
      <c r="F268" s="15">
        <f t="shared" si="169"/>
        <v>-0.99887383957303122</v>
      </c>
      <c r="G268" s="15">
        <f t="shared" si="169"/>
        <v>-5.0068040225268469</v>
      </c>
      <c r="H268" s="15">
        <f t="shared" si="169"/>
        <v>-2.0443757054341107</v>
      </c>
      <c r="I268" s="15">
        <f t="shared" si="169"/>
        <v>-0.43079006397901287</v>
      </c>
      <c r="J268" s="15">
        <f t="shared" si="169"/>
        <v>-8.9235849036705606</v>
      </c>
      <c r="K268" s="15">
        <f t="shared" si="169"/>
        <v>-5.5993877088968693</v>
      </c>
      <c r="L268" s="15">
        <f t="shared" si="169"/>
        <v>-0.65070283216254254</v>
      </c>
    </row>
    <row r="269" spans="1:12" x14ac:dyDescent="0.2">
      <c r="A269" s="13" t="str">
        <f t="shared" si="152"/>
        <v>2007 Q1</v>
      </c>
      <c r="B269" s="15">
        <f t="shared" si="153"/>
        <v>-4.7023004021543144</v>
      </c>
      <c r="C269" s="15">
        <f t="shared" ref="C269:L269" si="170">LN(C58/C54)*100</f>
        <v>2.0264403674823175</v>
      </c>
      <c r="D269" s="15">
        <f t="shared" si="170"/>
        <v>1.5138052497925931</v>
      </c>
      <c r="E269" s="15">
        <f t="shared" si="170"/>
        <v>1.7377717812780988</v>
      </c>
      <c r="F269" s="15">
        <f t="shared" si="170"/>
        <v>1.9263477455266205</v>
      </c>
      <c r="G269" s="15">
        <f t="shared" si="170"/>
        <v>-0.34183815828652053</v>
      </c>
      <c r="H269" s="15">
        <f t="shared" si="170"/>
        <v>-5.0407381904398179</v>
      </c>
      <c r="I269" s="15">
        <f t="shared" si="170"/>
        <v>3.5078635969549339</v>
      </c>
      <c r="J269" s="15">
        <f t="shared" si="170"/>
        <v>-8.3331575863345311</v>
      </c>
      <c r="K269" s="15">
        <f t="shared" si="170"/>
        <v>-4.0476352655381822</v>
      </c>
      <c r="L269" s="15">
        <f t="shared" si="170"/>
        <v>0.17532449219980081</v>
      </c>
    </row>
    <row r="270" spans="1:12" x14ac:dyDescent="0.2">
      <c r="A270" s="13" t="str">
        <f t="shared" si="152"/>
        <v>2007 Q2</v>
      </c>
      <c r="B270" s="15">
        <f t="shared" si="153"/>
        <v>-2.2784799632086461</v>
      </c>
      <c r="C270" s="15">
        <f t="shared" ref="C270:L270" si="171">LN(C59/C55)*100</f>
        <v>2.2727676799719232</v>
      </c>
      <c r="D270" s="15">
        <f t="shared" si="171"/>
        <v>-0.33975175838634242</v>
      </c>
      <c r="E270" s="15">
        <f t="shared" si="171"/>
        <v>0.79905829882576795</v>
      </c>
      <c r="F270" s="15">
        <f t="shared" si="171"/>
        <v>0.8708353825047519</v>
      </c>
      <c r="G270" s="15">
        <f t="shared" si="171"/>
        <v>4.0296422651747568</v>
      </c>
      <c r="H270" s="15">
        <f t="shared" si="171"/>
        <v>-3.416478008312319</v>
      </c>
      <c r="I270" s="15">
        <f t="shared" si="171"/>
        <v>4.4434254971536555</v>
      </c>
      <c r="J270" s="15">
        <f t="shared" si="171"/>
        <v>-6.4947031779011777</v>
      </c>
      <c r="K270" s="15">
        <f t="shared" si="171"/>
        <v>-4.5140939236141504</v>
      </c>
      <c r="L270" s="15">
        <f t="shared" si="171"/>
        <v>0.65031949976863745</v>
      </c>
    </row>
    <row r="271" spans="1:12" x14ac:dyDescent="0.2">
      <c r="A271" s="13" t="str">
        <f t="shared" si="152"/>
        <v>2007 Q3</v>
      </c>
      <c r="B271" s="15">
        <f t="shared" si="153"/>
        <v>-1.9613284987227666</v>
      </c>
      <c r="C271" s="15">
        <f t="shared" ref="C271:L271" si="172">LN(C60/C56)*100</f>
        <v>1.1209831525009155</v>
      </c>
      <c r="D271" s="15">
        <f t="shared" si="172"/>
        <v>-0.60245995011373465</v>
      </c>
      <c r="E271" s="15">
        <f t="shared" si="172"/>
        <v>1.8601533196786484</v>
      </c>
      <c r="F271" s="15">
        <f t="shared" si="172"/>
        <v>3.2169245280704826</v>
      </c>
      <c r="G271" s="15">
        <f t="shared" si="172"/>
        <v>4.8256484920618101</v>
      </c>
      <c r="H271" s="15">
        <f t="shared" si="172"/>
        <v>4.7248116816767762</v>
      </c>
      <c r="I271" s="15">
        <f t="shared" si="172"/>
        <v>4.5083982744974715</v>
      </c>
      <c r="J271" s="15">
        <f t="shared" si="172"/>
        <v>-7.9848611949230248</v>
      </c>
      <c r="K271" s="15">
        <f t="shared" si="172"/>
        <v>0.16478963885563511</v>
      </c>
      <c r="L271" s="15">
        <f t="shared" si="172"/>
        <v>1.8024817063808805</v>
      </c>
    </row>
    <row r="272" spans="1:12" x14ac:dyDescent="0.2">
      <c r="A272" s="13" t="str">
        <f t="shared" si="152"/>
        <v>2007 Q4</v>
      </c>
      <c r="B272" s="15">
        <f t="shared" si="153"/>
        <v>-0.19979683850201149</v>
      </c>
      <c r="C272" s="15">
        <f t="shared" ref="C272:L272" si="173">LN(C61/C57)*100</f>
        <v>1.69290957761651</v>
      </c>
      <c r="D272" s="15">
        <f t="shared" si="173"/>
        <v>-1.8946929436114381</v>
      </c>
      <c r="E272" s="15">
        <f t="shared" si="173"/>
        <v>0.8246345145794346</v>
      </c>
      <c r="F272" s="15">
        <f t="shared" si="173"/>
        <v>2.9461134342180744</v>
      </c>
      <c r="G272" s="15">
        <f t="shared" si="173"/>
        <v>4.2214305805384775</v>
      </c>
      <c r="H272" s="15">
        <f t="shared" si="173"/>
        <v>7.3510076729766922</v>
      </c>
      <c r="I272" s="15">
        <f t="shared" si="173"/>
        <v>5.6436876901488411</v>
      </c>
      <c r="J272" s="15">
        <f t="shared" si="173"/>
        <v>-4.5516921620675461</v>
      </c>
      <c r="K272" s="15">
        <f t="shared" si="173"/>
        <v>0.53907323921056416</v>
      </c>
      <c r="L272" s="15">
        <f t="shared" si="173"/>
        <v>2.3457385917054463</v>
      </c>
    </row>
    <row r="273" spans="1:12" x14ac:dyDescent="0.2">
      <c r="A273" s="13" t="str">
        <f t="shared" si="152"/>
        <v>2008 Q1</v>
      </c>
      <c r="B273" s="15">
        <f t="shared" si="153"/>
        <v>-4.2326380321253971</v>
      </c>
      <c r="C273" s="15">
        <f t="shared" ref="C273:L273" si="174">LN(C62/C58)*100</f>
        <v>1.3099050503070147</v>
      </c>
      <c r="D273" s="15">
        <f t="shared" si="174"/>
        <v>-0.38013290143800843</v>
      </c>
      <c r="E273" s="15">
        <f t="shared" si="174"/>
        <v>-1.2134107562679719</v>
      </c>
      <c r="F273" s="15">
        <f t="shared" si="174"/>
        <v>-0.5839600313045743</v>
      </c>
      <c r="G273" s="15">
        <f t="shared" si="174"/>
        <v>1.8564018442327257</v>
      </c>
      <c r="H273" s="15">
        <f t="shared" si="174"/>
        <v>1.5585716394231059</v>
      </c>
      <c r="I273" s="15">
        <f t="shared" si="174"/>
        <v>5.3986343220165161</v>
      </c>
      <c r="J273" s="15">
        <f t="shared" si="174"/>
        <v>-1.5931351161279746E-2</v>
      </c>
      <c r="K273" s="15">
        <f t="shared" si="174"/>
        <v>2.2385762760133274</v>
      </c>
      <c r="L273" s="15">
        <f t="shared" si="174"/>
        <v>1.0993004707745064</v>
      </c>
    </row>
    <row r="274" spans="1:12" x14ac:dyDescent="0.2">
      <c r="A274" s="13" t="str">
        <f t="shared" si="152"/>
        <v>2008 Q2</v>
      </c>
      <c r="B274" s="15">
        <f t="shared" si="153"/>
        <v>-3.3446634813041656</v>
      </c>
      <c r="C274" s="15">
        <f t="shared" ref="C274:L274" si="175">LN(C63/C59)*100</f>
        <v>-0.4801100817771578</v>
      </c>
      <c r="D274" s="15">
        <f t="shared" si="175"/>
        <v>-0.54164023302542419</v>
      </c>
      <c r="E274" s="15">
        <f t="shared" si="175"/>
        <v>-1.2465691115818995</v>
      </c>
      <c r="F274" s="15">
        <f t="shared" si="175"/>
        <v>-1.5489519465863339</v>
      </c>
      <c r="G274" s="15">
        <f t="shared" si="175"/>
        <v>2.3242936894453634</v>
      </c>
      <c r="H274" s="15">
        <f t="shared" si="175"/>
        <v>-0.20293989695737688</v>
      </c>
      <c r="I274" s="15">
        <f t="shared" si="175"/>
        <v>3.3995275266722698</v>
      </c>
      <c r="J274" s="15">
        <f t="shared" si="175"/>
        <v>-0.20921747957011028</v>
      </c>
      <c r="K274" s="15">
        <f t="shared" si="175"/>
        <v>3.6879711190731204</v>
      </c>
      <c r="L274" s="15">
        <f t="shared" si="175"/>
        <v>0.39040939541006936</v>
      </c>
    </row>
    <row r="275" spans="1:12" x14ac:dyDescent="0.2">
      <c r="A275" s="13" t="str">
        <f t="shared" si="152"/>
        <v>2008 Q3</v>
      </c>
      <c r="B275" s="15">
        <f t="shared" si="153"/>
        <v>-4.2726435201673203</v>
      </c>
      <c r="C275" s="15">
        <f t="shared" ref="C275:L275" si="176">LN(C64/C60)*100</f>
        <v>-0.42157423754733164</v>
      </c>
      <c r="D275" s="15">
        <f t="shared" si="176"/>
        <v>-2.779418243990214</v>
      </c>
      <c r="E275" s="15">
        <f t="shared" si="176"/>
        <v>-5.5155609095689169</v>
      </c>
      <c r="F275" s="15">
        <f t="shared" si="176"/>
        <v>-5.4151624097141164</v>
      </c>
      <c r="G275" s="15">
        <f t="shared" si="176"/>
        <v>-0.97302672691065661</v>
      </c>
      <c r="H275" s="15">
        <f t="shared" si="176"/>
        <v>-4.602041474335512</v>
      </c>
      <c r="I275" s="15">
        <f t="shared" si="176"/>
        <v>-0.65510996898095175</v>
      </c>
      <c r="J275" s="15">
        <f t="shared" si="176"/>
        <v>0.5481876589377056</v>
      </c>
      <c r="K275" s="15">
        <f t="shared" si="176"/>
        <v>-3.7174032294453907</v>
      </c>
      <c r="L275" s="15">
        <f t="shared" si="176"/>
        <v>-2.5535518832580117</v>
      </c>
    </row>
    <row r="276" spans="1:12" x14ac:dyDescent="0.2">
      <c r="A276" s="13" t="str">
        <f t="shared" si="152"/>
        <v>2008 Q4</v>
      </c>
      <c r="B276" s="15">
        <f t="shared" si="153"/>
        <v>-7.4684228499591176</v>
      </c>
      <c r="C276" s="15">
        <f t="shared" ref="C276:L276" si="177">LN(C65/C61)*100</f>
        <v>-3.3921121646751691</v>
      </c>
      <c r="D276" s="15">
        <f t="shared" si="177"/>
        <v>-8.5875720599153968</v>
      </c>
      <c r="E276" s="15">
        <f t="shared" si="177"/>
        <v>-7.9968686554513377</v>
      </c>
      <c r="F276" s="15">
        <f t="shared" si="177"/>
        <v>-9.1397850934333604</v>
      </c>
      <c r="G276" s="15">
        <f t="shared" si="177"/>
        <v>2.2020720192164789</v>
      </c>
      <c r="H276" s="15">
        <f t="shared" si="177"/>
        <v>-2.192855690663198</v>
      </c>
      <c r="I276" s="15">
        <f t="shared" si="177"/>
        <v>-2.5549072799781287</v>
      </c>
      <c r="J276" s="15">
        <f t="shared" si="177"/>
        <v>-4.625770337796431</v>
      </c>
      <c r="K276" s="15">
        <f t="shared" si="177"/>
        <v>-12.535029991994067</v>
      </c>
      <c r="L276" s="15">
        <f t="shared" si="177"/>
        <v>-4.7830284762344961</v>
      </c>
    </row>
    <row r="277" spans="1:12" x14ac:dyDescent="0.2">
      <c r="A277" s="13" t="str">
        <f t="shared" si="152"/>
        <v>2009 Q1</v>
      </c>
      <c r="B277" s="15">
        <f t="shared" si="153"/>
        <v>-11.400290694057979</v>
      </c>
      <c r="C277" s="15">
        <f t="shared" ref="C277:L277" si="178">LN(C66/C62)*100</f>
        <v>-4.3622439028684337</v>
      </c>
      <c r="D277" s="15">
        <f t="shared" si="178"/>
        <v>-17.613346328214849</v>
      </c>
      <c r="E277" s="15">
        <f t="shared" si="178"/>
        <v>-7.102804838702637</v>
      </c>
      <c r="F277" s="15">
        <f t="shared" si="178"/>
        <v>-9.2221734927719101</v>
      </c>
      <c r="G277" s="15">
        <f t="shared" si="178"/>
        <v>-3.879519605109965</v>
      </c>
      <c r="H277" s="15">
        <f t="shared" si="178"/>
        <v>4.9201762759870888</v>
      </c>
      <c r="I277" s="15">
        <f t="shared" si="178"/>
        <v>-4.8022066627204962</v>
      </c>
      <c r="J277" s="15">
        <f t="shared" si="178"/>
        <v>-3.559617067991482</v>
      </c>
      <c r="K277" s="15">
        <f t="shared" si="178"/>
        <v>-6.1815695737023804</v>
      </c>
      <c r="L277" s="15">
        <f t="shared" si="178"/>
        <v>-5.8129566509644226</v>
      </c>
    </row>
    <row r="278" spans="1:12" x14ac:dyDescent="0.2">
      <c r="A278" s="13" t="str">
        <f t="shared" si="152"/>
        <v>2009 Q2</v>
      </c>
      <c r="B278" s="15">
        <f t="shared" si="153"/>
        <v>-9.791383544472664</v>
      </c>
      <c r="C278" s="15">
        <f t="shared" ref="C278:L278" si="179">LN(C67/C63)*100</f>
        <v>-3.407956705069203</v>
      </c>
      <c r="D278" s="15">
        <f t="shared" si="179"/>
        <v>-16.229701256564013</v>
      </c>
      <c r="E278" s="15">
        <f t="shared" si="179"/>
        <v>-6.2637237506639156</v>
      </c>
      <c r="F278" s="15">
        <f t="shared" si="179"/>
        <v>-16.018069615894028</v>
      </c>
      <c r="G278" s="15">
        <f t="shared" si="179"/>
        <v>-7.9525287468177313</v>
      </c>
      <c r="H278" s="15">
        <f t="shared" si="179"/>
        <v>2.6064572807840318</v>
      </c>
      <c r="I278" s="15">
        <f t="shared" si="179"/>
        <v>-4.6389335169767465</v>
      </c>
      <c r="J278" s="15">
        <f t="shared" si="179"/>
        <v>-3.3425991091582543</v>
      </c>
      <c r="K278" s="15">
        <f t="shared" si="179"/>
        <v>-5.2471923519741326</v>
      </c>
      <c r="L278" s="15">
        <f t="shared" si="179"/>
        <v>-6.0409400793573331</v>
      </c>
    </row>
    <row r="279" spans="1:12" x14ac:dyDescent="0.2">
      <c r="A279" s="13" t="str">
        <f t="shared" si="152"/>
        <v>2009 Q3</v>
      </c>
      <c r="B279" s="15">
        <f t="shared" si="153"/>
        <v>-7.7571415203679823</v>
      </c>
      <c r="C279" s="15">
        <f t="shared" ref="C279:L279" si="180">LN(C68/C64)*100</f>
        <v>-2.2187393166516047</v>
      </c>
      <c r="D279" s="15">
        <f t="shared" si="180"/>
        <v>-10.009067227621452</v>
      </c>
      <c r="E279" s="15">
        <f t="shared" si="180"/>
        <v>-2.6102428913014362</v>
      </c>
      <c r="F279" s="15">
        <f t="shared" si="180"/>
        <v>-13.665774481388571</v>
      </c>
      <c r="G279" s="15">
        <f t="shared" si="180"/>
        <v>-4.7962832524321843</v>
      </c>
      <c r="H279" s="15">
        <f t="shared" si="180"/>
        <v>1.4606608321958368</v>
      </c>
      <c r="I279" s="15">
        <f t="shared" si="180"/>
        <v>-1.6602152755271617</v>
      </c>
      <c r="J279" s="15">
        <f t="shared" si="180"/>
        <v>-3.9933222449194061</v>
      </c>
      <c r="K279" s="15">
        <f t="shared" si="180"/>
        <v>-3.6007631611493016</v>
      </c>
      <c r="L279" s="15">
        <f t="shared" si="180"/>
        <v>-3.9480451783053954</v>
      </c>
    </row>
    <row r="280" spans="1:12" x14ac:dyDescent="0.2">
      <c r="A280" s="13" t="str">
        <f t="shared" si="152"/>
        <v>2009 Q4</v>
      </c>
      <c r="B280" s="15">
        <f t="shared" si="153"/>
        <v>-5.7525979382421193</v>
      </c>
      <c r="C280" s="15">
        <f t="shared" ref="C280:L280" si="181">LN(C69/C65)*100</f>
        <v>1.2539070459540484</v>
      </c>
      <c r="D280" s="15">
        <f t="shared" si="181"/>
        <v>-4.0397803576653217</v>
      </c>
      <c r="E280" s="15">
        <f t="shared" si="181"/>
        <v>2.3387066182708698</v>
      </c>
      <c r="F280" s="15">
        <f t="shared" si="181"/>
        <v>-8.2747651797734765</v>
      </c>
      <c r="G280" s="15">
        <f t="shared" si="181"/>
        <v>-4.130684102651565</v>
      </c>
      <c r="H280" s="15">
        <f t="shared" si="181"/>
        <v>-1.8574418387996949</v>
      </c>
      <c r="I280" s="15">
        <f t="shared" si="181"/>
        <v>-1.8841850146928383</v>
      </c>
      <c r="J280" s="15">
        <f t="shared" si="181"/>
        <v>-3.2245794528762</v>
      </c>
      <c r="K280" s="15">
        <f t="shared" si="181"/>
        <v>0.75948458228304894</v>
      </c>
      <c r="L280" s="15">
        <f t="shared" si="181"/>
        <v>-1.8310394572553426</v>
      </c>
    </row>
    <row r="281" spans="1:12" x14ac:dyDescent="0.2">
      <c r="A281" s="13" t="str">
        <f t="shared" si="152"/>
        <v>2010 Q1</v>
      </c>
      <c r="B281" s="15">
        <f t="shared" si="153"/>
        <v>1.5821562103472198</v>
      </c>
      <c r="C281" s="15">
        <f t="shared" ref="C281:L281" si="182">LN(C70/C66)*100</f>
        <v>3.9543696052318786</v>
      </c>
      <c r="D281" s="15">
        <f t="shared" si="182"/>
        <v>9.0239173903473251</v>
      </c>
      <c r="E281" s="15">
        <f t="shared" si="182"/>
        <v>2.9694334988032653</v>
      </c>
      <c r="F281" s="15">
        <f t="shared" si="182"/>
        <v>-6.3133796070520383</v>
      </c>
      <c r="G281" s="15">
        <f t="shared" si="182"/>
        <v>3.2670968465915808</v>
      </c>
      <c r="H281" s="15">
        <f t="shared" si="182"/>
        <v>-6.7051235620941281</v>
      </c>
      <c r="I281" s="15">
        <f t="shared" si="182"/>
        <v>0.59698641918890971</v>
      </c>
      <c r="J281" s="15">
        <f t="shared" si="182"/>
        <v>-6.2495457046210579</v>
      </c>
      <c r="K281" s="15">
        <f t="shared" si="182"/>
        <v>3.1198657783212629</v>
      </c>
      <c r="L281" s="15">
        <f t="shared" si="182"/>
        <v>0.77131956205809604</v>
      </c>
    </row>
    <row r="282" spans="1:12" x14ac:dyDescent="0.2">
      <c r="A282" s="13" t="str">
        <f t="shared" si="152"/>
        <v>2010 Q2</v>
      </c>
      <c r="B282" s="15">
        <f t="shared" si="153"/>
        <v>-2.4398073053106546</v>
      </c>
      <c r="C282" s="15">
        <f t="shared" ref="C282:L282" si="183">LN(C71/C67)*100</f>
        <v>5.9877995810841522</v>
      </c>
      <c r="D282" s="15">
        <f t="shared" si="183"/>
        <v>13.71889055005156</v>
      </c>
      <c r="E282" s="15">
        <f t="shared" si="183"/>
        <v>1.7939726507694018</v>
      </c>
      <c r="F282" s="15">
        <f t="shared" si="183"/>
        <v>2.9152831482461483</v>
      </c>
      <c r="G282" s="15">
        <f t="shared" si="183"/>
        <v>4.8270555395635242</v>
      </c>
      <c r="H282" s="15">
        <f t="shared" si="183"/>
        <v>-6.1222147944361458</v>
      </c>
      <c r="I282" s="15">
        <f t="shared" si="183"/>
        <v>3.0276873915776572</v>
      </c>
      <c r="J282" s="15">
        <f t="shared" si="183"/>
        <v>-3.468365044422598</v>
      </c>
      <c r="K282" s="15">
        <f t="shared" si="183"/>
        <v>2.5489736159818999</v>
      </c>
      <c r="L282" s="15">
        <f t="shared" si="183"/>
        <v>2.1502023764206237</v>
      </c>
    </row>
    <row r="283" spans="1:12" x14ac:dyDescent="0.2">
      <c r="A283" s="13" t="str">
        <f t="shared" si="152"/>
        <v>2010 Q3</v>
      </c>
      <c r="B283" s="15">
        <f t="shared" si="153"/>
        <v>-4.7885516681167708</v>
      </c>
      <c r="C283" s="15">
        <f t="shared" ref="C283:L283" si="184">LN(C72/C68)*100</f>
        <v>5.8035827481140849</v>
      </c>
      <c r="D283" s="15">
        <f t="shared" si="184"/>
        <v>13.60078625083441</v>
      </c>
      <c r="E283" s="15">
        <f t="shared" si="184"/>
        <v>1.6643305344678203</v>
      </c>
      <c r="F283" s="15">
        <f t="shared" si="184"/>
        <v>4.538667732991283</v>
      </c>
      <c r="G283" s="15">
        <f t="shared" si="184"/>
        <v>4.389170544860197</v>
      </c>
      <c r="H283" s="15">
        <f t="shared" si="184"/>
        <v>-3.5328083106965473</v>
      </c>
      <c r="I283" s="15">
        <f t="shared" si="184"/>
        <v>5.8431874935126773</v>
      </c>
      <c r="J283" s="15">
        <f t="shared" si="184"/>
        <v>-0.58447075665437509</v>
      </c>
      <c r="K283" s="15">
        <f t="shared" si="184"/>
        <v>2.2858497464907694</v>
      </c>
      <c r="L283" s="15">
        <f t="shared" si="184"/>
        <v>3.1914820645577944</v>
      </c>
    </row>
    <row r="284" spans="1:12" x14ac:dyDescent="0.2">
      <c r="A284" s="13" t="str">
        <f t="shared" si="152"/>
        <v>2010 Q4</v>
      </c>
      <c r="B284" s="15">
        <f t="shared" si="153"/>
        <v>-2.6486499669281574</v>
      </c>
      <c r="C284" s="15">
        <f t="shared" ref="C284:L284" si="185">LN(C73/C69)*100</f>
        <v>4.019613791605452</v>
      </c>
      <c r="D284" s="15">
        <f t="shared" si="185"/>
        <v>11.33681594626143</v>
      </c>
      <c r="E284" s="15">
        <f t="shared" si="185"/>
        <v>-0.60720502393729514</v>
      </c>
      <c r="F284" s="15">
        <f t="shared" si="185"/>
        <v>4.0075856545007333</v>
      </c>
      <c r="G284" s="15">
        <f t="shared" si="185"/>
        <v>1.7542596712522764</v>
      </c>
      <c r="H284" s="15">
        <f t="shared" si="185"/>
        <v>-7.5390396848846501</v>
      </c>
      <c r="I284" s="15">
        <f t="shared" si="185"/>
        <v>6.8703761097652638</v>
      </c>
      <c r="J284" s="15">
        <f t="shared" si="185"/>
        <v>-1.8973525552836343</v>
      </c>
      <c r="K284" s="15">
        <f t="shared" si="185"/>
        <v>3.8433427220905001</v>
      </c>
      <c r="L284" s="15">
        <f t="shared" si="185"/>
        <v>1.9314434980748287</v>
      </c>
    </row>
    <row r="285" spans="1:12" x14ac:dyDescent="0.2">
      <c r="A285" s="13" t="str">
        <f t="shared" ref="A285:A316" si="186">A74</f>
        <v>2011 Q1</v>
      </c>
      <c r="B285" s="15">
        <f t="shared" ref="B285:B310" si="187">LN(B74/B70)*100</f>
        <v>-5.3700374849484849</v>
      </c>
      <c r="C285" s="15">
        <f t="shared" ref="C285:L285" si="188">LN(C74/C70)*100</f>
        <v>4.2089459727046066</v>
      </c>
      <c r="D285" s="15">
        <f t="shared" si="188"/>
        <v>7.5434936907984387</v>
      </c>
      <c r="E285" s="15">
        <f t="shared" si="188"/>
        <v>-1.0119486717037562</v>
      </c>
      <c r="F285" s="15">
        <f t="shared" si="188"/>
        <v>6.9669946636976805</v>
      </c>
      <c r="G285" s="15">
        <f t="shared" si="188"/>
        <v>-0.8054750968267842</v>
      </c>
      <c r="H285" s="15">
        <f t="shared" si="188"/>
        <v>-5.7489624385188058</v>
      </c>
      <c r="I285" s="15">
        <f t="shared" si="188"/>
        <v>6.7907992545416924</v>
      </c>
      <c r="J285" s="15">
        <f t="shared" si="188"/>
        <v>-8.7584184263450613</v>
      </c>
      <c r="K285" s="15">
        <f t="shared" si="188"/>
        <v>4.1378917294316988</v>
      </c>
      <c r="L285" s="15">
        <f t="shared" si="188"/>
        <v>1.2951990319575175</v>
      </c>
    </row>
    <row r="286" spans="1:12" x14ac:dyDescent="0.2">
      <c r="A286" s="13" t="str">
        <f t="shared" si="186"/>
        <v>2011 Q2</v>
      </c>
      <c r="B286" s="15">
        <f t="shared" si="187"/>
        <v>-4.8867194181197702</v>
      </c>
      <c r="C286" s="15">
        <f t="shared" ref="C286:L286" si="189">LN(C75/C71)*100</f>
        <v>3.6346210041857998</v>
      </c>
      <c r="D286" s="15">
        <f t="shared" si="189"/>
        <v>3.6270699541058287</v>
      </c>
      <c r="E286" s="15">
        <f t="shared" si="189"/>
        <v>0.991325536994482</v>
      </c>
      <c r="F286" s="15">
        <f t="shared" si="189"/>
        <v>6.0555756299800585</v>
      </c>
      <c r="G286" s="15">
        <f t="shared" si="189"/>
        <v>-0.80023601173536196</v>
      </c>
      <c r="H286" s="15">
        <f t="shared" si="189"/>
        <v>-4.3187720635637046</v>
      </c>
      <c r="I286" s="15">
        <f t="shared" si="189"/>
        <v>6.337191882696863</v>
      </c>
      <c r="J286" s="15">
        <f t="shared" si="189"/>
        <v>-10.24193862063993</v>
      </c>
      <c r="K286" s="15">
        <f t="shared" si="189"/>
        <v>2.3320431633042169</v>
      </c>
      <c r="L286" s="15">
        <f t="shared" si="189"/>
        <v>1.3983872099004448</v>
      </c>
    </row>
    <row r="287" spans="1:12" x14ac:dyDescent="0.2">
      <c r="A287" s="13" t="str">
        <f t="shared" si="186"/>
        <v>2011 Q3</v>
      </c>
      <c r="B287" s="15">
        <f t="shared" si="187"/>
        <v>-2.320987327368766</v>
      </c>
      <c r="C287" s="15">
        <f t="shared" ref="C287:L287" si="190">LN(C76/C72)*100</f>
        <v>2.9078864675844995</v>
      </c>
      <c r="D287" s="15">
        <f t="shared" si="190"/>
        <v>-2.0993892453506566</v>
      </c>
      <c r="E287" s="15">
        <f t="shared" si="190"/>
        <v>1.7416046532695038</v>
      </c>
      <c r="F287" s="15">
        <f t="shared" si="190"/>
        <v>4.515490584657651</v>
      </c>
      <c r="G287" s="15">
        <f t="shared" si="190"/>
        <v>0.48699227381920723</v>
      </c>
      <c r="H287" s="15">
        <f t="shared" si="190"/>
        <v>-4.1242632442502609</v>
      </c>
      <c r="I287" s="15">
        <f t="shared" si="190"/>
        <v>2.1576376115433185</v>
      </c>
      <c r="J287" s="15">
        <f t="shared" si="190"/>
        <v>-8.2206225219072611</v>
      </c>
      <c r="K287" s="15">
        <f t="shared" si="190"/>
        <v>1.1163110084896761</v>
      </c>
      <c r="L287" s="15">
        <f t="shared" si="190"/>
        <v>0.42804389459307091</v>
      </c>
    </row>
    <row r="288" spans="1:12" x14ac:dyDescent="0.2">
      <c r="A288" s="13" t="str">
        <f t="shared" si="186"/>
        <v>2011 Q4</v>
      </c>
      <c r="B288" s="15">
        <f t="shared" si="187"/>
        <v>-5.256232773780642</v>
      </c>
      <c r="C288" s="15">
        <f t="shared" ref="C288:L288" si="191">LN(C77/C73)*100</f>
        <v>2.8252563544314833</v>
      </c>
      <c r="D288" s="15">
        <f t="shared" si="191"/>
        <v>1.5705006826882262</v>
      </c>
      <c r="E288" s="15">
        <f t="shared" si="191"/>
        <v>0.92464699532018391</v>
      </c>
      <c r="F288" s="15">
        <f t="shared" si="191"/>
        <v>2.3171054355115293</v>
      </c>
      <c r="G288" s="15">
        <f t="shared" si="191"/>
        <v>-1.5175423636921905</v>
      </c>
      <c r="H288" s="15">
        <f t="shared" si="191"/>
        <v>0.43255670731605467</v>
      </c>
      <c r="I288" s="15">
        <f t="shared" si="191"/>
        <v>2.3003701434990731</v>
      </c>
      <c r="J288" s="15">
        <f t="shared" si="191"/>
        <v>-0.98451887941151017</v>
      </c>
      <c r="K288" s="15">
        <f t="shared" si="191"/>
        <v>1.3849515322998476</v>
      </c>
      <c r="L288" s="15">
        <f t="shared" si="191"/>
        <v>1.0478830136775621</v>
      </c>
    </row>
    <row r="289" spans="1:12" x14ac:dyDescent="0.2">
      <c r="A289" s="13" t="str">
        <f t="shared" si="186"/>
        <v>2012 Q1</v>
      </c>
      <c r="B289" s="15">
        <f t="shared" si="187"/>
        <v>-6.7168562608531905</v>
      </c>
      <c r="C289" s="15">
        <f t="shared" ref="C289:L289" si="192">LN(C78/C74)*100</f>
        <v>1.2898155235654585</v>
      </c>
      <c r="D289" s="15">
        <f t="shared" si="192"/>
        <v>-6.2915178958509479</v>
      </c>
      <c r="E289" s="15">
        <f t="shared" si="192"/>
        <v>0.33668829838314257</v>
      </c>
      <c r="F289" s="15">
        <f t="shared" si="192"/>
        <v>-2.0476668634992419</v>
      </c>
      <c r="G289" s="15">
        <f t="shared" si="192"/>
        <v>3.6315401917282761</v>
      </c>
      <c r="H289" s="15">
        <f t="shared" si="192"/>
        <v>0.25254903302890752</v>
      </c>
      <c r="I289" s="15">
        <f t="shared" si="192"/>
        <v>1.8756619884550199</v>
      </c>
      <c r="J289" s="15">
        <f t="shared" si="192"/>
        <v>5.4225583220259619</v>
      </c>
      <c r="K289" s="15">
        <f t="shared" si="192"/>
        <v>-1.7258971671999319</v>
      </c>
      <c r="L289" s="15">
        <f t="shared" si="192"/>
        <v>0.28554205012318645</v>
      </c>
    </row>
    <row r="290" spans="1:12" x14ac:dyDescent="0.2">
      <c r="A290" s="13" t="str">
        <f t="shared" si="186"/>
        <v>2012 Q2</v>
      </c>
      <c r="B290" s="15">
        <f t="shared" si="187"/>
        <v>-5.9622442180333257</v>
      </c>
      <c r="C290" s="15">
        <f t="shared" ref="C290:L290" si="193">LN(C79/C75)*100</f>
        <v>-3.1815535126614574</v>
      </c>
      <c r="D290" s="15">
        <f t="shared" si="193"/>
        <v>-8.8758354440826874</v>
      </c>
      <c r="E290" s="15">
        <f t="shared" si="193"/>
        <v>-0.61243826746226326</v>
      </c>
      <c r="F290" s="15">
        <f t="shared" si="193"/>
        <v>-4.2456857511282138</v>
      </c>
      <c r="G290" s="15">
        <f t="shared" si="193"/>
        <v>0.56182471258883115</v>
      </c>
      <c r="H290" s="15">
        <f t="shared" si="193"/>
        <v>4.2523226764433844</v>
      </c>
      <c r="I290" s="15">
        <f t="shared" si="193"/>
        <v>-1.0070716558957071</v>
      </c>
      <c r="J290" s="15">
        <f t="shared" si="193"/>
        <v>1.9297874131082187</v>
      </c>
      <c r="K290" s="15">
        <f t="shared" si="193"/>
        <v>0.36144138819076677</v>
      </c>
      <c r="L290" s="15">
        <f t="shared" si="193"/>
        <v>-1.3574390707355044</v>
      </c>
    </row>
    <row r="291" spans="1:12" x14ac:dyDescent="0.2">
      <c r="A291" s="13" t="str">
        <f t="shared" si="186"/>
        <v>2012 Q3</v>
      </c>
      <c r="B291" s="15">
        <f t="shared" si="187"/>
        <v>-8.2226754193877696</v>
      </c>
      <c r="C291" s="15">
        <f t="shared" ref="C291:L291" si="194">LN(C80/C76)*100</f>
        <v>-2.7791463808276404</v>
      </c>
      <c r="D291" s="15">
        <f t="shared" si="194"/>
        <v>-8.7405700965967004</v>
      </c>
      <c r="E291" s="15">
        <f t="shared" si="194"/>
        <v>-1.4653638679086933</v>
      </c>
      <c r="F291" s="15">
        <f t="shared" si="194"/>
        <v>-4.9269054099271727</v>
      </c>
      <c r="G291" s="15">
        <f t="shared" si="194"/>
        <v>-0.30790744669844461</v>
      </c>
      <c r="H291" s="15">
        <f t="shared" si="194"/>
        <v>1.3965495930339447</v>
      </c>
      <c r="I291" s="15">
        <f t="shared" si="194"/>
        <v>2.7889587096525004</v>
      </c>
      <c r="J291" s="15">
        <f t="shared" si="194"/>
        <v>1.6899559414415222</v>
      </c>
      <c r="K291" s="15">
        <f t="shared" si="194"/>
        <v>12.340334069740541</v>
      </c>
      <c r="L291" s="15">
        <f t="shared" si="194"/>
        <v>-0.75693075108871288</v>
      </c>
    </row>
    <row r="292" spans="1:12" x14ac:dyDescent="0.2">
      <c r="A292" s="13" t="str">
        <f t="shared" si="186"/>
        <v>2012 Q4</v>
      </c>
      <c r="B292" s="15">
        <f t="shared" si="187"/>
        <v>-6.1350023718869409</v>
      </c>
      <c r="C292" s="15">
        <f t="shared" ref="C292:L292" si="195">LN(C81/C77)*100</f>
        <v>-2.8751798844912555</v>
      </c>
      <c r="D292" s="15">
        <f t="shared" si="195"/>
        <v>-11.242904588910893</v>
      </c>
      <c r="E292" s="15">
        <f t="shared" si="195"/>
        <v>-0.79390392440637814</v>
      </c>
      <c r="F292" s="15">
        <f t="shared" si="195"/>
        <v>-2.478164153466579</v>
      </c>
      <c r="G292" s="15">
        <f t="shared" si="195"/>
        <v>5.0989550574992641</v>
      </c>
      <c r="H292" s="15">
        <f t="shared" si="195"/>
        <v>0.25494738481720736</v>
      </c>
      <c r="I292" s="15">
        <f t="shared" si="195"/>
        <v>4.6582878072337106</v>
      </c>
      <c r="J292" s="15">
        <f t="shared" si="195"/>
        <v>-5.2290707530767024</v>
      </c>
      <c r="K292" s="15">
        <f t="shared" si="195"/>
        <v>1.6716819359293336</v>
      </c>
      <c r="L292" s="15">
        <f t="shared" si="195"/>
        <v>-0.58148499388732333</v>
      </c>
    </row>
    <row r="293" spans="1:12" x14ac:dyDescent="0.2">
      <c r="A293" s="13" t="str">
        <f t="shared" si="186"/>
        <v>2013 Q1</v>
      </c>
      <c r="B293" s="15">
        <f t="shared" si="187"/>
        <v>-4.1578610561827389</v>
      </c>
      <c r="C293" s="15">
        <f t="shared" ref="C293:L293" si="196">LN(C82/C78)*100</f>
        <v>-3.3011820182503917</v>
      </c>
      <c r="D293" s="15">
        <f t="shared" si="196"/>
        <v>-6.9073952140868631</v>
      </c>
      <c r="E293" s="15">
        <f t="shared" si="196"/>
        <v>0.14802904837799274</v>
      </c>
      <c r="F293" s="15">
        <f t="shared" si="196"/>
        <v>0.56025188026362616</v>
      </c>
      <c r="G293" s="15">
        <f t="shared" si="196"/>
        <v>4.2380571031919181E-2</v>
      </c>
      <c r="H293" s="15">
        <f t="shared" si="196"/>
        <v>4.7358476495333974</v>
      </c>
      <c r="I293" s="15">
        <f t="shared" si="196"/>
        <v>3.095917080354281</v>
      </c>
      <c r="J293" s="15">
        <f t="shared" si="196"/>
        <v>-5.4686012066660314</v>
      </c>
      <c r="K293" s="15">
        <f t="shared" si="196"/>
        <v>2.5168354905056911</v>
      </c>
      <c r="L293" s="15">
        <f t="shared" si="196"/>
        <v>-0.13446270558980408</v>
      </c>
    </row>
    <row r="294" spans="1:12" x14ac:dyDescent="0.2">
      <c r="A294" s="13" t="str">
        <f t="shared" si="186"/>
        <v>2013 Q2</v>
      </c>
      <c r="B294" s="15">
        <f t="shared" si="187"/>
        <v>-3.5866711881580429</v>
      </c>
      <c r="C294" s="15">
        <f t="shared" ref="C294:L294" si="197">LN(C83/C79)*100</f>
        <v>-0.28811999650374398</v>
      </c>
      <c r="D294" s="15">
        <f t="shared" si="197"/>
        <v>-4.3408475375847546</v>
      </c>
      <c r="E294" s="15">
        <f t="shared" si="197"/>
        <v>0.93128685724961935</v>
      </c>
      <c r="F294" s="15">
        <f t="shared" si="197"/>
        <v>1.8999552934618831</v>
      </c>
      <c r="G294" s="15">
        <f t="shared" si="197"/>
        <v>2.3535609062921248</v>
      </c>
      <c r="H294" s="15">
        <f t="shared" si="197"/>
        <v>-0.40100388256886588</v>
      </c>
      <c r="I294" s="15">
        <f t="shared" si="197"/>
        <v>5.2179107892516345</v>
      </c>
      <c r="J294" s="15">
        <f t="shared" si="197"/>
        <v>-4.4269219962896154</v>
      </c>
      <c r="K294" s="15">
        <f t="shared" si="197"/>
        <v>2.187002539612668</v>
      </c>
      <c r="L294" s="15">
        <f t="shared" si="197"/>
        <v>0.82671657987064773</v>
      </c>
    </row>
    <row r="295" spans="1:12" x14ac:dyDescent="0.2">
      <c r="A295" s="13" t="str">
        <f t="shared" si="186"/>
        <v>2013 Q3</v>
      </c>
      <c r="B295" s="15">
        <f t="shared" si="187"/>
        <v>-2.3748539492616292</v>
      </c>
      <c r="C295" s="15">
        <f t="shared" ref="C295:L295" si="198">LN(C84/C80)*100</f>
        <v>-0.26763476359578875</v>
      </c>
      <c r="D295" s="15">
        <f t="shared" si="198"/>
        <v>0.27155116300100801</v>
      </c>
      <c r="E295" s="15">
        <f t="shared" si="198"/>
        <v>1.0751217886636586</v>
      </c>
      <c r="F295" s="15">
        <f t="shared" si="198"/>
        <v>1.3694097541905905</v>
      </c>
      <c r="G295" s="15">
        <f t="shared" si="198"/>
        <v>2.2268333789821133</v>
      </c>
      <c r="H295" s="15">
        <f t="shared" si="198"/>
        <v>-0.3263389255220982</v>
      </c>
      <c r="I295" s="15">
        <f t="shared" si="198"/>
        <v>4.4659359644529388</v>
      </c>
      <c r="J295" s="15">
        <f t="shared" si="198"/>
        <v>-9.2823221586468883</v>
      </c>
      <c r="K295" s="15">
        <f t="shared" si="198"/>
        <v>-9.0288538199797639</v>
      </c>
      <c r="L295" s="15">
        <f t="shared" si="198"/>
        <v>0.44040810755231363</v>
      </c>
    </row>
    <row r="296" spans="1:12" x14ac:dyDescent="0.2">
      <c r="A296" s="13" t="str">
        <f t="shared" si="186"/>
        <v>2013 Q4</v>
      </c>
      <c r="B296" s="15">
        <f t="shared" si="187"/>
        <v>-1.5289281175671143</v>
      </c>
      <c r="C296" s="15">
        <f t="shared" ref="C296:L296" si="199">LN(C85/C81)*100</f>
        <v>0.87791439577093144</v>
      </c>
      <c r="D296" s="15">
        <f t="shared" si="199"/>
        <v>2.5558275935398549</v>
      </c>
      <c r="E296" s="15">
        <f t="shared" si="199"/>
        <v>2.2787191623227376</v>
      </c>
      <c r="F296" s="15">
        <f t="shared" si="199"/>
        <v>2.0249161977544103</v>
      </c>
      <c r="G296" s="15">
        <f t="shared" si="199"/>
        <v>-0.97766202535411462</v>
      </c>
      <c r="H296" s="15">
        <f t="shared" si="199"/>
        <v>-0.3842434074390117</v>
      </c>
      <c r="I296" s="15">
        <f t="shared" si="199"/>
        <v>3.1292878944135643</v>
      </c>
      <c r="J296" s="15">
        <f t="shared" si="199"/>
        <v>-7.2291743571127167</v>
      </c>
      <c r="K296" s="15">
        <f t="shared" si="199"/>
        <v>-1.8764208685206278</v>
      </c>
      <c r="L296" s="15">
        <f t="shared" si="199"/>
        <v>0.90540020389998277</v>
      </c>
    </row>
    <row r="297" spans="1:12" x14ac:dyDescent="0.2">
      <c r="A297" s="13" t="str">
        <f t="shared" si="186"/>
        <v>2014 Q1</v>
      </c>
      <c r="B297" s="15">
        <f t="shared" si="187"/>
        <v>-0.5845787167297759</v>
      </c>
      <c r="C297" s="15">
        <f t="shared" ref="C297:L297" si="200">LN(C86/C82)*100</f>
        <v>3.101147813924769</v>
      </c>
      <c r="D297" s="15">
        <f t="shared" si="200"/>
        <v>4.6777371782914061</v>
      </c>
      <c r="E297" s="15">
        <f t="shared" si="200"/>
        <v>2.8217932125815848</v>
      </c>
      <c r="F297" s="15">
        <f t="shared" si="200"/>
        <v>2.1742743965091171</v>
      </c>
      <c r="G297" s="15">
        <f t="shared" si="200"/>
        <v>-3.6276704411867895</v>
      </c>
      <c r="H297" s="15">
        <f t="shared" si="200"/>
        <v>-5.7609845453902917</v>
      </c>
      <c r="I297" s="15">
        <f t="shared" si="200"/>
        <v>3.7343996812679405</v>
      </c>
      <c r="J297" s="15">
        <f t="shared" si="200"/>
        <v>-7.964408960189723</v>
      </c>
      <c r="K297" s="15">
        <f t="shared" si="200"/>
        <v>-0.93447411506800104</v>
      </c>
      <c r="L297" s="15">
        <f t="shared" si="200"/>
        <v>0.8207866034199186</v>
      </c>
    </row>
    <row r="298" spans="1:12" x14ac:dyDescent="0.2">
      <c r="A298" s="13" t="str">
        <f t="shared" si="186"/>
        <v>2014 Q2</v>
      </c>
      <c r="B298" s="15">
        <f t="shared" si="187"/>
        <v>-1.1999077273201717</v>
      </c>
      <c r="C298" s="15">
        <f t="shared" ref="C298:L298" si="201">LN(C87/C83)*100</f>
        <v>3.0988796546787092</v>
      </c>
      <c r="D298" s="15">
        <f t="shared" si="201"/>
        <v>5.8003314630323839</v>
      </c>
      <c r="E298" s="15">
        <f t="shared" si="201"/>
        <v>1.4111400072236404</v>
      </c>
      <c r="F298" s="15">
        <f t="shared" si="201"/>
        <v>1.5065386643324032</v>
      </c>
      <c r="G298" s="15">
        <f t="shared" si="201"/>
        <v>-2.8958860865032685</v>
      </c>
      <c r="H298" s="15">
        <f t="shared" si="201"/>
        <v>-3.8751207755277872</v>
      </c>
      <c r="I298" s="15">
        <f t="shared" si="201"/>
        <v>3.2757177578207544</v>
      </c>
      <c r="J298" s="15">
        <f t="shared" si="201"/>
        <v>-8.0458908381946159</v>
      </c>
      <c r="K298" s="15">
        <f t="shared" si="201"/>
        <v>-3.7967636541734224</v>
      </c>
      <c r="L298" s="15">
        <f t="shared" si="201"/>
        <v>0.62224135296920691</v>
      </c>
    </row>
    <row r="299" spans="1:12" x14ac:dyDescent="0.2">
      <c r="A299" s="13" t="str">
        <f t="shared" si="186"/>
        <v>2014 Q3</v>
      </c>
      <c r="B299" s="15">
        <f t="shared" si="187"/>
        <v>-0.76303507737139786</v>
      </c>
      <c r="C299" s="15">
        <f t="shared" ref="C299:L299" si="202">LN(C88/C84)*100</f>
        <v>3.0787304579151762</v>
      </c>
      <c r="D299" s="15">
        <f t="shared" si="202"/>
        <v>5.9807836426015619</v>
      </c>
      <c r="E299" s="15">
        <f t="shared" si="202"/>
        <v>0.39916905561168264</v>
      </c>
      <c r="F299" s="15">
        <f t="shared" si="202"/>
        <v>5.6749907506093775</v>
      </c>
      <c r="G299" s="15">
        <f t="shared" si="202"/>
        <v>-3.6326358870600388</v>
      </c>
      <c r="H299" s="15">
        <f t="shared" si="202"/>
        <v>-3.7692054784813904</v>
      </c>
      <c r="I299" s="15">
        <f t="shared" si="202"/>
        <v>2.4314978081932179</v>
      </c>
      <c r="J299" s="15">
        <f t="shared" si="202"/>
        <v>-7.0203774545814346</v>
      </c>
      <c r="K299" s="15">
        <f t="shared" si="202"/>
        <v>2.0073969242959153</v>
      </c>
      <c r="L299" s="15">
        <f t="shared" si="202"/>
        <v>0.75236890859817529</v>
      </c>
    </row>
    <row r="300" spans="1:12" x14ac:dyDescent="0.2">
      <c r="A300" s="13" t="str">
        <f t="shared" si="186"/>
        <v>2014 Q4</v>
      </c>
      <c r="B300" s="15">
        <f t="shared" si="187"/>
        <v>-2.3654099582230894</v>
      </c>
      <c r="C300" s="15">
        <f t="shared" ref="C300:L300" si="203">LN(C89/C85)*100</f>
        <v>1.7552076800354983</v>
      </c>
      <c r="D300" s="15">
        <f t="shared" si="203"/>
        <v>5.1952200971611688</v>
      </c>
      <c r="E300" s="15">
        <f t="shared" si="203"/>
        <v>1.4099921765308452</v>
      </c>
      <c r="F300" s="15">
        <f t="shared" si="203"/>
        <v>6.2961828780536466</v>
      </c>
      <c r="G300" s="15">
        <f t="shared" si="203"/>
        <v>-3.283783256781402</v>
      </c>
      <c r="H300" s="15">
        <f t="shared" si="203"/>
        <v>-1.5200751594554462</v>
      </c>
      <c r="I300" s="15">
        <f t="shared" si="203"/>
        <v>0.8503543318175586</v>
      </c>
      <c r="J300" s="15">
        <f t="shared" si="203"/>
        <v>-8.0065613738338044</v>
      </c>
      <c r="K300" s="15">
        <f t="shared" si="203"/>
        <v>7.6189514080718697</v>
      </c>
      <c r="L300" s="15">
        <f t="shared" si="203"/>
        <v>0.61953582138240249</v>
      </c>
    </row>
    <row r="301" spans="1:12" x14ac:dyDescent="0.2">
      <c r="A301" s="13" t="str">
        <f t="shared" si="186"/>
        <v>2015 Q1</v>
      </c>
      <c r="B301" s="15">
        <f t="shared" si="187"/>
        <v>-0.80485189239442834</v>
      </c>
      <c r="C301" s="15">
        <f t="shared" ref="C301:L301" si="204">LN(C90/C86)*100</f>
        <v>-0.54250092658054916</v>
      </c>
      <c r="D301" s="15">
        <f t="shared" si="204"/>
        <v>4.5895476088402773</v>
      </c>
      <c r="E301" s="15">
        <f t="shared" si="204"/>
        <v>0.67829704659786116</v>
      </c>
      <c r="F301" s="15">
        <f t="shared" si="204"/>
        <v>2.6222052668894955</v>
      </c>
      <c r="G301" s="15">
        <f t="shared" si="204"/>
        <v>1.8845548433034529</v>
      </c>
      <c r="H301" s="15">
        <f t="shared" si="204"/>
        <v>1.1232427624132391</v>
      </c>
      <c r="I301" s="15">
        <f t="shared" si="204"/>
        <v>-0.16563333503303271</v>
      </c>
      <c r="J301" s="15">
        <f t="shared" si="204"/>
        <v>-11.303435120278902</v>
      </c>
      <c r="K301" s="15">
        <f t="shared" si="204"/>
        <v>5.1653482733165577</v>
      </c>
      <c r="L301" s="15">
        <f t="shared" si="204"/>
        <v>0.25343143548191649</v>
      </c>
    </row>
    <row r="302" spans="1:12" x14ac:dyDescent="0.2">
      <c r="A302" s="13" t="str">
        <f t="shared" si="186"/>
        <v>2015 Q2</v>
      </c>
      <c r="B302" s="15">
        <f t="shared" si="187"/>
        <v>1.50085769908135</v>
      </c>
      <c r="C302" s="15">
        <f t="shared" ref="C302:L302" si="205">LN(C91/C87)*100</f>
        <v>-1.4426057176886853</v>
      </c>
      <c r="D302" s="15">
        <f t="shared" si="205"/>
        <v>4.9572201300597731</v>
      </c>
      <c r="E302" s="15">
        <f t="shared" si="205"/>
        <v>1.9488674854894183</v>
      </c>
      <c r="F302" s="15">
        <f t="shared" si="205"/>
        <v>0.35736802191727596</v>
      </c>
      <c r="G302" s="15">
        <f t="shared" si="205"/>
        <v>3.714327541368903</v>
      </c>
      <c r="H302" s="15">
        <f t="shared" si="205"/>
        <v>-4.8682558875689441</v>
      </c>
      <c r="I302" s="15">
        <f t="shared" si="205"/>
        <v>1.2700998281452085</v>
      </c>
      <c r="J302" s="15">
        <f t="shared" si="205"/>
        <v>-9.108593253224921</v>
      </c>
      <c r="K302" s="15">
        <f t="shared" si="205"/>
        <v>9.7291822421580232</v>
      </c>
      <c r="L302" s="15">
        <f t="shared" si="205"/>
        <v>0.77523459995310573</v>
      </c>
    </row>
    <row r="303" spans="1:12" x14ac:dyDescent="0.2">
      <c r="A303" s="13" t="str">
        <f t="shared" si="186"/>
        <v>2015 Q3</v>
      </c>
      <c r="B303" s="15">
        <f t="shared" si="187"/>
        <v>1.5110273977592072</v>
      </c>
      <c r="C303" s="15">
        <f t="shared" ref="C303:L303" si="206">LN(C92/C88)*100</f>
        <v>-2.6111028069450546</v>
      </c>
      <c r="D303" s="15">
        <f t="shared" si="206"/>
        <v>1.1736572309687148</v>
      </c>
      <c r="E303" s="15">
        <f t="shared" si="206"/>
        <v>3.7144927049524155</v>
      </c>
      <c r="F303" s="15">
        <f t="shared" si="206"/>
        <v>-4.4574834055348278</v>
      </c>
      <c r="G303" s="15">
        <f t="shared" si="206"/>
        <v>5.98478444406412</v>
      </c>
      <c r="H303" s="15">
        <f t="shared" si="206"/>
        <v>-5.7244772642718305</v>
      </c>
      <c r="I303" s="15">
        <f t="shared" si="206"/>
        <v>1.3039445925037774</v>
      </c>
      <c r="J303" s="15">
        <f t="shared" si="206"/>
        <v>-6.3559140081559953</v>
      </c>
      <c r="K303" s="15">
        <f t="shared" si="206"/>
        <v>7.6862573580613809</v>
      </c>
      <c r="L303" s="15">
        <f t="shared" si="206"/>
        <v>0.6595833120116521</v>
      </c>
    </row>
    <row r="304" spans="1:12" x14ac:dyDescent="0.2">
      <c r="A304" s="13" t="str">
        <f t="shared" si="186"/>
        <v>2015 Q4</v>
      </c>
      <c r="B304" s="15">
        <f t="shared" si="187"/>
        <v>0.83828288962053321</v>
      </c>
      <c r="C304" s="15">
        <f t="shared" ref="C304:L304" si="207">LN(C93/C89)*100</f>
        <v>-3.9609303378877323</v>
      </c>
      <c r="D304" s="15">
        <f t="shared" si="207"/>
        <v>-4.964431216387722E-3</v>
      </c>
      <c r="E304" s="15">
        <f t="shared" si="207"/>
        <v>1.7657220866295928</v>
      </c>
      <c r="F304" s="15">
        <f t="shared" si="207"/>
        <v>-10.697403954864306</v>
      </c>
      <c r="G304" s="15">
        <f t="shared" si="207"/>
        <v>5.2412961623129366</v>
      </c>
      <c r="H304" s="15">
        <f t="shared" si="207"/>
        <v>-5.2839180991262475</v>
      </c>
      <c r="I304" s="15">
        <f t="shared" si="207"/>
        <v>0.64126533051473733</v>
      </c>
      <c r="J304" s="15">
        <f t="shared" si="207"/>
        <v>-5.8857905446945908</v>
      </c>
      <c r="K304" s="15">
        <f t="shared" si="207"/>
        <v>4.4884403021943058</v>
      </c>
      <c r="L304" s="15">
        <f t="shared" si="207"/>
        <v>-0.56069872974999113</v>
      </c>
    </row>
    <row r="305" spans="1:12" x14ac:dyDescent="0.2">
      <c r="A305" s="13" t="str">
        <f t="shared" si="186"/>
        <v>2016 Q1</v>
      </c>
      <c r="B305" s="15">
        <f t="shared" si="187"/>
        <v>-1.434619759943552</v>
      </c>
      <c r="C305" s="15">
        <f t="shared" ref="C305:L305" si="208">LN(C94/C90)*100</f>
        <v>-2.6942568272786303</v>
      </c>
      <c r="D305" s="15">
        <f t="shared" si="208"/>
        <v>0.92331767625569439</v>
      </c>
      <c r="E305" s="15">
        <f t="shared" si="208"/>
        <v>1.710203579758014</v>
      </c>
      <c r="F305" s="15">
        <f t="shared" si="208"/>
        <v>-7.1207309344823848</v>
      </c>
      <c r="G305" s="15">
        <f t="shared" si="208"/>
        <v>3.9935967602013296</v>
      </c>
      <c r="H305" s="15">
        <f t="shared" si="208"/>
        <v>-5.1797288007959432</v>
      </c>
      <c r="I305" s="15">
        <f t="shared" si="208"/>
        <v>0.88543857834322803</v>
      </c>
      <c r="J305" s="15">
        <f t="shared" si="208"/>
        <v>-4.0382826585089742</v>
      </c>
      <c r="K305" s="15">
        <f t="shared" si="208"/>
        <v>2.4631352904320196</v>
      </c>
      <c r="L305" s="15">
        <f t="shared" si="208"/>
        <v>-0.16395454510927326</v>
      </c>
    </row>
    <row r="306" spans="1:12" x14ac:dyDescent="0.2">
      <c r="A306" s="13" t="str">
        <f t="shared" si="186"/>
        <v>2016 Q2</v>
      </c>
      <c r="B306" s="15">
        <f t="shared" si="187"/>
        <v>0.88114877199257091</v>
      </c>
      <c r="C306" s="15">
        <f t="shared" ref="C306:L306" si="209">LN(C95/C91)*100</f>
        <v>-0.72176315006566427</v>
      </c>
      <c r="D306" s="15">
        <f t="shared" si="209"/>
        <v>-1.2666061807079192</v>
      </c>
      <c r="E306" s="15">
        <f t="shared" si="209"/>
        <v>1.4637365966830322</v>
      </c>
      <c r="F306" s="15">
        <f t="shared" si="209"/>
        <v>-8.6118577629994242</v>
      </c>
      <c r="G306" s="15">
        <f t="shared" si="209"/>
        <v>1.4563266223730023</v>
      </c>
      <c r="H306" s="15">
        <f t="shared" si="209"/>
        <v>1.1900752057249235</v>
      </c>
      <c r="I306" s="15">
        <f t="shared" si="209"/>
        <v>-2.8124032120823568</v>
      </c>
      <c r="J306" s="15">
        <f t="shared" si="209"/>
        <v>-0.51344976893304994</v>
      </c>
      <c r="K306" s="15">
        <f t="shared" si="209"/>
        <v>-2.5997889385236639</v>
      </c>
      <c r="L306" s="15">
        <f t="shared" si="209"/>
        <v>-0.70759028892659837</v>
      </c>
    </row>
    <row r="307" spans="1:12" x14ac:dyDescent="0.2">
      <c r="A307" s="13" t="str">
        <f t="shared" si="186"/>
        <v>2016 Q3</v>
      </c>
      <c r="B307" s="15">
        <f t="shared" si="187"/>
        <v>0.75075151588216538</v>
      </c>
      <c r="C307" s="15">
        <f t="shared" ref="C307:L307" si="210">LN(C96/C92)*100</f>
        <v>-0.56527559323245991</v>
      </c>
      <c r="D307" s="15">
        <f t="shared" si="210"/>
        <v>2.2998593135502241</v>
      </c>
      <c r="E307" s="15">
        <f t="shared" si="210"/>
        <v>0.37656839678702719</v>
      </c>
      <c r="F307" s="15">
        <f t="shared" si="210"/>
        <v>-7.7437630470791472</v>
      </c>
      <c r="G307" s="15">
        <f t="shared" si="210"/>
        <v>-0.51591710907899013</v>
      </c>
      <c r="H307" s="15">
        <f t="shared" si="210"/>
        <v>5.3306247456535854</v>
      </c>
      <c r="I307" s="15">
        <f t="shared" si="210"/>
        <v>-2.7907691188991386</v>
      </c>
      <c r="J307" s="15">
        <f t="shared" si="210"/>
        <v>-5.7921406539900797</v>
      </c>
      <c r="K307" s="15">
        <f t="shared" si="210"/>
        <v>-3.4673230650931681</v>
      </c>
      <c r="L307" s="15">
        <f t="shared" si="210"/>
        <v>-0.81534386105552437</v>
      </c>
    </row>
    <row r="308" spans="1:12" x14ac:dyDescent="0.2">
      <c r="A308" s="13" t="str">
        <f t="shared" si="186"/>
        <v>2016 Q4</v>
      </c>
      <c r="B308" s="15">
        <f t="shared" si="187"/>
        <v>0.33615356062415608</v>
      </c>
      <c r="C308" s="15">
        <f t="shared" ref="C308:L308" si="211">LN(C97/C93)*100</f>
        <v>3.1585968178632844</v>
      </c>
      <c r="D308" s="15">
        <f t="shared" si="211"/>
        <v>2.5205102549809433</v>
      </c>
      <c r="E308" s="15">
        <f t="shared" si="211"/>
        <v>2.3862339285043137</v>
      </c>
      <c r="F308" s="15">
        <f t="shared" si="211"/>
        <v>-4.2156261783477786</v>
      </c>
      <c r="G308" s="15">
        <f t="shared" si="211"/>
        <v>1.3066692469936165</v>
      </c>
      <c r="H308" s="15">
        <f t="shared" si="211"/>
        <v>4.6570801645043698</v>
      </c>
      <c r="I308" s="15">
        <f t="shared" si="211"/>
        <v>-1.7259083633124432</v>
      </c>
      <c r="J308" s="15">
        <f t="shared" si="211"/>
        <v>-4.867296086177193</v>
      </c>
      <c r="K308" s="15">
        <f t="shared" si="211"/>
        <v>-0.53563322448993644</v>
      </c>
      <c r="L308" s="15">
        <f t="shared" si="211"/>
        <v>0.54710455734979713</v>
      </c>
    </row>
    <row r="309" spans="1:12" x14ac:dyDescent="0.2">
      <c r="A309" s="13" t="str">
        <f t="shared" si="186"/>
        <v>2017 Q1</v>
      </c>
      <c r="B309" s="15">
        <f t="shared" si="187"/>
        <v>1.3494438115067546</v>
      </c>
      <c r="C309" s="15">
        <f t="shared" ref="C309:L309" si="212">LN(C98/C94)*100</f>
        <v>3.1795858865149058</v>
      </c>
      <c r="D309" s="15">
        <f t="shared" si="212"/>
        <v>3.144703162823427</v>
      </c>
      <c r="E309" s="15">
        <f t="shared" si="212"/>
        <v>0.72674102004761876</v>
      </c>
      <c r="F309" s="15">
        <f t="shared" si="212"/>
        <v>-1.6353999974783893</v>
      </c>
      <c r="G309" s="15">
        <f t="shared" si="212"/>
        <v>-2.7127732639583004</v>
      </c>
      <c r="H309" s="15">
        <f t="shared" si="212"/>
        <v>5.7931725683469697</v>
      </c>
      <c r="I309" s="15">
        <f t="shared" si="212"/>
        <v>-1.0753548678722711</v>
      </c>
      <c r="J309" s="15">
        <f t="shared" si="212"/>
        <v>-3.1384702803662665</v>
      </c>
      <c r="K309" s="15">
        <f t="shared" si="212"/>
        <v>-6.2267051015243071</v>
      </c>
      <c r="L309" s="15">
        <f t="shared" si="212"/>
        <v>0.4625924507574134</v>
      </c>
    </row>
    <row r="310" spans="1:12" x14ac:dyDescent="0.2">
      <c r="A310" s="13" t="str">
        <f t="shared" si="186"/>
        <v>2017 Q2</v>
      </c>
      <c r="B310" s="15">
        <f t="shared" si="187"/>
        <v>-2.7805498448471173</v>
      </c>
      <c r="C310" s="15">
        <f t="shared" ref="C310:L310" si="213">LN(C99/C95)*100</f>
        <v>1.3121389651477317E-2</v>
      </c>
      <c r="D310" s="15">
        <f t="shared" si="213"/>
        <v>1.8840092764055818</v>
      </c>
      <c r="E310" s="15">
        <f t="shared" si="213"/>
        <v>0.31969259572672382</v>
      </c>
      <c r="F310" s="15">
        <f t="shared" si="213"/>
        <v>0.36305885544359728</v>
      </c>
      <c r="G310" s="15">
        <f t="shared" si="213"/>
        <v>-0.61073410976760678</v>
      </c>
      <c r="H310" s="15">
        <f t="shared" si="213"/>
        <v>5.2525234134495262</v>
      </c>
      <c r="I310" s="15">
        <f t="shared" si="213"/>
        <v>2.106801685167671</v>
      </c>
      <c r="J310" s="15">
        <f t="shared" si="213"/>
        <v>-5.7252586554683154</v>
      </c>
      <c r="K310" s="15">
        <f t="shared" si="213"/>
        <v>-2.099901825605595</v>
      </c>
      <c r="L310" s="15">
        <f t="shared" si="213"/>
        <v>0.64245965004047034</v>
      </c>
    </row>
    <row r="311" spans="1:12" x14ac:dyDescent="0.2">
      <c r="A311" s="13" t="str">
        <f t="shared" si="186"/>
        <v>2017 Q3</v>
      </c>
      <c r="B311" s="15">
        <f t="shared" ref="B311:L311" si="214">LN(B100/B96)*100</f>
        <v>0.15758436723213831</v>
      </c>
      <c r="C311" s="15">
        <f t="shared" si="214"/>
        <v>0.86909330747275271</v>
      </c>
      <c r="D311" s="15">
        <f t="shared" si="214"/>
        <v>0.68396073961926351</v>
      </c>
      <c r="E311" s="15">
        <f t="shared" si="214"/>
        <v>1.533764921877951</v>
      </c>
      <c r="F311" s="15">
        <f t="shared" si="214"/>
        <v>3.2117622774154286</v>
      </c>
      <c r="G311" s="15">
        <f t="shared" si="214"/>
        <v>1.1693852483988501</v>
      </c>
      <c r="H311" s="15">
        <f t="shared" si="214"/>
        <v>1.9561871190508802</v>
      </c>
      <c r="I311" s="15">
        <f t="shared" si="214"/>
        <v>4.9393219128078165</v>
      </c>
      <c r="J311" s="15">
        <f t="shared" si="214"/>
        <v>-7.5392695334641616E-2</v>
      </c>
      <c r="K311" s="15">
        <f t="shared" si="214"/>
        <v>-6.0481161461421413</v>
      </c>
      <c r="L311" s="15">
        <f t="shared" si="214"/>
        <v>1.8753300060639271</v>
      </c>
    </row>
    <row r="312" spans="1:12" x14ac:dyDescent="0.2">
      <c r="A312" s="13" t="str">
        <f t="shared" si="186"/>
        <v>2017 Q4</v>
      </c>
      <c r="B312" s="15">
        <f t="shared" ref="B312:L312" si="215">LN(B101/B97)*100</f>
        <v>0.77093685289990466</v>
      </c>
      <c r="C312" s="15">
        <f t="shared" si="215"/>
        <v>0.33004493739595109</v>
      </c>
      <c r="D312" s="15">
        <f t="shared" si="215"/>
        <v>2.9295441219055607</v>
      </c>
      <c r="E312" s="15">
        <f t="shared" si="215"/>
        <v>-1.14236973059395</v>
      </c>
      <c r="F312" s="15">
        <f t="shared" si="215"/>
        <v>4.1240137102413987</v>
      </c>
      <c r="G312" s="15">
        <f t="shared" si="215"/>
        <v>2.0064057812568934</v>
      </c>
      <c r="H312" s="15">
        <f t="shared" si="215"/>
        <v>-3.2666458144023809E-2</v>
      </c>
      <c r="I312" s="15">
        <f t="shared" si="215"/>
        <v>5.082348046054225</v>
      </c>
      <c r="J312" s="15">
        <f t="shared" si="215"/>
        <v>-0.50756351929647292</v>
      </c>
      <c r="K312" s="15">
        <f t="shared" si="215"/>
        <v>-2.841971007766551</v>
      </c>
      <c r="L312" s="15">
        <f t="shared" si="215"/>
        <v>1.6854647017624271</v>
      </c>
    </row>
    <row r="313" spans="1:12" x14ac:dyDescent="0.2">
      <c r="A313" s="13" t="str">
        <f t="shared" si="186"/>
        <v>2018 Q1</v>
      </c>
      <c r="B313" s="15">
        <f t="shared" ref="B313:L313" si="216">LN(B102/B98)*100</f>
        <v>-0.59173458696192582</v>
      </c>
      <c r="C313" s="15">
        <f t="shared" si="216"/>
        <v>-0.53077069098180496</v>
      </c>
      <c r="D313" s="15">
        <f t="shared" si="216"/>
        <v>-1.3573943055609641</v>
      </c>
      <c r="E313" s="15">
        <f t="shared" si="216"/>
        <v>1.7961584865126483</v>
      </c>
      <c r="F313" s="15">
        <f t="shared" si="216"/>
        <v>-1.9893800547445175</v>
      </c>
      <c r="G313" s="15">
        <f t="shared" si="216"/>
        <v>3.4829147774090297</v>
      </c>
      <c r="H313" s="15">
        <f t="shared" si="216"/>
        <v>-1.2843259457000413</v>
      </c>
      <c r="I313" s="15">
        <f t="shared" si="216"/>
        <v>3.2068869671217373</v>
      </c>
      <c r="J313" s="15">
        <f t="shared" si="216"/>
        <v>-3.172513352309589</v>
      </c>
      <c r="K313" s="15">
        <f t="shared" si="216"/>
        <v>-2.0114862387582697</v>
      </c>
      <c r="L313" s="15">
        <f t="shared" si="216"/>
        <v>0.98026818619941292</v>
      </c>
    </row>
    <row r="314" spans="1:12" x14ac:dyDescent="0.2">
      <c r="A314" s="13" t="str">
        <f t="shared" si="186"/>
        <v>2018 Q2</v>
      </c>
      <c r="B314" s="15">
        <f t="shared" ref="B314:L314" si="217">LN(B103/B99)*100</f>
        <v>-1.6125151882711013</v>
      </c>
      <c r="C314" s="15">
        <f t="shared" si="217"/>
        <v>0.71470615744559041</v>
      </c>
      <c r="D314" s="15">
        <f t="shared" si="217"/>
        <v>-0.30412237319632596</v>
      </c>
      <c r="E314" s="15">
        <f t="shared" si="217"/>
        <v>2.429960286526752</v>
      </c>
      <c r="F314" s="15">
        <f t="shared" si="217"/>
        <v>1.8996527741710858</v>
      </c>
      <c r="G314" s="15">
        <f t="shared" si="217"/>
        <v>4.2977753778681089</v>
      </c>
      <c r="H314" s="15">
        <f t="shared" si="217"/>
        <v>-3.2079615570158135</v>
      </c>
      <c r="I314" s="15">
        <f t="shared" si="217"/>
        <v>2.0323402826027763</v>
      </c>
      <c r="J314" s="15">
        <f t="shared" si="217"/>
        <v>-3.083085408879398</v>
      </c>
      <c r="K314" s="15">
        <f t="shared" si="217"/>
        <v>-2.9135729395448449</v>
      </c>
      <c r="L314" s="15">
        <f t="shared" si="217"/>
        <v>1.0751514315078432</v>
      </c>
    </row>
    <row r="315" spans="1:12" x14ac:dyDescent="0.2">
      <c r="A315" s="13" t="str">
        <f t="shared" si="186"/>
        <v>2018 Q3</v>
      </c>
      <c r="B315" s="15">
        <f t="shared" ref="B315:L315" si="218">LN(B104/B100)*100</f>
        <v>-2.4490153268657378</v>
      </c>
      <c r="C315" s="15">
        <f t="shared" si="218"/>
        <v>0.19058577720418959</v>
      </c>
      <c r="D315" s="15">
        <f t="shared" si="218"/>
        <v>-1.3769369642706859</v>
      </c>
      <c r="E315" s="15">
        <f t="shared" si="218"/>
        <v>1.2415253382555869</v>
      </c>
      <c r="F315" s="15">
        <f t="shared" si="218"/>
        <v>1.2525681079706996</v>
      </c>
      <c r="G315" s="15">
        <f t="shared" si="218"/>
        <v>3.68120093199455</v>
      </c>
      <c r="H315" s="15">
        <f t="shared" si="218"/>
        <v>-2.4082703117912279</v>
      </c>
      <c r="I315" s="15">
        <f t="shared" si="218"/>
        <v>-2.3674479459881286</v>
      </c>
      <c r="J315" s="15">
        <f t="shared" si="218"/>
        <v>-6.7120719866741094</v>
      </c>
      <c r="K315" s="15">
        <f t="shared" si="218"/>
        <v>0.51815813214888284</v>
      </c>
      <c r="L315" s="15">
        <f t="shared" si="218"/>
        <v>-0.35181113785083346</v>
      </c>
    </row>
    <row r="316" spans="1:12" x14ac:dyDescent="0.2">
      <c r="A316" s="13" t="str">
        <f t="shared" si="186"/>
        <v>2018 Q4</v>
      </c>
      <c r="B316" s="15">
        <f t="shared" ref="B316:L316" si="219">LN(B105/B101)*100</f>
        <v>-1.1396145781597522</v>
      </c>
      <c r="C316" s="15">
        <f t="shared" si="219"/>
        <v>-2.3270961088351627</v>
      </c>
      <c r="D316" s="15">
        <f t="shared" si="219"/>
        <v>-4.3330539414523912</v>
      </c>
      <c r="E316" s="15">
        <f t="shared" si="219"/>
        <v>3.8179646578941586</v>
      </c>
      <c r="F316" s="15">
        <f t="shared" si="219"/>
        <v>0.96131856980809449</v>
      </c>
      <c r="G316" s="15">
        <f t="shared" si="219"/>
        <v>2.4923567020874748</v>
      </c>
      <c r="H316" s="15">
        <f t="shared" si="219"/>
        <v>-2.205305709264672</v>
      </c>
      <c r="I316" s="15">
        <f t="shared" si="219"/>
        <v>-1.3500090323480269</v>
      </c>
      <c r="J316" s="15">
        <f t="shared" si="219"/>
        <v>-7.3622220236983367</v>
      </c>
      <c r="K316" s="15">
        <f t="shared" si="219"/>
        <v>-0.83537974981740659</v>
      </c>
      <c r="L316" s="15">
        <f t="shared" si="219"/>
        <v>-0.38597528884804866</v>
      </c>
    </row>
    <row r="317" spans="1:12" x14ac:dyDescent="0.2">
      <c r="A317" s="13" t="str">
        <f t="shared" ref="A317:A322" si="220">A106</f>
        <v>2019 Q1</v>
      </c>
      <c r="B317" s="15">
        <f t="shared" ref="B317:L317" si="221">LN(B106/B102)*100</f>
        <v>-1.0259408869771451</v>
      </c>
      <c r="C317" s="15">
        <f t="shared" si="221"/>
        <v>-1.8178701023994481</v>
      </c>
      <c r="D317" s="15">
        <f t="shared" si="221"/>
        <v>-2.1632285912214275</v>
      </c>
      <c r="E317" s="15">
        <f t="shared" si="221"/>
        <v>2.4034387079150665</v>
      </c>
      <c r="F317" s="15">
        <f t="shared" si="221"/>
        <v>0.52733436065400441</v>
      </c>
      <c r="G317" s="15">
        <f t="shared" si="221"/>
        <v>7.089387830500959</v>
      </c>
      <c r="H317" s="15">
        <f t="shared" si="221"/>
        <v>-3.2462449314535005</v>
      </c>
      <c r="I317" s="15">
        <f t="shared" si="221"/>
        <v>-1.0524333021543513</v>
      </c>
      <c r="J317" s="15">
        <f t="shared" si="221"/>
        <v>-5.4455621716834139</v>
      </c>
      <c r="K317" s="15">
        <f t="shared" si="221"/>
        <v>-5.0937892815832608</v>
      </c>
      <c r="L317" s="15">
        <f t="shared" si="221"/>
        <v>-0.19622781089343935</v>
      </c>
    </row>
    <row r="318" spans="1:12" x14ac:dyDescent="0.2">
      <c r="A318" s="13" t="str">
        <f t="shared" si="220"/>
        <v>2019 Q2</v>
      </c>
      <c r="B318" s="15">
        <f t="shared" ref="B318:L318" si="222">LN(B107/B103)*100</f>
        <v>4.494226957094769</v>
      </c>
      <c r="C318" s="15">
        <f t="shared" si="222"/>
        <v>-3.2511199477288164</v>
      </c>
      <c r="D318" s="15">
        <f t="shared" si="222"/>
        <v>-1.4683802111272615</v>
      </c>
      <c r="E318" s="15">
        <f t="shared" si="222"/>
        <v>0.90294402423587095</v>
      </c>
      <c r="F318" s="15">
        <f t="shared" si="222"/>
        <v>-2.9863207871526924</v>
      </c>
      <c r="G318" s="15">
        <f t="shared" si="222"/>
        <v>7.0284184050444694</v>
      </c>
      <c r="H318" s="15">
        <f t="shared" si="222"/>
        <v>-1.9720342668689161</v>
      </c>
      <c r="I318" s="15">
        <f t="shared" si="222"/>
        <v>-1.4001469835358253</v>
      </c>
      <c r="J318" s="15">
        <f t="shared" si="222"/>
        <v>-7.1377784823151238</v>
      </c>
      <c r="K318" s="15">
        <f t="shared" si="222"/>
        <v>-6.6657837949329739</v>
      </c>
      <c r="L318" s="15">
        <f t="shared" si="222"/>
        <v>-0.63349181052410086</v>
      </c>
    </row>
    <row r="319" spans="1:12" x14ac:dyDescent="0.2">
      <c r="A319" s="13" t="str">
        <f t="shared" si="220"/>
        <v>2019 Q3</v>
      </c>
      <c r="B319" s="15">
        <f t="shared" ref="B319:L319" si="223">LN(B108/B104)*100</f>
        <v>0.71259404650627201</v>
      </c>
      <c r="C319" s="15">
        <f t="shared" si="223"/>
        <v>-4.1348235419312767</v>
      </c>
      <c r="D319" s="15">
        <f t="shared" si="223"/>
        <v>-0.23324627823909466</v>
      </c>
      <c r="E319" s="15">
        <f t="shared" si="223"/>
        <v>1.167041865202715</v>
      </c>
      <c r="F319" s="15">
        <f t="shared" si="223"/>
        <v>-4.1148973540446834</v>
      </c>
      <c r="G319" s="15">
        <f t="shared" si="223"/>
        <v>4.6703044596896106</v>
      </c>
      <c r="H319" s="15">
        <f t="shared" si="223"/>
        <v>-1.0727841603840058</v>
      </c>
      <c r="I319" s="15">
        <f t="shared" si="223"/>
        <v>-0.55442670601248689</v>
      </c>
      <c r="J319" s="15">
        <f t="shared" si="223"/>
        <v>-6.0305115573906836</v>
      </c>
      <c r="K319" s="15">
        <f t="shared" si="223"/>
        <v>-3.8553265651866684</v>
      </c>
      <c r="L319" s="15">
        <f t="shared" si="223"/>
        <v>-0.69494324134292762</v>
      </c>
    </row>
    <row r="320" spans="1:12" x14ac:dyDescent="0.2">
      <c r="A320" s="13" t="str">
        <f t="shared" si="220"/>
        <v>2019 Q4</v>
      </c>
      <c r="B320" s="15">
        <f t="shared" ref="B320:L320" si="224">LN(B109/B105)*100</f>
        <v>-0.63124548753354637</v>
      </c>
      <c r="C320" s="15">
        <f t="shared" si="224"/>
        <v>-2.4323309166149114</v>
      </c>
      <c r="D320" s="15">
        <f t="shared" si="224"/>
        <v>0.21073901053041166</v>
      </c>
      <c r="E320" s="15">
        <f t="shared" si="224"/>
        <v>0.77849467251637128</v>
      </c>
      <c r="F320" s="15">
        <f t="shared" si="224"/>
        <v>-4.5722039026005294</v>
      </c>
      <c r="G320" s="15">
        <f t="shared" si="224"/>
        <v>2.5453939894310933</v>
      </c>
      <c r="H320" s="15">
        <f t="shared" si="224"/>
        <v>-3.2606057178825831</v>
      </c>
      <c r="I320" s="15">
        <f t="shared" si="224"/>
        <v>-1.8083271317285143</v>
      </c>
      <c r="J320" s="15">
        <f t="shared" si="224"/>
        <v>-3.4576549915274604</v>
      </c>
      <c r="K320" s="15">
        <f t="shared" si="224"/>
        <v>-7.5631355749901203</v>
      </c>
      <c r="L320" s="15">
        <f t="shared" si="224"/>
        <v>-0.95542302497430776</v>
      </c>
    </row>
    <row r="321" spans="1:12" x14ac:dyDescent="0.2">
      <c r="A321" s="13" t="str">
        <f t="shared" si="220"/>
        <v>2020 Q1</v>
      </c>
      <c r="B321" s="15">
        <f t="shared" ref="B321:L322" si="225">LN(B110/B106)*100</f>
        <v>-1.0127153337985857</v>
      </c>
      <c r="C321" s="15">
        <f t="shared" si="225"/>
        <v>-3.962945022006354</v>
      </c>
      <c r="D321" s="15">
        <f t="shared" si="225"/>
        <v>-1.8695149859408247</v>
      </c>
      <c r="E321" s="15">
        <f t="shared" si="225"/>
        <v>-2.060846257936968</v>
      </c>
      <c r="F321" s="15">
        <f t="shared" si="225"/>
        <v>-6.1623410219936936</v>
      </c>
      <c r="G321" s="15">
        <f t="shared" si="225"/>
        <v>-1.7887447739802247</v>
      </c>
      <c r="H321" s="15">
        <f t="shared" si="225"/>
        <v>-1.8275500671528178</v>
      </c>
      <c r="I321" s="15">
        <f t="shared" si="225"/>
        <v>-2.1476817460421005</v>
      </c>
      <c r="J321" s="15">
        <f t="shared" si="225"/>
        <v>-6.2918360793217722</v>
      </c>
      <c r="K321" s="15">
        <f t="shared" si="225"/>
        <v>-3.5387397255658994</v>
      </c>
      <c r="L321" s="15">
        <f t="shared" si="225"/>
        <v>-2.5302128389178047</v>
      </c>
    </row>
    <row r="322" spans="1:12" x14ac:dyDescent="0.2">
      <c r="A322" s="13" t="str">
        <f t="shared" si="220"/>
        <v>2020 Q2</v>
      </c>
      <c r="B322" s="15">
        <f t="shared" si="225"/>
        <v>-5.6137393619737033</v>
      </c>
      <c r="C322" s="15">
        <f t="shared" si="225"/>
        <v>-12.267991635608562</v>
      </c>
      <c r="D322" s="15">
        <f t="shared" si="225"/>
        <v>-28.455775200747706</v>
      </c>
      <c r="E322" s="15">
        <f t="shared" si="225"/>
        <v>-18.124113521689459</v>
      </c>
      <c r="F322" s="15">
        <f t="shared" si="225"/>
        <v>-20.531709918597929</v>
      </c>
      <c r="G322" s="15">
        <f t="shared" si="225"/>
        <v>-11.979093764026146</v>
      </c>
      <c r="H322" s="15">
        <f t="shared" si="225"/>
        <v>-5.1592497637300925</v>
      </c>
      <c r="I322" s="15">
        <f t="shared" si="225"/>
        <v>-13.664538532009281</v>
      </c>
      <c r="J322" s="15">
        <f t="shared" si="225"/>
        <v>-3.6916584253026796</v>
      </c>
      <c r="K322" s="15">
        <f t="shared" si="225"/>
        <v>-49.946207387229116</v>
      </c>
      <c r="L322" s="15">
        <f t="shared" si="225"/>
        <v>-13.877403916051342</v>
      </c>
    </row>
  </sheetData>
  <phoneticPr fontId="22" type="noConversion"/>
  <hyperlinks>
    <hyperlink ref="A1" location="Contents!A1" display="Back to Contents" xr:uid="{00000000-0004-0000-1200-000000000000}"/>
    <hyperlink ref="N3" location="'Table Q6'!N107" display="data" xr:uid="{00000000-0004-0000-1200-000001000000}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J322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6" sqref="B6"/>
    </sheetView>
  </sheetViews>
  <sheetFormatPr defaultColWidth="8.7109375" defaultRowHeight="12" x14ac:dyDescent="0.2"/>
  <cols>
    <col min="1" max="1" width="20.7109375" style="13" customWidth="1"/>
    <col min="2" max="36" width="9.28515625" style="13" customWidth="1"/>
    <col min="37" max="16384" width="8.7109375" style="13"/>
  </cols>
  <sheetData>
    <row r="1" spans="1:36" ht="12.75" x14ac:dyDescent="0.2">
      <c r="A1" s="61" t="s">
        <v>186</v>
      </c>
      <c r="B1" s="9" t="s">
        <v>218</v>
      </c>
      <c r="N1" s="9" t="s">
        <v>219</v>
      </c>
      <c r="Z1" s="9" t="s">
        <v>223</v>
      </c>
    </row>
    <row r="2" spans="1:36" x14ac:dyDescent="0.2">
      <c r="B2" s="9" t="s">
        <v>161</v>
      </c>
      <c r="N2" s="9" t="s">
        <v>173</v>
      </c>
      <c r="Z2" s="9" t="s">
        <v>179</v>
      </c>
    </row>
    <row r="3" spans="1:36" ht="12.75" x14ac:dyDescent="0.2">
      <c r="A3" s="16"/>
      <c r="B3" s="9"/>
      <c r="N3" s="9"/>
      <c r="Z3" s="62" t="s">
        <v>220</v>
      </c>
    </row>
    <row r="4" spans="1:36" x14ac:dyDescent="0.2">
      <c r="B4" s="13" t="s">
        <v>164</v>
      </c>
      <c r="C4" s="13" t="s">
        <v>0</v>
      </c>
      <c r="D4" s="13" t="s">
        <v>1</v>
      </c>
      <c r="E4" s="13" t="s">
        <v>165</v>
      </c>
      <c r="F4" s="13" t="s">
        <v>2</v>
      </c>
      <c r="G4" s="13" t="s">
        <v>3</v>
      </c>
      <c r="H4" s="13" t="s">
        <v>4</v>
      </c>
      <c r="I4" s="13" t="s">
        <v>166</v>
      </c>
      <c r="J4" s="13" t="s">
        <v>167</v>
      </c>
      <c r="K4" s="13" t="s">
        <v>168</v>
      </c>
      <c r="L4" s="13" t="s">
        <v>10</v>
      </c>
      <c r="N4" s="13" t="s">
        <v>164</v>
      </c>
      <c r="O4" s="13" t="s">
        <v>0</v>
      </c>
      <c r="P4" s="13" t="s">
        <v>1</v>
      </c>
      <c r="Q4" s="13" t="s">
        <v>165</v>
      </c>
      <c r="R4" s="13" t="s">
        <v>2</v>
      </c>
      <c r="S4" s="13" t="s">
        <v>3</v>
      </c>
      <c r="T4" s="13" t="s">
        <v>4</v>
      </c>
      <c r="U4" s="13" t="s">
        <v>166</v>
      </c>
      <c r="V4" s="13" t="s">
        <v>167</v>
      </c>
      <c r="W4" s="13" t="s">
        <v>168</v>
      </c>
      <c r="X4" s="13" t="s">
        <v>10</v>
      </c>
      <c r="Z4" s="13" t="s">
        <v>164</v>
      </c>
      <c r="AA4" s="13" t="s">
        <v>0</v>
      </c>
      <c r="AB4" s="13" t="s">
        <v>1</v>
      </c>
      <c r="AC4" s="13" t="s">
        <v>165</v>
      </c>
      <c r="AD4" s="13" t="s">
        <v>2</v>
      </c>
      <c r="AE4" s="13" t="s">
        <v>3</v>
      </c>
      <c r="AF4" s="13" t="s">
        <v>4</v>
      </c>
      <c r="AG4" s="13" t="s">
        <v>166</v>
      </c>
      <c r="AH4" s="13" t="s">
        <v>167</v>
      </c>
      <c r="AI4" s="13" t="s">
        <v>168</v>
      </c>
      <c r="AJ4" s="13" t="s">
        <v>10</v>
      </c>
    </row>
    <row r="5" spans="1:36" x14ac:dyDescent="0.2">
      <c r="A5" s="17" t="str">
        <f>Base_year</f>
        <v>2018=100</v>
      </c>
    </row>
    <row r="6" spans="1:36" x14ac:dyDescent="0.2">
      <c r="A6" s="48" t="s">
        <v>52</v>
      </c>
      <c r="B6" s="15">
        <f>'Table Q1'!B6/'Table Q2'!B6*100</f>
        <v>102.01483560545309</v>
      </c>
      <c r="C6" s="15">
        <f>'Table Q1'!C6/'Table Q2'!C6*100</f>
        <v>60.735671514114628</v>
      </c>
      <c r="D6" s="15">
        <f>'Table Q1'!D6/'Table Q2'!D6*100</f>
        <v>88.723378062292241</v>
      </c>
      <c r="E6" s="15">
        <f>'Table Q1'!E6/'Table Q2'!E6*100</f>
        <v>75.990510083036781</v>
      </c>
      <c r="F6" s="15">
        <f>'Table Q1'!F6/'Table Q2'!F6*100</f>
        <v>68.817699930859646</v>
      </c>
      <c r="G6" s="15">
        <f>'Table Q1'!G6/'Table Q2'!G6*100</f>
        <v>50.144560896277554</v>
      </c>
      <c r="H6" s="15">
        <f>'Table Q1'!H6/'Table Q2'!H6*100</f>
        <v>51.458489154824228</v>
      </c>
      <c r="I6" s="15">
        <f>'Table Q1'!I6/'Table Q2'!I6*100</f>
        <v>63.648807195932733</v>
      </c>
      <c r="J6" s="15">
        <f>'Table Q1'!J6/'Table Q2'!J6*100</f>
        <v>203.11958405545928</v>
      </c>
      <c r="K6" s="15">
        <f>'Table Q1'!K6/'Table Q2'!K6*100</f>
        <v>97.372881355932208</v>
      </c>
      <c r="L6" s="15">
        <f>'Table Q1'!L6/'Table Q2'!L6*100</f>
        <v>72.375690607734811</v>
      </c>
      <c r="N6" s="15">
        <f>'Table Q4'!B6/'Table Q2'!B6*100</f>
        <v>60.936246992782671</v>
      </c>
      <c r="O6" s="15">
        <f>'Table Q4'!C6/'Table Q2'!C6*100</f>
        <v>76.475620188195037</v>
      </c>
      <c r="P6" s="15">
        <f>'Table Q4'!D6/'Table Q2'!D6*100</f>
        <v>68.730764495875903</v>
      </c>
      <c r="Q6" s="15">
        <f>'Table Q4'!E6/'Table Q2'!E6*100</f>
        <v>66.939501779359432</v>
      </c>
      <c r="R6" s="15">
        <f>'Table Q4'!F6/'Table Q2'!F6*100</f>
        <v>55.57732196358608</v>
      </c>
      <c r="S6" s="15">
        <f>'Table Q4'!G6/'Table Q2'!G6*100</f>
        <v>85.363209251897359</v>
      </c>
      <c r="T6" s="15">
        <f>'Table Q4'!H6/'Table Q2'!H6*100</f>
        <v>73.683085799764925</v>
      </c>
      <c r="U6" s="15">
        <f>'Table Q4'!I6/'Table Q2'!I6*100</f>
        <v>108.03676183026984</v>
      </c>
      <c r="V6" s="15">
        <f>'Table Q4'!J6/'Table Q2'!J6*100</f>
        <v>35.355285961871751</v>
      </c>
      <c r="W6" s="15">
        <f>'Table Q4'!K6/'Table Q2'!K6*100</f>
        <v>118.51694915254238</v>
      </c>
      <c r="X6" s="15">
        <f>'Table Q4'!L6/'Table Q2'!L6*100</f>
        <v>81.190356604721231</v>
      </c>
    </row>
    <row r="7" spans="1:36" x14ac:dyDescent="0.2">
      <c r="A7" s="48" t="s">
        <v>53</v>
      </c>
      <c r="B7" s="15">
        <f>'Table Q1'!B7/'Table Q2'!B7*100</f>
        <v>107.38200061431348</v>
      </c>
      <c r="C7" s="15">
        <f>'Table Q1'!C7/'Table Q2'!C7*100</f>
        <v>61.205886183096744</v>
      </c>
      <c r="D7" s="15">
        <f>'Table Q1'!D7/'Table Q2'!D7*100</f>
        <v>88.665358194308155</v>
      </c>
      <c r="E7" s="15">
        <f>'Table Q1'!E7/'Table Q2'!E7*100</f>
        <v>75.859624246721026</v>
      </c>
      <c r="F7" s="15">
        <f>'Table Q1'!F7/'Table Q2'!F7*100</f>
        <v>71.204610951008647</v>
      </c>
      <c r="G7" s="15">
        <f>'Table Q1'!G7/'Table Q2'!G7*100</f>
        <v>51.166576234400431</v>
      </c>
      <c r="H7" s="15">
        <f>'Table Q1'!H7/'Table Q2'!H7*100</f>
        <v>51.166274341964481</v>
      </c>
      <c r="I7" s="15">
        <f>'Table Q1'!I7/'Table Q2'!I7*100</f>
        <v>64.475470234632539</v>
      </c>
      <c r="J7" s="15">
        <f>'Table Q1'!J7/'Table Q2'!J7*100</f>
        <v>197.54716981132074</v>
      </c>
      <c r="K7" s="15">
        <f>'Table Q1'!K7/'Table Q2'!K7*100</f>
        <v>98.173130972456434</v>
      </c>
      <c r="L7" s="15">
        <f>'Table Q1'!L7/'Table Q2'!L7*100</f>
        <v>73.020234823882092</v>
      </c>
      <c r="N7" s="15">
        <f>'Table Q4'!B7/'Table Q2'!B7*100</f>
        <v>62.60878468311661</v>
      </c>
      <c r="O7" s="15">
        <f>'Table Q4'!C7/'Table Q2'!C7*100</f>
        <v>75.73251725485089</v>
      </c>
      <c r="P7" s="15">
        <f>'Table Q4'!D7/'Table Q2'!D7*100</f>
        <v>68.792934249263979</v>
      </c>
      <c r="Q7" s="15">
        <f>'Table Q4'!E7/'Table Q2'!E7*100</f>
        <v>66.950254047028238</v>
      </c>
      <c r="R7" s="15">
        <f>'Table Q4'!F7/'Table Q2'!F7*100</f>
        <v>56.161383285302591</v>
      </c>
      <c r="S7" s="15">
        <f>'Table Q4'!G7/'Table Q2'!G7*100</f>
        <v>87.194791101465015</v>
      </c>
      <c r="T7" s="15">
        <f>'Table Q4'!H7/'Table Q2'!H7*100</f>
        <v>73.796276481917403</v>
      </c>
      <c r="U7" s="15">
        <f>'Table Q4'!I7/'Table Q2'!I7*100</f>
        <v>107.93096761683148</v>
      </c>
      <c r="V7" s="15">
        <f>'Table Q4'!J7/'Table Q2'!J7*100</f>
        <v>34.486373165618446</v>
      </c>
      <c r="W7" s="15">
        <f>'Table Q4'!K7/'Table Q2'!K7*100</f>
        <v>119.15401911186061</v>
      </c>
      <c r="X7" s="15">
        <f>'Table Q4'!L7/'Table Q2'!L7*100</f>
        <v>81.214089432925292</v>
      </c>
      <c r="Y7" s="11"/>
      <c r="Z7" s="11"/>
      <c r="AA7" s="11"/>
      <c r="AB7" s="11"/>
      <c r="AC7" s="11"/>
      <c r="AD7" s="11"/>
      <c r="AE7" s="11"/>
      <c r="AF7" s="11"/>
      <c r="AG7" s="11"/>
    </row>
    <row r="8" spans="1:36" x14ac:dyDescent="0.2">
      <c r="A8" s="48" t="s">
        <v>54</v>
      </c>
      <c r="B8" s="15">
        <f>'Table Q1'!B8/'Table Q2'!B8*100</f>
        <v>106.91564324541976</v>
      </c>
      <c r="C8" s="15">
        <f>'Table Q1'!C8/'Table Q2'!C8*100</f>
        <v>60.916960564283428</v>
      </c>
      <c r="D8" s="15">
        <f>'Table Q1'!D8/'Table Q2'!D8*100</f>
        <v>87.639902676399032</v>
      </c>
      <c r="E8" s="15">
        <f>'Table Q1'!E8/'Table Q2'!E8*100</f>
        <v>75.925492033739459</v>
      </c>
      <c r="F8" s="15">
        <f>'Table Q1'!F8/'Table Q2'!F8*100</f>
        <v>70.93842308566235</v>
      </c>
      <c r="G8" s="15">
        <f>'Table Q1'!G8/'Table Q2'!G8*100</f>
        <v>50.87250712250713</v>
      </c>
      <c r="H8" s="15">
        <f>'Table Q1'!H8/'Table Q2'!H8*100</f>
        <v>51.941068932143239</v>
      </c>
      <c r="I8" s="15">
        <f>'Table Q1'!I8/'Table Q2'!I8*100</f>
        <v>65.668469860896451</v>
      </c>
      <c r="J8" s="15">
        <f>'Table Q1'!J8/'Table Q2'!J8*100</f>
        <v>188.84906411788134</v>
      </c>
      <c r="K8" s="15">
        <f>'Table Q1'!K8/'Table Q2'!K8*100</f>
        <v>96.04192525168942</v>
      </c>
      <c r="L8" s="15">
        <f>'Table Q1'!L8/'Table Q2'!L8*100</f>
        <v>72.840572556762083</v>
      </c>
      <c r="N8" s="15">
        <f>'Table Q4'!B8/'Table Q2'!B8*100</f>
        <v>61.868330984497689</v>
      </c>
      <c r="O8" s="15">
        <f>'Table Q4'!C8/'Table Q2'!C8*100</f>
        <v>74.594421288874642</v>
      </c>
      <c r="P8" s="15">
        <f>'Table Q4'!D8/'Table Q2'!D8*100</f>
        <v>68.515815085158152</v>
      </c>
      <c r="Q8" s="15">
        <f>'Table Q4'!E8/'Table Q2'!E8*100</f>
        <v>66.694001874414241</v>
      </c>
      <c r="R8" s="15">
        <f>'Table Q4'!F8/'Table Q2'!F8*100</f>
        <v>55.896387184730742</v>
      </c>
      <c r="S8" s="15">
        <f>'Table Q4'!G8/'Table Q2'!G8*100</f>
        <v>87.571225071225072</v>
      </c>
      <c r="T8" s="15">
        <f>'Table Q4'!H8/'Table Q2'!H8*100</f>
        <v>74.201527045918922</v>
      </c>
      <c r="U8" s="15">
        <f>'Table Q4'!I8/'Table Q2'!I8*100</f>
        <v>108.23029366306029</v>
      </c>
      <c r="V8" s="15">
        <f>'Table Q4'!J8/'Table Q2'!J8*100</f>
        <v>32.974910394265237</v>
      </c>
      <c r="W8" s="15">
        <f>'Table Q4'!K8/'Table Q2'!K8*100</f>
        <v>118.16301199834504</v>
      </c>
      <c r="X8" s="15">
        <f>'Table Q4'!L8/'Table Q2'!L8*100</f>
        <v>80.663869693978285</v>
      </c>
      <c r="Y8" s="11"/>
      <c r="Z8" s="11"/>
      <c r="AA8" s="11"/>
      <c r="AB8" s="11"/>
      <c r="AC8" s="11"/>
      <c r="AD8" s="11"/>
      <c r="AE8" s="11"/>
      <c r="AF8" s="11"/>
      <c r="AG8" s="11"/>
    </row>
    <row r="9" spans="1:36" x14ac:dyDescent="0.2">
      <c r="A9" s="48" t="s">
        <v>55</v>
      </c>
      <c r="B9" s="15">
        <f>'Table Q1'!B9/'Table Q2'!B9*100</f>
        <v>109.04146141215108</v>
      </c>
      <c r="C9" s="15">
        <f>'Table Q1'!C9/'Table Q2'!C9*100</f>
        <v>61.265951368167102</v>
      </c>
      <c r="D9" s="15">
        <f>'Table Q1'!D9/'Table Q2'!D9*100</f>
        <v>87.48785228377065</v>
      </c>
      <c r="E9" s="15">
        <f>'Table Q1'!E9/'Table Q2'!E9*100</f>
        <v>75.307210758172943</v>
      </c>
      <c r="F9" s="15">
        <f>'Table Q1'!F9/'Table Q2'!F9*100</f>
        <v>72.147001934235973</v>
      </c>
      <c r="G9" s="15">
        <f>'Table Q1'!G9/'Table Q2'!G9*100</f>
        <v>51.515688707675942</v>
      </c>
      <c r="H9" s="15">
        <f>'Table Q1'!H9/'Table Q2'!H9*100</f>
        <v>51.262279497200801</v>
      </c>
      <c r="I9" s="15">
        <f>'Table Q1'!I9/'Table Q2'!I9*100</f>
        <v>65.063434955500838</v>
      </c>
      <c r="J9" s="15">
        <f>'Table Q1'!J9/'Table Q2'!J9*100</f>
        <v>196.28260423084822</v>
      </c>
      <c r="K9" s="15">
        <f>'Table Q1'!K9/'Table Q2'!K9*100</f>
        <v>98.36088154269973</v>
      </c>
      <c r="L9" s="15">
        <f>'Table Q1'!L9/'Table Q2'!L9*100</f>
        <v>73.041559396837073</v>
      </c>
      <c r="N9" s="15">
        <f>'Table Q4'!B9/'Table Q2'!B9*100</f>
        <v>63.331280788177345</v>
      </c>
      <c r="O9" s="15">
        <f>'Table Q4'!C9/'Table Q2'!C9*100</f>
        <v>73.760396165322845</v>
      </c>
      <c r="P9" s="15">
        <f>'Table Q4'!D9/'Table Q2'!D9*100</f>
        <v>68.634596695821187</v>
      </c>
      <c r="Q9" s="15">
        <f>'Table Q4'!E9/'Table Q2'!E9*100</f>
        <v>66.427080918154417</v>
      </c>
      <c r="R9" s="15">
        <f>'Table Q4'!F9/'Table Q2'!F9*100</f>
        <v>56.434179087495743</v>
      </c>
      <c r="S9" s="15">
        <f>'Table Q4'!G9/'Table Q2'!G9*100</f>
        <v>88.849494770430766</v>
      </c>
      <c r="T9" s="15">
        <f>'Table Q4'!H9/'Table Q2'!H9*100</f>
        <v>72.87419457061371</v>
      </c>
      <c r="U9" s="15">
        <f>'Table Q4'!I9/'Table Q2'!I9*100</f>
        <v>106.68434008710473</v>
      </c>
      <c r="V9" s="15">
        <f>'Table Q4'!J9/'Table Q2'!J9*100</f>
        <v>34.175395358389814</v>
      </c>
      <c r="W9" s="15">
        <f>'Table Q4'!K9/'Table Q2'!K9*100</f>
        <v>119.26997245179065</v>
      </c>
      <c r="X9" s="15">
        <f>'Table Q4'!L9/'Table Q2'!L9*100</f>
        <v>80.519798945690837</v>
      </c>
      <c r="Y9" s="11"/>
      <c r="Z9" s="11"/>
      <c r="AA9" s="11"/>
      <c r="AB9" s="11"/>
      <c r="AC9" s="11"/>
      <c r="AD9" s="11"/>
      <c r="AE9" s="11"/>
      <c r="AF9" s="11"/>
      <c r="AG9" s="11"/>
    </row>
    <row r="10" spans="1:36" x14ac:dyDescent="0.2">
      <c r="A10" s="48" t="s">
        <v>56</v>
      </c>
      <c r="B10" s="15">
        <f>'Table Q1'!B10/'Table Q2'!B10*100</f>
        <v>104.57686529794692</v>
      </c>
      <c r="C10" s="15">
        <f>'Table Q1'!C10/'Table Q2'!C10*100</f>
        <v>60.444105109117515</v>
      </c>
      <c r="D10" s="15">
        <f>'Table Q1'!D10/'Table Q2'!D10*100</f>
        <v>86.988393402565677</v>
      </c>
      <c r="E10" s="15">
        <f>'Table Q1'!E10/'Table Q2'!E10*100</f>
        <v>75.723212219393659</v>
      </c>
      <c r="F10" s="15">
        <f>'Table Q1'!F10/'Table Q2'!F10*100</f>
        <v>73.35477202251063</v>
      </c>
      <c r="G10" s="15">
        <f>'Table Q1'!G10/'Table Q2'!G10*100</f>
        <v>51.539278131634816</v>
      </c>
      <c r="H10" s="15">
        <f>'Table Q1'!H10/'Table Q2'!H10*100</f>
        <v>53.033901965018352</v>
      </c>
      <c r="I10" s="15">
        <f>'Table Q1'!I10/'Table Q2'!I10*100</f>
        <v>65.053662210506488</v>
      </c>
      <c r="J10" s="15">
        <f>'Table Q1'!J10/'Table Q2'!J10*100</f>
        <v>195.01931286846923</v>
      </c>
      <c r="K10" s="15">
        <f>'Table Q1'!K10/'Table Q2'!K10*100</f>
        <v>94.115302869287987</v>
      </c>
      <c r="L10" s="15">
        <f>'Table Q1'!L10/'Table Q2'!L10*100</f>
        <v>72.797356828193841</v>
      </c>
      <c r="N10" s="15">
        <f>'Table Q4'!B10/'Table Q2'!B10*100</f>
        <v>62.023034551827749</v>
      </c>
      <c r="O10" s="15">
        <f>'Table Q4'!C10/'Table Q2'!C10*100</f>
        <v>74.110835401157999</v>
      </c>
      <c r="P10" s="15">
        <f>'Table Q4'!D10/'Table Q2'!D10*100</f>
        <v>69.10201588271228</v>
      </c>
      <c r="Q10" s="15">
        <f>'Table Q4'!E10/'Table Q2'!E10*100</f>
        <v>67.00995140013886</v>
      </c>
      <c r="R10" s="15">
        <f>'Table Q4'!F10/'Table Q2'!F10*100</f>
        <v>57.298725163661423</v>
      </c>
      <c r="S10" s="15">
        <f>'Table Q4'!G10/'Table Q2'!G10*100</f>
        <v>90.481245576786975</v>
      </c>
      <c r="T10" s="15">
        <f>'Table Q4'!H10/'Table Q2'!H10*100</f>
        <v>74.519542215504202</v>
      </c>
      <c r="U10" s="15">
        <f>'Table Q4'!I10/'Table Q2'!I10*100</f>
        <v>106.36414987761252</v>
      </c>
      <c r="V10" s="15">
        <f>'Table Q4'!J10/'Table Q2'!J10*100</f>
        <v>34.05163651148608</v>
      </c>
      <c r="W10" s="15">
        <f>'Table Q4'!K10/'Table Q2'!K10*100</f>
        <v>116.27258235919236</v>
      </c>
      <c r="X10" s="15">
        <f>'Table Q4'!L10/'Table Q2'!L10*100</f>
        <v>80.775819872736179</v>
      </c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6" x14ac:dyDescent="0.2">
      <c r="A11" s="48" t="s">
        <v>57</v>
      </c>
      <c r="B11" s="15">
        <f>'Table Q1'!B11/'Table Q2'!B11*100</f>
        <v>106.28024193548387</v>
      </c>
      <c r="C11" s="15">
        <f>'Table Q1'!C11/'Table Q2'!C11*100</f>
        <v>60.520005048592708</v>
      </c>
      <c r="D11" s="15">
        <f>'Table Q1'!D11/'Table Q2'!D11*100</f>
        <v>88.067206279126808</v>
      </c>
      <c r="E11" s="15">
        <f>'Table Q1'!E11/'Table Q2'!E11*100</f>
        <v>75.794991263832273</v>
      </c>
      <c r="F11" s="15">
        <f>'Table Q1'!F11/'Table Q2'!F11*100</f>
        <v>74.123958452231477</v>
      </c>
      <c r="G11" s="15">
        <f>'Table Q1'!G11/'Table Q2'!G11*100</f>
        <v>51.517265434251826</v>
      </c>
      <c r="H11" s="15">
        <f>'Table Q1'!H11/'Table Q2'!H11*100</f>
        <v>51.160068114091104</v>
      </c>
      <c r="I11" s="15">
        <f>'Table Q1'!I11/'Table Q2'!I11*100</f>
        <v>64.927753799962474</v>
      </c>
      <c r="J11" s="15">
        <f>'Table Q1'!J11/'Table Q2'!J11*100</f>
        <v>190.19024970273483</v>
      </c>
      <c r="K11" s="15">
        <f>'Table Q1'!K11/'Table Q2'!K11*100</f>
        <v>97.569994717379814</v>
      </c>
      <c r="L11" s="15">
        <f>'Table Q1'!L11/'Table Q2'!L11*100</f>
        <v>72.89252165426376</v>
      </c>
      <c r="N11" s="15">
        <f>'Table Q4'!B11/'Table Q2'!B11*100</f>
        <v>62.641129032258057</v>
      </c>
      <c r="O11" s="15">
        <f>'Table Q4'!C11/'Table Q2'!C11*100</f>
        <v>73.741007194244602</v>
      </c>
      <c r="P11" s="15">
        <f>'Table Q4'!D11/'Table Q2'!D11*100</f>
        <v>69.340201128280583</v>
      </c>
      <c r="Q11" s="15">
        <f>'Table Q4'!E11/'Table Q2'!E11*100</f>
        <v>68.3634245777519</v>
      </c>
      <c r="R11" s="15">
        <f>'Table Q4'!F11/'Table Q2'!F11*100</f>
        <v>57.105353270174639</v>
      </c>
      <c r="S11" s="15">
        <f>'Table Q4'!G11/'Table Q2'!G11*100</f>
        <v>91.123125217997909</v>
      </c>
      <c r="T11" s="15">
        <f>'Table Q4'!H11/'Table Q2'!H11*100</f>
        <v>73.563218390804607</v>
      </c>
      <c r="U11" s="15">
        <f>'Table Q4'!I11/'Table Q2'!I11*100</f>
        <v>106.09870519797336</v>
      </c>
      <c r="V11" s="15">
        <f>'Table Q4'!J11/'Table Q2'!J11*100</f>
        <v>33.551327784383666</v>
      </c>
      <c r="W11" s="15">
        <f>'Table Q4'!K11/'Table Q2'!K11*100</f>
        <v>116.90438457474907</v>
      </c>
      <c r="X11" s="15">
        <f>'Table Q4'!L11/'Table Q2'!L11*100</f>
        <v>80.968647065999761</v>
      </c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6" x14ac:dyDescent="0.2">
      <c r="A12" s="48" t="s">
        <v>58</v>
      </c>
      <c r="B12" s="15">
        <f>'Table Q1'!B12/'Table Q2'!B12*100</f>
        <v>111.45822522055009</v>
      </c>
      <c r="C12" s="15">
        <f>'Table Q1'!C12/'Table Q2'!C12*100</f>
        <v>60.366465863453811</v>
      </c>
      <c r="D12" s="15">
        <f>'Table Q1'!D12/'Table Q2'!D12*100</f>
        <v>86.701999518188401</v>
      </c>
      <c r="E12" s="15">
        <f>'Table Q1'!E12/'Table Q2'!E12*100</f>
        <v>77.687793427230048</v>
      </c>
      <c r="F12" s="15">
        <f>'Table Q1'!F12/'Table Q2'!F12*100</f>
        <v>76.010014794582915</v>
      </c>
      <c r="G12" s="15">
        <f>'Table Q1'!G12/'Table Q2'!G12*100</f>
        <v>51.68655941878567</v>
      </c>
      <c r="H12" s="15">
        <f>'Table Q1'!H12/'Table Q2'!H12*100</f>
        <v>52.360876897133224</v>
      </c>
      <c r="I12" s="15">
        <f>'Table Q1'!I12/'Table Q2'!I12*100</f>
        <v>64.592234813301147</v>
      </c>
      <c r="J12" s="15">
        <f>'Table Q1'!J12/'Table Q2'!J12*100</f>
        <v>189.22413793103448</v>
      </c>
      <c r="K12" s="15">
        <f>'Table Q1'!K12/'Table Q2'!K12*100</f>
        <v>98.757016840417009</v>
      </c>
      <c r="L12" s="15">
        <f>'Table Q1'!L12/'Table Q2'!L12*100</f>
        <v>73.502921129503406</v>
      </c>
      <c r="N12" s="15">
        <f>'Table Q4'!B12/'Table Q2'!B12*100</f>
        <v>64.732745199792433</v>
      </c>
      <c r="O12" s="15">
        <f>'Table Q4'!C12/'Table Q2'!C12*100</f>
        <v>73.531626506024097</v>
      </c>
      <c r="P12" s="15">
        <f>'Table Q4'!D12/'Table Q2'!D12*100</f>
        <v>68.043844856661053</v>
      </c>
      <c r="Q12" s="15">
        <f>'Table Q4'!E12/'Table Q2'!E12*100</f>
        <v>69.800469483568079</v>
      </c>
      <c r="R12" s="15">
        <f>'Table Q4'!F12/'Table Q2'!F12*100</f>
        <v>57.004665983839764</v>
      </c>
      <c r="S12" s="15">
        <f>'Table Q4'!G12/'Table Q2'!G12*100</f>
        <v>92.336965922850723</v>
      </c>
      <c r="T12" s="15">
        <f>'Table Q4'!H12/'Table Q2'!H12*100</f>
        <v>72.976391231028671</v>
      </c>
      <c r="U12" s="15">
        <f>'Table Q4'!I12/'Table Q2'!I12*100</f>
        <v>105.09009845810886</v>
      </c>
      <c r="V12" s="15">
        <f>'Table Q4'!J12/'Table Q2'!J12*100</f>
        <v>33.581504702194358</v>
      </c>
      <c r="W12" s="15">
        <f>'Table Q4'!K12/'Table Q2'!K12*100</f>
        <v>119.75407645014701</v>
      </c>
      <c r="X12" s="15">
        <f>'Table Q4'!L12/'Table Q2'!L12*100</f>
        <v>81.231742940603695</v>
      </c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6" x14ac:dyDescent="0.2">
      <c r="A13" s="48" t="s">
        <v>59</v>
      </c>
      <c r="B13" s="15">
        <f>'Table Q1'!B13/'Table Q2'!B13*100</f>
        <v>110.67971058799553</v>
      </c>
      <c r="C13" s="15">
        <f>'Table Q1'!C13/'Table Q2'!C13*100</f>
        <v>59.546605719933297</v>
      </c>
      <c r="D13" s="15">
        <f>'Table Q1'!D13/'Table Q2'!D13*100</f>
        <v>87.050880154328439</v>
      </c>
      <c r="E13" s="15">
        <f>'Table Q1'!E13/'Table Q2'!E13*100</f>
        <v>77.210563546333404</v>
      </c>
      <c r="F13" s="15">
        <f>'Table Q1'!F13/'Table Q2'!F13*100</f>
        <v>76.314586191129408</v>
      </c>
      <c r="G13" s="15">
        <f>'Table Q1'!G13/'Table Q2'!G13*100</f>
        <v>50.645819170632222</v>
      </c>
      <c r="H13" s="15">
        <f>'Table Q1'!H13/'Table Q2'!H13*100</f>
        <v>51.597841875907868</v>
      </c>
      <c r="I13" s="15">
        <f>'Table Q1'!I13/'Table Q2'!I13*100</f>
        <v>64.834962198045361</v>
      </c>
      <c r="J13" s="15">
        <f>'Table Q1'!J13/'Table Q2'!J13*100</f>
        <v>194.69971785570334</v>
      </c>
      <c r="K13" s="15">
        <f>'Table Q1'!K13/'Table Q2'!K13*100</f>
        <v>97.008376545672121</v>
      </c>
      <c r="L13" s="15">
        <f>'Table Q1'!L13/'Table Q2'!L13*100</f>
        <v>73.224242424242419</v>
      </c>
      <c r="N13" s="15">
        <f>'Table Q4'!B13/'Table Q2'!B13*100</f>
        <v>63.772546621828184</v>
      </c>
      <c r="O13" s="15">
        <f>'Table Q4'!C13/'Table Q2'!C13*100</f>
        <v>72.438075236271544</v>
      </c>
      <c r="P13" s="15">
        <f>'Table Q4'!D13/'Table Q2'!D13*100</f>
        <v>68.09741982155775</v>
      </c>
      <c r="Q13" s="15">
        <f>'Table Q4'!E13/'Table Q2'!E13*100</f>
        <v>70.926668238622966</v>
      </c>
      <c r="R13" s="15">
        <f>'Table Q4'!F13/'Table Q2'!F13*100</f>
        <v>57.327389117512574</v>
      </c>
      <c r="S13" s="15">
        <f>'Table Q4'!G13/'Table Q2'!G13*100</f>
        <v>92.777022433718557</v>
      </c>
      <c r="T13" s="15">
        <f>'Table Q4'!H13/'Table Q2'!H13*100</f>
        <v>71.851006432869895</v>
      </c>
      <c r="U13" s="15">
        <f>'Table Q4'!I13/'Table Q2'!I13*100</f>
        <v>104.84971418034299</v>
      </c>
      <c r="V13" s="15">
        <f>'Table Q4'!J13/'Table Q2'!J13*100</f>
        <v>35.16727126158807</v>
      </c>
      <c r="W13" s="15">
        <f>'Table Q4'!K13/'Table Q2'!K13*100</f>
        <v>120.76851482515625</v>
      </c>
      <c r="X13" s="15">
        <f>'Table Q4'!L13/'Table Q2'!L13*100</f>
        <v>81.333333333333329</v>
      </c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6" x14ac:dyDescent="0.2">
      <c r="A14" s="48" t="s">
        <v>60</v>
      </c>
      <c r="B14" s="15">
        <f>'Table Q1'!B14/'Table Q2'!B14*100</f>
        <v>112.85371201837737</v>
      </c>
      <c r="C14" s="15">
        <f>'Table Q1'!C14/'Table Q2'!C14*100</f>
        <v>59.478410628613595</v>
      </c>
      <c r="D14" s="15">
        <f>'Table Q1'!D14/'Table Q2'!D14*100</f>
        <v>88.083912672277108</v>
      </c>
      <c r="E14" s="15">
        <f>'Table Q1'!E14/'Table Q2'!E14*100</f>
        <v>78.305124866848146</v>
      </c>
      <c r="F14" s="15">
        <f>'Table Q1'!F14/'Table Q2'!F14*100</f>
        <v>77.081672172229176</v>
      </c>
      <c r="G14" s="15">
        <f>'Table Q1'!G14/'Table Q2'!G14*100</f>
        <v>50.742741390952048</v>
      </c>
      <c r="H14" s="15">
        <f>'Table Q1'!H14/'Table Q2'!H14*100</f>
        <v>52.868379653906658</v>
      </c>
      <c r="I14" s="15">
        <f>'Table Q1'!I14/'Table Q2'!I14*100</f>
        <v>65.309117593102187</v>
      </c>
      <c r="J14" s="15">
        <f>'Table Q1'!J14/'Table Q2'!J14*100</f>
        <v>189.70099667774085</v>
      </c>
      <c r="K14" s="15">
        <f>'Table Q1'!K14/'Table Q2'!K14*100</f>
        <v>97.814207650273218</v>
      </c>
      <c r="L14" s="15">
        <f>'Table Q1'!L14/'Table Q2'!L14*100</f>
        <v>73.742271790520064</v>
      </c>
      <c r="N14" s="15">
        <f>'Table Q4'!B14/'Table Q2'!B14*100</f>
        <v>65.563328808603956</v>
      </c>
      <c r="O14" s="15">
        <f>'Table Q4'!C14/'Table Q2'!C14*100</f>
        <v>72.41358100627383</v>
      </c>
      <c r="P14" s="15">
        <f>'Table Q4'!D14/'Table Q2'!D14*100</f>
        <v>68.947432613733383</v>
      </c>
      <c r="Q14" s="15">
        <f>'Table Q4'!E14/'Table Q2'!E14*100</f>
        <v>72.032193158953731</v>
      </c>
      <c r="R14" s="15">
        <f>'Table Q4'!F14/'Table Q2'!F14*100</f>
        <v>57.238865474427605</v>
      </c>
      <c r="S14" s="15">
        <f>'Table Q4'!G14/'Table Q2'!G14*100</f>
        <v>94.615124915597562</v>
      </c>
      <c r="T14" s="15">
        <f>'Table Q4'!H14/'Table Q2'!H14*100</f>
        <v>72.690089145254333</v>
      </c>
      <c r="U14" s="15">
        <f>'Table Q4'!I14/'Table Q2'!I14*100</f>
        <v>105.13667217024401</v>
      </c>
      <c r="V14" s="15">
        <f>'Table Q4'!J14/'Table Q2'!J14*100</f>
        <v>34.922806331835062</v>
      </c>
      <c r="W14" s="15">
        <f>'Table Q4'!K14/'Table Q2'!K14*100</f>
        <v>122.95081967213115</v>
      </c>
      <c r="X14" s="15">
        <f>'Table Q4'!L14/'Table Q2'!L14*100</f>
        <v>81.852345738877446</v>
      </c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6" x14ac:dyDescent="0.2">
      <c r="A15" s="48" t="s">
        <v>61</v>
      </c>
      <c r="B15" s="15">
        <f>'Table Q1'!B15/'Table Q2'!B15*100</f>
        <v>110.90609215544789</v>
      </c>
      <c r="C15" s="15">
        <f>'Table Q1'!C15/'Table Q2'!C15*100</f>
        <v>59.274368007911491</v>
      </c>
      <c r="D15" s="15">
        <f>'Table Q1'!D15/'Table Q2'!D15*100</f>
        <v>88.096684076278393</v>
      </c>
      <c r="E15" s="15">
        <f>'Table Q1'!E15/'Table Q2'!E15*100</f>
        <v>78.54117647058824</v>
      </c>
      <c r="F15" s="15">
        <f>'Table Q1'!F15/'Table Q2'!F15*100</f>
        <v>78.344969669222849</v>
      </c>
      <c r="G15" s="15">
        <f>'Table Q1'!G15/'Table Q2'!G15*100</f>
        <v>49.859573765075169</v>
      </c>
      <c r="H15" s="15">
        <f>'Table Q1'!H15/'Table Q2'!H15*100</f>
        <v>53.669033785237794</v>
      </c>
      <c r="I15" s="15">
        <f>'Table Q1'!I15/'Table Q2'!I15*100</f>
        <v>66.514598540145997</v>
      </c>
      <c r="J15" s="15">
        <f>'Table Q1'!J15/'Table Q2'!J15*100</f>
        <v>189.92141453831042</v>
      </c>
      <c r="K15" s="15">
        <f>'Table Q1'!K15/'Table Q2'!K15*100</f>
        <v>97.404640188753433</v>
      </c>
      <c r="L15" s="15">
        <f>'Table Q1'!L15/'Table Q2'!L15*100</f>
        <v>73.88989715668481</v>
      </c>
      <c r="N15" s="15">
        <f>'Table Q4'!B15/'Table Q2'!B15*100</f>
        <v>65.00360787547676</v>
      </c>
      <c r="O15" s="15">
        <f>'Table Q4'!C15/'Table Q2'!C15*100</f>
        <v>73.051486494838997</v>
      </c>
      <c r="P15" s="15">
        <f>'Table Q4'!D15/'Table Q2'!D15*100</f>
        <v>68.832746265030977</v>
      </c>
      <c r="Q15" s="15">
        <f>'Table Q4'!E15/'Table Q2'!E15*100</f>
        <v>72.411764705882348</v>
      </c>
      <c r="R15" s="15">
        <f>'Table Q4'!F15/'Table Q2'!F15*100</f>
        <v>57.697150051505083</v>
      </c>
      <c r="S15" s="15">
        <f>'Table Q4'!G15/'Table Q2'!G15*100</f>
        <v>95.456798281843717</v>
      </c>
      <c r="T15" s="15">
        <f>'Table Q4'!H15/'Table Q2'!H15*100</f>
        <v>74.725629438347326</v>
      </c>
      <c r="U15" s="15">
        <f>'Table Q4'!I15/'Table Q2'!I15*100</f>
        <v>105.69343065693431</v>
      </c>
      <c r="V15" s="15">
        <f>'Table Q4'!J15/'Table Q2'!J15*100</f>
        <v>36.208251473477411</v>
      </c>
      <c r="W15" s="15">
        <f>'Table Q4'!K15/'Table Q2'!K15*100</f>
        <v>123.01743347751997</v>
      </c>
      <c r="X15" s="15">
        <f>'Table Q4'!L15/'Table Q2'!L15*100</f>
        <v>82.32304900181488</v>
      </c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6" x14ac:dyDescent="0.2">
      <c r="A16" s="48" t="s">
        <v>62</v>
      </c>
      <c r="B16" s="15">
        <f>'Table Q1'!B16/'Table Q2'!B16*100</f>
        <v>113.18284889713462</v>
      </c>
      <c r="C16" s="15">
        <f>'Table Q1'!C16/'Table Q2'!C16*100</f>
        <v>59.901820667370906</v>
      </c>
      <c r="D16" s="15">
        <f>'Table Q1'!D16/'Table Q2'!D16*100</f>
        <v>89.870794734275961</v>
      </c>
      <c r="E16" s="15">
        <f>'Table Q1'!E16/'Table Q2'!E16*100</f>
        <v>78.687177078440598</v>
      </c>
      <c r="F16" s="15">
        <f>'Table Q1'!F16/'Table Q2'!F16*100</f>
        <v>80.210258780036966</v>
      </c>
      <c r="G16" s="15">
        <f>'Table Q1'!G16/'Table Q2'!G16*100</f>
        <v>49.279118742912694</v>
      </c>
      <c r="H16" s="15">
        <f>'Table Q1'!H16/'Table Q2'!H16*100</f>
        <v>56.375188455739824</v>
      </c>
      <c r="I16" s="15">
        <f>'Table Q1'!I16/'Table Q2'!I16*100</f>
        <v>65.660581962768845</v>
      </c>
      <c r="J16" s="15">
        <f>'Table Q1'!J16/'Table Q2'!J16*100</f>
        <v>180.71056547619048</v>
      </c>
      <c r="K16" s="15">
        <f>'Table Q1'!K16/'Table Q2'!K16*100</f>
        <v>94.553126198695821</v>
      </c>
      <c r="L16" s="15">
        <f>'Table Q1'!L16/'Table Q2'!L16*100</f>
        <v>74.295350517947483</v>
      </c>
      <c r="N16" s="15">
        <f>'Table Q4'!B16/'Table Q2'!B16*100</f>
        <v>65.285508142651011</v>
      </c>
      <c r="O16" s="15">
        <f>'Table Q4'!C16/'Table Q2'!C16*100</f>
        <v>73.70906605356366</v>
      </c>
      <c r="P16" s="15">
        <f>'Table Q4'!D16/'Table Q2'!D16*100</f>
        <v>69.344222330570446</v>
      </c>
      <c r="Q16" s="15">
        <f>'Table Q4'!E16/'Table Q2'!E16*100</f>
        <v>73.038985439173331</v>
      </c>
      <c r="R16" s="15">
        <f>'Table Q4'!F16/'Table Q2'!F16*100</f>
        <v>58.50277264325323</v>
      </c>
      <c r="S16" s="15">
        <f>'Table Q4'!G16/'Table Q2'!G16*100</f>
        <v>96.452292240401746</v>
      </c>
      <c r="T16" s="15">
        <f>'Table Q4'!H16/'Table Q2'!H16*100</f>
        <v>74.98384665087228</v>
      </c>
      <c r="U16" s="15">
        <f>'Table Q4'!I16/'Table Q2'!I16*100</f>
        <v>105.85577444424364</v>
      </c>
      <c r="V16" s="15">
        <f>'Table Q4'!J16/'Table Q2'!J16*100</f>
        <v>35.305059523809526</v>
      </c>
      <c r="W16" s="15">
        <f>'Table Q4'!K16/'Table Q2'!K16*100</f>
        <v>122.33729702084135</v>
      </c>
      <c r="X16" s="15">
        <f>'Table Q4'!L16/'Table Q2'!L16*100</f>
        <v>82.642736689954233</v>
      </c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">
      <c r="A17" s="48" t="s">
        <v>63</v>
      </c>
      <c r="B17" s="15">
        <f>'Table Q1'!B17/'Table Q2'!B17*100</f>
        <v>114.08508880627839</v>
      </c>
      <c r="C17" s="15">
        <f>'Table Q1'!C17/'Table Q2'!C17*100</f>
        <v>59.95203836930456</v>
      </c>
      <c r="D17" s="15">
        <f>'Table Q1'!D17/'Table Q2'!D17*100</f>
        <v>90.278119616047249</v>
      </c>
      <c r="E17" s="15">
        <f>'Table Q1'!E17/'Table Q2'!E17*100</f>
        <v>77.510180337405473</v>
      </c>
      <c r="F17" s="15">
        <f>'Table Q1'!F17/'Table Q2'!F17*100</f>
        <v>80.215053763440864</v>
      </c>
      <c r="G17" s="15">
        <f>'Table Q1'!G17/'Table Q2'!G17*100</f>
        <v>50.467596390484005</v>
      </c>
      <c r="H17" s="15">
        <f>'Table Q1'!H17/'Table Q2'!H17*100</f>
        <v>56.827287493232269</v>
      </c>
      <c r="I17" s="15">
        <f>'Table Q1'!I17/'Table Q2'!I17*100</f>
        <v>65.110037573805684</v>
      </c>
      <c r="J17" s="15">
        <f>'Table Q1'!J17/'Table Q2'!J17*100</f>
        <v>195.36185525789682</v>
      </c>
      <c r="K17" s="15">
        <f>'Table Q1'!K17/'Table Q2'!K17*100</f>
        <v>97.28947368421052</v>
      </c>
      <c r="L17" s="15">
        <f>'Table Q1'!L17/'Table Q2'!L17*100</f>
        <v>74.641954507160918</v>
      </c>
      <c r="N17" s="15">
        <f>'Table Q4'!B17/'Table Q2'!B17*100</f>
        <v>65.685667079719124</v>
      </c>
      <c r="O17" s="15">
        <f>'Table Q4'!C17/'Table Q2'!C17*100</f>
        <v>73.067699686404723</v>
      </c>
      <c r="P17" s="15">
        <f>'Table Q4'!D17/'Table Q2'!D17*100</f>
        <v>70.391336450898351</v>
      </c>
      <c r="Q17" s="15">
        <f>'Table Q4'!E17/'Table Q2'!E17*100</f>
        <v>73.135543920884231</v>
      </c>
      <c r="R17" s="15">
        <f>'Table Q4'!F17/'Table Q2'!F17*100</f>
        <v>57.713638936049804</v>
      </c>
      <c r="S17" s="15">
        <f>'Table Q4'!G17/'Table Q2'!G17*100</f>
        <v>100.49220672682526</v>
      </c>
      <c r="T17" s="15">
        <f>'Table Q4'!H17/'Table Q2'!H17*100</f>
        <v>75.452084461288592</v>
      </c>
      <c r="U17" s="15">
        <f>'Table Q4'!I17/'Table Q2'!I17*100</f>
        <v>106.13705492932546</v>
      </c>
      <c r="V17" s="15">
        <f>'Table Q4'!J17/'Table Q2'!J17*100</f>
        <v>39.004398240703722</v>
      </c>
      <c r="W17" s="15">
        <f>'Table Q4'!K17/'Table Q2'!K17*100</f>
        <v>128.57894736842107</v>
      </c>
      <c r="X17" s="15">
        <f>'Table Q4'!L17/'Table Q2'!L17*100</f>
        <v>83.223011192682634</v>
      </c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">
      <c r="A18" s="48" t="s">
        <v>64</v>
      </c>
      <c r="B18" s="15">
        <f>'Table Q1'!B18/'Table Q2'!B18*100</f>
        <v>108.81586856341417</v>
      </c>
      <c r="C18" s="15">
        <f>'Table Q1'!C18/'Table Q2'!C18*100</f>
        <v>60.693570282611375</v>
      </c>
      <c r="D18" s="15">
        <f>'Table Q1'!D18/'Table Q2'!D18*100</f>
        <v>88.556789069171643</v>
      </c>
      <c r="E18" s="15">
        <f>'Table Q1'!E18/'Table Q2'!E18*100</f>
        <v>75.436380339917321</v>
      </c>
      <c r="F18" s="15">
        <f>'Table Q1'!F18/'Table Q2'!F18*100</f>
        <v>82.781232334652344</v>
      </c>
      <c r="G18" s="15">
        <f>'Table Q1'!G18/'Table Q2'!G18*100</f>
        <v>48.046332046332047</v>
      </c>
      <c r="H18" s="15">
        <f>'Table Q1'!H18/'Table Q2'!H18*100</f>
        <v>57.749786507258747</v>
      </c>
      <c r="I18" s="15">
        <f>'Table Q1'!I18/'Table Q2'!I18*100</f>
        <v>64.439731353835285</v>
      </c>
      <c r="J18" s="15">
        <f>'Table Q1'!J18/'Table Q2'!J18*100</f>
        <v>186.67307692307691</v>
      </c>
      <c r="K18" s="15">
        <f>'Table Q1'!K18/'Table Q2'!K18*100</f>
        <v>96.463318432816209</v>
      </c>
      <c r="L18" s="15">
        <f>'Table Q1'!L18/'Table Q2'!L18*100</f>
        <v>74.104912572855952</v>
      </c>
      <c r="N18" s="15">
        <f>'Table Q4'!B18/'Table Q2'!B18*100</f>
        <v>64.375876577840117</v>
      </c>
      <c r="O18" s="15">
        <f>'Table Q4'!C18/'Table Q2'!C18*100</f>
        <v>73.300012341108228</v>
      </c>
      <c r="P18" s="15">
        <f>'Table Q4'!D18/'Table Q2'!D18*100</f>
        <v>69.64743198731243</v>
      </c>
      <c r="Q18" s="15">
        <f>'Table Q4'!E18/'Table Q2'!E18*100</f>
        <v>73.472668810289392</v>
      </c>
      <c r="R18" s="15">
        <f>'Table Q4'!F18/'Table Q2'!F18*100</f>
        <v>58.77897117015263</v>
      </c>
      <c r="S18" s="15">
        <f>'Table Q4'!G18/'Table Q2'!G18*100</f>
        <v>95.768339768339757</v>
      </c>
      <c r="T18" s="15">
        <f>'Table Q4'!H18/'Table Q2'!H18*100</f>
        <v>75.032023911187025</v>
      </c>
      <c r="U18" s="15">
        <f>'Table Q4'!I18/'Table Q2'!I18*100</f>
        <v>105.14316012725344</v>
      </c>
      <c r="V18" s="15">
        <f>'Table Q4'!J18/'Table Q2'!J18*100</f>
        <v>39.519230769230774</v>
      </c>
      <c r="W18" s="15">
        <f>'Table Q4'!K18/'Table Q2'!K18*100</f>
        <v>128.26715750723113</v>
      </c>
      <c r="X18" s="15">
        <f>'Table Q4'!L18/'Table Q2'!L18*100</f>
        <v>82.907101225169512</v>
      </c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">
      <c r="A19" s="48" t="s">
        <v>65</v>
      </c>
      <c r="B19" s="15">
        <f>'Table Q1'!B19/'Table Q2'!B19*100</f>
        <v>109.29668552950686</v>
      </c>
      <c r="C19" s="15">
        <f>'Table Q1'!C19/'Table Q2'!C19*100</f>
        <v>60.04048086359176</v>
      </c>
      <c r="D19" s="15">
        <f>'Table Q1'!D19/'Table Q2'!D19*100</f>
        <v>90.316664628927739</v>
      </c>
      <c r="E19" s="15">
        <f>'Table Q1'!E19/'Table Q2'!E19*100</f>
        <v>76.764705882352928</v>
      </c>
      <c r="F19" s="15">
        <f>'Table Q1'!F19/'Table Q2'!F19*100</f>
        <v>84.15196133528157</v>
      </c>
      <c r="G19" s="15">
        <f>'Table Q1'!G19/'Table Q2'!G19*100</f>
        <v>48.384132332669623</v>
      </c>
      <c r="H19" s="15">
        <f>'Table Q1'!H19/'Table Q2'!H19*100</f>
        <v>56.844106463878319</v>
      </c>
      <c r="I19" s="15">
        <f>'Table Q1'!I19/'Table Q2'!I19*100</f>
        <v>63.637946040034812</v>
      </c>
      <c r="J19" s="15">
        <f>'Table Q1'!J19/'Table Q2'!J19*100</f>
        <v>180.71065989847716</v>
      </c>
      <c r="K19" s="15">
        <f>'Table Q1'!K19/'Table Q2'!K19*100</f>
        <v>96.342085138924304</v>
      </c>
      <c r="L19" s="15">
        <f>'Table Q1'!L19/'Table Q2'!L19*100</f>
        <v>74.142200212239132</v>
      </c>
      <c r="N19" s="15">
        <f>'Table Q4'!B19/'Table Q2'!B19*100</f>
        <v>65.541632983023447</v>
      </c>
      <c r="O19" s="15">
        <f>'Table Q4'!C19/'Table Q2'!C19*100</f>
        <v>73.043424926398444</v>
      </c>
      <c r="P19" s="15">
        <f>'Table Q4'!D19/'Table Q2'!D19*100</f>
        <v>70.240860740921875</v>
      </c>
      <c r="Q19" s="15">
        <f>'Table Q4'!E19/'Table Q2'!E19*100</f>
        <v>73.665158371040732</v>
      </c>
      <c r="R19" s="15">
        <f>'Table Q4'!F19/'Table Q2'!F19*100</f>
        <v>59.458244352028778</v>
      </c>
      <c r="S19" s="15">
        <f>'Table Q4'!G19/'Table Q2'!G19*100</f>
        <v>95.833971511716939</v>
      </c>
      <c r="T19" s="15">
        <f>'Table Q4'!H19/'Table Q2'!H19*100</f>
        <v>75.264047317279264</v>
      </c>
      <c r="U19" s="15">
        <f>'Table Q4'!I19/'Table Q2'!I19*100</f>
        <v>104.35161009573541</v>
      </c>
      <c r="V19" s="15">
        <f>'Table Q4'!J19/'Table Q2'!J19*100</f>
        <v>42.053885201093323</v>
      </c>
      <c r="W19" s="15">
        <f>'Table Q4'!K19/'Table Q2'!K19*100</f>
        <v>124.26714249299008</v>
      </c>
      <c r="X19" s="15">
        <f>'Table Q4'!L19/'Table Q2'!L19*100</f>
        <v>82.926541681405482</v>
      </c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">
      <c r="A20" s="48" t="s">
        <v>66</v>
      </c>
      <c r="B20" s="15">
        <f>'Table Q1'!B20/'Table Q2'!B20*100</f>
        <v>109.50874765246614</v>
      </c>
      <c r="C20" s="15">
        <f>'Table Q1'!C20/'Table Q2'!C20*100</f>
        <v>60.656649972175849</v>
      </c>
      <c r="D20" s="15">
        <f>'Table Q1'!D20/'Table Q2'!D20*100</f>
        <v>89.121134335655782</v>
      </c>
      <c r="E20" s="15">
        <f>'Table Q1'!E20/'Table Q2'!E20*100</f>
        <v>76.969629048526286</v>
      </c>
      <c r="F20" s="15">
        <f>'Table Q1'!F20/'Table Q2'!F20*100</f>
        <v>86.1611696701802</v>
      </c>
      <c r="G20" s="15">
        <f>'Table Q1'!G20/'Table Q2'!G20*100</f>
        <v>47.251092031932522</v>
      </c>
      <c r="H20" s="15">
        <f>'Table Q1'!H20/'Table Q2'!H20*100</f>
        <v>58.399829769124381</v>
      </c>
      <c r="I20" s="15">
        <f>'Table Q1'!I20/'Table Q2'!I20*100</f>
        <v>64.984391259105095</v>
      </c>
      <c r="J20" s="15">
        <f>'Table Q1'!J20/'Table Q2'!J20*100</f>
        <v>175.23122456529782</v>
      </c>
      <c r="K20" s="15">
        <f>'Table Q1'!K20/'Table Q2'!K20*100</f>
        <v>92.837042721923751</v>
      </c>
      <c r="L20" s="15">
        <f>'Table Q1'!L20/'Table Q2'!L20*100</f>
        <v>74.539265171968538</v>
      </c>
      <c r="N20" s="15">
        <f>'Table Q4'!B20/'Table Q2'!B20*100</f>
        <v>64.841356133241064</v>
      </c>
      <c r="O20" s="15">
        <f>'Table Q4'!C20/'Table Q2'!C20*100</f>
        <v>73.808198849935081</v>
      </c>
      <c r="P20" s="15">
        <f>'Table Q4'!D20/'Table Q2'!D20*100</f>
        <v>71.042659821537697</v>
      </c>
      <c r="Q20" s="15">
        <f>'Table Q4'!E20/'Table Q2'!E20*100</f>
        <v>74.347192648212484</v>
      </c>
      <c r="R20" s="15">
        <f>'Table Q4'!F20/'Table Q2'!F20*100</f>
        <v>60.194945030035129</v>
      </c>
      <c r="S20" s="15">
        <f>'Table Q4'!G20/'Table Q2'!G20*100</f>
        <v>95.270372043982533</v>
      </c>
      <c r="T20" s="15">
        <f>'Table Q4'!H20/'Table Q2'!H20*100</f>
        <v>77.103947228428567</v>
      </c>
      <c r="U20" s="15">
        <f>'Table Q4'!I20/'Table Q2'!I20*100</f>
        <v>105.04682622268471</v>
      </c>
      <c r="V20" s="15">
        <f>'Table Q4'!J20/'Table Q2'!J20*100</f>
        <v>41.712911579726232</v>
      </c>
      <c r="W20" s="15">
        <f>'Table Q4'!K20/'Table Q2'!K20*100</f>
        <v>125.27500639549756</v>
      </c>
      <c r="X20" s="15">
        <f>'Table Q4'!L20/'Table Q2'!L20*100</f>
        <v>83.378330789998827</v>
      </c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">
      <c r="A21" s="48" t="s">
        <v>67</v>
      </c>
      <c r="B21" s="15">
        <f>'Table Q1'!B21/'Table Q2'!B21*100</f>
        <v>111.1524911927529</v>
      </c>
      <c r="C21" s="15">
        <f>'Table Q1'!C21/'Table Q2'!C21*100</f>
        <v>61.51549085479656</v>
      </c>
      <c r="D21" s="15">
        <f>'Table Q1'!D21/'Table Q2'!D21*100</f>
        <v>89.226354179122339</v>
      </c>
      <c r="E21" s="15">
        <f>'Table Q1'!E21/'Table Q2'!E21*100</f>
        <v>77.840143691064213</v>
      </c>
      <c r="F21" s="15">
        <f>'Table Q1'!F21/'Table Q2'!F21*100</f>
        <v>91.763621702568827</v>
      </c>
      <c r="G21" s="15">
        <f>'Table Q1'!G21/'Table Q2'!G21*100</f>
        <v>49.881796690307326</v>
      </c>
      <c r="H21" s="15">
        <f>'Table Q1'!H21/'Table Q2'!H21*100</f>
        <v>58.1754311262508</v>
      </c>
      <c r="I21" s="15">
        <f>'Table Q1'!I21/'Table Q2'!I21*100</f>
        <v>64.432989690721641</v>
      </c>
      <c r="J21" s="15">
        <f>'Table Q1'!J21/'Table Q2'!J21*100</f>
        <v>189.46953263656084</v>
      </c>
      <c r="K21" s="15">
        <f>'Table Q1'!K21/'Table Q2'!K21*100</f>
        <v>99.664256198347118</v>
      </c>
      <c r="L21" s="15">
        <f>'Table Q1'!L21/'Table Q2'!L21*100</f>
        <v>75.885606684712258</v>
      </c>
      <c r="N21" s="15">
        <f>'Table Q4'!B21/'Table Q2'!B21*100</f>
        <v>66.834423754403645</v>
      </c>
      <c r="O21" s="15">
        <f>'Table Q4'!C21/'Table Q2'!C21*100</f>
        <v>74.468085106382972</v>
      </c>
      <c r="P21" s="15">
        <f>'Table Q4'!D21/'Table Q2'!D21*100</f>
        <v>69.687911036709309</v>
      </c>
      <c r="Q21" s="15">
        <f>'Table Q4'!E21/'Table Q2'!E21*100</f>
        <v>76.156264032330483</v>
      </c>
      <c r="R21" s="15">
        <f>'Table Q4'!F21/'Table Q2'!F21*100</f>
        <v>61.744038705218294</v>
      </c>
      <c r="S21" s="15">
        <f>'Table Q4'!G21/'Table Q2'!G21*100</f>
        <v>94.473995271867594</v>
      </c>
      <c r="T21" s="15">
        <f>'Table Q4'!H21/'Table Q2'!H21*100</f>
        <v>78.794975516286996</v>
      </c>
      <c r="U21" s="15">
        <f>'Table Q4'!I21/'Table Q2'!I21*100</f>
        <v>104.89690721649482</v>
      </c>
      <c r="V21" s="15">
        <f>'Table Q4'!J21/'Table Q2'!J21*100</f>
        <v>46.677183987379216</v>
      </c>
      <c r="W21" s="15">
        <f>'Table Q4'!K21/'Table Q2'!K21*100</f>
        <v>127.11776859504131</v>
      </c>
      <c r="X21" s="15">
        <f>'Table Q4'!L21/'Table Q2'!L21*100</f>
        <v>84.500411910085916</v>
      </c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">
      <c r="A22" s="48" t="s">
        <v>68</v>
      </c>
      <c r="B22" s="15">
        <f>'Table Q1'!B22/'Table Q2'!B22*100</f>
        <v>113.95516992046275</v>
      </c>
      <c r="C22" s="15">
        <f>'Table Q1'!C22/'Table Q2'!C22*100</f>
        <v>61.448540326570999</v>
      </c>
      <c r="D22" s="15">
        <f>'Table Q1'!D22/'Table Q2'!D22*100</f>
        <v>88.363171355498721</v>
      </c>
      <c r="E22" s="15">
        <f>'Table Q1'!E22/'Table Q2'!E22*100</f>
        <v>75.635427163811443</v>
      </c>
      <c r="F22" s="15">
        <f>'Table Q1'!F22/'Table Q2'!F22*100</f>
        <v>89.252283748731259</v>
      </c>
      <c r="G22" s="15">
        <f>'Table Q1'!G22/'Table Q2'!G22*100</f>
        <v>48.468255142814861</v>
      </c>
      <c r="H22" s="15">
        <f>'Table Q1'!H22/'Table Q2'!H22*100</f>
        <v>69.225941422594147</v>
      </c>
      <c r="I22" s="15">
        <f>'Table Q1'!I22/'Table Q2'!I22*100</f>
        <v>63.920502802785805</v>
      </c>
      <c r="J22" s="15">
        <f>'Table Q1'!J22/'Table Q2'!J22*100</f>
        <v>176.56952865245452</v>
      </c>
      <c r="K22" s="15">
        <f>'Table Q1'!K22/'Table Q2'!K22*100</f>
        <v>96.164809536149249</v>
      </c>
      <c r="L22" s="15">
        <f>'Table Q1'!L22/'Table Q2'!L22*100</f>
        <v>76.021957486568553</v>
      </c>
      <c r="N22" s="15">
        <f>'Table Q4'!B22/'Table Q2'!B22*100</f>
        <v>69.41431670281996</v>
      </c>
      <c r="O22" s="15">
        <f>'Table Q4'!C22/'Table Q2'!C22*100</f>
        <v>74.233052944087078</v>
      </c>
      <c r="P22" s="15">
        <f>'Table Q4'!D22/'Table Q2'!D22*100</f>
        <v>68.274819809346667</v>
      </c>
      <c r="Q22" s="15">
        <f>'Table Q4'!E22/'Table Q2'!E22*100</f>
        <v>77.180606874930021</v>
      </c>
      <c r="R22" s="15">
        <f>'Table Q4'!F22/'Table Q2'!F22*100</f>
        <v>62.174354347580916</v>
      </c>
      <c r="S22" s="15">
        <f>'Table Q4'!G22/'Table Q2'!G22*100</f>
        <v>95.278969957081543</v>
      </c>
      <c r="T22" s="15">
        <f>'Table Q4'!H22/'Table Q2'!H22*100</f>
        <v>78.964435146443506</v>
      </c>
      <c r="U22" s="15">
        <f>'Table Q4'!I22/'Table Q2'!I22*100</f>
        <v>104.87514863258028</v>
      </c>
      <c r="V22" s="15">
        <f>'Table Q4'!J22/'Table Q2'!J22*100</f>
        <v>48.366907881869743</v>
      </c>
      <c r="W22" s="15">
        <f>'Table Q4'!K22/'Table Q2'!K22*100</f>
        <v>127.10546773775589</v>
      </c>
      <c r="X22" s="15">
        <f>'Table Q4'!L22/'Table Q2'!L22*100</f>
        <v>84.781593085727636</v>
      </c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">
      <c r="A23" s="48" t="s">
        <v>69</v>
      </c>
      <c r="B23" s="15">
        <f>'Table Q1'!B23/'Table Q2'!B23*100</f>
        <v>116.23896103896104</v>
      </c>
      <c r="C23" s="15">
        <f>'Table Q1'!C23/'Table Q2'!C23*100</f>
        <v>60.979823533041277</v>
      </c>
      <c r="D23" s="15">
        <f>'Table Q1'!D23/'Table Q2'!D23*100</f>
        <v>87.622999407231774</v>
      </c>
      <c r="E23" s="15">
        <f>'Table Q1'!E23/'Table Q2'!E23*100</f>
        <v>76.622939791456446</v>
      </c>
      <c r="F23" s="15">
        <f>'Table Q1'!F23/'Table Q2'!F23*100</f>
        <v>87.482109435208628</v>
      </c>
      <c r="G23" s="15">
        <f>'Table Q1'!G23/'Table Q2'!G23*100</f>
        <v>50.618556701030911</v>
      </c>
      <c r="H23" s="15">
        <f>'Table Q1'!H23/'Table Q2'!H23*100</f>
        <v>70.4444912576364</v>
      </c>
      <c r="I23" s="15">
        <f>'Table Q1'!I23/'Table Q2'!I23*100</f>
        <v>66.079812206572768</v>
      </c>
      <c r="J23" s="15">
        <f>'Table Q1'!J23/'Table Q2'!J23*100</f>
        <v>179.50584179276001</v>
      </c>
      <c r="K23" s="15">
        <f>'Table Q1'!K23/'Table Q2'!K23*100</f>
        <v>98.557246856386499</v>
      </c>
      <c r="L23" s="15">
        <f>'Table Q1'!L23/'Table Q2'!L23*100</f>
        <v>76.839650145772595</v>
      </c>
      <c r="N23" s="15">
        <f>'Table Q4'!B23/'Table Q2'!B23*100</f>
        <v>70.628571428571433</v>
      </c>
      <c r="O23" s="15">
        <f>'Table Q4'!C23/'Table Q2'!C23*100</f>
        <v>74.183994570247421</v>
      </c>
      <c r="P23" s="15">
        <f>'Table Q4'!D23/'Table Q2'!D23*100</f>
        <v>70.290456431535276</v>
      </c>
      <c r="Q23" s="15">
        <f>'Table Q4'!E23/'Table Q2'!E23*100</f>
        <v>78.607467204843601</v>
      </c>
      <c r="R23" s="15">
        <f>'Table Q4'!F23/'Table Q2'!F23*100</f>
        <v>61.664648243972252</v>
      </c>
      <c r="S23" s="15">
        <f>'Table Q4'!G23/'Table Q2'!G23*100</f>
        <v>95.434462444771711</v>
      </c>
      <c r="T23" s="15">
        <f>'Table Q4'!H23/'Table Q2'!H23*100</f>
        <v>80.798398988835046</v>
      </c>
      <c r="U23" s="15">
        <f>'Table Q4'!I23/'Table Q2'!I23*100</f>
        <v>104.34272300469483</v>
      </c>
      <c r="V23" s="15">
        <f>'Table Q4'!J23/'Table Q2'!J23*100</f>
        <v>49.224286535146518</v>
      </c>
      <c r="W23" s="15">
        <f>'Table Q4'!K23/'Table Q2'!K23*100</f>
        <v>129.43745863666447</v>
      </c>
      <c r="X23" s="15">
        <f>'Table Q4'!L23/'Table Q2'!L23*100</f>
        <v>85.434402332361529</v>
      </c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">
      <c r="A24" s="48" t="s">
        <v>70</v>
      </c>
      <c r="B24" s="15">
        <f>'Table Q1'!B24/'Table Q2'!B24*100</f>
        <v>119.98508575689783</v>
      </c>
      <c r="C24" s="15">
        <f>'Table Q1'!C24/'Table Q2'!C24*100</f>
        <v>60.79920943734173</v>
      </c>
      <c r="D24" s="15">
        <f>'Table Q1'!D24/'Table Q2'!D24*100</f>
        <v>87.975211536169709</v>
      </c>
      <c r="E24" s="15">
        <f>'Table Q1'!E24/'Table Q2'!E24*100</f>
        <v>76.718232044198899</v>
      </c>
      <c r="F24" s="15">
        <f>'Table Q1'!F24/'Table Q2'!F24*100</f>
        <v>86.639895810722805</v>
      </c>
      <c r="G24" s="15">
        <f>'Table Q1'!G24/'Table Q2'!G24*100</f>
        <v>51.65966082040876</v>
      </c>
      <c r="H24" s="15">
        <f>'Table Q1'!H24/'Table Q2'!H24*100</f>
        <v>71.813493316493009</v>
      </c>
      <c r="I24" s="15">
        <f>'Table Q1'!I24/'Table Q2'!I24*100</f>
        <v>65.962050599201078</v>
      </c>
      <c r="J24" s="15">
        <f>'Table Q1'!J24/'Table Q2'!J24*100</f>
        <v>166.59439927732609</v>
      </c>
      <c r="K24" s="15">
        <f>'Table Q1'!K24/'Table Q2'!K24*100</f>
        <v>107.64823451032646</v>
      </c>
      <c r="L24" s="15">
        <f>'Table Q1'!L24/'Table Q2'!L24*100</f>
        <v>76.976501909943281</v>
      </c>
      <c r="N24" s="15">
        <f>'Table Q4'!B24/'Table Q2'!B24*100</f>
        <v>73.218280600830937</v>
      </c>
      <c r="O24" s="15">
        <f>'Table Q4'!C24/'Table Q2'!C24*100</f>
        <v>74.362300043233901</v>
      </c>
      <c r="P24" s="15">
        <f>'Table Q4'!D24/'Table Q2'!D24*100</f>
        <v>71.636276963413181</v>
      </c>
      <c r="Q24" s="15">
        <f>'Table Q4'!E24/'Table Q2'!E24*100</f>
        <v>78.784530386740329</v>
      </c>
      <c r="R24" s="15">
        <f>'Table Q4'!F24/'Table Q2'!F24*100</f>
        <v>61.504232689385717</v>
      </c>
      <c r="S24" s="15">
        <f>'Table Q4'!G24/'Table Q2'!G24*100</f>
        <v>94.375996521234967</v>
      </c>
      <c r="T24" s="15">
        <f>'Table Q4'!H24/'Table Q2'!H24*100</f>
        <v>81.644037469740013</v>
      </c>
      <c r="U24" s="15">
        <f>'Table Q4'!I24/'Table Q2'!I24*100</f>
        <v>104.42743009320905</v>
      </c>
      <c r="V24" s="15">
        <f>'Table Q4'!J24/'Table Q2'!J24*100</f>
        <v>48.401084010840108</v>
      </c>
      <c r="W24" s="15">
        <f>'Table Q4'!K24/'Table Q2'!K24*100</f>
        <v>130.1132578281146</v>
      </c>
      <c r="X24" s="15">
        <f>'Table Q4'!L24/'Table Q2'!L24*100</f>
        <v>85.565458965158001</v>
      </c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">
      <c r="A25" s="48" t="s">
        <v>71</v>
      </c>
      <c r="B25" s="15">
        <f>'Table Q1'!B25/'Table Q2'!B25*100</f>
        <v>125.25619834710744</v>
      </c>
      <c r="C25" s="15">
        <f>'Table Q1'!C25/'Table Q2'!C25*100</f>
        <v>61.875869043104537</v>
      </c>
      <c r="D25" s="15">
        <f>'Table Q1'!D25/'Table Q2'!D25*100</f>
        <v>88.547353429859953</v>
      </c>
      <c r="E25" s="15">
        <f>'Table Q1'!E25/'Table Q2'!E25*100</f>
        <v>79.147131056039299</v>
      </c>
      <c r="F25" s="15">
        <f>'Table Q1'!F25/'Table Q2'!F25*100</f>
        <v>88.027403218790795</v>
      </c>
      <c r="G25" s="15">
        <f>'Table Q1'!G25/'Table Q2'!G25*100</f>
        <v>55.678994299079086</v>
      </c>
      <c r="H25" s="15">
        <f>'Table Q1'!H25/'Table Q2'!H25*100</f>
        <v>69.69665051611544</v>
      </c>
      <c r="I25" s="15">
        <f>'Table Q1'!I25/'Table Q2'!I25*100</f>
        <v>67.655885295098358</v>
      </c>
      <c r="J25" s="15">
        <f>'Table Q1'!J25/'Table Q2'!J25*100</f>
        <v>169.04893813481073</v>
      </c>
      <c r="K25" s="15">
        <f>'Table Q1'!K25/'Table Q2'!K25*100</f>
        <v>104.39968195070237</v>
      </c>
      <c r="L25" s="15">
        <f>'Table Q1'!L25/'Table Q2'!L25*100</f>
        <v>78.512976385316804</v>
      </c>
      <c r="N25" s="15">
        <f>'Table Q4'!B25/'Table Q2'!B25*100</f>
        <v>76.573002754820934</v>
      </c>
      <c r="O25" s="15">
        <f>'Table Q4'!C25/'Table Q2'!C25*100</f>
        <v>76.185058778915433</v>
      </c>
      <c r="P25" s="15">
        <f>'Table Q4'!D25/'Table Q2'!D25*100</f>
        <v>72.430572038927139</v>
      </c>
      <c r="Q25" s="15">
        <f>'Table Q4'!E25/'Table Q2'!E25*100</f>
        <v>80.832775173029688</v>
      </c>
      <c r="R25" s="15">
        <f>'Table Q4'!F25/'Table Q2'!F25*100</f>
        <v>62.962157459765123</v>
      </c>
      <c r="S25" s="15">
        <f>'Table Q4'!G25/'Table Q2'!G25*100</f>
        <v>95.804706914193844</v>
      </c>
      <c r="T25" s="15">
        <f>'Table Q4'!H25/'Table Q2'!H25*100</f>
        <v>84.211080682536348</v>
      </c>
      <c r="U25" s="15">
        <f>'Table Q4'!I25/'Table Q2'!I25*100</f>
        <v>105.48516172057354</v>
      </c>
      <c r="V25" s="15">
        <f>'Table Q4'!J25/'Table Q2'!J25*100</f>
        <v>51.320406278855032</v>
      </c>
      <c r="W25" s="15">
        <f>'Table Q4'!K25/'Table Q2'!K25*100</f>
        <v>129.49907235621524</v>
      </c>
      <c r="X25" s="15">
        <f>'Table Q4'!L25/'Table Q2'!L25*100</f>
        <v>87.350946925415002</v>
      </c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">
      <c r="A26" s="48" t="s">
        <v>72</v>
      </c>
      <c r="B26" s="15">
        <f>'Table Q1'!B26/'Table Q2'!B26*100</f>
        <v>129.18129317178122</v>
      </c>
      <c r="C26" s="15">
        <f>'Table Q1'!C26/'Table Q2'!C26*100</f>
        <v>62.979189485213581</v>
      </c>
      <c r="D26" s="15">
        <f>'Table Q1'!D26/'Table Q2'!D26*100</f>
        <v>88.303266124277798</v>
      </c>
      <c r="E26" s="15">
        <f>'Table Q1'!E26/'Table Q2'!E26*100</f>
        <v>77.533039647577112</v>
      </c>
      <c r="F26" s="15">
        <f>'Table Q1'!F26/'Table Q2'!F26*100</f>
        <v>90.064487922177292</v>
      </c>
      <c r="G26" s="15">
        <f>'Table Q1'!G26/'Table Q2'!G26*100</f>
        <v>56.084118926758521</v>
      </c>
      <c r="H26" s="15">
        <f>'Table Q1'!H26/'Table Q2'!H26*100</f>
        <v>69.775187343880106</v>
      </c>
      <c r="I26" s="15">
        <f>'Table Q1'!I26/'Table Q2'!I26*100</f>
        <v>66.394646645993134</v>
      </c>
      <c r="J26" s="15">
        <f>'Table Q1'!J26/'Table Q2'!J26*100</f>
        <v>169.74634326976488</v>
      </c>
      <c r="K26" s="15">
        <f>'Table Q1'!K26/'Table Q2'!K26*100</f>
        <v>98.282144716293587</v>
      </c>
      <c r="L26" s="15">
        <f>'Table Q1'!L26/'Table Q2'!L26*100</f>
        <v>78.458313926408934</v>
      </c>
      <c r="N26" s="15">
        <f>'Table Q4'!B26/'Table Q2'!B26*100</f>
        <v>79.515343675687916</v>
      </c>
      <c r="O26" s="15">
        <f>'Table Q4'!C26/'Table Q2'!C26*100</f>
        <v>77.623864441724109</v>
      </c>
      <c r="P26" s="15">
        <f>'Table Q4'!D26/'Table Q2'!D26*100</f>
        <v>72.715481664898007</v>
      </c>
      <c r="Q26" s="15">
        <f>'Table Q4'!E26/'Table Q2'!E26*100</f>
        <v>81.079295154185033</v>
      </c>
      <c r="R26" s="15">
        <f>'Table Q4'!F26/'Table Q2'!F26*100</f>
        <v>64.662804678106895</v>
      </c>
      <c r="S26" s="15">
        <f>'Table Q4'!G26/'Table Q2'!G26*100</f>
        <v>96.069615663524274</v>
      </c>
      <c r="T26" s="15">
        <f>'Table Q4'!H26/'Table Q2'!H26*100</f>
        <v>84.367194004995838</v>
      </c>
      <c r="U26" s="15">
        <f>'Table Q4'!I26/'Table Q2'!I26*100</f>
        <v>104.4720091398727</v>
      </c>
      <c r="V26" s="15">
        <f>'Table Q4'!J26/'Table Q2'!J26*100</f>
        <v>53.027217182003341</v>
      </c>
      <c r="W26" s="15">
        <f>'Table Q4'!K26/'Table Q2'!K26*100</f>
        <v>126.82196772514315</v>
      </c>
      <c r="X26" s="15">
        <f>'Table Q4'!L26/'Table Q2'!L26*100</f>
        <v>87.843502561714033</v>
      </c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">
      <c r="A27" s="48" t="s">
        <v>73</v>
      </c>
      <c r="B27" s="15">
        <f>'Table Q1'!B27/'Table Q2'!B27*100</f>
        <v>132.12079615648594</v>
      </c>
      <c r="C27" s="15">
        <f>'Table Q1'!C27/'Table Q2'!C27*100</f>
        <v>63.806359134740688</v>
      </c>
      <c r="D27" s="15">
        <f>'Table Q1'!D27/'Table Q2'!D27*100</f>
        <v>88.567037124615737</v>
      </c>
      <c r="E27" s="15">
        <f>'Table Q1'!E27/'Table Q2'!E27*100</f>
        <v>76.494550258725099</v>
      </c>
      <c r="F27" s="15">
        <f>'Table Q1'!F27/'Table Q2'!F27*100</f>
        <v>90.569510610653964</v>
      </c>
      <c r="G27" s="15">
        <f>'Table Q1'!G27/'Table Q2'!G27*100</f>
        <v>57.237600922722031</v>
      </c>
      <c r="H27" s="15">
        <f>'Table Q1'!H27/'Table Q2'!H27*100</f>
        <v>68.21546052631578</v>
      </c>
      <c r="I27" s="15">
        <f>'Table Q1'!I27/'Table Q2'!I27*100</f>
        <v>65.882352941176478</v>
      </c>
      <c r="J27" s="15">
        <f>'Table Q1'!J27/'Table Q2'!J27*100</f>
        <v>166.12697835182826</v>
      </c>
      <c r="K27" s="15">
        <f>'Table Q1'!K27/'Table Q2'!K27*100</f>
        <v>99.960784313725497</v>
      </c>
      <c r="L27" s="15">
        <f>'Table Q1'!L27/'Table Q2'!L27*100</f>
        <v>78.45599348912917</v>
      </c>
      <c r="N27" s="15">
        <f>'Table Q4'!B27/'Table Q2'!B27*100</f>
        <v>81.091283459162668</v>
      </c>
      <c r="O27" s="15">
        <f>'Table Q4'!C27/'Table Q2'!C27*100</f>
        <v>78.407610112066735</v>
      </c>
      <c r="P27" s="15">
        <f>'Table Q4'!D27/'Table Q2'!D27*100</f>
        <v>73.681721447150622</v>
      </c>
      <c r="Q27" s="15">
        <f>'Table Q4'!E27/'Table Q2'!E27*100</f>
        <v>82.142463943630958</v>
      </c>
      <c r="R27" s="15">
        <f>'Table Q4'!F27/'Table Q2'!F27*100</f>
        <v>64.919878735383278</v>
      </c>
      <c r="S27" s="15">
        <f>'Table Q4'!G27/'Table Q2'!G27*100</f>
        <v>96.554209919261822</v>
      </c>
      <c r="T27" s="15">
        <f>'Table Q4'!H27/'Table Q2'!H27*100</f>
        <v>84.282483552631575</v>
      </c>
      <c r="U27" s="15">
        <f>'Table Q4'!I27/'Table Q2'!I27*100</f>
        <v>104.49637389202258</v>
      </c>
      <c r="V27" s="15">
        <f>'Table Q4'!J27/'Table Q2'!J27*100</f>
        <v>53.538293614698929</v>
      </c>
      <c r="W27" s="15">
        <f>'Table Q4'!K27/'Table Q2'!K27*100</f>
        <v>127.51633986928104</v>
      </c>
      <c r="X27" s="15">
        <f>'Table Q4'!L27/'Table Q2'!L27*100</f>
        <v>88.431577723520519</v>
      </c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">
      <c r="A28" s="48" t="s">
        <v>74</v>
      </c>
      <c r="B28" s="15">
        <f>'Table Q1'!B28/'Table Q2'!B28*100</f>
        <v>137.74673900496364</v>
      </c>
      <c r="C28" s="15">
        <f>'Table Q1'!C28/'Table Q2'!C28*100</f>
        <v>65.446329163664956</v>
      </c>
      <c r="D28" s="15">
        <f>'Table Q1'!D28/'Table Q2'!D28*100</f>
        <v>89.96102515648991</v>
      </c>
      <c r="E28" s="15">
        <f>'Table Q1'!E28/'Table Q2'!E28*100</f>
        <v>75.960797269023246</v>
      </c>
      <c r="F28" s="15">
        <f>'Table Q1'!F28/'Table Q2'!F28*100</f>
        <v>90.467091295116759</v>
      </c>
      <c r="G28" s="15">
        <f>'Table Q1'!G28/'Table Q2'!G28*100</f>
        <v>61.874457622215793</v>
      </c>
      <c r="H28" s="15">
        <f>'Table Q1'!H28/'Table Q2'!H28*100</f>
        <v>66.216896586446481</v>
      </c>
      <c r="I28" s="15">
        <f>'Table Q1'!I28/'Table Q2'!I28*100</f>
        <v>66.506794564348525</v>
      </c>
      <c r="J28" s="15">
        <f>'Table Q1'!J28/'Table Q2'!J28*100</f>
        <v>164.07017543859646</v>
      </c>
      <c r="K28" s="15">
        <f>'Table Q1'!K28/'Table Q2'!K28*100</f>
        <v>92.745788282625085</v>
      </c>
      <c r="L28" s="15">
        <f>'Table Q1'!L28/'Table Q2'!L28*100</f>
        <v>79.170038145879076</v>
      </c>
      <c r="N28" s="15">
        <f>'Table Q4'!B28/'Table Q2'!B28*100</f>
        <v>82.604178690984654</v>
      </c>
      <c r="O28" s="15">
        <f>'Table Q4'!C28/'Table Q2'!C28*100</f>
        <v>78.715043552295498</v>
      </c>
      <c r="P28" s="15">
        <f>'Table Q4'!D28/'Table Q2'!D28*100</f>
        <v>74.24117160741703</v>
      </c>
      <c r="Q28" s="15">
        <f>'Table Q4'!E28/'Table Q2'!E28*100</f>
        <v>83.283779319458205</v>
      </c>
      <c r="R28" s="15">
        <f>'Table Q4'!F28/'Table Q2'!F28*100</f>
        <v>64.532908704883226</v>
      </c>
      <c r="S28" s="15">
        <f>'Table Q4'!G28/'Table Q2'!G28*100</f>
        <v>98.235464275383279</v>
      </c>
      <c r="T28" s="15">
        <f>'Table Q4'!H28/'Table Q2'!H28*100</f>
        <v>83.486053771020025</v>
      </c>
      <c r="U28" s="15">
        <f>'Table Q4'!I28/'Table Q2'!I28*100</f>
        <v>104.81215027977619</v>
      </c>
      <c r="V28" s="15">
        <f>'Table Q4'!J28/'Table Q2'!J28*100</f>
        <v>53.543859649122808</v>
      </c>
      <c r="W28" s="15">
        <f>'Table Q4'!K28/'Table Q2'!K28*100</f>
        <v>122.37867739502137</v>
      </c>
      <c r="X28" s="15">
        <f>'Table Q4'!L28/'Table Q2'!L28*100</f>
        <v>88.718067275459475</v>
      </c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">
      <c r="A29" s="48" t="s">
        <v>75</v>
      </c>
      <c r="B29" s="15">
        <f>'Table Q1'!B29/'Table Q2'!B29*100</f>
        <v>141.48287189113094</v>
      </c>
      <c r="C29" s="15">
        <f>'Table Q1'!C29/'Table Q2'!C29*100</f>
        <v>65.672913117546855</v>
      </c>
      <c r="D29" s="15">
        <f>'Table Q1'!D29/'Table Q2'!D29*100</f>
        <v>89.904357066950055</v>
      </c>
      <c r="E29" s="15">
        <f>'Table Q1'!E29/'Table Q2'!E29*100</f>
        <v>77.092997570134742</v>
      </c>
      <c r="F29" s="15">
        <f>'Table Q1'!F29/'Table Q2'!F29*100</f>
        <v>89.17871359731825</v>
      </c>
      <c r="G29" s="15">
        <f>'Table Q1'!G29/'Table Q2'!G29*100</f>
        <v>63.083106071479833</v>
      </c>
      <c r="H29" s="15">
        <f>'Table Q1'!H29/'Table Q2'!H29*100</f>
        <v>69.256381798002224</v>
      </c>
      <c r="I29" s="15">
        <f>'Table Q1'!I29/'Table Q2'!I29*100</f>
        <v>68.291528632276382</v>
      </c>
      <c r="J29" s="15">
        <f>'Table Q1'!J29/'Table Q2'!J29*100</f>
        <v>172.46167718665461</v>
      </c>
      <c r="K29" s="15">
        <f>'Table Q1'!K29/'Table Q2'!K29*100</f>
        <v>92.55411255411255</v>
      </c>
      <c r="L29" s="15">
        <f>'Table Q1'!L29/'Table Q2'!L29*100</f>
        <v>80.38559224197644</v>
      </c>
      <c r="N29" s="15">
        <f>'Table Q4'!B29/'Table Q2'!B29*100</f>
        <v>84.584702017832001</v>
      </c>
      <c r="O29" s="15">
        <f>'Table Q4'!C29/'Table Q2'!C29*100</f>
        <v>78.705281090289617</v>
      </c>
      <c r="P29" s="15">
        <f>'Table Q4'!D29/'Table Q2'!D29*100</f>
        <v>74.636911087495577</v>
      </c>
      <c r="Q29" s="15">
        <f>'Table Q4'!E29/'Table Q2'!E29*100</f>
        <v>84.669759222443105</v>
      </c>
      <c r="R29" s="15">
        <f>'Table Q4'!F29/'Table Q2'!F29*100</f>
        <v>64.445841190027238</v>
      </c>
      <c r="S29" s="15">
        <f>'Table Q4'!G29/'Table Q2'!G29*100</f>
        <v>98.650782259222041</v>
      </c>
      <c r="T29" s="15">
        <f>'Table Q4'!H29/'Table Q2'!H29*100</f>
        <v>84.703864393098584</v>
      </c>
      <c r="U29" s="15">
        <f>'Table Q4'!I29/'Table Q2'!I29*100</f>
        <v>104.41710048903612</v>
      </c>
      <c r="V29" s="15">
        <f>'Table Q4'!J29/'Table Q2'!J29*100</f>
        <v>56.970243462578892</v>
      </c>
      <c r="W29" s="15">
        <f>'Table Q4'!K29/'Table Q2'!K29*100</f>
        <v>120.56895485466916</v>
      </c>
      <c r="X29" s="15">
        <f>'Table Q4'!L29/'Table Q2'!L29*100</f>
        <v>89.3096282613715</v>
      </c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">
      <c r="A30" s="48" t="s">
        <v>76</v>
      </c>
      <c r="B30" s="15">
        <f>'Table Q1'!B30/'Table Q2'!B30*100</f>
        <v>144.32425862907147</v>
      </c>
      <c r="C30" s="15">
        <f>'Table Q1'!C30/'Table Q2'!C30*100</f>
        <v>67.258594116464522</v>
      </c>
      <c r="D30" s="15">
        <f>'Table Q1'!D30/'Table Q2'!D30*100</f>
        <v>92.372881355932208</v>
      </c>
      <c r="E30" s="15">
        <f>'Table Q1'!E30/'Table Q2'!E30*100</f>
        <v>78.054779206260477</v>
      </c>
      <c r="F30" s="15">
        <f>'Table Q1'!F30/'Table Q2'!F30*100</f>
        <v>95.359603789836342</v>
      </c>
      <c r="G30" s="15">
        <f>'Table Q1'!G30/'Table Q2'!G30*100</f>
        <v>67.108868060562372</v>
      </c>
      <c r="H30" s="15">
        <f>'Table Q1'!H30/'Table Q2'!H30*100</f>
        <v>71.874028799336983</v>
      </c>
      <c r="I30" s="15">
        <f>'Table Q1'!I30/'Table Q2'!I30*100</f>
        <v>67.446608040200999</v>
      </c>
      <c r="J30" s="15">
        <f>'Table Q1'!J30/'Table Q2'!J30*100</f>
        <v>169.29714182994789</v>
      </c>
      <c r="K30" s="15">
        <f>'Table Q1'!K30/'Table Q2'!K30*100</f>
        <v>100.5139406398561</v>
      </c>
      <c r="L30" s="15">
        <f>'Table Q1'!L30/'Table Q2'!L30*100</f>
        <v>82.279962546816478</v>
      </c>
      <c r="N30" s="15">
        <f>'Table Q4'!B30/'Table Q2'!B30*100</f>
        <v>88.150218765192022</v>
      </c>
      <c r="O30" s="15">
        <f>'Table Q4'!C30/'Table Q2'!C30*100</f>
        <v>80.406084567446229</v>
      </c>
      <c r="P30" s="15">
        <f>'Table Q4'!D30/'Table Q2'!D30*100</f>
        <v>76.187634280257811</v>
      </c>
      <c r="Q30" s="15">
        <f>'Table Q4'!E30/'Table Q2'!E30*100</f>
        <v>86.852990497484626</v>
      </c>
      <c r="R30" s="15">
        <f>'Table Q4'!F30/'Table Q2'!F30*100</f>
        <v>67.097329888027573</v>
      </c>
      <c r="S30" s="15">
        <f>'Table Q4'!G30/'Table Q2'!G30*100</f>
        <v>100.96611391492429</v>
      </c>
      <c r="T30" s="15">
        <f>'Table Q4'!H30/'Table Q2'!H30*100</f>
        <v>88.014088884284675</v>
      </c>
      <c r="U30" s="15">
        <f>'Table Q4'!I30/'Table Q2'!I30*100</f>
        <v>105.30778894472361</v>
      </c>
      <c r="V30" s="15">
        <f>'Table Q4'!J30/'Table Q2'!J30*100</f>
        <v>58.277907603810895</v>
      </c>
      <c r="W30" s="15">
        <f>'Table Q4'!K30/'Table Q2'!K30*100</f>
        <v>125.31157651291277</v>
      </c>
      <c r="X30" s="15">
        <f>'Table Q4'!L30/'Table Q2'!L30*100</f>
        <v>91.280430711610478</v>
      </c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">
      <c r="A31" s="48" t="s">
        <v>77</v>
      </c>
      <c r="B31" s="15">
        <f>'Table Q1'!B31/'Table Q2'!B31*100</f>
        <v>143.12312312312312</v>
      </c>
      <c r="C31" s="15">
        <f>'Table Q1'!C31/'Table Q2'!C31*100</f>
        <v>67.286717965874871</v>
      </c>
      <c r="D31" s="15">
        <f>'Table Q1'!D31/'Table Q2'!D31*100</f>
        <v>88.271961214359933</v>
      </c>
      <c r="E31" s="15">
        <f>'Table Q1'!E31/'Table Q2'!E31*100</f>
        <v>77.021794446288311</v>
      </c>
      <c r="F31" s="15">
        <f>'Table Q1'!F31/'Table Q2'!F31*100</f>
        <v>94.695417789757414</v>
      </c>
      <c r="G31" s="15">
        <f>'Table Q1'!G31/'Table Q2'!G31*100</f>
        <v>71.571143427430854</v>
      </c>
      <c r="H31" s="15">
        <f>'Table Q1'!H31/'Table Q2'!H31*100</f>
        <v>71.353738701725561</v>
      </c>
      <c r="I31" s="15">
        <f>'Table Q1'!I31/'Table Q2'!I31*100</f>
        <v>68.737350147905957</v>
      </c>
      <c r="J31" s="15">
        <f>'Table Q1'!J31/'Table Q2'!J31*100</f>
        <v>167.8319209039548</v>
      </c>
      <c r="K31" s="15">
        <f>'Table Q1'!K31/'Table Q2'!K31*100</f>
        <v>96.915864791512462</v>
      </c>
      <c r="L31" s="15">
        <f>'Table Q1'!L31/'Table Q2'!L31*100</f>
        <v>82.137899120777419</v>
      </c>
      <c r="N31" s="15">
        <f>'Table Q4'!B31/'Table Q2'!B31*100</f>
        <v>87.555555555555557</v>
      </c>
      <c r="O31" s="15">
        <f>'Table Q4'!C31/'Table Q2'!C31*100</f>
        <v>80.160588825694219</v>
      </c>
      <c r="P31" s="15">
        <f>'Table Q4'!D31/'Table Q2'!D31*100</f>
        <v>74.165993304859754</v>
      </c>
      <c r="Q31" s="15">
        <f>'Table Q4'!E31/'Table Q2'!E31*100</f>
        <v>86.890142714902098</v>
      </c>
      <c r="R31" s="15">
        <f>'Table Q4'!F31/'Table Q2'!F31*100</f>
        <v>68.075471698113205</v>
      </c>
      <c r="S31" s="15">
        <f>'Table Q4'!G31/'Table Q2'!G31*100</f>
        <v>104.89021956087822</v>
      </c>
      <c r="T31" s="15">
        <f>'Table Q4'!H31/'Table Q2'!H31*100</f>
        <v>88.229252259654899</v>
      </c>
      <c r="U31" s="15">
        <f>'Table Q4'!I31/'Table Q2'!I31*100</f>
        <v>105.34018371477502</v>
      </c>
      <c r="V31" s="15">
        <f>'Table Q4'!J31/'Table Q2'!J31*100</f>
        <v>59.145480225988699</v>
      </c>
      <c r="W31" s="15">
        <f>'Table Q4'!K31/'Table Q2'!K31*100</f>
        <v>120.34295583518382</v>
      </c>
      <c r="X31" s="15">
        <f>'Table Q4'!L31/'Table Q2'!L31*100</f>
        <v>91.068949560388717</v>
      </c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">
      <c r="A32" s="48" t="s">
        <v>78</v>
      </c>
      <c r="B32" s="15">
        <f>'Table Q1'!B32/'Table Q2'!B32*100</f>
        <v>143.75</v>
      </c>
      <c r="C32" s="15">
        <f>'Table Q1'!C32/'Table Q2'!C32*100</f>
        <v>68.350810295519537</v>
      </c>
      <c r="D32" s="15">
        <f>'Table Q1'!D32/'Table Q2'!D32*100</f>
        <v>86.203714384588764</v>
      </c>
      <c r="E32" s="15">
        <f>'Table Q1'!E32/'Table Q2'!E32*100</f>
        <v>76.467331118493902</v>
      </c>
      <c r="F32" s="15">
        <f>'Table Q1'!F32/'Table Q2'!F32*100</f>
        <v>98.757696878038246</v>
      </c>
      <c r="G32" s="15">
        <f>'Table Q1'!G32/'Table Q2'!G32*100</f>
        <v>72.787022794014817</v>
      </c>
      <c r="H32" s="15">
        <f>'Table Q1'!H32/'Table Q2'!H32*100</f>
        <v>72.244602830286127</v>
      </c>
      <c r="I32" s="15">
        <f>'Table Q1'!I32/'Table Q2'!I32*100</f>
        <v>69.534490705177447</v>
      </c>
      <c r="J32" s="15">
        <f>'Table Q1'!J32/'Table Q2'!J32*100</f>
        <v>157.41476332340284</v>
      </c>
      <c r="K32" s="15">
        <f>'Table Q1'!K32/'Table Q2'!K32*100</f>
        <v>96.502286491163019</v>
      </c>
      <c r="L32" s="15">
        <f>'Table Q1'!L32/'Table Q2'!L32*100</f>
        <v>82.443188372361291</v>
      </c>
      <c r="N32" s="15">
        <f>'Table Q4'!B32/'Table Q2'!B32*100</f>
        <v>87.333015267175568</v>
      </c>
      <c r="O32" s="15">
        <f>'Table Q4'!C32/'Table Q2'!C32*100</f>
        <v>81.451722729129784</v>
      </c>
      <c r="P32" s="15">
        <f>'Table Q4'!D32/'Table Q2'!D32*100</f>
        <v>74.495328180874381</v>
      </c>
      <c r="Q32" s="15">
        <f>'Table Q4'!E32/'Table Q2'!E32*100</f>
        <v>87.77408637873755</v>
      </c>
      <c r="R32" s="15">
        <f>'Table Q4'!F32/'Table Q2'!F32*100</f>
        <v>68.920816679269748</v>
      </c>
      <c r="S32" s="15">
        <f>'Table Q4'!G32/'Table Q2'!G32*100</f>
        <v>104.58677108096769</v>
      </c>
      <c r="T32" s="15">
        <f>'Table Q4'!H32/'Table Q2'!H32*100</f>
        <v>89.649829563061672</v>
      </c>
      <c r="U32" s="15">
        <f>'Table Q4'!I32/'Table Q2'!I32*100</f>
        <v>104.90090643724075</v>
      </c>
      <c r="V32" s="15">
        <f>'Table Q4'!J32/'Table Q2'!J32*100</f>
        <v>57.000993048659375</v>
      </c>
      <c r="W32" s="15">
        <f>'Table Q4'!K32/'Table Q2'!K32*100</f>
        <v>120.03460635273761</v>
      </c>
      <c r="X32" s="15">
        <f>'Table Q4'!L32/'Table Q2'!L32*100</f>
        <v>91.406159880032305</v>
      </c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">
      <c r="A33" s="48" t="s">
        <v>79</v>
      </c>
      <c r="B33" s="15">
        <f>'Table Q1'!B33/'Table Q2'!B33*100</f>
        <v>141.37479151775079</v>
      </c>
      <c r="C33" s="15">
        <f>'Table Q1'!C33/'Table Q2'!C33*100</f>
        <v>70.311092634933829</v>
      </c>
      <c r="D33" s="15">
        <f>'Table Q1'!D33/'Table Q2'!D33*100</f>
        <v>88.630280460840211</v>
      </c>
      <c r="E33" s="15">
        <f>'Table Q1'!E33/'Table Q2'!E33*100</f>
        <v>75.567437800087305</v>
      </c>
      <c r="F33" s="15">
        <f>'Table Q1'!F33/'Table Q2'!F33*100</f>
        <v>94.982116557963394</v>
      </c>
      <c r="G33" s="15">
        <f>'Table Q1'!G33/'Table Q2'!G33*100</f>
        <v>71.629479377958077</v>
      </c>
      <c r="H33" s="15">
        <f>'Table Q1'!H33/'Table Q2'!H33*100</f>
        <v>69.199034010867379</v>
      </c>
      <c r="I33" s="15">
        <f>'Table Q1'!I33/'Table Q2'!I33*100</f>
        <v>68.913632260006025</v>
      </c>
      <c r="J33" s="15">
        <f>'Table Q1'!J33/'Table Q2'!J33*100</f>
        <v>165.07773791218179</v>
      </c>
      <c r="K33" s="15">
        <f>'Table Q1'!K33/'Table Q2'!K33*100</f>
        <v>96.575342465753408</v>
      </c>
      <c r="L33" s="15">
        <f>'Table Q1'!L33/'Table Q2'!L33*100</f>
        <v>82.367094408799275</v>
      </c>
      <c r="N33" s="15">
        <f>'Table Q4'!B33/'Table Q2'!B33*100</f>
        <v>87.63402430307363</v>
      </c>
      <c r="O33" s="15">
        <f>'Table Q4'!C33/'Table Q2'!C33*100</f>
        <v>82.720155199889135</v>
      </c>
      <c r="P33" s="15">
        <f>'Table Q4'!D33/'Table Q2'!D33*100</f>
        <v>75.910624927266383</v>
      </c>
      <c r="Q33" s="15">
        <f>'Table Q4'!E33/'Table Q2'!E33*100</f>
        <v>87.178088171104321</v>
      </c>
      <c r="R33" s="15">
        <f>'Table Q4'!F33/'Table Q2'!F33*100</f>
        <v>68.188512518409411</v>
      </c>
      <c r="S33" s="15">
        <f>'Table Q4'!G33/'Table Q2'!G33*100</f>
        <v>103.19134550371874</v>
      </c>
      <c r="T33" s="15">
        <f>'Table Q4'!H33/'Table Q2'!H33*100</f>
        <v>88.307506540551429</v>
      </c>
      <c r="U33" s="15">
        <f>'Table Q4'!I33/'Table Q2'!I33*100</f>
        <v>104.09268733072527</v>
      </c>
      <c r="V33" s="15">
        <f>'Table Q4'!J33/'Table Q2'!J33*100</f>
        <v>60.362207415000846</v>
      </c>
      <c r="W33" s="15">
        <f>'Table Q4'!K33/'Table Q2'!K33*100</f>
        <v>118.21183953033267</v>
      </c>
      <c r="X33" s="15">
        <f>'Table Q4'!L33/'Table Q2'!L33*100</f>
        <v>91.47571035747022</v>
      </c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">
      <c r="A34" s="48" t="s">
        <v>80</v>
      </c>
      <c r="B34" s="15">
        <f>'Table Q1'!B34/'Table Q2'!B34*100</f>
        <v>142.84117720104308</v>
      </c>
      <c r="C34" s="15">
        <f>'Table Q1'!C34/'Table Q2'!C34*100</f>
        <v>70.3357949003762</v>
      </c>
      <c r="D34" s="15">
        <f>'Table Q1'!D34/'Table Q2'!D34*100</f>
        <v>89.098803097864362</v>
      </c>
      <c r="E34" s="15">
        <f>'Table Q1'!E34/'Table Q2'!E34*100</f>
        <v>77.430972388955581</v>
      </c>
      <c r="F34" s="15">
        <f>'Table Q1'!F34/'Table Q2'!F34*100</f>
        <v>92.132483544039303</v>
      </c>
      <c r="G34" s="15">
        <f>'Table Q1'!G34/'Table Q2'!G34*100</f>
        <v>74.520810514786405</v>
      </c>
      <c r="H34" s="15">
        <f>'Table Q1'!H34/'Table Q2'!H34*100</f>
        <v>71.95171434368028</v>
      </c>
      <c r="I34" s="15">
        <f>'Table Q1'!I34/'Table Q2'!I34*100</f>
        <v>69.898264512268099</v>
      </c>
      <c r="J34" s="15">
        <f>'Table Q1'!J34/'Table Q2'!J34*100</f>
        <v>164.81764206955046</v>
      </c>
      <c r="K34" s="15">
        <f>'Table Q1'!K34/'Table Q2'!K34*100</f>
        <v>95.984223736106131</v>
      </c>
      <c r="L34" s="15">
        <f>'Table Q1'!L34/'Table Q2'!L34*100</f>
        <v>83.318035796236813</v>
      </c>
      <c r="N34" s="15">
        <f>'Table Q4'!B34/'Table Q2'!B34*100</f>
        <v>91.680119210232206</v>
      </c>
      <c r="O34" s="15">
        <f>'Table Q4'!C34/'Table Q2'!C34*100</f>
        <v>82.980353908318236</v>
      </c>
      <c r="P34" s="15">
        <f>'Table Q4'!D34/'Table Q2'!D34*100</f>
        <v>77.845576155831978</v>
      </c>
      <c r="Q34" s="15">
        <f>'Table Q4'!E34/'Table Q2'!E34*100</f>
        <v>87.689621303066673</v>
      </c>
      <c r="R34" s="15">
        <f>'Table Q4'!F34/'Table Q2'!F34*100</f>
        <v>69.11503500156725</v>
      </c>
      <c r="S34" s="15">
        <f>'Table Q4'!G34/'Table Q2'!G34*100</f>
        <v>106.85925520262869</v>
      </c>
      <c r="T34" s="15">
        <f>'Table Q4'!H34/'Table Q2'!H34*100</f>
        <v>89.997971190910931</v>
      </c>
      <c r="U34" s="15">
        <f>'Table Q4'!I34/'Table Q2'!I34*100</f>
        <v>104.92220227408735</v>
      </c>
      <c r="V34" s="15">
        <f>'Table Q4'!J34/'Table Q2'!J34*100</f>
        <v>61.628498727735362</v>
      </c>
      <c r="W34" s="15">
        <f>'Table Q4'!K34/'Table Q2'!K34*100</f>
        <v>115.84797418429544</v>
      </c>
      <c r="X34" s="15">
        <f>'Table Q4'!L34/'Table Q2'!L34*100</f>
        <v>92.324460761817349</v>
      </c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">
      <c r="A35" s="48" t="s">
        <v>81</v>
      </c>
      <c r="B35" s="15">
        <f>'Table Q1'!B35/'Table Q2'!B35*100</f>
        <v>147.96126401630988</v>
      </c>
      <c r="C35" s="15">
        <f>'Table Q1'!C35/'Table Q2'!C35*100</f>
        <v>69.545422707851785</v>
      </c>
      <c r="D35" s="15">
        <f>'Table Q1'!D35/'Table Q2'!D35*100</f>
        <v>89.54948726811844</v>
      </c>
      <c r="E35" s="15">
        <f>'Table Q1'!E35/'Table Q2'!E35*100</f>
        <v>78.122609550868745</v>
      </c>
      <c r="F35" s="15">
        <f>'Table Q1'!F35/'Table Q2'!F35*100</f>
        <v>93.671284634760696</v>
      </c>
      <c r="G35" s="15">
        <f>'Table Q1'!G35/'Table Q2'!G35*100</f>
        <v>72.910278629516057</v>
      </c>
      <c r="H35" s="15">
        <f>'Table Q1'!H35/'Table Q2'!H35*100</f>
        <v>72.574645621795526</v>
      </c>
      <c r="I35" s="15">
        <f>'Table Q1'!I35/'Table Q2'!I35*100</f>
        <v>70.053003533568898</v>
      </c>
      <c r="J35" s="15">
        <f>'Table Q1'!J35/'Table Q2'!J35*100</f>
        <v>151.38560324433931</v>
      </c>
      <c r="K35" s="15">
        <f>'Table Q1'!K35/'Table Q2'!K35*100</f>
        <v>103.22186966072738</v>
      </c>
      <c r="L35" s="15">
        <f>'Table Q1'!L35/'Table Q2'!L35*100</f>
        <v>83.358115063479346</v>
      </c>
      <c r="N35" s="15">
        <f>'Table Q4'!B35/'Table Q2'!B35*100</f>
        <v>94.418960244648304</v>
      </c>
      <c r="O35" s="15">
        <f>'Table Q4'!C35/'Table Q2'!C35*100</f>
        <v>83.217762835329552</v>
      </c>
      <c r="P35" s="15">
        <f>'Table Q4'!D35/'Table Q2'!D35*100</f>
        <v>77.151745592810215</v>
      </c>
      <c r="Q35" s="15">
        <f>'Table Q4'!E35/'Table Q2'!E35*100</f>
        <v>88.27450551852256</v>
      </c>
      <c r="R35" s="15">
        <f>'Table Q4'!F35/'Table Q2'!F35*100</f>
        <v>71.599496221662463</v>
      </c>
      <c r="S35" s="15">
        <f>'Table Q4'!G35/'Table Q2'!G35*100</f>
        <v>106.012531662445</v>
      </c>
      <c r="T35" s="15">
        <f>'Table Q4'!H35/'Table Q2'!H35*100</f>
        <v>90.740926912636979</v>
      </c>
      <c r="U35" s="15">
        <f>'Table Q4'!I35/'Table Q2'!I35*100</f>
        <v>104.90282685512366</v>
      </c>
      <c r="V35" s="15">
        <f>'Table Q4'!J35/'Table Q2'!J35*100</f>
        <v>63.163230821223394</v>
      </c>
      <c r="W35" s="15">
        <f>'Table Q4'!K35/'Table Q2'!K35*100</f>
        <v>119.09934098120576</v>
      </c>
      <c r="X35" s="15">
        <f>'Table Q4'!L35/'Table Q2'!L35*100</f>
        <v>92.851423996339932</v>
      </c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">
      <c r="A36" s="48" t="s">
        <v>82</v>
      </c>
      <c r="B36" s="15">
        <f>'Table Q1'!B36/'Table Q2'!B36*100</f>
        <v>149.9362244897959</v>
      </c>
      <c r="C36" s="15">
        <f>'Table Q1'!C36/'Table Q2'!C36*100</f>
        <v>70.965896904268249</v>
      </c>
      <c r="D36" s="15">
        <f>'Table Q1'!D36/'Table Q2'!D36*100</f>
        <v>88.581552177391714</v>
      </c>
      <c r="E36" s="15">
        <f>'Table Q1'!E36/'Table Q2'!E36*100</f>
        <v>79.083125609623934</v>
      </c>
      <c r="F36" s="15">
        <f>'Table Q1'!F36/'Table Q2'!F36*100</f>
        <v>94.684488654025472</v>
      </c>
      <c r="G36" s="15">
        <f>'Table Q1'!G36/'Table Q2'!G36*100</f>
        <v>73.544902093180283</v>
      </c>
      <c r="H36" s="15">
        <f>'Table Q1'!H36/'Table Q2'!H36*100</f>
        <v>73.762772991384495</v>
      </c>
      <c r="I36" s="15">
        <f>'Table Q1'!I36/'Table Q2'!I36*100</f>
        <v>71.607515657620041</v>
      </c>
      <c r="J36" s="15">
        <f>'Table Q1'!J36/'Table Q2'!J36*100</f>
        <v>149.30325149303252</v>
      </c>
      <c r="K36" s="15">
        <f>'Table Q1'!K36/'Table Q2'!K36*100</f>
        <v>99.699266209551311</v>
      </c>
      <c r="L36" s="15">
        <f>'Table Q1'!L36/'Table Q2'!L36*100</f>
        <v>84.087006296508306</v>
      </c>
      <c r="N36" s="15">
        <f>'Table Q4'!B36/'Table Q2'!B36*100</f>
        <v>94.897959183673478</v>
      </c>
      <c r="O36" s="15">
        <f>'Table Q4'!C36/'Table Q2'!C36*100</f>
        <v>84.585686709087</v>
      </c>
      <c r="P36" s="15">
        <f>'Table Q4'!D36/'Table Q2'!D36*100</f>
        <v>77.666018973596991</v>
      </c>
      <c r="Q36" s="15">
        <f>'Table Q4'!E36/'Table Q2'!E36*100</f>
        <v>87.991763303348876</v>
      </c>
      <c r="R36" s="15">
        <f>'Table Q4'!F36/'Table Q2'!F36*100</f>
        <v>72.230856906020094</v>
      </c>
      <c r="S36" s="15">
        <f>'Table Q4'!G36/'Table Q2'!G36*100</f>
        <v>108.96691424713032</v>
      </c>
      <c r="T36" s="15">
        <f>'Table Q4'!H36/'Table Q2'!H36*100</f>
        <v>91.35443798837909</v>
      </c>
      <c r="U36" s="15">
        <f>'Table Q4'!I36/'Table Q2'!I36*100</f>
        <v>107.59021771547867</v>
      </c>
      <c r="V36" s="15">
        <f>'Table Q4'!J36/'Table Q2'!J36*100</f>
        <v>62.806901128069001</v>
      </c>
      <c r="W36" s="15">
        <f>'Table Q4'!K36/'Table Q2'!K36*100</f>
        <v>116.90123902321668</v>
      </c>
      <c r="X36" s="15">
        <f>'Table Q4'!L36/'Table Q2'!L36*100</f>
        <v>93.600457927876363</v>
      </c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">
      <c r="A37" s="48" t="s">
        <v>83</v>
      </c>
      <c r="B37" s="15">
        <f>'Table Q1'!B37/'Table Q2'!B37*100</f>
        <v>147.93514061312391</v>
      </c>
      <c r="C37" s="15">
        <f>'Table Q1'!C37/'Table Q2'!C37*100</f>
        <v>70.981818181818184</v>
      </c>
      <c r="D37" s="15">
        <f>'Table Q1'!D37/'Table Q2'!D37*100</f>
        <v>89.400452488687776</v>
      </c>
      <c r="E37" s="15">
        <f>'Table Q1'!E37/'Table Q2'!E37*100</f>
        <v>81.388767958206358</v>
      </c>
      <c r="F37" s="15">
        <f>'Table Q1'!F37/'Table Q2'!F37*100</f>
        <v>95.119872136387855</v>
      </c>
      <c r="G37" s="15">
        <f>'Table Q1'!G37/'Table Q2'!G37*100</f>
        <v>74.769107214562979</v>
      </c>
      <c r="H37" s="15">
        <f>'Table Q1'!H37/'Table Q2'!H37*100</f>
        <v>74.494696818090858</v>
      </c>
      <c r="I37" s="15">
        <f>'Table Q1'!I37/'Table Q2'!I37*100</f>
        <v>70.328849028400583</v>
      </c>
      <c r="J37" s="15">
        <f>'Table Q1'!J37/'Table Q2'!J37*100</f>
        <v>155.18178729187903</v>
      </c>
      <c r="K37" s="15">
        <f>'Table Q1'!K37/'Table Q2'!K37*100</f>
        <v>99.591885728003831</v>
      </c>
      <c r="L37" s="15">
        <f>'Table Q1'!L37/'Table Q2'!L37*100</f>
        <v>84.697754749568233</v>
      </c>
      <c r="N37" s="15">
        <f>'Table Q4'!B37/'Table Q2'!B37*100</f>
        <v>94.730174816316193</v>
      </c>
      <c r="O37" s="15">
        <f>'Table Q4'!C37/'Table Q2'!C37*100</f>
        <v>85.694545454545462</v>
      </c>
      <c r="P37" s="15">
        <f>'Table Q4'!D37/'Table Q2'!D37*100</f>
        <v>77.884615384615373</v>
      </c>
      <c r="Q37" s="15">
        <f>'Table Q4'!E37/'Table Q2'!E37*100</f>
        <v>89.072703526338714</v>
      </c>
      <c r="R37" s="15">
        <f>'Table Q4'!F37/'Table Q2'!F37*100</f>
        <v>74.352690463505596</v>
      </c>
      <c r="S37" s="15">
        <f>'Table Q4'!G37/'Table Q2'!G37*100</f>
        <v>109.30263686253514</v>
      </c>
      <c r="T37" s="15">
        <f>'Table Q4'!H37/'Table Q2'!H37*100</f>
        <v>92.615569341604967</v>
      </c>
      <c r="U37" s="15">
        <f>'Table Q4'!I37/'Table Q2'!I37*100</f>
        <v>109.0881913303438</v>
      </c>
      <c r="V37" s="15">
        <f>'Table Q4'!J37/'Table Q2'!J37*100</f>
        <v>65.375467210329603</v>
      </c>
      <c r="W37" s="15">
        <f>'Table Q4'!K37/'Table Q2'!K37*100</f>
        <v>116.84071540031209</v>
      </c>
      <c r="X37" s="15">
        <f>'Table Q4'!L37/'Table Q2'!L37*100</f>
        <v>94.645941278065635</v>
      </c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">
      <c r="A38" s="48" t="s">
        <v>84</v>
      </c>
      <c r="B38" s="15">
        <f>'Table Q1'!B38/'Table Q2'!B38*100</f>
        <v>151.69772785294867</v>
      </c>
      <c r="C38" s="15">
        <f>'Table Q1'!C38/'Table Q2'!C38*100</f>
        <v>72.01176903273263</v>
      </c>
      <c r="D38" s="15">
        <f>'Table Q1'!D38/'Table Q2'!D38*100</f>
        <v>90.966051492367271</v>
      </c>
      <c r="E38" s="15">
        <f>'Table Q1'!E38/'Table Q2'!E38*100</f>
        <v>81.958255928313832</v>
      </c>
      <c r="F38" s="15">
        <f>'Table Q1'!F38/'Table Q2'!F38*100</f>
        <v>94.297096131669988</v>
      </c>
      <c r="G38" s="15">
        <f>'Table Q1'!G38/'Table Q2'!G38*100</f>
        <v>76.850605652759086</v>
      </c>
      <c r="H38" s="15">
        <f>'Table Q1'!H38/'Table Q2'!H38*100</f>
        <v>73.30649219929542</v>
      </c>
      <c r="I38" s="15">
        <f>'Table Q1'!I38/'Table Q2'!I38*100</f>
        <v>69.873150105708248</v>
      </c>
      <c r="J38" s="15">
        <f>'Table Q1'!J38/'Table Q2'!J38*100</f>
        <v>158.79828326180257</v>
      </c>
      <c r="K38" s="15">
        <f>'Table Q1'!K38/'Table Q2'!K38*100</f>
        <v>98.633585041352035</v>
      </c>
      <c r="L38" s="15">
        <f>'Table Q1'!L38/'Table Q2'!L38*100</f>
        <v>85.490968040759611</v>
      </c>
      <c r="N38" s="15">
        <f>'Table Q4'!B38/'Table Q2'!B38*100</f>
        <v>96.04288996681133</v>
      </c>
      <c r="O38" s="15">
        <f>'Table Q4'!C38/'Table Q2'!C38*100</f>
        <v>86.274365575579267</v>
      </c>
      <c r="P38" s="15">
        <f>'Table Q4'!D38/'Table Q2'!D38*100</f>
        <v>79.266347687400312</v>
      </c>
      <c r="Q38" s="15">
        <f>'Table Q4'!E38/'Table Q2'!E38*100</f>
        <v>89.607693148289798</v>
      </c>
      <c r="R38" s="15">
        <f>'Table Q4'!F38/'Table Q2'!F38*100</f>
        <v>74.16920012579935</v>
      </c>
      <c r="S38" s="15">
        <f>'Table Q4'!G38/'Table Q2'!G38*100</f>
        <v>110.57873485868102</v>
      </c>
      <c r="T38" s="15">
        <f>'Table Q4'!H38/'Table Q2'!H38*100</f>
        <v>94.011071967790656</v>
      </c>
      <c r="U38" s="15">
        <f>'Table Q4'!I38/'Table Q2'!I38*100</f>
        <v>111.15977046209605</v>
      </c>
      <c r="V38" s="15">
        <f>'Table Q4'!J38/'Table Q2'!J38*100</f>
        <v>67.090128755364802</v>
      </c>
      <c r="W38" s="15">
        <f>'Table Q4'!K38/'Table Q2'!K38*100</f>
        <v>117.28395061728394</v>
      </c>
      <c r="X38" s="15">
        <f>'Table Q4'!L38/'Table Q2'!L38*100</f>
        <v>95.634553033811954</v>
      </c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">
      <c r="A39" s="48" t="s">
        <v>85</v>
      </c>
      <c r="B39" s="15">
        <f>'Table Q1'!B39/'Table Q2'!B39*100</f>
        <v>159.01896664486591</v>
      </c>
      <c r="C39" s="15">
        <f>'Table Q1'!C39/'Table Q2'!C39*100</f>
        <v>72.428571428571431</v>
      </c>
      <c r="D39" s="15">
        <f>'Table Q1'!D39/'Table Q2'!D39*100</f>
        <v>92.5823542962451</v>
      </c>
      <c r="E39" s="15">
        <f>'Table Q1'!E39/'Table Q2'!E39*100</f>
        <v>82.539855863725705</v>
      </c>
      <c r="F39" s="15">
        <f>'Table Q1'!F39/'Table Q2'!F39*100</f>
        <v>95.390781563126254</v>
      </c>
      <c r="G39" s="15">
        <f>'Table Q1'!G39/'Table Q2'!G39*100</f>
        <v>76.968957570828252</v>
      </c>
      <c r="H39" s="15">
        <f>'Table Q1'!H39/'Table Q2'!H39*100</f>
        <v>73.856538384041897</v>
      </c>
      <c r="I39" s="15">
        <f>'Table Q1'!I39/'Table Q2'!I39*100</f>
        <v>71.870263716277663</v>
      </c>
      <c r="J39" s="15">
        <f>'Table Q1'!J39/'Table Q2'!J39*100</f>
        <v>160.61543751074439</v>
      </c>
      <c r="K39" s="15">
        <f>'Table Q1'!K39/'Table Q2'!K39*100</f>
        <v>97.155831739961755</v>
      </c>
      <c r="L39" s="15">
        <f>'Table Q1'!L39/'Table Q2'!L39*100</f>
        <v>86.47703427372349</v>
      </c>
      <c r="N39" s="15">
        <f>'Table Q4'!B39/'Table Q2'!B39*100</f>
        <v>98.940483976455198</v>
      </c>
      <c r="O39" s="15">
        <f>'Table Q4'!C39/'Table Q2'!C39*100</f>
        <v>87.804511278195491</v>
      </c>
      <c r="P39" s="15">
        <f>'Table Q4'!D39/'Table Q2'!D39*100</f>
        <v>81.05275282193044</v>
      </c>
      <c r="Q39" s="15">
        <f>'Table Q4'!E39/'Table Q2'!E39*100</f>
        <v>89.85586372570431</v>
      </c>
      <c r="R39" s="15">
        <f>'Table Q4'!F39/'Table Q2'!F39*100</f>
        <v>76.774601835249456</v>
      </c>
      <c r="S39" s="15">
        <f>'Table Q4'!G39/'Table Q2'!G39*100</f>
        <v>111.96963535312459</v>
      </c>
      <c r="T39" s="15">
        <f>'Table Q4'!H39/'Table Q2'!H39*100</f>
        <v>96.252266774128543</v>
      </c>
      <c r="U39" s="15">
        <f>'Table Q4'!I39/'Table Q2'!I39*100</f>
        <v>112.32191573204</v>
      </c>
      <c r="V39" s="15">
        <f>'Table Q4'!J39/'Table Q2'!J39*100</f>
        <v>68.437338834450742</v>
      </c>
      <c r="W39" s="15">
        <f>'Table Q4'!K39/'Table Q2'!K39*100</f>
        <v>117.73422562141489</v>
      </c>
      <c r="X39" s="15">
        <f>'Table Q4'!L39/'Table Q2'!L39*100</f>
        <v>96.922359524364651</v>
      </c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">
      <c r="A40" s="48" t="s">
        <v>86</v>
      </c>
      <c r="B40" s="15">
        <f>'Table Q1'!B40/'Table Q2'!B40*100</f>
        <v>155.84499740798341</v>
      </c>
      <c r="C40" s="15">
        <f>'Table Q1'!C40/'Table Q2'!C40*100</f>
        <v>73.716492503407537</v>
      </c>
      <c r="D40" s="15">
        <f>'Table Q1'!D40/'Table Q2'!D40*100</f>
        <v>94.718269778030731</v>
      </c>
      <c r="E40" s="15">
        <f>'Table Q1'!E40/'Table Q2'!E40*100</f>
        <v>83.123370981755002</v>
      </c>
      <c r="F40" s="15">
        <f>'Table Q1'!F40/'Table Q2'!F40*100</f>
        <v>95.163951330171173</v>
      </c>
      <c r="G40" s="15">
        <f>'Table Q1'!G40/'Table Q2'!G40*100</f>
        <v>76.461104393389761</v>
      </c>
      <c r="H40" s="15">
        <f>'Table Q1'!H40/'Table Q2'!H40*100</f>
        <v>74.824824824824816</v>
      </c>
      <c r="I40" s="15">
        <f>'Table Q1'!I40/'Table Q2'!I40*100</f>
        <v>71.165368484122212</v>
      </c>
      <c r="J40" s="15">
        <f>'Table Q1'!J40/'Table Q2'!J40*100</f>
        <v>154.53640736440536</v>
      </c>
      <c r="K40" s="15">
        <f>'Table Q1'!K40/'Table Q2'!K40*100</f>
        <v>98.073969041710981</v>
      </c>
      <c r="L40" s="15">
        <f>'Table Q1'!L40/'Table Q2'!L40*100</f>
        <v>86.556467460409195</v>
      </c>
      <c r="N40" s="15">
        <f>'Table Q4'!B40/'Table Q2'!B40*100</f>
        <v>98.509590461378963</v>
      </c>
      <c r="O40" s="15">
        <f>'Table Q4'!C40/'Table Q2'!C40*100</f>
        <v>88.111464485839761</v>
      </c>
      <c r="P40" s="15">
        <f>'Table Q4'!D40/'Table Q2'!D40*100</f>
        <v>81.297666476949345</v>
      </c>
      <c r="Q40" s="15">
        <f>'Table Q4'!E40/'Table Q2'!E40*100</f>
        <v>89.845786272806265</v>
      </c>
      <c r="R40" s="15">
        <f>'Table Q4'!F40/'Table Q2'!F40*100</f>
        <v>76.417818106826147</v>
      </c>
      <c r="S40" s="15">
        <f>'Table Q4'!G40/'Table Q2'!G40*100</f>
        <v>111.52760983474406</v>
      </c>
      <c r="T40" s="15">
        <f>'Table Q4'!H40/'Table Q2'!H40*100</f>
        <v>96.536536536536531</v>
      </c>
      <c r="U40" s="15">
        <f>'Table Q4'!I40/'Table Q2'!I40*100</f>
        <v>112.17795086878371</v>
      </c>
      <c r="V40" s="15">
        <f>'Table Q4'!J40/'Table Q2'!J40*100</f>
        <v>67.042627301376683</v>
      </c>
      <c r="W40" s="15">
        <f>'Table Q4'!K40/'Table Q2'!K40*100</f>
        <v>114.82925676474065</v>
      </c>
      <c r="X40" s="15">
        <f>'Table Q4'!L40/'Table Q2'!L40*100</f>
        <v>96.636227025777359</v>
      </c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">
      <c r="A41" s="48" t="s">
        <v>87</v>
      </c>
      <c r="B41" s="15">
        <f>'Table Q1'!B41/'Table Q2'!B41*100</f>
        <v>167.81893004115224</v>
      </c>
      <c r="C41" s="15">
        <f>'Table Q1'!C41/'Table Q2'!C41*100</f>
        <v>73.372146468515396</v>
      </c>
      <c r="D41" s="15">
        <f>'Table Q1'!D41/'Table Q2'!D41*100</f>
        <v>95.664478152592253</v>
      </c>
      <c r="E41" s="15">
        <f>'Table Q1'!E41/'Table Q2'!E41*100</f>
        <v>83.36569579288026</v>
      </c>
      <c r="F41" s="15">
        <f>'Table Q1'!F41/'Table Q2'!F41*100</f>
        <v>92.748013852108372</v>
      </c>
      <c r="G41" s="15">
        <f>'Table Q1'!G41/'Table Q2'!G41*100</f>
        <v>79.213559322033902</v>
      </c>
      <c r="H41" s="15">
        <f>'Table Q1'!H41/'Table Q2'!H41*100</f>
        <v>78.835227272727266</v>
      </c>
      <c r="I41" s="15">
        <f>'Table Q1'!I41/'Table Q2'!I41*100</f>
        <v>71.234715180435444</v>
      </c>
      <c r="J41" s="15">
        <f>'Table Q1'!J41/'Table Q2'!J41*100</f>
        <v>157.39834654968789</v>
      </c>
      <c r="K41" s="15">
        <f>'Table Q1'!K41/'Table Q2'!K41*100</f>
        <v>98.656107511399085</v>
      </c>
      <c r="L41" s="15">
        <f>'Table Q1'!L41/'Table Q2'!L41*100</f>
        <v>87.333410592189125</v>
      </c>
      <c r="N41" s="15">
        <f>'Table Q4'!B41/'Table Q2'!B41*100</f>
        <v>104.85596707818929</v>
      </c>
      <c r="O41" s="15">
        <f>'Table Q4'!C41/'Table Q2'!C41*100</f>
        <v>88.785046728971977</v>
      </c>
      <c r="P41" s="15">
        <f>'Table Q4'!D41/'Table Q2'!D41*100</f>
        <v>82.27303599728323</v>
      </c>
      <c r="Q41" s="15">
        <f>'Table Q4'!E41/'Table Q2'!E41*100</f>
        <v>89.784250269687163</v>
      </c>
      <c r="R41" s="15">
        <f>'Table Q4'!F41/'Table Q2'!F41*100</f>
        <v>78.356080668160516</v>
      </c>
      <c r="S41" s="15">
        <f>'Table Q4'!G41/'Table Q2'!G41*100</f>
        <v>113.41016949152542</v>
      </c>
      <c r="T41" s="15">
        <f>'Table Q4'!H41/'Table Q2'!H41*100</f>
        <v>98.072240259740255</v>
      </c>
      <c r="U41" s="15">
        <f>'Table Q4'!I41/'Table Q2'!I41*100</f>
        <v>112.57083209066508</v>
      </c>
      <c r="V41" s="15">
        <f>'Table Q4'!J41/'Table Q2'!J41*100</f>
        <v>69.225577864012138</v>
      </c>
      <c r="W41" s="15">
        <f>'Table Q4'!K41/'Table Q2'!K41*100</f>
        <v>115.81473482121429</v>
      </c>
      <c r="X41" s="15">
        <f>'Table Q4'!L41/'Table Q2'!L41*100</f>
        <v>97.624290184262364</v>
      </c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">
      <c r="A42" s="48" t="s">
        <v>88</v>
      </c>
      <c r="B42" s="15">
        <f>'Table Q1'!B42/'Table Q2'!B42*100</f>
        <v>159.13078149920256</v>
      </c>
      <c r="C42" s="15">
        <f>'Table Q1'!C42/'Table Q2'!C42*100</f>
        <v>75.086396481306934</v>
      </c>
      <c r="D42" s="15">
        <f>'Table Q1'!D42/'Table Q2'!D42*100</f>
        <v>94.272021907804657</v>
      </c>
      <c r="E42" s="15">
        <f>'Table Q1'!E42/'Table Q2'!E42*100</f>
        <v>82.59788016439542</v>
      </c>
      <c r="F42" s="15">
        <f>'Table Q1'!F42/'Table Q2'!F42*100</f>
        <v>94.737377850162858</v>
      </c>
      <c r="G42" s="15">
        <f>'Table Q1'!G42/'Table Q2'!G42*100</f>
        <v>81.413895647472273</v>
      </c>
      <c r="H42" s="15">
        <f>'Table Q1'!H42/'Table Q2'!H42*100</f>
        <v>79.573354799758505</v>
      </c>
      <c r="I42" s="15">
        <f>'Table Q1'!I42/'Table Q2'!I42*100</f>
        <v>72.908956328645445</v>
      </c>
      <c r="J42" s="15">
        <f>'Table Q1'!J42/'Table Q2'!J42*100</f>
        <v>155.87639311043566</v>
      </c>
      <c r="K42" s="15">
        <f>'Table Q1'!K42/'Table Q2'!K42*100</f>
        <v>100.65915627996165</v>
      </c>
      <c r="L42" s="15">
        <f>'Table Q1'!L42/'Table Q2'!L42*100</f>
        <v>88.172417799465563</v>
      </c>
      <c r="N42" s="15">
        <f>'Table Q4'!B42/'Table Q2'!B42*100</f>
        <v>102.20627325890486</v>
      </c>
      <c r="O42" s="15">
        <f>'Table Q4'!C42/'Table Q2'!C42*100</f>
        <v>90.739868049010369</v>
      </c>
      <c r="P42" s="15">
        <f>'Table Q4'!D42/'Table Q2'!D42*100</f>
        <v>84.185303514376997</v>
      </c>
      <c r="Q42" s="15">
        <f>'Table Q4'!E42/'Table Q2'!E42*100</f>
        <v>90.504001730478052</v>
      </c>
      <c r="R42" s="15">
        <f>'Table Q4'!F42/'Table Q2'!F42*100</f>
        <v>81.372149837133563</v>
      </c>
      <c r="S42" s="15">
        <f>'Table Q4'!G42/'Table Q2'!G42*100</f>
        <v>112.85482562854826</v>
      </c>
      <c r="T42" s="15">
        <f>'Table Q4'!H42/'Table Q2'!H42*100</f>
        <v>97.907023545985112</v>
      </c>
      <c r="U42" s="15">
        <f>'Table Q4'!I42/'Table Q2'!I42*100</f>
        <v>112.56846780162843</v>
      </c>
      <c r="V42" s="15">
        <f>'Table Q4'!J42/'Table Q2'!J42*100</f>
        <v>70.820668693009111</v>
      </c>
      <c r="W42" s="15">
        <f>'Table Q4'!K42/'Table Q2'!K42*100</f>
        <v>114.78906999041227</v>
      </c>
      <c r="X42" s="15">
        <f>'Table Q4'!L42/'Table Q2'!L42*100</f>
        <v>98.570930637852925</v>
      </c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">
      <c r="A43" s="48" t="s">
        <v>89</v>
      </c>
      <c r="B43" s="15">
        <f>'Table Q1'!B43/'Table Q2'!B43*100</f>
        <v>155.32166820155243</v>
      </c>
      <c r="C43" s="15">
        <f>'Table Q1'!C43/'Table Q2'!C43*100</f>
        <v>76.310556041683256</v>
      </c>
      <c r="D43" s="15">
        <f>'Table Q1'!D43/'Table Q2'!D43*100</f>
        <v>95.841338004294272</v>
      </c>
      <c r="E43" s="15">
        <f>'Table Q1'!E43/'Table Q2'!E43*100</f>
        <v>83.811166199611989</v>
      </c>
      <c r="F43" s="15">
        <f>'Table Q1'!F43/'Table Q2'!F43*100</f>
        <v>97.257882304611272</v>
      </c>
      <c r="G43" s="15">
        <f>'Table Q1'!G43/'Table Q2'!G43*100</f>
        <v>81.718708299973315</v>
      </c>
      <c r="H43" s="15">
        <f>'Table Q1'!H43/'Table Q2'!H43*100</f>
        <v>81.62276718135027</v>
      </c>
      <c r="I43" s="15">
        <f>'Table Q1'!I43/'Table Q2'!I43*100</f>
        <v>72.655101440752716</v>
      </c>
      <c r="J43" s="15">
        <f>'Table Q1'!J43/'Table Q2'!J43*100</f>
        <v>153.01738274844212</v>
      </c>
      <c r="K43" s="15">
        <f>'Table Q1'!K43/'Table Q2'!K43*100</f>
        <v>101.71874999999999</v>
      </c>
      <c r="L43" s="15">
        <f>'Table Q1'!L43/'Table Q2'!L43*100</f>
        <v>88.852838933951332</v>
      </c>
      <c r="N43" s="15">
        <f>'Table Q4'!B43/'Table Q2'!B43*100</f>
        <v>101.60505196684646</v>
      </c>
      <c r="O43" s="15">
        <f>'Table Q4'!C43/'Table Q2'!C43*100</f>
        <v>91.472436560337286</v>
      </c>
      <c r="P43" s="15">
        <f>'Table Q4'!D43/'Table Q2'!D43*100</f>
        <v>84.382416092213816</v>
      </c>
      <c r="Q43" s="15">
        <f>'Table Q4'!E43/'Table Q2'!E43*100</f>
        <v>90.773873679672349</v>
      </c>
      <c r="R43" s="15">
        <f>'Table Q4'!F43/'Table Q2'!F43*100</f>
        <v>84.379172229639508</v>
      </c>
      <c r="S43" s="15">
        <f>'Table Q4'!G43/'Table Q2'!G43*100</f>
        <v>111.30237523352015</v>
      </c>
      <c r="T43" s="15">
        <f>'Table Q4'!H43/'Table Q2'!H43*100</f>
        <v>98.032092037541631</v>
      </c>
      <c r="U43" s="15">
        <f>'Table Q4'!I43/'Table Q2'!I43*100</f>
        <v>112.65804175242576</v>
      </c>
      <c r="V43" s="15">
        <f>'Table Q4'!J43/'Table Q2'!J43*100</f>
        <v>70.82650049196458</v>
      </c>
      <c r="W43" s="15">
        <f>'Table Q4'!K43/'Table Q2'!K43*100</f>
        <v>113.70192307692307</v>
      </c>
      <c r="X43" s="15">
        <f>'Table Q4'!L43/'Table Q2'!L43*100</f>
        <v>98.794901506373122</v>
      </c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">
      <c r="A44" s="48" t="s">
        <v>90</v>
      </c>
      <c r="B44" s="15">
        <f>'Table Q1'!B44/'Table Q2'!B44*100</f>
        <v>155.5512321660182</v>
      </c>
      <c r="C44" s="15">
        <f>'Table Q1'!C44/'Table Q2'!C44*100</f>
        <v>78.186373555322064</v>
      </c>
      <c r="D44" s="15">
        <f>'Table Q1'!D44/'Table Q2'!D44*100</f>
        <v>97.511210762331828</v>
      </c>
      <c r="E44" s="15">
        <f>'Table Q1'!E44/'Table Q2'!E44*100</f>
        <v>84.138004699850455</v>
      </c>
      <c r="F44" s="15">
        <f>'Table Q1'!F44/'Table Q2'!F44*100</f>
        <v>98.910766652702137</v>
      </c>
      <c r="G44" s="15">
        <f>'Table Q1'!G44/'Table Q2'!G44*100</f>
        <v>80.335284725918044</v>
      </c>
      <c r="H44" s="15">
        <f>'Table Q1'!H44/'Table Q2'!H44*100</f>
        <v>84.94755066707404</v>
      </c>
      <c r="I44" s="15">
        <f>'Table Q1'!I44/'Table Q2'!I44*100</f>
        <v>74.031857372497427</v>
      </c>
      <c r="J44" s="15">
        <f>'Table Q1'!J44/'Table Q2'!J44*100</f>
        <v>147.98114689709348</v>
      </c>
      <c r="K44" s="15">
        <f>'Table Q1'!K44/'Table Q2'!K44*100</f>
        <v>101.02686567164179</v>
      </c>
      <c r="L44" s="15">
        <f>'Table Q1'!L44/'Table Q2'!L44*100</f>
        <v>89.697389697389696</v>
      </c>
      <c r="N44" s="15">
        <f>'Table Q4'!B44/'Table Q2'!B44*100</f>
        <v>100.44098573281453</v>
      </c>
      <c r="O44" s="15">
        <f>'Table Q4'!C44/'Table Q2'!C44*100</f>
        <v>92.483633718580776</v>
      </c>
      <c r="P44" s="15">
        <f>'Table Q4'!D44/'Table Q2'!D44*100</f>
        <v>84.932735426008975</v>
      </c>
      <c r="Q44" s="15">
        <f>'Table Q4'!E44/'Table Q2'!E44*100</f>
        <v>90.226447340311893</v>
      </c>
      <c r="R44" s="15">
        <f>'Table Q4'!F44/'Table Q2'!F44*100</f>
        <v>87.798491830749896</v>
      </c>
      <c r="S44" s="15">
        <f>'Table Q4'!G44/'Table Q2'!G44*100</f>
        <v>110.80361894624802</v>
      </c>
      <c r="T44" s="15">
        <f>'Table Q4'!H44/'Table Q2'!H44*100</f>
        <v>100.57032284346674</v>
      </c>
      <c r="U44" s="15">
        <f>'Table Q4'!I44/'Table Q2'!I44*100</f>
        <v>112.71372205173166</v>
      </c>
      <c r="V44" s="15">
        <f>'Table Q4'!J44/'Table Q2'!J44*100</f>
        <v>69.72505891594659</v>
      </c>
      <c r="W44" s="15">
        <f>'Table Q4'!K44/'Table Q2'!K44*100</f>
        <v>110.9731343283582</v>
      </c>
      <c r="X44" s="15">
        <f>'Table Q4'!L44/'Table Q2'!L44*100</f>
        <v>98.925848925848939</v>
      </c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">
      <c r="A45" s="48" t="s">
        <v>91</v>
      </c>
      <c r="B45" s="15">
        <f>'Table Q1'!B45/'Table Q2'!B45*100</f>
        <v>157.6928147659855</v>
      </c>
      <c r="C45" s="15">
        <f>'Table Q1'!C45/'Table Q2'!C45*100</f>
        <v>79.919941181276045</v>
      </c>
      <c r="D45" s="15">
        <f>'Table Q1'!D45/'Table Q2'!D45*100</f>
        <v>99.876985014538135</v>
      </c>
      <c r="E45" s="15">
        <f>'Table Q1'!E45/'Table Q2'!E45*100</f>
        <v>84.239188467698881</v>
      </c>
      <c r="F45" s="15">
        <f>'Table Q1'!F45/'Table Q2'!F45*100</f>
        <v>101.47451650817393</v>
      </c>
      <c r="G45" s="15">
        <f>'Table Q1'!G45/'Table Q2'!G45*100</f>
        <v>84.254856677081918</v>
      </c>
      <c r="H45" s="15">
        <f>'Table Q1'!H45/'Table Q2'!H45*100</f>
        <v>84.146965510183207</v>
      </c>
      <c r="I45" s="15">
        <f>'Table Q1'!I45/'Table Q2'!I45*100</f>
        <v>76.633460298857301</v>
      </c>
      <c r="J45" s="15">
        <f>'Table Q1'!J45/'Table Q2'!J45*100</f>
        <v>159.27351858051557</v>
      </c>
      <c r="K45" s="15">
        <f>'Table Q1'!K45/'Table Q2'!K45*100</f>
        <v>97.450424929178467</v>
      </c>
      <c r="L45" s="15">
        <f>'Table Q1'!L45/'Table Q2'!L45*100</f>
        <v>91.373690337601857</v>
      </c>
      <c r="N45" s="15">
        <f>'Table Q4'!B45/'Table Q2'!B45*100</f>
        <v>102.21489782465395</v>
      </c>
      <c r="O45" s="15">
        <f>'Table Q4'!C45/'Table Q2'!C45*100</f>
        <v>92.982599460828368</v>
      </c>
      <c r="P45" s="15">
        <f>'Table Q4'!D45/'Table Q2'!D45*100</f>
        <v>86.211138447774545</v>
      </c>
      <c r="Q45" s="15">
        <f>'Table Q4'!E45/'Table Q2'!E45*100</f>
        <v>90.475173518419652</v>
      </c>
      <c r="R45" s="15">
        <f>'Table Q4'!F45/'Table Q2'!F45*100</f>
        <v>91.452078213484342</v>
      </c>
      <c r="S45" s="15">
        <f>'Table Q4'!G45/'Table Q2'!G45*100</f>
        <v>112.83792962912649</v>
      </c>
      <c r="T45" s="15">
        <f>'Table Q4'!H45/'Table Q2'!H45*100</f>
        <v>101.11554600347969</v>
      </c>
      <c r="U45" s="15">
        <f>'Table Q4'!I45/'Table Q2'!I45*100</f>
        <v>113.93202461177847</v>
      </c>
      <c r="V45" s="15">
        <f>'Table Q4'!J45/'Table Q2'!J45*100</f>
        <v>75.929025778372946</v>
      </c>
      <c r="W45" s="15">
        <f>'Table Q4'!K45/'Table Q2'!K45*100</f>
        <v>108.78186968838526</v>
      </c>
      <c r="X45" s="15">
        <f>'Table Q4'!L45/'Table Q2'!L45*100</f>
        <v>100.023282887078</v>
      </c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">
      <c r="A46" s="48" t="s">
        <v>92</v>
      </c>
      <c r="B46" s="15">
        <f>'Table Q1'!B46/'Table Q2'!B46*100</f>
        <v>155.74229691876752</v>
      </c>
      <c r="C46" s="15">
        <f>'Table Q1'!C46/'Table Q2'!C46*100</f>
        <v>80.890202841422351</v>
      </c>
      <c r="D46" s="15">
        <f>'Table Q1'!D46/'Table Q2'!D46*100</f>
        <v>101.60810661967177</v>
      </c>
      <c r="E46" s="15">
        <f>'Table Q1'!E46/'Table Q2'!E46*100</f>
        <v>85.297251225229061</v>
      </c>
      <c r="F46" s="15">
        <f>'Table Q1'!F46/'Table Q2'!F46*100</f>
        <v>109.3978304184193</v>
      </c>
      <c r="G46" s="15">
        <f>'Table Q1'!G46/'Table Q2'!G46*100</f>
        <v>84.639713971397128</v>
      </c>
      <c r="H46" s="15">
        <f>'Table Q1'!H46/'Table Q2'!H46*100</f>
        <v>85.023860290384818</v>
      </c>
      <c r="I46" s="15">
        <f>'Table Q1'!I46/'Table Q2'!I46*100</f>
        <v>74.594202898550719</v>
      </c>
      <c r="J46" s="15">
        <f>'Table Q1'!J46/'Table Q2'!J46*100</f>
        <v>152.88241074353093</v>
      </c>
      <c r="K46" s="15">
        <f>'Table Q1'!K46/'Table Q2'!K46*100</f>
        <v>98.22450648288752</v>
      </c>
      <c r="L46" s="15">
        <f>'Table Q1'!L46/'Table Q2'!L46*100</f>
        <v>91.786710037174728</v>
      </c>
      <c r="N46" s="15">
        <f>'Table Q4'!B46/'Table Q2'!B46*100</f>
        <v>103.68147258903562</v>
      </c>
      <c r="O46" s="15">
        <f>'Table Q4'!C46/'Table Q2'!C46*100</f>
        <v>93.003202759300322</v>
      </c>
      <c r="P46" s="15">
        <f>'Table Q4'!D46/'Table Q2'!D46*100</f>
        <v>85.57109813856151</v>
      </c>
      <c r="Q46" s="15">
        <f>'Table Q4'!E46/'Table Q2'!E46*100</f>
        <v>90.539100788408277</v>
      </c>
      <c r="R46" s="15">
        <f>'Table Q4'!F46/'Table Q2'!F46*100</f>
        <v>97.387646668142565</v>
      </c>
      <c r="S46" s="15">
        <f>'Table Q4'!G46/'Table Q2'!G46*100</f>
        <v>114.32893289328933</v>
      </c>
      <c r="T46" s="15">
        <f>'Table Q4'!H46/'Table Q2'!H46*100</f>
        <v>100.11168646563102</v>
      </c>
      <c r="U46" s="15">
        <f>'Table Q4'!I46/'Table Q2'!I46*100</f>
        <v>113.08695652173913</v>
      </c>
      <c r="V46" s="15">
        <f>'Table Q4'!J46/'Table Q2'!J46*100</f>
        <v>75.630527350147389</v>
      </c>
      <c r="W46" s="15">
        <f>'Table Q4'!K46/'Table Q2'!K46*100</f>
        <v>106.24926994509987</v>
      </c>
      <c r="X46" s="15">
        <f>'Table Q4'!L46/'Table Q2'!L46*100</f>
        <v>100.17425650557621</v>
      </c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">
      <c r="A47" s="48" t="s">
        <v>93</v>
      </c>
      <c r="B47" s="15">
        <f>'Table Q1'!B47/'Table Q2'!B47*100</f>
        <v>155.37549407114625</v>
      </c>
      <c r="C47" s="15">
        <f>'Table Q1'!C47/'Table Q2'!C47*100</f>
        <v>82.074530028281487</v>
      </c>
      <c r="D47" s="15">
        <f>'Table Q1'!D47/'Table Q2'!D47*100</f>
        <v>100.01103752759381</v>
      </c>
      <c r="E47" s="15">
        <f>'Table Q1'!E47/'Table Q2'!E47*100</f>
        <v>84.9265870920038</v>
      </c>
      <c r="F47" s="15">
        <f>'Table Q1'!F47/'Table Q2'!F47*100</f>
        <v>107.43370686785754</v>
      </c>
      <c r="G47" s="15">
        <f>'Table Q1'!G47/'Table Q2'!G47*100</f>
        <v>85.949840654011368</v>
      </c>
      <c r="H47" s="15">
        <f>'Table Q1'!H47/'Table Q2'!H47*100</f>
        <v>87.860968182295494</v>
      </c>
      <c r="I47" s="15">
        <f>'Table Q1'!I47/'Table Q2'!I47*100</f>
        <v>75.014417531718564</v>
      </c>
      <c r="J47" s="15">
        <f>'Table Q1'!J47/'Table Q2'!J47*100</f>
        <v>150.46804389928988</v>
      </c>
      <c r="K47" s="15">
        <f>'Table Q1'!K47/'Table Q2'!K47*100</f>
        <v>100.50972024656235</v>
      </c>
      <c r="L47" s="15">
        <f>'Table Q1'!L47/'Table Q2'!L47*100</f>
        <v>91.944670463791695</v>
      </c>
      <c r="N47" s="15">
        <f>'Table Q4'!B47/'Table Q2'!B47*100</f>
        <v>103.26745718050066</v>
      </c>
      <c r="O47" s="15">
        <f>'Table Q4'!C47/'Table Q2'!C47*100</f>
        <v>93.8113458659125</v>
      </c>
      <c r="P47" s="15">
        <f>'Table Q4'!D47/'Table Q2'!D47*100</f>
        <v>86.015452538631351</v>
      </c>
      <c r="Q47" s="15">
        <f>'Table Q4'!E47/'Table Q2'!E47*100</f>
        <v>89.901764022393564</v>
      </c>
      <c r="R47" s="15">
        <f>'Table Q4'!F47/'Table Q2'!F47*100</f>
        <v>98.513258626428495</v>
      </c>
      <c r="S47" s="15">
        <f>'Table Q4'!G47/'Table Q2'!G47*100</f>
        <v>115.42192046556741</v>
      </c>
      <c r="T47" s="15">
        <f>'Table Q4'!H47/'Table Q2'!H47*100</f>
        <v>103.67531240155414</v>
      </c>
      <c r="U47" s="15">
        <f>'Table Q4'!I47/'Table Q2'!I47*100</f>
        <v>113.00461361014993</v>
      </c>
      <c r="V47" s="15">
        <f>'Table Q4'!J47/'Table Q2'!J47*100</f>
        <v>75.548741123305362</v>
      </c>
      <c r="W47" s="15">
        <f>'Table Q4'!K47/'Table Q2'!K47*100</f>
        <v>107.58653390232338</v>
      </c>
      <c r="X47" s="15">
        <f>'Table Q4'!L47/'Table Q2'!L47*100</f>
        <v>100.56956875508543</v>
      </c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">
      <c r="A48" s="48" t="s">
        <v>94</v>
      </c>
      <c r="B48" s="15">
        <f>'Table Q1'!B48/'Table Q2'!B48*100</f>
        <v>151.80109631949884</v>
      </c>
      <c r="C48" s="15">
        <f>'Table Q1'!C48/'Table Q2'!C48*100</f>
        <v>81.246870305458188</v>
      </c>
      <c r="D48" s="15">
        <f>'Table Q1'!D48/'Table Q2'!D48*100</f>
        <v>100.31201248049922</v>
      </c>
      <c r="E48" s="15">
        <f>'Table Q1'!E48/'Table Q2'!E48*100</f>
        <v>85.487649063032379</v>
      </c>
      <c r="F48" s="15">
        <f>'Table Q1'!F48/'Table Q2'!F48*100</f>
        <v>105.96179183135706</v>
      </c>
      <c r="G48" s="15">
        <f>'Table Q1'!G48/'Table Q2'!G48*100</f>
        <v>88.74410867757139</v>
      </c>
      <c r="H48" s="15">
        <f>'Table Q1'!H48/'Table Q2'!H48*100</f>
        <v>92.1222374960347</v>
      </c>
      <c r="I48" s="15">
        <f>'Table Q1'!I48/'Table Q2'!I48*100</f>
        <v>75.266827949338264</v>
      </c>
      <c r="J48" s="15">
        <f>'Table Q1'!J48/'Table Q2'!J48*100</f>
        <v>151.15052732502397</v>
      </c>
      <c r="K48" s="15">
        <f>'Table Q1'!K48/'Table Q2'!K48*100</f>
        <v>93.425005777675054</v>
      </c>
      <c r="L48" s="15">
        <f>'Table Q1'!L48/'Table Q2'!L48*100</f>
        <v>92.128178335074878</v>
      </c>
      <c r="N48" s="15">
        <f>'Table Q4'!B48/'Table Q2'!B48*100</f>
        <v>102.97572435395459</v>
      </c>
      <c r="O48" s="15">
        <f>'Table Q4'!C48/'Table Q2'!C48*100</f>
        <v>93.698881655817061</v>
      </c>
      <c r="P48" s="15">
        <f>'Table Q4'!D48/'Table Q2'!D48*100</f>
        <v>87.140628482282153</v>
      </c>
      <c r="Q48" s="15">
        <f>'Table Q4'!E48/'Table Q2'!E48*100</f>
        <v>90.864565587734248</v>
      </c>
      <c r="R48" s="15">
        <f>'Table Q4'!F48/'Table Q2'!F48*100</f>
        <v>98.045674132630651</v>
      </c>
      <c r="S48" s="15">
        <f>'Table Q4'!G48/'Table Q2'!G48*100</f>
        <v>115.69171056279455</v>
      </c>
      <c r="T48" s="15">
        <f>'Table Q4'!H48/'Table Q2'!H48*100</f>
        <v>104.47287723379507</v>
      </c>
      <c r="U48" s="15">
        <f>'Table Q4'!I48/'Table Q2'!I48*100</f>
        <v>111.98235377828377</v>
      </c>
      <c r="V48" s="15">
        <f>'Table Q4'!J48/'Table Q2'!J48*100</f>
        <v>76.190476190476204</v>
      </c>
      <c r="W48" s="15">
        <f>'Table Q4'!K48/'Table Q2'!K48*100</f>
        <v>104.02126184423386</v>
      </c>
      <c r="X48" s="15">
        <f>'Table Q4'!L48/'Table Q2'!L48*100</f>
        <v>100.73145245559041</v>
      </c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2">
      <c r="A49" s="48" t="s">
        <v>95</v>
      </c>
      <c r="B49" s="15">
        <f>'Table Q1'!B49/'Table Q2'!B49*100</f>
        <v>149.76671850699844</v>
      </c>
      <c r="C49" s="15">
        <f>'Table Q1'!C49/'Table Q2'!C49*100</f>
        <v>82.539284520227355</v>
      </c>
      <c r="D49" s="15">
        <f>'Table Q1'!D49/'Table Q2'!D49*100</f>
        <v>97.515595928641773</v>
      </c>
      <c r="E49" s="15">
        <f>'Table Q1'!E49/'Table Q2'!E49*100</f>
        <v>84.414214910893165</v>
      </c>
      <c r="F49" s="15">
        <f>'Table Q1'!F49/'Table Q2'!F49*100</f>
        <v>109.39984751116437</v>
      </c>
      <c r="G49" s="15">
        <f>'Table Q1'!G49/'Table Q2'!G49*100</f>
        <v>86.518377865183766</v>
      </c>
      <c r="H49" s="15">
        <f>'Table Q1'!H49/'Table Q2'!H49*100</f>
        <v>92.389950166112953</v>
      </c>
      <c r="I49" s="15">
        <f>'Table Q1'!I49/'Table Q2'!I49*100</f>
        <v>74.371440477844146</v>
      </c>
      <c r="J49" s="15">
        <f>'Table Q1'!J49/'Table Q2'!J49*100</f>
        <v>156.17491590581452</v>
      </c>
      <c r="K49" s="15">
        <f>'Table Q1'!K49/'Table Q2'!K49*100</f>
        <v>95.22624970386164</v>
      </c>
      <c r="L49" s="15">
        <f>'Table Q1'!L49/'Table Q2'!L49*100</f>
        <v>91.827586206896555</v>
      </c>
      <c r="N49" s="15">
        <f>'Table Q4'!B49/'Table Q2'!B49*100</f>
        <v>102.78641783307414</v>
      </c>
      <c r="O49" s="15">
        <f>'Table Q4'!C49/'Table Q2'!C49*100</f>
        <v>93.455366098294888</v>
      </c>
      <c r="P49" s="15">
        <f>'Table Q4'!D49/'Table Q2'!D49*100</f>
        <v>85.739301740177297</v>
      </c>
      <c r="Q49" s="15">
        <f>'Table Q4'!E49/'Table Q2'!E49*100</f>
        <v>90.224612464410001</v>
      </c>
      <c r="R49" s="15">
        <f>'Table Q4'!F49/'Table Q2'!F49*100</f>
        <v>97.919616599498966</v>
      </c>
      <c r="S49" s="15">
        <f>'Table Q4'!G49/'Table Q2'!G49*100</f>
        <v>113.30530313305303</v>
      </c>
      <c r="T49" s="15">
        <f>'Table Q4'!H49/'Table Q2'!H49*100</f>
        <v>103.07308970099669</v>
      </c>
      <c r="U49" s="15">
        <f>'Table Q4'!I49/'Table Q2'!I49*100</f>
        <v>109.41797471871094</v>
      </c>
      <c r="V49" s="15">
        <f>'Table Q4'!J49/'Table Q2'!J49*100</f>
        <v>77.71904533077047</v>
      </c>
      <c r="W49" s="15">
        <f>'Table Q4'!K49/'Table Q2'!K49*100</f>
        <v>105.99384032219854</v>
      </c>
      <c r="X49" s="15">
        <f>'Table Q4'!L49/'Table Q2'!L49*100</f>
        <v>99.919540229885058</v>
      </c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2">
      <c r="A50" s="48" t="s">
        <v>96</v>
      </c>
      <c r="B50" s="15">
        <f>'Table Q1'!B50/'Table Q2'!B50*100</f>
        <v>145.93465045592706</v>
      </c>
      <c r="C50" s="15">
        <f>'Table Q1'!C50/'Table Q2'!C50*100</f>
        <v>83.397190293742014</v>
      </c>
      <c r="D50" s="15">
        <f>'Table Q1'!D50/'Table Q2'!D50*100</f>
        <v>98.183211119623493</v>
      </c>
      <c r="E50" s="15">
        <f>'Table Q1'!E50/'Table Q2'!E50*100</f>
        <v>83.974291433990103</v>
      </c>
      <c r="F50" s="15">
        <f>'Table Q1'!F50/'Table Q2'!F50*100</f>
        <v>111.1913357400722</v>
      </c>
      <c r="G50" s="15">
        <f>'Table Q1'!G50/'Table Q2'!G50*100</f>
        <v>86.195826645264845</v>
      </c>
      <c r="H50" s="15">
        <f>'Table Q1'!H50/'Table Q2'!H50*100</f>
        <v>91.671788567916394</v>
      </c>
      <c r="I50" s="15">
        <f>'Table Q1'!I50/'Table Q2'!I50*100</f>
        <v>75.965545984995828</v>
      </c>
      <c r="J50" s="15">
        <f>'Table Q1'!J50/'Table Q2'!J50*100</f>
        <v>159.40392156862745</v>
      </c>
      <c r="K50" s="15">
        <f>'Table Q1'!K50/'Table Q2'!K50*100</f>
        <v>98.631441151969526</v>
      </c>
      <c r="L50" s="15">
        <f>'Table Q1'!L50/'Table Q2'!L50*100</f>
        <v>92.691335325212592</v>
      </c>
      <c r="N50" s="15">
        <f>'Table Q4'!B50/'Table Q2'!B50*100</f>
        <v>100.87386018237083</v>
      </c>
      <c r="O50" s="15">
        <f>'Table Q4'!C50/'Table Q2'!C50*100</f>
        <v>94.806300553426979</v>
      </c>
      <c r="P50" s="15">
        <f>'Table Q4'!D50/'Table Q2'!D50*100</f>
        <v>85.783079785487573</v>
      </c>
      <c r="Q50" s="15">
        <f>'Table Q4'!E50/'Table Q2'!E50*100</f>
        <v>90.591086292276898</v>
      </c>
      <c r="R50" s="15">
        <f>'Table Q4'!F50/'Table Q2'!F50*100</f>
        <v>98.610655289355648</v>
      </c>
      <c r="S50" s="15">
        <f>'Table Q4'!G50/'Table Q2'!G50*100</f>
        <v>112.0920278223649</v>
      </c>
      <c r="T50" s="15">
        <f>'Table Q4'!H50/'Table Q2'!H50*100</f>
        <v>102.30485556238476</v>
      </c>
      <c r="U50" s="15">
        <f>'Table Q4'!I50/'Table Q2'!I50*100</f>
        <v>109.90552931369824</v>
      </c>
      <c r="V50" s="15">
        <f>'Table Q4'!J50/'Table Q2'!J50*100</f>
        <v>78.180392156862752</v>
      </c>
      <c r="W50" s="15">
        <f>'Table Q4'!K50/'Table Q2'!K50*100</f>
        <v>105.5575389741759</v>
      </c>
      <c r="X50" s="15">
        <f>'Table Q4'!L50/'Table Q2'!L50*100</f>
        <v>100.13789933348656</v>
      </c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2">
      <c r="A51" s="48" t="s">
        <v>97</v>
      </c>
      <c r="B51" s="15">
        <f>'Table Q1'!B51/'Table Q2'!B51*100</f>
        <v>149.04474932683678</v>
      </c>
      <c r="C51" s="15">
        <f>'Table Q1'!C51/'Table Q2'!C51*100</f>
        <v>85.410544511668093</v>
      </c>
      <c r="D51" s="15">
        <f>'Table Q1'!D51/'Table Q2'!D51*100</f>
        <v>96.229065370070231</v>
      </c>
      <c r="E51" s="15">
        <f>'Table Q1'!E51/'Table Q2'!E51*100</f>
        <v>85.814153581415368</v>
      </c>
      <c r="F51" s="15">
        <f>'Table Q1'!F51/'Table Q2'!F51*100</f>
        <v>109.58319658680671</v>
      </c>
      <c r="G51" s="15">
        <f>'Table Q1'!G51/'Table Q2'!G51*100</f>
        <v>86.62504980741133</v>
      </c>
      <c r="H51" s="15">
        <f>'Table Q1'!H51/'Table Q2'!H51*100</f>
        <v>96.0987503809814</v>
      </c>
      <c r="I51" s="15">
        <f>'Table Q1'!I51/'Table Q2'!I51*100</f>
        <v>76.233978729206427</v>
      </c>
      <c r="J51" s="15">
        <f>'Table Q1'!J51/'Table Q2'!J51*100</f>
        <v>156.58417354109383</v>
      </c>
      <c r="K51" s="15">
        <f>'Table Q1'!K51/'Table Q2'!K51*100</f>
        <v>101.84557878752483</v>
      </c>
      <c r="L51" s="15">
        <f>'Table Q1'!L51/'Table Q2'!L51*100</f>
        <v>93.864184763874519</v>
      </c>
      <c r="N51" s="15">
        <f>'Table Q4'!B51/'Table Q2'!B51*100</f>
        <v>102.60289780741121</v>
      </c>
      <c r="O51" s="15">
        <f>'Table Q4'!C51/'Table Q2'!C51*100</f>
        <v>96.076058772687972</v>
      </c>
      <c r="P51" s="15">
        <f>'Table Q4'!D51/'Table Q2'!D51*100</f>
        <v>85.16477579686655</v>
      </c>
      <c r="Q51" s="15">
        <f>'Table Q4'!E51/'Table Q2'!E51*100</f>
        <v>92.880189288018926</v>
      </c>
      <c r="R51" s="15">
        <f>'Table Q4'!F51/'Table Q2'!F51*100</f>
        <v>98.938846953287381</v>
      </c>
      <c r="S51" s="15">
        <f>'Table Q4'!G51/'Table Q2'!G51*100</f>
        <v>112.03347058042235</v>
      </c>
      <c r="T51" s="15">
        <f>'Table Q4'!H51/'Table Q2'!H51*100</f>
        <v>104.84608351112466</v>
      </c>
      <c r="U51" s="15">
        <f>'Table Q4'!I51/'Table Q2'!I51*100</f>
        <v>108.87646577583854</v>
      </c>
      <c r="V51" s="15">
        <f>'Table Q4'!J51/'Table Q2'!J51*100</f>
        <v>77.406049495875351</v>
      </c>
      <c r="W51" s="15">
        <f>'Table Q4'!K51/'Table Q2'!K51*100</f>
        <v>102.87349608690573</v>
      </c>
      <c r="X51" s="15">
        <f>'Table Q4'!L51/'Table Q2'!L51*100</f>
        <v>100.70090773296565</v>
      </c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2">
      <c r="A52" s="48" t="s">
        <v>98</v>
      </c>
      <c r="B52" s="15">
        <f>'Table Q1'!B52/'Table Q2'!B52*100</f>
        <v>150.94414366829525</v>
      </c>
      <c r="C52" s="15">
        <f>'Table Q1'!C52/'Table Q2'!C52*100</f>
        <v>85.808926080892604</v>
      </c>
      <c r="D52" s="15">
        <f>'Table Q1'!D52/'Table Q2'!D52*100</f>
        <v>93.35899903753608</v>
      </c>
      <c r="E52" s="15">
        <f>'Table Q1'!E52/'Table Q2'!E52*100</f>
        <v>85.282171868319807</v>
      </c>
      <c r="F52" s="15">
        <f>'Table Q1'!F52/'Table Q2'!F52*100</f>
        <v>108.99804390349924</v>
      </c>
      <c r="G52" s="15">
        <f>'Table Q1'!G52/'Table Q2'!G52*100</f>
        <v>89.625626153440535</v>
      </c>
      <c r="H52" s="15">
        <f>'Table Q1'!H52/'Table Q2'!H52*100</f>
        <v>99.231002731963969</v>
      </c>
      <c r="I52" s="15">
        <f>'Table Q1'!I52/'Table Q2'!I52*100</f>
        <v>77.119209718328676</v>
      </c>
      <c r="J52" s="15">
        <f>'Table Q1'!J52/'Table Q2'!J52*100</f>
        <v>157.38923580136782</v>
      </c>
      <c r="K52" s="15">
        <f>'Table Q1'!K52/'Table Q2'!K52*100</f>
        <v>100.07048044167743</v>
      </c>
      <c r="L52" s="15">
        <f>'Table Q1'!L52/'Table Q2'!L52*100</f>
        <v>94.180075316672372</v>
      </c>
      <c r="N52" s="15">
        <f>'Table Q4'!B52/'Table Q2'!B52*100</f>
        <v>106.21946388485408</v>
      </c>
      <c r="O52" s="15">
        <f>'Table Q4'!C52/'Table Q2'!C52*100</f>
        <v>96.713737796373778</v>
      </c>
      <c r="P52" s="15">
        <f>'Table Q4'!D52/'Table Q2'!D52*100</f>
        <v>84.825152390118703</v>
      </c>
      <c r="Q52" s="15">
        <f>'Table Q4'!E52/'Table Q2'!E52*100</f>
        <v>92.764001710132533</v>
      </c>
      <c r="R52" s="15">
        <f>'Table Q4'!F52/'Table Q2'!F52*100</f>
        <v>98.619865246685507</v>
      </c>
      <c r="S52" s="15">
        <f>'Table Q4'!G52/'Table Q2'!G52*100</f>
        <v>112.32533614553124</v>
      </c>
      <c r="T52" s="15">
        <f>'Table Q4'!H52/'Table Q2'!H52*100</f>
        <v>104.68481230395628</v>
      </c>
      <c r="U52" s="15">
        <f>'Table Q4'!I52/'Table Q2'!I52*100</f>
        <v>107.44893872647177</v>
      </c>
      <c r="V52" s="15">
        <f>'Table Q4'!J52/'Table Q2'!J52*100</f>
        <v>76.509069283377926</v>
      </c>
      <c r="W52" s="15">
        <f>'Table Q4'!K52/'Table Q2'!K52*100</f>
        <v>103.4535416421943</v>
      </c>
      <c r="X52" s="15">
        <f>'Table Q4'!L52/'Table Q2'!L52*100</f>
        <v>100.47928791509757</v>
      </c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2">
      <c r="A53" s="48" t="s">
        <v>99</v>
      </c>
      <c r="B53" s="15">
        <f>'Table Q1'!B53/'Table Q2'!B53*100</f>
        <v>146.90918341388959</v>
      </c>
      <c r="C53" s="15">
        <f>'Table Q1'!C53/'Table Q2'!C53*100</f>
        <v>87.816399286987519</v>
      </c>
      <c r="D53" s="15">
        <f>'Table Q1'!D53/'Table Q2'!D53*100</f>
        <v>93.024994659260841</v>
      </c>
      <c r="E53" s="15">
        <f>'Table Q1'!E53/'Table Q2'!E53*100</f>
        <v>87.253952888028408</v>
      </c>
      <c r="F53" s="15">
        <f>'Table Q1'!F53/'Table Q2'!F53*100</f>
        <v>110.78155444901495</v>
      </c>
      <c r="G53" s="15">
        <f>'Table Q1'!G53/'Table Q2'!G53*100</f>
        <v>92.608753140288258</v>
      </c>
      <c r="H53" s="15">
        <f>'Table Q1'!H53/'Table Q2'!H53*100</f>
        <v>102.28507019161799</v>
      </c>
      <c r="I53" s="15">
        <f>'Table Q1'!I53/'Table Q2'!I53*100</f>
        <v>80.137257489771685</v>
      </c>
      <c r="J53" s="15">
        <f>'Table Q1'!J53/'Table Q2'!J53*100</f>
        <v>156.04826546003017</v>
      </c>
      <c r="K53" s="15">
        <f>'Table Q1'!K53/'Table Q2'!K53*100</f>
        <v>103.53634577603144</v>
      </c>
      <c r="L53" s="15">
        <f>'Table Q1'!L53/'Table Q2'!L53*100</f>
        <v>96.056241426611805</v>
      </c>
      <c r="N53" s="15">
        <f>'Table Q4'!B53/'Table Q2'!B53*100</f>
        <v>103.09081658611039</v>
      </c>
      <c r="O53" s="15">
        <f>'Table Q4'!C53/'Table Q2'!C53*100</f>
        <v>98.716577540106954</v>
      </c>
      <c r="P53" s="15">
        <f>'Table Q4'!D53/'Table Q2'!D53*100</f>
        <v>85.206152531510355</v>
      </c>
      <c r="Q53" s="15">
        <f>'Table Q4'!E53/'Table Q2'!E53*100</f>
        <v>93.718403786167585</v>
      </c>
      <c r="R53" s="15">
        <f>'Table Q4'!F53/'Table Q2'!F53*100</f>
        <v>98.852565490365876</v>
      </c>
      <c r="S53" s="15">
        <f>'Table Q4'!G53/'Table Q2'!G53*100</f>
        <v>113.85693507867249</v>
      </c>
      <c r="T53" s="15">
        <f>'Table Q4'!H53/'Table Q2'!H53*100</f>
        <v>106.27113433753456</v>
      </c>
      <c r="U53" s="15">
        <f>'Table Q4'!I53/'Table Q2'!I53*100</f>
        <v>107.28520522634288</v>
      </c>
      <c r="V53" s="15">
        <f>'Table Q4'!J53/'Table Q2'!J53*100</f>
        <v>78.838612368024144</v>
      </c>
      <c r="W53" s="15">
        <f>'Table Q4'!K53/'Table Q2'!K53*100</f>
        <v>102.29978042297469</v>
      </c>
      <c r="X53" s="15">
        <f>'Table Q4'!L53/'Table Q2'!L53*100</f>
        <v>101.17741197988113</v>
      </c>
    </row>
    <row r="54" spans="1:33" x14ac:dyDescent="0.2">
      <c r="A54" s="48" t="s">
        <v>100</v>
      </c>
      <c r="B54" s="15">
        <f>'Table Q1'!B54/'Table Q2'!B54*100</f>
        <v>146.05983450031829</v>
      </c>
      <c r="C54" s="15">
        <f>'Table Q1'!C54/'Table Q2'!C54*100</f>
        <v>88.90377914768159</v>
      </c>
      <c r="D54" s="15">
        <f>'Table Q1'!D54/'Table Q2'!D54*100</f>
        <v>93.904782237403921</v>
      </c>
      <c r="E54" s="15">
        <f>'Table Q1'!E54/'Table Q2'!E54*100</f>
        <v>89.087772266551653</v>
      </c>
      <c r="F54" s="15">
        <f>'Table Q1'!F54/'Table Q2'!F54*100</f>
        <v>109.03464002606145</v>
      </c>
      <c r="G54" s="15">
        <f>'Table Q1'!G54/'Table Q2'!G54*100</f>
        <v>91.062706270627075</v>
      </c>
      <c r="H54" s="15">
        <f>'Table Q1'!H54/'Table Q2'!H54*100</f>
        <v>105.67361254384156</v>
      </c>
      <c r="I54" s="15">
        <f>'Table Q1'!I54/'Table Q2'!I54*100</f>
        <v>79.137727689686798</v>
      </c>
      <c r="J54" s="15">
        <f>'Table Q1'!J54/'Table Q2'!J54*100</f>
        <v>153.18620286465944</v>
      </c>
      <c r="K54" s="15">
        <f>'Table Q1'!K54/'Table Q2'!K54*100</f>
        <v>95.773849988669838</v>
      </c>
      <c r="L54" s="15">
        <f>'Table Q1'!L54/'Table Q2'!L54*100</f>
        <v>96.340629274965806</v>
      </c>
      <c r="N54" s="15">
        <f>'Table Q4'!B54/'Table Q2'!B54*100</f>
        <v>103.79376193507322</v>
      </c>
      <c r="O54" s="15">
        <f>'Table Q4'!C54/'Table Q2'!C54*100</f>
        <v>98.776020727240237</v>
      </c>
      <c r="P54" s="15">
        <f>'Table Q4'!D54/'Table Q2'!D54*100</f>
        <v>85.728010247651582</v>
      </c>
      <c r="Q54" s="15">
        <f>'Table Q4'!E54/'Table Q2'!E54*100</f>
        <v>94.339012292430453</v>
      </c>
      <c r="R54" s="15">
        <f>'Table Q4'!F54/'Table Q2'!F54*100</f>
        <v>99.782821153219672</v>
      </c>
      <c r="S54" s="15">
        <f>'Table Q4'!G54/'Table Q2'!G54*100</f>
        <v>114.21782178217821</v>
      </c>
      <c r="T54" s="15">
        <f>'Table Q4'!H54/'Table Q2'!H54*100</f>
        <v>107.20033010109347</v>
      </c>
      <c r="U54" s="15">
        <f>'Table Q4'!I54/'Table Q2'!I54*100</f>
        <v>107.48263661381208</v>
      </c>
      <c r="V54" s="15">
        <f>'Table Q4'!J54/'Table Q2'!J54*100</f>
        <v>77.316574101140006</v>
      </c>
      <c r="W54" s="15">
        <f>'Table Q4'!K54/'Table Q2'!K54*100</f>
        <v>100.7364604577385</v>
      </c>
      <c r="X54" s="15">
        <f>'Table Q4'!L54/'Table Q2'!L54*100</f>
        <v>101.37938896488829</v>
      </c>
    </row>
    <row r="55" spans="1:33" x14ac:dyDescent="0.2">
      <c r="A55" s="48" t="s">
        <v>101</v>
      </c>
      <c r="B55" s="15">
        <f>'Table Q1'!B55/'Table Q2'!B55*100</f>
        <v>143.41545208306462</v>
      </c>
      <c r="C55" s="15">
        <f>'Table Q1'!C55/'Table Q2'!C55*100</f>
        <v>90.050107372942009</v>
      </c>
      <c r="D55" s="15">
        <f>'Table Q1'!D55/'Table Q2'!D55*100</f>
        <v>95.185384202041917</v>
      </c>
      <c r="E55" s="15">
        <f>'Table Q1'!E55/'Table Q2'!E55*100</f>
        <v>90.047598442232797</v>
      </c>
      <c r="F55" s="15">
        <f>'Table Q1'!F55/'Table Q2'!F55*100</f>
        <v>110.53250641573995</v>
      </c>
      <c r="G55" s="15">
        <f>'Table Q1'!G55/'Table Q2'!G55*100</f>
        <v>89.527908189880023</v>
      </c>
      <c r="H55" s="15">
        <f>'Table Q1'!H55/'Table Q2'!H55*100</f>
        <v>105.81516095534789</v>
      </c>
      <c r="I55" s="15">
        <f>'Table Q1'!I55/'Table Q2'!I55*100</f>
        <v>79.565672422815283</v>
      </c>
      <c r="J55" s="15">
        <f>'Table Q1'!J55/'Table Q2'!J55*100</f>
        <v>147.03624733475479</v>
      </c>
      <c r="K55" s="15">
        <f>'Table Q1'!K55/'Table Q2'!K55*100</f>
        <v>94.126842340330498</v>
      </c>
      <c r="L55" s="15">
        <f>'Table Q1'!L55/'Table Q2'!L55*100</f>
        <v>96.347707361474576</v>
      </c>
      <c r="N55" s="15">
        <f>'Table Q4'!B55/'Table Q2'!B55*100</f>
        <v>106.1137624145492</v>
      </c>
      <c r="O55" s="15">
        <f>'Table Q4'!C55/'Table Q2'!C55*100</f>
        <v>98.65783822476736</v>
      </c>
      <c r="P55" s="15">
        <f>'Table Q4'!D55/'Table Q2'!D55*100</f>
        <v>86.867275658248261</v>
      </c>
      <c r="Q55" s="15">
        <f>'Table Q4'!E55/'Table Q2'!E55*100</f>
        <v>95.186066637819124</v>
      </c>
      <c r="R55" s="15">
        <f>'Table Q4'!F55/'Table Q2'!F55*100</f>
        <v>99.0376390076989</v>
      </c>
      <c r="S55" s="15">
        <f>'Table Q4'!G55/'Table Q2'!G55*100</f>
        <v>113.1977047470005</v>
      </c>
      <c r="T55" s="15">
        <f>'Table Q4'!H55/'Table Q2'!H55*100</f>
        <v>107.85046728971963</v>
      </c>
      <c r="U55" s="15">
        <f>'Table Q4'!I55/'Table Q2'!I55*100</f>
        <v>108.04552590266876</v>
      </c>
      <c r="V55" s="15">
        <f>'Table Q4'!J55/'Table Q2'!J55*100</f>
        <v>76.574271499644638</v>
      </c>
      <c r="W55" s="15">
        <f>'Table Q4'!K55/'Table Q2'!K55*100</f>
        <v>100.20098258150961</v>
      </c>
      <c r="X55" s="15">
        <f>'Table Q4'!L55/'Table Q2'!L55*100</f>
        <v>101.68392308567529</v>
      </c>
    </row>
    <row r="56" spans="1:33" x14ac:dyDescent="0.2">
      <c r="A56" s="48" t="s">
        <v>102</v>
      </c>
      <c r="B56" s="15">
        <f>'Table Q1'!B56/'Table Q2'!B56*100</f>
        <v>140.77204490980196</v>
      </c>
      <c r="C56" s="15">
        <f>'Table Q1'!C56/'Table Q2'!C56*100</f>
        <v>90.981765921135377</v>
      </c>
      <c r="D56" s="15">
        <f>'Table Q1'!D56/'Table Q2'!D56*100</f>
        <v>94.381306425916094</v>
      </c>
      <c r="E56" s="15">
        <f>'Table Q1'!E56/'Table Q2'!E56*100</f>
        <v>89.841304113138293</v>
      </c>
      <c r="F56" s="15">
        <f>'Table Q1'!F56/'Table Q2'!F56*100</f>
        <v>109.594492847155</v>
      </c>
      <c r="G56" s="15">
        <f>'Table Q1'!G56/'Table Q2'!G56*100</f>
        <v>89.382139148494275</v>
      </c>
      <c r="H56" s="15">
        <f>'Table Q1'!H56/'Table Q2'!H56*100</f>
        <v>102.60887219571617</v>
      </c>
      <c r="I56" s="15">
        <f>'Table Q1'!I56/'Table Q2'!I56*100</f>
        <v>80.810739668333767</v>
      </c>
      <c r="J56" s="15">
        <f>'Table Q1'!J56/'Table Q2'!J56*100</f>
        <v>144.49774266365688</v>
      </c>
      <c r="K56" s="15">
        <f>'Table Q1'!K56/'Table Q2'!K56*100</f>
        <v>93.404634581105171</v>
      </c>
      <c r="L56" s="15">
        <f>'Table Q1'!L56/'Table Q2'!L56*100</f>
        <v>96.152099886492621</v>
      </c>
      <c r="N56" s="15">
        <f>'Table Q4'!B56/'Table Q2'!B56*100</f>
        <v>104.81897312980952</v>
      </c>
      <c r="O56" s="15">
        <f>'Table Q4'!C56/'Table Q2'!C56*100</f>
        <v>98.805353453696227</v>
      </c>
      <c r="P56" s="15">
        <f>'Table Q4'!D56/'Table Q2'!D56*100</f>
        <v>86.468401486988839</v>
      </c>
      <c r="Q56" s="15">
        <f>'Table Q4'!E56/'Table Q2'!E56*100</f>
        <v>95.487423081075249</v>
      </c>
      <c r="R56" s="15">
        <f>'Table Q4'!F56/'Table Q2'!F56*100</f>
        <v>100.19361084220716</v>
      </c>
      <c r="S56" s="15">
        <f>'Table Q4'!G56/'Table Q2'!G56*100</f>
        <v>114.14849428868119</v>
      </c>
      <c r="T56" s="15">
        <f>'Table Q4'!H56/'Table Q2'!H56*100</f>
        <v>106.07044970053801</v>
      </c>
      <c r="U56" s="15">
        <f>'Table Q4'!I56/'Table Q2'!I56*100</f>
        <v>109.72624374835482</v>
      </c>
      <c r="V56" s="15">
        <f>'Table Q4'!J56/'Table Q2'!J56*100</f>
        <v>77.327878103837477</v>
      </c>
      <c r="W56" s="15">
        <f>'Table Q4'!K56/'Table Q2'!K56*100</f>
        <v>100.8801247771836</v>
      </c>
      <c r="X56" s="15">
        <f>'Table Q4'!L56/'Table Q2'!L56*100</f>
        <v>102.12258796821794</v>
      </c>
    </row>
    <row r="57" spans="1:33" x14ac:dyDescent="0.2">
      <c r="A57" s="48" t="s">
        <v>103</v>
      </c>
      <c r="B57" s="15">
        <f>'Table Q1'!B57/'Table Q2'!B57*100</f>
        <v>137.62796504369538</v>
      </c>
      <c r="C57" s="15">
        <f>'Table Q1'!C57/'Table Q2'!C57*100</f>
        <v>91.254036598493002</v>
      </c>
      <c r="D57" s="15">
        <f>'Table Q1'!D57/'Table Q2'!D57*100</f>
        <v>95.413811280969966</v>
      </c>
      <c r="E57" s="15">
        <f>'Table Q1'!E57/'Table Q2'!E57*100</f>
        <v>89.845592965901773</v>
      </c>
      <c r="F57" s="15">
        <f>'Table Q1'!F57/'Table Q2'!F57*100</f>
        <v>109.97720117251113</v>
      </c>
      <c r="G57" s="15">
        <f>'Table Q1'!G57/'Table Q2'!G57*100</f>
        <v>88.920235957937933</v>
      </c>
      <c r="H57" s="15">
        <f>'Table Q1'!H57/'Table Q2'!H57*100</f>
        <v>101.81174089068827</v>
      </c>
      <c r="I57" s="15">
        <f>'Table Q1'!I57/'Table Q2'!I57*100</f>
        <v>81.238662866027468</v>
      </c>
      <c r="J57" s="15">
        <f>'Table Q1'!J57/'Table Q2'!J57*100</f>
        <v>145.73920503288537</v>
      </c>
      <c r="K57" s="15">
        <f>'Table Q1'!K57/'Table Q2'!K57*100</f>
        <v>98.211214310285527</v>
      </c>
      <c r="L57" s="15">
        <f>'Table Q1'!L57/'Table Q2'!L57*100</f>
        <v>96.393442622950815</v>
      </c>
      <c r="N57" s="15">
        <f>'Table Q4'!B57/'Table Q2'!B57*100</f>
        <v>104.65667915106118</v>
      </c>
      <c r="O57" s="15">
        <f>'Table Q4'!C57/'Table Q2'!C57*100</f>
        <v>98.448152134912092</v>
      </c>
      <c r="P57" s="15">
        <f>'Table Q4'!D57/'Table Q2'!D57*100</f>
        <v>86.663152345809181</v>
      </c>
      <c r="Q57" s="15">
        <f>'Table Q4'!E57/'Table Q2'!E57*100</f>
        <v>95.421402530559718</v>
      </c>
      <c r="R57" s="15">
        <f>'Table Q4'!F57/'Table Q2'!F57*100</f>
        <v>101.69362718488763</v>
      </c>
      <c r="S57" s="15">
        <f>'Table Q4'!G57/'Table Q2'!G57*100</f>
        <v>113.49063862528853</v>
      </c>
      <c r="T57" s="15">
        <f>'Table Q4'!H57/'Table Q2'!H57*100</f>
        <v>105.82995951417004</v>
      </c>
      <c r="U57" s="15">
        <f>'Table Q4'!I57/'Table Q2'!I57*100</f>
        <v>109.36771184244623</v>
      </c>
      <c r="V57" s="15">
        <f>'Table Q4'!J57/'Table Q2'!J57*100</f>
        <v>80.068630254503859</v>
      </c>
      <c r="W57" s="15">
        <f>'Table Q4'!K57/'Table Q2'!K57*100</f>
        <v>105.26315789473684</v>
      </c>
      <c r="X57" s="15">
        <f>'Table Q4'!L57/'Table Q2'!L57*100</f>
        <v>102.31769361221028</v>
      </c>
    </row>
    <row r="58" spans="1:33" x14ac:dyDescent="0.2">
      <c r="A58" s="48" t="s">
        <v>104</v>
      </c>
      <c r="B58" s="15">
        <f>'Table Q1'!B58/'Table Q2'!B58*100</f>
        <v>147.59888874189707</v>
      </c>
      <c r="C58" s="15">
        <f>'Table Q1'!C58/'Table Q2'!C58*100</f>
        <v>91.112710263560317</v>
      </c>
      <c r="D58" s="15">
        <f>'Table Q1'!D58/'Table Q2'!D58*100</f>
        <v>95.727120768909316</v>
      </c>
      <c r="E58" s="15">
        <f>'Table Q1'!E58/'Table Q2'!E58*100</f>
        <v>91.475690726065537</v>
      </c>
      <c r="F58" s="15">
        <f>'Table Q1'!F58/'Table Q2'!F58*100</f>
        <v>110.80578059995621</v>
      </c>
      <c r="G58" s="15">
        <f>'Table Q1'!G58/'Table Q2'!G58*100</f>
        <v>91.820648662617913</v>
      </c>
      <c r="H58" s="15">
        <f>'Table Q1'!H58/'Table Q2'!H58*100</f>
        <v>102.6863869604588</v>
      </c>
      <c r="I58" s="15">
        <f>'Table Q1'!I58/'Table Q2'!I58*100</f>
        <v>82.869897959183675</v>
      </c>
      <c r="J58" s="15">
        <f>'Table Q1'!J58/'Table Q2'!J58*100</f>
        <v>144.16084414658491</v>
      </c>
      <c r="K58" s="15">
        <f>'Table Q1'!K58/'Table Q2'!K58*100</f>
        <v>92.380844560172079</v>
      </c>
      <c r="L58" s="15">
        <f>'Table Q1'!L58/'Table Q2'!L58*100</f>
        <v>97.563726595984662</v>
      </c>
      <c r="N58" s="15">
        <f>'Table Q4'!B58/'Table Q2'!B58*100</f>
        <v>111.81373197512899</v>
      </c>
      <c r="O58" s="15">
        <f>'Table Q4'!C58/'Table Q2'!C58*100</f>
        <v>98.560762795718261</v>
      </c>
      <c r="P58" s="15">
        <f>'Table Q4'!D58/'Table Q2'!D58*100</f>
        <v>86.38737985791893</v>
      </c>
      <c r="Q58" s="15">
        <f>'Table Q4'!E58/'Table Q2'!E58*100</f>
        <v>95.941315056757347</v>
      </c>
      <c r="R58" s="15">
        <f>'Table Q4'!F58/'Table Q2'!F58*100</f>
        <v>102.87935187212611</v>
      </c>
      <c r="S58" s="15">
        <f>'Table Q4'!G58/'Table Q2'!G58*100</f>
        <v>115.27329112288409</v>
      </c>
      <c r="T58" s="15">
        <f>'Table Q4'!H58/'Table Q2'!H58*100</f>
        <v>106.06700875339573</v>
      </c>
      <c r="U58" s="15">
        <f>'Table Q4'!I58/'Table Q2'!I58*100</f>
        <v>108.94132653061223</v>
      </c>
      <c r="V58" s="15">
        <f>'Table Q4'!J58/'Table Q2'!J58*100</f>
        <v>81.548552687865396</v>
      </c>
      <c r="W58" s="15">
        <f>'Table Q4'!K58/'Table Q2'!K58*100</f>
        <v>104.93603532208762</v>
      </c>
      <c r="X58" s="15">
        <f>'Table Q4'!L58/'Table Q2'!L58*100</f>
        <v>102.74080757951727</v>
      </c>
    </row>
    <row r="59" spans="1:33" x14ac:dyDescent="0.2">
      <c r="A59" s="48" t="s">
        <v>105</v>
      </c>
      <c r="B59" s="15">
        <f>'Table Q1'!B59/'Table Q2'!B59*100</f>
        <v>140.25990253654879</v>
      </c>
      <c r="C59" s="15">
        <f>'Table Q1'!C59/'Table Q2'!C59*100</f>
        <v>92.440959241360446</v>
      </c>
      <c r="D59" s="15">
        <f>'Table Q1'!D59/'Table Q2'!D59*100</f>
        <v>93.519278096800662</v>
      </c>
      <c r="E59" s="15">
        <f>'Table Q1'!E59/'Table Q2'!E59*100</f>
        <v>91.041445270988319</v>
      </c>
      <c r="F59" s="15">
        <f>'Table Q1'!F59/'Table Q2'!F59*100</f>
        <v>113.43300110741971</v>
      </c>
      <c r="G59" s="15">
        <f>'Table Q1'!G59/'Table Q2'!G59*100</f>
        <v>94.168272318561336</v>
      </c>
      <c r="H59" s="15">
        <f>'Table Q1'!H59/'Table Q2'!H59*100</f>
        <v>104.30404738400789</v>
      </c>
      <c r="I59" s="15">
        <f>'Table Q1'!I59/'Table Q2'!I59*100</f>
        <v>83.839918946301935</v>
      </c>
      <c r="J59" s="15">
        <f>'Table Q1'!J59/'Table Q2'!J59*100</f>
        <v>140.69458059095365</v>
      </c>
      <c r="K59" s="15">
        <f>'Table Q1'!K59/'Table Q2'!K59*100</f>
        <v>91.418661893040948</v>
      </c>
      <c r="L59" s="15">
        <f>'Table Q1'!L59/'Table Q2'!L59*100</f>
        <v>97.783499384305387</v>
      </c>
      <c r="N59" s="15">
        <f>'Table Q4'!B59/'Table Q2'!B59*100</f>
        <v>106.31013369986255</v>
      </c>
      <c r="O59" s="15">
        <f>'Table Q4'!C59/'Table Q2'!C59*100</f>
        <v>99.799398194583759</v>
      </c>
      <c r="P59" s="15">
        <f>'Table Q4'!D59/'Table Q2'!D59*100</f>
        <v>85.203035274815434</v>
      </c>
      <c r="Q59" s="15">
        <f>'Table Q4'!E59/'Table Q2'!E59*100</f>
        <v>95.749202975557907</v>
      </c>
      <c r="R59" s="15">
        <f>'Table Q4'!F59/'Table Q2'!F59*100</f>
        <v>105.31561461794018</v>
      </c>
      <c r="S59" s="15">
        <f>'Table Q4'!G59/'Table Q2'!G59*100</f>
        <v>115.33718689788056</v>
      </c>
      <c r="T59" s="15">
        <f>'Table Q4'!H59/'Table Q2'!H59*100</f>
        <v>104.44225074037512</v>
      </c>
      <c r="U59" s="15">
        <f>'Table Q4'!I59/'Table Q2'!I59*100</f>
        <v>109.15653495440729</v>
      </c>
      <c r="V59" s="15">
        <f>'Table Q4'!J59/'Table Q2'!J59*100</f>
        <v>81.599215796106989</v>
      </c>
      <c r="W59" s="15">
        <f>'Table Q4'!K59/'Table Q2'!K59*100</f>
        <v>104.22913403445962</v>
      </c>
      <c r="X59" s="15">
        <f>'Table Q4'!L59/'Table Q2'!L59*100</f>
        <v>102.55233404231501</v>
      </c>
    </row>
    <row r="60" spans="1:33" x14ac:dyDescent="0.2">
      <c r="A60" s="48" t="s">
        <v>106</v>
      </c>
      <c r="B60" s="15">
        <f>'Table Q1'!B60/'Table Q2'!B60*100</f>
        <v>140.33080462629027</v>
      </c>
      <c r="C60" s="15">
        <f>'Table Q1'!C60/'Table Q2'!C60*100</f>
        <v>92.708619584134837</v>
      </c>
      <c r="D60" s="15">
        <f>'Table Q1'!D60/'Table Q2'!D60*100</f>
        <v>92.964304190377646</v>
      </c>
      <c r="E60" s="15">
        <f>'Table Q1'!E60/'Table Q2'!E60*100</f>
        <v>92.449001388443889</v>
      </c>
      <c r="F60" s="15">
        <f>'Table Q1'!F60/'Table Q2'!F60*100</f>
        <v>116.395648760794</v>
      </c>
      <c r="G60" s="15">
        <f>'Table Q1'!G60/'Table Q2'!G60*100</f>
        <v>94.487686614776052</v>
      </c>
      <c r="H60" s="15">
        <f>'Table Q1'!H60/'Table Q2'!H60*100</f>
        <v>108.78817733990147</v>
      </c>
      <c r="I60" s="15">
        <f>'Table Q1'!I60/'Table Q2'!I60*100</f>
        <v>84.449136753198346</v>
      </c>
      <c r="J60" s="15">
        <f>'Table Q1'!J60/'Table Q2'!J60*100</f>
        <v>133.33781422234171</v>
      </c>
      <c r="K60" s="15">
        <f>'Table Q1'!K60/'Table Q2'!K60*100</f>
        <v>95.631507469443193</v>
      </c>
      <c r="L60" s="15">
        <f>'Table Q1'!L60/'Table Q2'!L60*100</f>
        <v>98.649402835137849</v>
      </c>
      <c r="N60" s="15">
        <f>'Table Q4'!B60/'Table Q2'!B60*100</f>
        <v>106.69071011068276</v>
      </c>
      <c r="O60" s="15">
        <f>'Table Q4'!C60/'Table Q2'!C60*100</f>
        <v>100.21068058990565</v>
      </c>
      <c r="P60" s="15">
        <f>'Table Q4'!D60/'Table Q2'!D60*100</f>
        <v>86.611484738748047</v>
      </c>
      <c r="Q60" s="15">
        <f>'Table Q4'!E60/'Table Q2'!E60*100</f>
        <v>96.742497062907191</v>
      </c>
      <c r="R60" s="15">
        <f>'Table Q4'!F60/'Table Q2'!F60*100</f>
        <v>107.43523606594145</v>
      </c>
      <c r="S60" s="15">
        <f>'Table Q4'!G60/'Table Q2'!G60*100</f>
        <v>115.1333418399898</v>
      </c>
      <c r="T60" s="15">
        <f>'Table Q4'!H60/'Table Q2'!H60*100</f>
        <v>104.74876847290639</v>
      </c>
      <c r="U60" s="15">
        <f>'Table Q4'!I60/'Table Q2'!I60*100</f>
        <v>108.18531859396347</v>
      </c>
      <c r="V60" s="15">
        <f>'Table Q4'!J60/'Table Q2'!J60*100</f>
        <v>80.091410135770928</v>
      </c>
      <c r="W60" s="15">
        <f>'Table Q4'!K60/'Table Q2'!K60*100</f>
        <v>105.22861023087371</v>
      </c>
      <c r="X60" s="15">
        <f>'Table Q4'!L60/'Table Q2'!L60*100</f>
        <v>102.85746177028687</v>
      </c>
    </row>
    <row r="61" spans="1:33" x14ac:dyDescent="0.2">
      <c r="A61" s="48" t="s">
        <v>107</v>
      </c>
      <c r="B61" s="15">
        <f>'Table Q1'!B61/'Table Q2'!B61*100</f>
        <v>144.33938154868386</v>
      </c>
      <c r="C61" s="15">
        <f>'Table Q1'!C61/'Table Q2'!C61*100</f>
        <v>94.146069503809699</v>
      </c>
      <c r="D61" s="15">
        <f>'Table Q1'!D61/'Table Q2'!D61*100</f>
        <v>93.799009492364831</v>
      </c>
      <c r="E61" s="15">
        <f>'Table Q1'!E61/'Table Q2'!E61*100</f>
        <v>92.271562766865927</v>
      </c>
      <c r="F61" s="15">
        <f>'Table Q1'!F61/'Table Q2'!F61*100</f>
        <v>115.41952623422624</v>
      </c>
      <c r="G61" s="15">
        <f>'Table Q1'!G61/'Table Q2'!G61*100</f>
        <v>92.758971748536524</v>
      </c>
      <c r="H61" s="15">
        <f>'Table Q1'!H61/'Table Q2'!H61*100</f>
        <v>111.6377195564714</v>
      </c>
      <c r="I61" s="15">
        <f>'Table Q1'!I61/'Table Q2'!I61*100</f>
        <v>85.061013188709495</v>
      </c>
      <c r="J61" s="15">
        <f>'Table Q1'!J61/'Table Q2'!J61*100</f>
        <v>142.21811985231469</v>
      </c>
      <c r="K61" s="15">
        <f>'Table Q1'!K61/'Table Q2'!K61*100</f>
        <v>99.055870265467078</v>
      </c>
      <c r="L61" s="15">
        <f>'Table Q1'!L61/'Table Q2'!L61*100</f>
        <v>99.608501118568228</v>
      </c>
      <c r="N61" s="15">
        <f>'Table Q4'!B61/'Table Q2'!B61*100</f>
        <v>110.78456427293636</v>
      </c>
      <c r="O61" s="15">
        <f>'Table Q4'!C61/'Table Q2'!C61*100</f>
        <v>101.86768258687975</v>
      </c>
      <c r="P61" s="15">
        <f>'Table Q4'!D61/'Table Q2'!D61*100</f>
        <v>87.020222864217914</v>
      </c>
      <c r="Q61" s="15">
        <f>'Table Q4'!E61/'Table Q2'!E61*100</f>
        <v>97.427412467976083</v>
      </c>
      <c r="R61" s="15">
        <f>'Table Q4'!F61/'Table Q2'!F61*100</f>
        <v>106.75226920522469</v>
      </c>
      <c r="S61" s="15">
        <f>'Table Q4'!G61/'Table Q2'!G61*100</f>
        <v>115.46194960549758</v>
      </c>
      <c r="T61" s="15">
        <f>'Table Q4'!H61/'Table Q2'!H61*100</f>
        <v>105.58335786478266</v>
      </c>
      <c r="U61" s="15">
        <f>'Table Q4'!I61/'Table Q2'!I61*100</f>
        <v>108.19672131147541</v>
      </c>
      <c r="V61" s="15">
        <f>'Table Q4'!J61/'Table Q2'!J61*100</f>
        <v>86.481113320079515</v>
      </c>
      <c r="W61" s="15">
        <f>'Table Q4'!K61/'Table Q2'!K61*100</f>
        <v>103.48772631345106</v>
      </c>
      <c r="X61" s="15">
        <f>'Table Q4'!L61/'Table Q2'!L61*100</f>
        <v>103.81431767337807</v>
      </c>
    </row>
    <row r="62" spans="1:33" x14ac:dyDescent="0.2">
      <c r="A62" s="48" t="s">
        <v>108</v>
      </c>
      <c r="B62" s="15">
        <f>'Table Q1'!B62/'Table Q2'!B62*100</f>
        <v>140.53340042772675</v>
      </c>
      <c r="C62" s="15">
        <f>'Table Q1'!C62/'Table Q2'!C62*100</f>
        <v>93.267727398142171</v>
      </c>
      <c r="D62" s="15">
        <f>'Table Q1'!D62/'Table Q2'!D62*100</f>
        <v>95.192208061340793</v>
      </c>
      <c r="E62" s="15">
        <f>'Table Q1'!E62/'Table Q2'!E62*100</f>
        <v>90.655669242012948</v>
      </c>
      <c r="F62" s="15">
        <f>'Table Q1'!F62/'Table Q2'!F62*100</f>
        <v>112.59410625941062</v>
      </c>
      <c r="G62" s="15">
        <f>'Table Q1'!G62/'Table Q2'!G62*100</f>
        <v>93.319019954533971</v>
      </c>
      <c r="H62" s="15">
        <f>'Table Q1'!H62/'Table Q2'!H62*100</f>
        <v>104.63435783794199</v>
      </c>
      <c r="I62" s="15">
        <f>'Table Q1'!I62/'Table Q2'!I62*100</f>
        <v>86.576279467448387</v>
      </c>
      <c r="J62" s="15">
        <f>'Table Q1'!J62/'Table Q2'!J62*100</f>
        <v>146.46803748776054</v>
      </c>
      <c r="K62" s="15">
        <f>'Table Q1'!K62/'Table Q2'!K62*100</f>
        <v>94.975996427375236</v>
      </c>
      <c r="L62" s="15">
        <f>'Table Q1'!L62/'Table Q2'!L62*100</f>
        <v>98.818201899712818</v>
      </c>
      <c r="N62" s="15">
        <f>'Table Q4'!B62/'Table Q2'!B62*100</f>
        <v>110.21512139891811</v>
      </c>
      <c r="O62" s="15">
        <f>'Table Q4'!C62/'Table Q2'!C62*100</f>
        <v>100.54262852938471</v>
      </c>
      <c r="P62" s="15">
        <f>'Table Q4'!D62/'Table Q2'!D62*100</f>
        <v>88.09449797948399</v>
      </c>
      <c r="Q62" s="15">
        <f>'Table Q4'!E62/'Table Q2'!E62*100</f>
        <v>95.646272708289828</v>
      </c>
      <c r="R62" s="15">
        <f>'Table Q4'!F62/'Table Q2'!F62*100</f>
        <v>104.20520542052054</v>
      </c>
      <c r="S62" s="15">
        <f>'Table Q4'!G62/'Table Q2'!G62*100</f>
        <v>115.01641828744631</v>
      </c>
      <c r="T62" s="15">
        <f>'Table Q4'!H62/'Table Q2'!H62*100</f>
        <v>103.92137970902783</v>
      </c>
      <c r="U62" s="15">
        <f>'Table Q4'!I62/'Table Q2'!I62*100</f>
        <v>107.95163063393183</v>
      </c>
      <c r="V62" s="15">
        <f>'Table Q4'!J62/'Table Q2'!J62*100</f>
        <v>86.921247726954832</v>
      </c>
      <c r="W62" s="15">
        <f>'Table Q4'!K62/'Table Q2'!K62*100</f>
        <v>104.39879423914257</v>
      </c>
      <c r="X62" s="15">
        <f>'Table Q4'!L62/'Table Q2'!L62*100</f>
        <v>103.07046609233485</v>
      </c>
    </row>
    <row r="63" spans="1:33" x14ac:dyDescent="0.2">
      <c r="A63" s="48" t="s">
        <v>109</v>
      </c>
      <c r="B63" s="15">
        <f>'Table Q1'!B63/'Table Q2'!B63*100</f>
        <v>136.76202069385269</v>
      </c>
      <c r="C63" s="15">
        <f>'Table Q1'!C63/'Table Q2'!C63*100</f>
        <v>93.261052434806999</v>
      </c>
      <c r="D63" s="15">
        <f>'Table Q1'!D63/'Table Q2'!D63*100</f>
        <v>94.715997915581028</v>
      </c>
      <c r="E63" s="15">
        <f>'Table Q1'!E63/'Table Q2'!E63*100</f>
        <v>90.565839293226759</v>
      </c>
      <c r="F63" s="15">
        <f>'Table Q1'!F63/'Table Q2'!F63*100</f>
        <v>113.29367225527311</v>
      </c>
      <c r="G63" s="15">
        <f>'Table Q1'!G63/'Table Q2'!G63*100</f>
        <v>96.9009336099585</v>
      </c>
      <c r="H63" s="15">
        <f>'Table Q1'!H63/'Table Q2'!H63*100</f>
        <v>105.7207339809636</v>
      </c>
      <c r="I63" s="15">
        <f>'Table Q1'!I63/'Table Q2'!I63*100</f>
        <v>86.465794023215608</v>
      </c>
      <c r="J63" s="15">
        <f>'Table Q1'!J63/'Table Q2'!J63*100</f>
        <v>143.35065299817441</v>
      </c>
      <c r="K63" s="15">
        <f>'Table Q1'!K63/'Table Q2'!K63*100</f>
        <v>96.500388845683801</v>
      </c>
      <c r="L63" s="15">
        <f>'Table Q1'!L63/'Table Q2'!L63*100</f>
        <v>98.90856442811004</v>
      </c>
      <c r="N63" s="15">
        <f>'Table Q4'!B63/'Table Q2'!B63*100</f>
        <v>107.6932440657334</v>
      </c>
      <c r="O63" s="15">
        <f>'Table Q4'!C63/'Table Q2'!C63*100</f>
        <v>101.70109356014581</v>
      </c>
      <c r="P63" s="15">
        <f>'Table Q4'!D63/'Table Q2'!D63*100</f>
        <v>89.056800416883803</v>
      </c>
      <c r="Q63" s="15">
        <f>'Table Q4'!E63/'Table Q2'!E63*100</f>
        <v>96.729070256626002</v>
      </c>
      <c r="R63" s="15">
        <f>'Table Q4'!F63/'Table Q2'!F63*100</f>
        <v>105.58139534883722</v>
      </c>
      <c r="S63" s="15">
        <f>'Table Q4'!G63/'Table Q2'!G63*100</f>
        <v>118.45176348547717</v>
      </c>
      <c r="T63" s="15">
        <f>'Table Q4'!H63/'Table Q2'!H63*100</f>
        <v>106.87861838877441</v>
      </c>
      <c r="U63" s="15">
        <f>'Table Q4'!I63/'Table Q2'!I63*100</f>
        <v>109.63200790318596</v>
      </c>
      <c r="V63" s="15">
        <f>'Table Q4'!J63/'Table Q2'!J63*100</f>
        <v>88.877966577727847</v>
      </c>
      <c r="W63" s="15">
        <f>'Table Q4'!K63/'Table Q2'!K63*100</f>
        <v>103.78846794800577</v>
      </c>
      <c r="X63" s="15">
        <f>'Table Q4'!L63/'Table Q2'!L63*100</f>
        <v>104.43256487359393</v>
      </c>
    </row>
    <row r="64" spans="1:33" x14ac:dyDescent="0.2">
      <c r="A64" s="48" t="s">
        <v>110</v>
      </c>
      <c r="B64" s="15">
        <f>'Table Q1'!B64/'Table Q2'!B64*100</f>
        <v>138.41584158415841</v>
      </c>
      <c r="C64" s="15">
        <f>'Table Q1'!C64/'Table Q2'!C64*100</f>
        <v>93.171055124076545</v>
      </c>
      <c r="D64" s="15">
        <f>'Table Q1'!D64/'Table Q2'!D64*100</f>
        <v>91.644176873572775</v>
      </c>
      <c r="E64" s="15">
        <f>'Table Q1'!E64/'Table Q2'!E64*100</f>
        <v>87.929936305732483</v>
      </c>
      <c r="F64" s="15">
        <f>'Table Q1'!F64/'Table Q2'!F64*100</f>
        <v>111.10002217786648</v>
      </c>
      <c r="G64" s="15">
        <f>'Table Q1'!G64/'Table Q2'!G64*100</f>
        <v>95.112781954887225</v>
      </c>
      <c r="H64" s="15">
        <f>'Table Q1'!H64/'Table Q2'!H64*100</f>
        <v>105.72124756335283</v>
      </c>
      <c r="I64" s="15">
        <f>'Table Q1'!I64/'Table Q2'!I64*100</f>
        <v>83.720930232558146</v>
      </c>
      <c r="J64" s="15">
        <f>'Table Q1'!J64/'Table Q2'!J64*100</f>
        <v>138.35653835653835</v>
      </c>
      <c r="K64" s="15">
        <f>'Table Q1'!K64/'Table Q2'!K64*100</f>
        <v>92.689961175818084</v>
      </c>
      <c r="L64" s="15">
        <f>'Table Q1'!L64/'Table Q2'!L64*100</f>
        <v>96.90951690282273</v>
      </c>
      <c r="N64" s="15">
        <f>'Table Q4'!B64/'Table Q2'!B64*100</f>
        <v>110.19801980198021</v>
      </c>
      <c r="O64" s="15">
        <f>'Table Q4'!C64/'Table Q2'!C64*100</f>
        <v>102.39628717560143</v>
      </c>
      <c r="P64" s="15">
        <f>'Table Q4'!D64/'Table Q2'!D64*100</f>
        <v>89.028440938343351</v>
      </c>
      <c r="Q64" s="15">
        <f>'Table Q4'!E64/'Table Q2'!E64*100</f>
        <v>97.972399150743101</v>
      </c>
      <c r="R64" s="15">
        <f>'Table Q4'!F64/'Table Q2'!F64*100</f>
        <v>108.79352406298513</v>
      </c>
      <c r="S64" s="15">
        <f>'Table Q4'!G64/'Table Q2'!G64*100</f>
        <v>118.66735805029818</v>
      </c>
      <c r="T64" s="15">
        <f>'Table Q4'!H64/'Table Q2'!H64*100</f>
        <v>106.08187134502924</v>
      </c>
      <c r="U64" s="15">
        <f>'Table Q4'!I64/'Table Q2'!I64*100</f>
        <v>108.86168910648715</v>
      </c>
      <c r="V64" s="15">
        <f>'Table Q4'!J64/'Table Q2'!J64*100</f>
        <v>87.974337974337971</v>
      </c>
      <c r="W64" s="15">
        <f>'Table Q4'!K64/'Table Q2'!K64*100</f>
        <v>103.72712146422629</v>
      </c>
      <c r="X64" s="15">
        <f>'Table Q4'!L64/'Table Q2'!L64*100</f>
        <v>104.87559968760461</v>
      </c>
    </row>
    <row r="65" spans="1:24" x14ac:dyDescent="0.2">
      <c r="A65" s="48" t="s">
        <v>111</v>
      </c>
      <c r="B65" s="15">
        <f>'Table Q1'!B65/'Table Q2'!B65*100</f>
        <v>128.0193807610494</v>
      </c>
      <c r="C65" s="15">
        <f>'Table Q1'!C65/'Table Q2'!C65*100</f>
        <v>91.60683097224917</v>
      </c>
      <c r="D65" s="15">
        <f>'Table Q1'!D65/'Table Q2'!D65*100</f>
        <v>87.281900357368087</v>
      </c>
      <c r="E65" s="15">
        <f>'Table Q1'!E65/'Table Q2'!E65*100</f>
        <v>85.297899699957142</v>
      </c>
      <c r="F65" s="15">
        <f>'Table Q1'!F65/'Table Q2'!F65*100</f>
        <v>105.82729805013929</v>
      </c>
      <c r="G65" s="15">
        <f>'Table Q1'!G65/'Table Q2'!G65*100</f>
        <v>96.997354497354507</v>
      </c>
      <c r="H65" s="15">
        <f>'Table Q1'!H65/'Table Q2'!H65*100</f>
        <v>109.27184466019418</v>
      </c>
      <c r="I65" s="15">
        <f>'Table Q1'!I65/'Table Q2'!I65*100</f>
        <v>83.985943775100395</v>
      </c>
      <c r="J65" s="15">
        <f>'Table Q1'!J65/'Table Q2'!J65*100</f>
        <v>135.71624212544509</v>
      </c>
      <c r="K65" s="15">
        <f>'Table Q1'!K65/'Table Q2'!K65*100</f>
        <v>88.112194587487679</v>
      </c>
      <c r="L65" s="15">
        <f>'Table Q1'!L65/'Table Q2'!L65*100</f>
        <v>95.454032712915961</v>
      </c>
      <c r="N65" s="15">
        <f>'Table Q4'!B65/'Table Q2'!B65*100</f>
        <v>105.68423540534152</v>
      </c>
      <c r="O65" s="15">
        <f>'Table Q4'!C65/'Table Q2'!C65*100</f>
        <v>103.88123423248592</v>
      </c>
      <c r="P65" s="15">
        <f>'Table Q4'!D65/'Table Q2'!D65*100</f>
        <v>90.140845070422543</v>
      </c>
      <c r="Q65" s="15">
        <f>'Table Q4'!E65/'Table Q2'!E65*100</f>
        <v>99.0677239605658</v>
      </c>
      <c r="R65" s="15">
        <f>'Table Q4'!F65/'Table Q2'!F65*100</f>
        <v>110.09470752089136</v>
      </c>
      <c r="S65" s="15">
        <f>'Table Q4'!G65/'Table Q2'!G65*100</f>
        <v>120.92592592592595</v>
      </c>
      <c r="T65" s="15">
        <f>'Table Q4'!H65/'Table Q2'!H65*100</f>
        <v>105.96116504854369</v>
      </c>
      <c r="U65" s="15">
        <f>'Table Q4'!I65/'Table Q2'!I65*100</f>
        <v>111.53363453815261</v>
      </c>
      <c r="V65" s="15">
        <f>'Table Q4'!J65/'Table Q2'!J65*100</f>
        <v>89.317995069843874</v>
      </c>
      <c r="W65" s="15">
        <f>'Table Q4'!K65/'Table Q2'!K65*100</f>
        <v>102.56382162813631</v>
      </c>
      <c r="X65" s="15">
        <f>'Table Q4'!L65/'Table Q2'!L65*100</f>
        <v>106.06880992667793</v>
      </c>
    </row>
    <row r="66" spans="1:24" x14ac:dyDescent="0.2">
      <c r="A66" s="48" t="s">
        <v>112</v>
      </c>
      <c r="B66" s="15">
        <f>'Table Q1'!B66/'Table Q2'!B66*100</f>
        <v>115.69107500556422</v>
      </c>
      <c r="C66" s="15">
        <f>'Table Q1'!C66/'Table Q2'!C66*100</f>
        <v>90.634166076666318</v>
      </c>
      <c r="D66" s="15">
        <f>'Table Q1'!D66/'Table Q2'!D66*100</f>
        <v>81.76420695504666</v>
      </c>
      <c r="E66" s="15">
        <f>'Table Q1'!E66/'Table Q2'!E66*100</f>
        <v>86.606652761005591</v>
      </c>
      <c r="F66" s="15">
        <f>'Table Q1'!F66/'Table Q2'!F66*100</f>
        <v>103.09115523465704</v>
      </c>
      <c r="G66" s="15">
        <f>'Table Q1'!G66/'Table Q2'!G66*100</f>
        <v>91.271661569826705</v>
      </c>
      <c r="H66" s="15">
        <f>'Table Q1'!H66/'Table Q2'!H66*100</f>
        <v>112.11523283346487</v>
      </c>
      <c r="I66" s="15">
        <f>'Table Q1'!I66/'Table Q2'!I66*100</f>
        <v>85.180310608054739</v>
      </c>
      <c r="J66" s="15">
        <f>'Table Q1'!J66/'Table Q2'!J66*100</f>
        <v>145.96927578639355</v>
      </c>
      <c r="K66" s="15">
        <f>'Table Q1'!K66/'Table Q2'!K66*100</f>
        <v>93.394367829412445</v>
      </c>
      <c r="L66" s="15">
        <f>'Table Q1'!L66/'Table Q2'!L66*100</f>
        <v>95.495078170237406</v>
      </c>
      <c r="N66" s="15">
        <f>'Table Q4'!B66/'Table Q2'!B66*100</f>
        <v>99.988871578010233</v>
      </c>
      <c r="O66" s="15">
        <f>'Table Q4'!C66/'Table Q2'!C66*100</f>
        <v>107.12046121169212</v>
      </c>
      <c r="P66" s="15">
        <f>'Table Q4'!D66/'Table Q2'!D66*100</f>
        <v>90.574639525021212</v>
      </c>
      <c r="Q66" s="15">
        <f>'Table Q4'!E66/'Table Q2'!E66*100</f>
        <v>101.53694148644196</v>
      </c>
      <c r="R66" s="15">
        <f>'Table Q4'!F66/'Table Q2'!F66*100</f>
        <v>111.52978339350182</v>
      </c>
      <c r="S66" s="15">
        <f>'Table Q4'!G66/'Table Q2'!G66*100</f>
        <v>115.8893985728848</v>
      </c>
      <c r="T66" s="15">
        <f>'Table Q4'!H66/'Table Q2'!H66*100</f>
        <v>107.60655090765587</v>
      </c>
      <c r="U66" s="15">
        <f>'Table Q4'!I66/'Table Q2'!I66*100</f>
        <v>116.5569886812319</v>
      </c>
      <c r="V66" s="15">
        <f>'Table Q4'!J66/'Table Q2'!J66*100</f>
        <v>96.649597659107542</v>
      </c>
      <c r="W66" s="15">
        <f>'Table Q4'!K66/'Table Q2'!K66*100</f>
        <v>108.32077876926643</v>
      </c>
      <c r="X66" s="15">
        <f>'Table Q4'!L66/'Table Q2'!L66*100</f>
        <v>108.81297046902144</v>
      </c>
    </row>
    <row r="67" spans="1:24" x14ac:dyDescent="0.2">
      <c r="A67" s="48" t="s">
        <v>113</v>
      </c>
      <c r="B67" s="15">
        <f>'Table Q1'!B67/'Table Q2'!B67*100</f>
        <v>120.14702504020217</v>
      </c>
      <c r="C67" s="15">
        <f>'Table Q1'!C67/'Table Q2'!C67*100</f>
        <v>91.19496855345912</v>
      </c>
      <c r="D67" s="15">
        <f>'Table Q1'!D67/'Table Q2'!D67*100</f>
        <v>82.477799436863748</v>
      </c>
      <c r="E67" s="15">
        <f>'Table Q1'!E67/'Table Q2'!E67*100</f>
        <v>87.397381850454849</v>
      </c>
      <c r="F67" s="15">
        <f>'Table Q1'!F67/'Table Q2'!F67*100</f>
        <v>96.227663798808734</v>
      </c>
      <c r="G67" s="15">
        <f>'Table Q1'!G67/'Table Q2'!G67*100</f>
        <v>90.019096117122842</v>
      </c>
      <c r="H67" s="15">
        <f>'Table Q1'!H67/'Table Q2'!H67*100</f>
        <v>110.45634920634922</v>
      </c>
      <c r="I67" s="15">
        <f>'Table Q1'!I67/'Table Q2'!I67*100</f>
        <v>85.286783042394021</v>
      </c>
      <c r="J67" s="15">
        <f>'Table Q1'!J67/'Table Q2'!J67*100</f>
        <v>143.34617030380829</v>
      </c>
      <c r="K67" s="15">
        <f>'Table Q1'!K67/'Table Q2'!K67*100</f>
        <v>94.540707334441009</v>
      </c>
      <c r="L67" s="15">
        <f>'Table Q1'!L67/'Table Q2'!L67*100</f>
        <v>95.394277739009055</v>
      </c>
      <c r="N67" s="15">
        <f>'Table Q4'!B67/'Table Q2'!B67*100</f>
        <v>103.67562600505397</v>
      </c>
      <c r="O67" s="15">
        <f>'Table Q4'!C67/'Table Q2'!C67*100</f>
        <v>106.21829985798337</v>
      </c>
      <c r="P67" s="15">
        <f>'Table Q4'!D67/'Table Q2'!D67*100</f>
        <v>92.159410872861159</v>
      </c>
      <c r="Q67" s="15">
        <f>'Table Q4'!E67/'Table Q2'!E67*100</f>
        <v>102.38517861104948</v>
      </c>
      <c r="R67" s="15">
        <f>'Table Q4'!F67/'Table Q2'!F67*100</f>
        <v>109.60732406794618</v>
      </c>
      <c r="S67" s="15">
        <f>'Table Q4'!G67/'Table Q2'!G67*100</f>
        <v>114.93316359007002</v>
      </c>
      <c r="T67" s="15">
        <f>'Table Q4'!H67/'Table Q2'!H67*100</f>
        <v>107.81746031746033</v>
      </c>
      <c r="U67" s="15">
        <f>'Table Q4'!I67/'Table Q2'!I67*100</f>
        <v>115.67134794592467</v>
      </c>
      <c r="V67" s="15">
        <f>'Table Q4'!J67/'Table Q2'!J67*100</f>
        <v>95.450007131650267</v>
      </c>
      <c r="W67" s="15">
        <f>'Table Q4'!K67/'Table Q2'!K67*100</f>
        <v>110.32518395442676</v>
      </c>
      <c r="X67" s="15">
        <f>'Table Q4'!L67/'Table Q2'!L67*100</f>
        <v>109.08350779250988</v>
      </c>
    </row>
    <row r="68" spans="1:24" x14ac:dyDescent="0.2">
      <c r="A68" s="48" t="s">
        <v>114</v>
      </c>
      <c r="B68" s="15">
        <f>'Table Q1'!B68/'Table Q2'!B68*100</f>
        <v>120.71599589556494</v>
      </c>
      <c r="C68" s="15">
        <f>'Table Q1'!C68/'Table Q2'!C68*100</f>
        <v>91.629144494474019</v>
      </c>
      <c r="D68" s="15">
        <f>'Table Q1'!D68/'Table Q2'!D68*100</f>
        <v>85.665340406719707</v>
      </c>
      <c r="E68" s="15">
        <f>'Table Q1'!E68/'Table Q2'!E68*100</f>
        <v>87.278368794326255</v>
      </c>
      <c r="F68" s="15">
        <f>'Table Q1'!F68/'Table Q2'!F68*100</f>
        <v>96.339488176222858</v>
      </c>
      <c r="G68" s="15">
        <f>'Table Q1'!G68/'Table Q2'!G68*100</f>
        <v>91.590115150731009</v>
      </c>
      <c r="H68" s="15">
        <f>'Table Q1'!H68/'Table Q2'!H68*100</f>
        <v>111.37755102040816</v>
      </c>
      <c r="I68" s="15">
        <f>'Table Q1'!I68/'Table Q2'!I68*100</f>
        <v>85.228620371590466</v>
      </c>
      <c r="J68" s="15">
        <f>'Table Q1'!J68/'Table Q2'!J68*100</f>
        <v>137.42198100407055</v>
      </c>
      <c r="K68" s="15">
        <f>'Table Q1'!K68/'Table Q2'!K68*100</f>
        <v>92.84457478005865</v>
      </c>
      <c r="L68" s="15">
        <f>'Table Q1'!L68/'Table Q2'!L68*100</f>
        <v>95.287409820805209</v>
      </c>
      <c r="N68" s="15">
        <f>'Table Q4'!B68/'Table Q2'!B68*100</f>
        <v>103.32915289020636</v>
      </c>
      <c r="O68" s="15">
        <f>'Table Q4'!C68/'Table Q2'!C68*100</f>
        <v>105.7920589439214</v>
      </c>
      <c r="P68" s="15">
        <f>'Table Q4'!D68/'Table Q2'!D68*100</f>
        <v>93.512378426171523</v>
      </c>
      <c r="Q68" s="15">
        <f>'Table Q4'!E68/'Table Q2'!E68*100</f>
        <v>101.88386524822694</v>
      </c>
      <c r="R68" s="15">
        <f>'Table Q4'!F68/'Table Q2'!F68*100</f>
        <v>107.46139725731562</v>
      </c>
      <c r="S68" s="15">
        <f>'Table Q4'!G68/'Table Q2'!G68*100</f>
        <v>115.88821322292662</v>
      </c>
      <c r="T68" s="15">
        <f>'Table Q4'!H68/'Table Q2'!H68*100</f>
        <v>110.20408163265304</v>
      </c>
      <c r="U68" s="15">
        <f>'Table Q4'!I68/'Table Q2'!I68*100</f>
        <v>115.41705099486099</v>
      </c>
      <c r="V68" s="15">
        <f>'Table Q4'!J68/'Table Q2'!J68*100</f>
        <v>91.668928086838534</v>
      </c>
      <c r="W68" s="15">
        <f>'Table Q4'!K68/'Table Q2'!K68*100</f>
        <v>108.59824046920821</v>
      </c>
      <c r="X68" s="15">
        <f>'Table Q4'!L68/'Table Q2'!L68*100</f>
        <v>108.82010705143124</v>
      </c>
    </row>
    <row r="69" spans="1:24" x14ac:dyDescent="0.2">
      <c r="A69" s="48" t="s">
        <v>115</v>
      </c>
      <c r="B69" s="15">
        <f>'Table Q1'!B69/'Table Q2'!B69*100</f>
        <v>118.30080108315468</v>
      </c>
      <c r="C69" s="15">
        <f>'Table Q1'!C69/'Table Q2'!C69*100</f>
        <v>93.456599897277869</v>
      </c>
      <c r="D69" s="15">
        <f>'Table Q1'!D69/'Table Q2'!D69*100</f>
        <v>85.868102288021547</v>
      </c>
      <c r="E69" s="15">
        <f>'Table Q1'!E69/'Table Q2'!E69*100</f>
        <v>89.509552005362522</v>
      </c>
      <c r="F69" s="15">
        <f>'Table Q1'!F69/'Table Q2'!F69*100</f>
        <v>98.35958718087997</v>
      </c>
      <c r="G69" s="15">
        <f>'Table Q1'!G69/'Table Q2'!G69*100</f>
        <v>94.615983393876505</v>
      </c>
      <c r="H69" s="15">
        <f>'Table Q1'!H69/'Table Q2'!H69*100</f>
        <v>111.2782735007263</v>
      </c>
      <c r="I69" s="15">
        <f>'Table Q1'!I69/'Table Q2'!I69*100</f>
        <v>83.960550220607317</v>
      </c>
      <c r="J69" s="15">
        <f>'Table Q1'!J69/'Table Q2'!J69*100</f>
        <v>137.01883701883702</v>
      </c>
      <c r="K69" s="15">
        <f>'Table Q1'!K69/'Table Q2'!K69*100</f>
        <v>93.527159607561615</v>
      </c>
      <c r="L69" s="15">
        <f>'Table Q1'!L69/'Table Q2'!L69*100</f>
        <v>95.995329830706353</v>
      </c>
      <c r="N69" s="15">
        <f>'Table Q4'!B69/'Table Q2'!B69*100</f>
        <v>102.44838090939862</v>
      </c>
      <c r="O69" s="15">
        <f>'Table Q4'!C69/'Table Q2'!C69*100</f>
        <v>104.87930148947098</v>
      </c>
      <c r="P69" s="15">
        <f>'Table Q4'!D69/'Table Q2'!D69*100</f>
        <v>94.190219829519975</v>
      </c>
      <c r="Q69" s="15">
        <f>'Table Q4'!E69/'Table Q2'!E69*100</f>
        <v>102.29024689978775</v>
      </c>
      <c r="R69" s="15">
        <f>'Table Q4'!F69/'Table Q2'!F69*100</f>
        <v>107.98479087452473</v>
      </c>
      <c r="S69" s="15">
        <f>'Table Q4'!G69/'Table Q2'!G69*100</f>
        <v>115.4903995848469</v>
      </c>
      <c r="T69" s="15">
        <f>'Table Q4'!H69/'Table Q2'!H69*100</f>
        <v>110.8113716538701</v>
      </c>
      <c r="U69" s="15">
        <f>'Table Q4'!I69/'Table Q2'!I69*100</f>
        <v>113.19750843498572</v>
      </c>
      <c r="V69" s="15">
        <f>'Table Q4'!J69/'Table Q2'!J69*100</f>
        <v>93.202293202293191</v>
      </c>
      <c r="W69" s="15">
        <f>'Table Q4'!K69/'Table Q2'!K69*100</f>
        <v>110.44508255563532</v>
      </c>
      <c r="X69" s="15">
        <f>'Table Q4'!L69/'Table Q2'!L69*100</f>
        <v>108.70986573263279</v>
      </c>
    </row>
    <row r="70" spans="1:24" x14ac:dyDescent="0.2">
      <c r="A70" s="48" t="s">
        <v>116</v>
      </c>
      <c r="B70" s="15">
        <f>'Table Q1'!B70/'Table Q2'!B70*100</f>
        <v>117.80277961614824</v>
      </c>
      <c r="C70" s="15">
        <f>'Table Q1'!C70/'Table Q2'!C70*100</f>
        <v>94.588211131649217</v>
      </c>
      <c r="D70" s="15">
        <f>'Table Q1'!D70/'Table Q2'!D70*100</f>
        <v>91.902416676211203</v>
      </c>
      <c r="E70" s="15">
        <f>'Table Q1'!E70/'Table Q2'!E70*100</f>
        <v>89.567859554355167</v>
      </c>
      <c r="F70" s="15">
        <f>'Table Q1'!F70/'Table Q2'!F70*100</f>
        <v>97.752308890619773</v>
      </c>
      <c r="G70" s="15">
        <f>'Table Q1'!G70/'Table Q2'!G70*100</f>
        <v>96.648408972352627</v>
      </c>
      <c r="H70" s="15">
        <f>'Table Q1'!H70/'Table Q2'!H70*100</f>
        <v>108.21175489787413</v>
      </c>
      <c r="I70" s="15">
        <f>'Table Q1'!I70/'Table Q2'!I70*100</f>
        <v>86.439804073214759</v>
      </c>
      <c r="J70" s="15">
        <f>'Table Q1'!J70/'Table Q2'!J70*100</f>
        <v>138.6868406440866</v>
      </c>
      <c r="K70" s="15">
        <f>'Table Q1'!K70/'Table Q2'!K70*100</f>
        <v>98.173460747550507</v>
      </c>
      <c r="L70" s="15">
        <f>'Table Q1'!L70/'Table Q2'!L70*100</f>
        <v>97.488262910798113</v>
      </c>
      <c r="N70" s="15">
        <f>'Table Q4'!B70/'Table Q2'!B70*100</f>
        <v>100.27575557026252</v>
      </c>
      <c r="O70" s="15">
        <f>'Table Q4'!C70/'Table Q2'!C70*100</f>
        <v>103.6455124255494</v>
      </c>
      <c r="P70" s="15">
        <f>'Table Q4'!D70/'Table Q2'!D70*100</f>
        <v>95.796586874355739</v>
      </c>
      <c r="Q70" s="15">
        <f>'Table Q4'!E70/'Table Q2'!E70*100</f>
        <v>102.65586315552555</v>
      </c>
      <c r="R70" s="15">
        <f>'Table Q4'!F70/'Table Q2'!F70*100</f>
        <v>110.83787693334817</v>
      </c>
      <c r="S70" s="15">
        <f>'Table Q4'!G70/'Table Q2'!G70*100</f>
        <v>116.37976004173186</v>
      </c>
      <c r="T70" s="15">
        <f>'Table Q4'!H70/'Table Q2'!H70*100</f>
        <v>110.56690287619841</v>
      </c>
      <c r="U70" s="15">
        <f>'Table Q4'!I70/'Table Q2'!I70*100</f>
        <v>112.30987367878318</v>
      </c>
      <c r="V70" s="15">
        <f>'Table Q4'!J70/'Table Q2'!J70*100</f>
        <v>95.766240977234844</v>
      </c>
      <c r="W70" s="15">
        <f>'Table Q4'!K70/'Table Q2'!K70*100</f>
        <v>111.32212410789887</v>
      </c>
      <c r="X70" s="15">
        <f>'Table Q4'!L70/'Table Q2'!L70*100</f>
        <v>109.10798122065725</v>
      </c>
    </row>
    <row r="71" spans="1:24" x14ac:dyDescent="0.2">
      <c r="A71" s="48" t="s">
        <v>117</v>
      </c>
      <c r="B71" s="15">
        <f>'Table Q1'!B71/'Table Q2'!B71*100</f>
        <v>110.81901968998741</v>
      </c>
      <c r="C71" s="15">
        <f>'Table Q1'!C71/'Table Q2'!C71*100</f>
        <v>96.35635841116698</v>
      </c>
      <c r="D71" s="15">
        <f>'Table Q1'!D71/'Table Q2'!D71*100</f>
        <v>95.420020405849684</v>
      </c>
      <c r="E71" s="15">
        <f>'Table Q1'!E71/'Table Q2'!E71*100</f>
        <v>88.991540516473734</v>
      </c>
      <c r="F71" s="15">
        <f>'Table Q1'!F71/'Table Q2'!F71*100</f>
        <v>101.04729729729731</v>
      </c>
      <c r="G71" s="15">
        <f>'Table Q1'!G71/'Table Q2'!G71*100</f>
        <v>96.200884725474893</v>
      </c>
      <c r="H71" s="15">
        <f>'Table Q1'!H71/'Table Q2'!H71*100</f>
        <v>106.31535780192741</v>
      </c>
      <c r="I71" s="15">
        <f>'Table Q1'!I71/'Table Q2'!I71*100</f>
        <v>87.771808646712714</v>
      </c>
      <c r="J71" s="15">
        <f>'Table Q1'!J71/'Table Q2'!J71*100</f>
        <v>140.1341914281802</v>
      </c>
      <c r="K71" s="15">
        <f>'Table Q1'!K71/'Table Q2'!K71*100</f>
        <v>98.58733389201484</v>
      </c>
      <c r="L71" s="15">
        <f>'Table Q1'!L71/'Table Q2'!L71*100</f>
        <v>97.941142258927542</v>
      </c>
      <c r="N71" s="15">
        <f>'Table Q4'!B71/'Table Q2'!B71*100</f>
        <v>95.245077503142014</v>
      </c>
      <c r="O71" s="15">
        <f>'Table Q4'!C71/'Table Q2'!C71*100</f>
        <v>102.47357076875704</v>
      </c>
      <c r="P71" s="15">
        <f>'Table Q4'!D71/'Table Q2'!D71*100</f>
        <v>94.501757170388856</v>
      </c>
      <c r="Q71" s="15">
        <f>'Table Q4'!E71/'Table Q2'!E71*100</f>
        <v>101.40249332146037</v>
      </c>
      <c r="R71" s="15">
        <f>'Table Q4'!F71/'Table Q2'!F71*100</f>
        <v>112.34234234234235</v>
      </c>
      <c r="S71" s="15">
        <f>'Table Q4'!G71/'Table Q2'!G71*100</f>
        <v>115.27452511059069</v>
      </c>
      <c r="T71" s="15">
        <f>'Table Q4'!H71/'Table Q2'!H71*100</f>
        <v>107.94545827352881</v>
      </c>
      <c r="U71" s="15">
        <f>'Table Q4'!I71/'Table Q2'!I71*100</f>
        <v>111.06421079559989</v>
      </c>
      <c r="V71" s="15">
        <f>'Table Q4'!J71/'Table Q2'!J71*100</f>
        <v>95.618239079830204</v>
      </c>
      <c r="W71" s="15">
        <f>'Table Q4'!K71/'Table Q2'!K71*100</f>
        <v>110.03232371603016</v>
      </c>
      <c r="X71" s="15">
        <f>'Table Q4'!L71/'Table Q2'!L71*100</f>
        <v>107.78178434337559</v>
      </c>
    </row>
    <row r="72" spans="1:24" x14ac:dyDescent="0.2">
      <c r="A72" s="48" t="s">
        <v>118</v>
      </c>
      <c r="B72" s="15">
        <f>'Table Q1'!B72/'Table Q2'!B72*100</f>
        <v>108.35235526042749</v>
      </c>
      <c r="C72" s="15">
        <f>'Table Q1'!C72/'Table Q2'!C72*100</f>
        <v>97.194634995392661</v>
      </c>
      <c r="D72" s="15">
        <f>'Table Q1'!D72/'Table Q2'!D72*100</f>
        <v>97.331667991370509</v>
      </c>
      <c r="E72" s="15">
        <f>'Table Q1'!E72/'Table Q2'!E72*100</f>
        <v>89.239598278335734</v>
      </c>
      <c r="F72" s="15">
        <f>'Table Q1'!F72/'Table Q2'!F72*100</f>
        <v>103.15920117341759</v>
      </c>
      <c r="G72" s="15">
        <f>'Table Q1'!G72/'Table Q2'!G72*100</f>
        <v>94.846656611362476</v>
      </c>
      <c r="H72" s="15">
        <f>'Table Q1'!H72/'Table Q2'!H72*100</f>
        <v>107.03445447087776</v>
      </c>
      <c r="I72" s="15">
        <f>'Table Q1'!I72/'Table Q2'!I72*100</f>
        <v>89.807445442875462</v>
      </c>
      <c r="J72" s="15">
        <f>'Table Q1'!J72/'Table Q2'!J72*100</f>
        <v>137.12910986367282</v>
      </c>
      <c r="K72" s="15">
        <f>'Table Q1'!K72/'Table Q2'!K72*100</f>
        <v>95.474690926055516</v>
      </c>
      <c r="L72" s="15">
        <f>'Table Q1'!L72/'Table Q2'!L72*100</f>
        <v>98.451404137293423</v>
      </c>
      <c r="N72" s="15">
        <f>'Table Q4'!B72/'Table Q2'!B72*100</f>
        <v>94.449055820709688</v>
      </c>
      <c r="O72" s="15">
        <f>'Table Q4'!C72/'Table Q2'!C72*100</f>
        <v>101.34125115183782</v>
      </c>
      <c r="P72" s="15">
        <f>'Table Q4'!D72/'Table Q2'!D72*100</f>
        <v>94.595208356988763</v>
      </c>
      <c r="Q72" s="15">
        <f>'Table Q4'!E72/'Table Q2'!E72*100</f>
        <v>100.48559761615716</v>
      </c>
      <c r="R72" s="15">
        <f>'Table Q4'!F72/'Table Q2'!F72*100</f>
        <v>112.986573395013</v>
      </c>
      <c r="S72" s="15">
        <f>'Table Q4'!G72/'Table Q2'!G72*100</f>
        <v>110.75917546505782</v>
      </c>
      <c r="T72" s="15">
        <f>'Table Q4'!H72/'Table Q2'!H72*100</f>
        <v>107.63945857260049</v>
      </c>
      <c r="U72" s="15">
        <f>'Table Q4'!I72/'Table Q2'!I72*100</f>
        <v>111.30937098844672</v>
      </c>
      <c r="V72" s="15">
        <f>'Table Q4'!J72/'Table Q2'!J72*100</f>
        <v>94.520181769580333</v>
      </c>
      <c r="W72" s="15">
        <f>'Table Q4'!K72/'Table Q2'!K72*100</f>
        <v>106.88126895264756</v>
      </c>
      <c r="X72" s="15">
        <f>'Table Q4'!L72/'Table Q2'!L72*100</f>
        <v>106.94556801109442</v>
      </c>
    </row>
    <row r="73" spans="1:24" x14ac:dyDescent="0.2">
      <c r="A73" s="48" t="s">
        <v>119</v>
      </c>
      <c r="B73" s="15">
        <f>'Table Q1'!B73/'Table Q2'!B73*100</f>
        <v>108.18534394774444</v>
      </c>
      <c r="C73" s="15">
        <f>'Table Q1'!C73/'Table Q2'!C73*100</f>
        <v>95.744255744255753</v>
      </c>
      <c r="D73" s="15">
        <f>'Table Q1'!D73/'Table Q2'!D73*100</f>
        <v>95.370899531375017</v>
      </c>
      <c r="E73" s="15">
        <f>'Table Q1'!E73/'Table Q2'!E73*100</f>
        <v>88.70398942032179</v>
      </c>
      <c r="F73" s="15">
        <f>'Table Q1'!F73/'Table Q2'!F73*100</f>
        <v>103.35303478063196</v>
      </c>
      <c r="G73" s="15">
        <f>'Table Q1'!G73/'Table Q2'!G73*100</f>
        <v>93.702148678686086</v>
      </c>
      <c r="H73" s="15">
        <f>'Table Q1'!H73/'Table Q2'!H73*100</f>
        <v>101.96019601960198</v>
      </c>
      <c r="I73" s="15">
        <f>'Table Q1'!I73/'Table Q2'!I73*100</f>
        <v>90.293627388126694</v>
      </c>
      <c r="J73" s="15">
        <f>'Table Q1'!J73/'Table Q2'!J73*100</f>
        <v>136.20990471077704</v>
      </c>
      <c r="K73" s="15">
        <f>'Table Q1'!K73/'Table Q2'!K73*100</f>
        <v>95.113851992409877</v>
      </c>
      <c r="L73" s="15">
        <f>'Table Q1'!L73/'Table Q2'!L73*100</f>
        <v>97.641238062363371</v>
      </c>
      <c r="N73" s="15">
        <f>'Table Q4'!B73/'Table Q2'!B73*100</f>
        <v>92.998571136966717</v>
      </c>
      <c r="O73" s="15">
        <f>'Table Q4'!C73/'Table Q2'!C73*100</f>
        <v>98.141858141858137</v>
      </c>
      <c r="P73" s="15">
        <f>'Table Q4'!D73/'Table Q2'!D73*100</f>
        <v>94.982283689564511</v>
      </c>
      <c r="Q73" s="15">
        <f>'Table Q4'!E73/'Table Q2'!E73*100</f>
        <v>100.08816398501213</v>
      </c>
      <c r="R73" s="15">
        <f>'Table Q4'!F73/'Table Q2'!F73*100</f>
        <v>115.51488974766993</v>
      </c>
      <c r="S73" s="15">
        <f>'Table Q4'!G73/'Table Q2'!G73*100</f>
        <v>108.31069399851813</v>
      </c>
      <c r="T73" s="15">
        <f>'Table Q4'!H73/'Table Q2'!H73*100</f>
        <v>104.70047004700471</v>
      </c>
      <c r="U73" s="15">
        <f>'Table Q4'!I73/'Table Q2'!I73*100</f>
        <v>110.84754455699451</v>
      </c>
      <c r="V73" s="15">
        <f>'Table Q4'!J73/'Table Q2'!J73*100</f>
        <v>96.06764192725808</v>
      </c>
      <c r="W73" s="15">
        <f>'Table Q4'!K73/'Table Q2'!K73*100</f>
        <v>108.06451612903227</v>
      </c>
      <c r="X73" s="15">
        <f>'Table Q4'!L73/'Table Q2'!L73*100</f>
        <v>106.3744103095156</v>
      </c>
    </row>
    <row r="74" spans="1:24" x14ac:dyDescent="0.2">
      <c r="A74" s="48" t="s">
        <v>120</v>
      </c>
      <c r="B74" s="15">
        <f>'Table Q1'!B74/'Table Q2'!B74*100</f>
        <v>106.98952080577881</v>
      </c>
      <c r="C74" s="15">
        <f>'Table Q1'!C74/'Table Q2'!C74*100</f>
        <v>97.075433642597829</v>
      </c>
      <c r="D74" s="15">
        <f>'Table Q1'!D74/'Table Q2'!D74*100</f>
        <v>98.809523809523796</v>
      </c>
      <c r="E74" s="15">
        <f>'Table Q1'!E74/'Table Q2'!E74*100</f>
        <v>89.127088830255047</v>
      </c>
      <c r="F74" s="15">
        <f>'Table Q1'!F74/'Table Q2'!F74*100</f>
        <v>105.82857142857142</v>
      </c>
      <c r="G74" s="15">
        <f>'Table Q1'!G74/'Table Q2'!G74*100</f>
        <v>92.807796693807049</v>
      </c>
      <c r="H74" s="15">
        <f>'Table Q1'!H74/'Table Q2'!H74*100</f>
        <v>99.046870394025746</v>
      </c>
      <c r="I74" s="15">
        <f>'Table Q1'!I74/'Table Q2'!I74*100</f>
        <v>91.688939798905452</v>
      </c>
      <c r="J74" s="15">
        <f>'Table Q1'!J74/'Table Q2'!J74*100</f>
        <v>128.73911896597207</v>
      </c>
      <c r="K74" s="15">
        <f>'Table Q1'!K74/'Table Q2'!K74*100</f>
        <v>98.264818912309295</v>
      </c>
      <c r="L74" s="15">
        <f>'Table Q1'!L74/'Table Q2'!L74*100</f>
        <v>98.104755341144028</v>
      </c>
      <c r="N74" s="15">
        <f>'Table Q4'!B74/'Table Q2'!B74*100</f>
        <v>92.705259945060533</v>
      </c>
      <c r="O74" s="15">
        <f>'Table Q4'!C74/'Table Q2'!C74*100</f>
        <v>98.315853166599425</v>
      </c>
      <c r="P74" s="15">
        <f>'Table Q4'!D74/'Table Q2'!D74*100</f>
        <v>97.303921568627445</v>
      </c>
      <c r="Q74" s="15">
        <f>'Table Q4'!E74/'Table Q2'!E74*100</f>
        <v>99.923043095866319</v>
      </c>
      <c r="R74" s="15">
        <f>'Table Q4'!F74/'Table Q2'!F74*100</f>
        <v>115.37142857142857</v>
      </c>
      <c r="S74" s="15">
        <f>'Table Q4'!G74/'Table Q2'!G74*100</f>
        <v>107.61164569454724</v>
      </c>
      <c r="T74" s="15">
        <f>'Table Q4'!H74/'Table Q2'!H74*100</f>
        <v>102.4073892109659</v>
      </c>
      <c r="U74" s="15">
        <f>'Table Q4'!I74/'Table Q2'!I74*100</f>
        <v>110.25836833396971</v>
      </c>
      <c r="V74" s="15">
        <f>'Table Q4'!J74/'Table Q2'!J74*100</f>
        <v>95.515695067264588</v>
      </c>
      <c r="W74" s="15">
        <f>'Table Q4'!K74/'Table Q2'!K74*100</f>
        <v>105.58984511470828</v>
      </c>
      <c r="X74" s="15">
        <f>'Table Q4'!L74/'Table Q2'!L74*100</f>
        <v>106.00735125201011</v>
      </c>
    </row>
    <row r="75" spans="1:24" x14ac:dyDescent="0.2">
      <c r="A75" s="48" t="s">
        <v>121</v>
      </c>
      <c r="B75" s="15">
        <f>'Table Q1'!B75/'Table Q2'!B75*100</f>
        <v>107.3093220338983</v>
      </c>
      <c r="C75" s="15">
        <f>'Table Q1'!C75/'Table Q2'!C75*100</f>
        <v>99.7626418988648</v>
      </c>
      <c r="D75" s="15">
        <f>'Table Q1'!D75/'Table Q2'!D75*100</f>
        <v>99.740780016495819</v>
      </c>
      <c r="E75" s="15">
        <f>'Table Q1'!E75/'Table Q2'!E75*100</f>
        <v>90.631251389197587</v>
      </c>
      <c r="F75" s="15">
        <f>'Table Q1'!F75/'Table Q2'!F75*100</f>
        <v>107.89049919484701</v>
      </c>
      <c r="G75" s="15">
        <f>'Table Q1'!G75/'Table Q2'!G75*100</f>
        <v>92.165674723673021</v>
      </c>
      <c r="H75" s="15">
        <f>'Table Q1'!H75/'Table Q2'!H75*100</f>
        <v>100.33814022874192</v>
      </c>
      <c r="I75" s="15">
        <f>'Table Q1'!I75/'Table Q2'!I75*100</f>
        <v>93.34353481254783</v>
      </c>
      <c r="J75" s="15">
        <f>'Table Q1'!J75/'Table Q2'!J75*100</f>
        <v>127.16339869281046</v>
      </c>
      <c r="K75" s="15">
        <f>'Table Q1'!K75/'Table Q2'!K75*100</f>
        <v>97.879244408390292</v>
      </c>
      <c r="L75" s="15">
        <f>'Table Q1'!L75/'Table Q2'!L75*100</f>
        <v>99.224357490159747</v>
      </c>
      <c r="N75" s="15">
        <f>'Table Q4'!B75/'Table Q2'!B75*100</f>
        <v>96.52542372881355</v>
      </c>
      <c r="O75" s="15">
        <f>'Table Q4'!C75/'Table Q2'!C75*100</f>
        <v>100.08255933952528</v>
      </c>
      <c r="P75" s="15">
        <f>'Table Q4'!D75/'Table Q2'!D75*100</f>
        <v>98.43289737245199</v>
      </c>
      <c r="Q75" s="15">
        <f>'Table Q4'!E75/'Table Q2'!E75*100</f>
        <v>100.97799511002445</v>
      </c>
      <c r="R75" s="15">
        <f>'Table Q4'!F75/'Table Q2'!F75*100</f>
        <v>115.41292845640672</v>
      </c>
      <c r="S75" s="15">
        <f>'Table Q4'!G75/'Table Q2'!G75*100</f>
        <v>105.72087938782948</v>
      </c>
      <c r="T75" s="15">
        <f>'Table Q4'!H75/'Table Q2'!H75*100</f>
        <v>103.53058180009944</v>
      </c>
      <c r="U75" s="15">
        <f>'Table Q4'!I75/'Table Q2'!I75*100</f>
        <v>110.87732721244581</v>
      </c>
      <c r="V75" s="15">
        <f>'Table Q4'!J75/'Table Q2'!J75*100</f>
        <v>95.503267973856211</v>
      </c>
      <c r="W75" s="15">
        <f>'Table Q4'!K75/'Table Q2'!K75*100</f>
        <v>104.58917603430294</v>
      </c>
      <c r="X75" s="15">
        <f>'Table Q4'!L75/'Table Q2'!L75*100</f>
        <v>106.67978698772865</v>
      </c>
    </row>
    <row r="76" spans="1:24" x14ac:dyDescent="0.2">
      <c r="A76" s="48" t="s">
        <v>122</v>
      </c>
      <c r="B76" s="15">
        <f>'Table Q1'!B76/'Table Q2'!B76*100</f>
        <v>105.35269709543569</v>
      </c>
      <c r="C76" s="15">
        <f>'Table Q1'!C76/'Table Q2'!C76*100</f>
        <v>100.13516323559992</v>
      </c>
      <c r="D76" s="15">
        <f>'Table Q1'!D76/'Table Q2'!D76*100</f>
        <v>95.877233165368764</v>
      </c>
      <c r="E76" s="15">
        <f>'Table Q1'!E76/'Table Q2'!E76*100</f>
        <v>91.701198342479557</v>
      </c>
      <c r="F76" s="15">
        <f>'Table Q1'!F76/'Table Q2'!F76*100</f>
        <v>108.03375332331522</v>
      </c>
      <c r="G76" s="15">
        <f>'Table Q1'!G76/'Table Q2'!G76*100</f>
        <v>93.637020968908175</v>
      </c>
      <c r="H76" s="15">
        <f>'Table Q1'!H76/'Table Q2'!H76*100</f>
        <v>102.1949772592446</v>
      </c>
      <c r="I76" s="15">
        <f>'Table Q1'!I76/'Table Q2'!I76*100</f>
        <v>91.827102223326293</v>
      </c>
      <c r="J76" s="15">
        <f>'Table Q1'!J76/'Table Q2'!J76*100</f>
        <v>126.91189482998357</v>
      </c>
      <c r="K76" s="15">
        <f>'Table Q1'!K76/'Table Q2'!K76*100</f>
        <v>92.655620241827151</v>
      </c>
      <c r="L76" s="15">
        <f>'Table Q1'!L76/'Table Q2'!L76*100</f>
        <v>98.877562707593626</v>
      </c>
      <c r="N76" s="15">
        <f>'Table Q4'!B76/'Table Q2'!B76*100</f>
        <v>94.564315352697079</v>
      </c>
      <c r="O76" s="15">
        <f>'Table Q4'!C76/'Table Q2'!C76*100</f>
        <v>100.29112081513827</v>
      </c>
      <c r="P76" s="15">
        <f>'Table Q4'!D76/'Table Q2'!D76*100</f>
        <v>96.209344938158509</v>
      </c>
      <c r="Q76" s="15">
        <f>'Table Q4'!E76/'Table Q2'!E76*100</f>
        <v>101.881509687535</v>
      </c>
      <c r="R76" s="15">
        <f>'Table Q4'!F76/'Table Q2'!F76*100</f>
        <v>115.25835163564903</v>
      </c>
      <c r="S76" s="15">
        <f>'Table Q4'!G76/'Table Q2'!G76*100</f>
        <v>105.01325620631476</v>
      </c>
      <c r="T76" s="15">
        <f>'Table Q4'!H76/'Table Q2'!H76*100</f>
        <v>102.77832707138619</v>
      </c>
      <c r="U76" s="15">
        <f>'Table Q4'!I76/'Table Q2'!I76*100</f>
        <v>108.45857657433857</v>
      </c>
      <c r="V76" s="15">
        <f>'Table Q4'!J76/'Table Q2'!J76*100</f>
        <v>92.959170774870444</v>
      </c>
      <c r="W76" s="15">
        <f>'Table Q4'!K76/'Table Q2'!K76*100</f>
        <v>100.19032691446486</v>
      </c>
      <c r="X76" s="15">
        <f>'Table Q4'!L76/'Table Q2'!L76*100</f>
        <v>105.49765204443935</v>
      </c>
    </row>
    <row r="77" spans="1:24" x14ac:dyDescent="0.2">
      <c r="A77" s="48" t="s">
        <v>123</v>
      </c>
      <c r="B77" s="15">
        <f>'Table Q1'!B77/'Table Q2'!B77*100</f>
        <v>105.26425518607319</v>
      </c>
      <c r="C77" s="15">
        <f>'Table Q1'!C77/'Table Q2'!C77*100</f>
        <v>100.22969304656503</v>
      </c>
      <c r="D77" s="15">
        <f>'Table Q1'!D77/'Table Q2'!D77*100</f>
        <v>98.542376866110274</v>
      </c>
      <c r="E77" s="15">
        <f>'Table Q1'!E77/'Table Q2'!E77*100</f>
        <v>90.202142936043288</v>
      </c>
      <c r="F77" s="15">
        <f>'Table Q1'!F77/'Table Q2'!F77*100</f>
        <v>106.25497554873195</v>
      </c>
      <c r="G77" s="15">
        <f>'Table Q1'!G77/'Table Q2'!G77*100</f>
        <v>91.051823869673001</v>
      </c>
      <c r="H77" s="15">
        <f>'Table Q1'!H77/'Table Q2'!H77*100</f>
        <v>103.21622958931222</v>
      </c>
      <c r="I77" s="15">
        <f>'Table Q1'!I77/'Table Q2'!I77*100</f>
        <v>92.282918369874892</v>
      </c>
      <c r="J77" s="15">
        <f>'Table Q1'!J77/'Table Q2'!J77*100</f>
        <v>134.56871537852811</v>
      </c>
      <c r="K77" s="15">
        <f>'Table Q1'!K77/'Table Q2'!K77*100</f>
        <v>96.503988737681851</v>
      </c>
      <c r="L77" s="15">
        <f>'Table Q1'!L77/'Table Q2'!L77*100</f>
        <v>99.18493858340031</v>
      </c>
      <c r="N77" s="15">
        <f>'Table Q4'!B77/'Table Q2'!B77*100</f>
        <v>95.173564057124977</v>
      </c>
      <c r="O77" s="15">
        <f>'Table Q4'!C77/'Table Q2'!C77*100</f>
        <v>100.24013363959072</v>
      </c>
      <c r="P77" s="15">
        <f>'Table Q4'!D77/'Table Q2'!D77*100</f>
        <v>98.906782649582709</v>
      </c>
      <c r="Q77" s="15">
        <f>'Table Q4'!E77/'Table Q2'!E77*100</f>
        <v>100.64067160057439</v>
      </c>
      <c r="R77" s="15">
        <f>'Table Q4'!F77/'Table Q2'!F77*100</f>
        <v>113.27192084612759</v>
      </c>
      <c r="S77" s="15">
        <f>'Table Q4'!G77/'Table Q2'!G77*100</f>
        <v>102.9512454255696</v>
      </c>
      <c r="T77" s="15">
        <f>'Table Q4'!H77/'Table Q2'!H77*100</f>
        <v>103.46363186541316</v>
      </c>
      <c r="U77" s="15">
        <f>'Table Q4'!I77/'Table Q2'!I77*100</f>
        <v>108.39836492010406</v>
      </c>
      <c r="V77" s="15">
        <f>'Table Q4'!J77/'Table Q2'!J77*100</f>
        <v>97.797414930097617</v>
      </c>
      <c r="W77" s="15">
        <f>'Table Q4'!K77/'Table Q2'!K77*100</f>
        <v>104.39934303144062</v>
      </c>
      <c r="X77" s="15">
        <f>'Table Q4'!L77/'Table Q2'!L77*100</f>
        <v>105.76282860750774</v>
      </c>
    </row>
    <row r="78" spans="1:24" x14ac:dyDescent="0.2">
      <c r="A78" s="48" t="s">
        <v>124</v>
      </c>
      <c r="B78" s="15">
        <f>'Table Q1'!B78/'Table Q2'!B78*100</f>
        <v>102.31798545990939</v>
      </c>
      <c r="C78" s="15">
        <f>'Table Q1'!C78/'Table Q2'!C78*100</f>
        <v>99.885773624091385</v>
      </c>
      <c r="D78" s="15">
        <f>'Table Q1'!D78/'Table Q2'!D78*100</f>
        <v>93.206932650924728</v>
      </c>
      <c r="E78" s="15">
        <f>'Table Q1'!E78/'Table Q2'!E78*100</f>
        <v>89.799934404722862</v>
      </c>
      <c r="F78" s="15">
        <f>'Table Q1'!F78/'Table Q2'!F78*100</f>
        <v>104.62532592676568</v>
      </c>
      <c r="G78" s="15">
        <f>'Table Q1'!G78/'Table Q2'!G78*100</f>
        <v>95.912774070543378</v>
      </c>
      <c r="H78" s="15">
        <f>'Table Q1'!H78/'Table Q2'!H78*100</f>
        <v>100.63191153238546</v>
      </c>
      <c r="I78" s="15">
        <f>'Table Q1'!I78/'Table Q2'!I78*100</f>
        <v>92.993476685189663</v>
      </c>
      <c r="J78" s="15">
        <f>'Table Q1'!J78/'Table Q2'!J78*100</f>
        <v>138.25313384553172</v>
      </c>
      <c r="K78" s="15">
        <f>'Table Q1'!K78/'Table Q2'!K78*100</f>
        <v>99.024041894786961</v>
      </c>
      <c r="L78" s="15">
        <f>'Table Q1'!L78/'Table Q2'!L78*100</f>
        <v>98.871151653363725</v>
      </c>
      <c r="N78" s="15">
        <f>'Table Q4'!B78/'Table Q2'!B78*100</f>
        <v>96.438731429775586</v>
      </c>
      <c r="O78" s="15">
        <f>'Table Q4'!C78/'Table Q2'!C78*100</f>
        <v>99.335410176531667</v>
      </c>
      <c r="P78" s="15">
        <f>'Table Q4'!D78/'Table Q2'!D78*100</f>
        <v>98.197045480981743</v>
      </c>
      <c r="Q78" s="15">
        <f>'Table Q4'!E78/'Table Q2'!E78*100</f>
        <v>99.573630698589696</v>
      </c>
      <c r="R78" s="15">
        <f>'Table Q4'!F78/'Table Q2'!F78*100</f>
        <v>112.96905112799003</v>
      </c>
      <c r="S78" s="15">
        <f>'Table Q4'!G78/'Table Q2'!G78*100</f>
        <v>104.0633937082936</v>
      </c>
      <c r="T78" s="15">
        <f>'Table Q4'!H78/'Table Q2'!H78*100</f>
        <v>102.90284360189573</v>
      </c>
      <c r="U78" s="15">
        <f>'Table Q4'!I78/'Table Q2'!I78*100</f>
        <v>105.8709833293066</v>
      </c>
      <c r="V78" s="15">
        <f>'Table Q4'!J78/'Table Q2'!J78*100</f>
        <v>100.84917104731095</v>
      </c>
      <c r="W78" s="15">
        <f>'Table Q4'!K78/'Table Q2'!K78*100</f>
        <v>105.65341585336824</v>
      </c>
      <c r="X78" s="15">
        <f>'Table Q4'!L78/'Table Q2'!L78*100</f>
        <v>105.11972633979474</v>
      </c>
    </row>
    <row r="79" spans="1:24" x14ac:dyDescent="0.2">
      <c r="A79" s="48" t="s">
        <v>125</v>
      </c>
      <c r="B79" s="15">
        <f>'Table Q1'!B79/'Table Q2'!B79*100</f>
        <v>98.935952527112761</v>
      </c>
      <c r="C79" s="15">
        <f>'Table Q1'!C79/'Table Q2'!C79*100</f>
        <v>97.205159705159701</v>
      </c>
      <c r="D79" s="15">
        <f>'Table Q1'!D79/'Table Q2'!D79*100</f>
        <v>92.032999410724813</v>
      </c>
      <c r="E79" s="15">
        <f>'Table Q1'!E79/'Table Q2'!E79*100</f>
        <v>89.98792403117794</v>
      </c>
      <c r="F79" s="15">
        <f>'Table Q1'!F79/'Table Q2'!F79*100</f>
        <v>104.27553444180522</v>
      </c>
      <c r="G79" s="15">
        <f>'Table Q1'!G79/'Table Q2'!G79*100</f>
        <v>94.34466019417475</v>
      </c>
      <c r="H79" s="15">
        <f>'Table Q1'!H79/'Table Q2'!H79*100</f>
        <v>103.95071386661449</v>
      </c>
      <c r="I79" s="15">
        <f>'Table Q1'!I79/'Table Q2'!I79*100</f>
        <v>91.068238656663098</v>
      </c>
      <c r="J79" s="15">
        <f>'Table Q1'!J79/'Table Q2'!J79*100</f>
        <v>131.12990007686395</v>
      </c>
      <c r="K79" s="15">
        <f>'Table Q1'!K79/'Table Q2'!K79*100</f>
        <v>98.788823599952025</v>
      </c>
      <c r="L79" s="15">
        <f>'Table Q1'!L79/'Table Q2'!L79*100</f>
        <v>97.767705382436262</v>
      </c>
      <c r="N79" s="15">
        <f>'Table Q4'!B79/'Table Q2'!B79*100</f>
        <v>93.758952322488241</v>
      </c>
      <c r="O79" s="15">
        <f>'Table Q4'!C79/'Table Q2'!C79*100</f>
        <v>97.573710073710075</v>
      </c>
      <c r="P79" s="15">
        <f>'Table Q4'!D79/'Table Q2'!D79*100</f>
        <v>100.32999410724808</v>
      </c>
      <c r="Q79" s="15">
        <f>'Table Q4'!E79/'Table Q2'!E79*100</f>
        <v>100.14271599516962</v>
      </c>
      <c r="R79" s="15">
        <f>'Table Q4'!F79/'Table Q2'!F79*100</f>
        <v>111.6841986200656</v>
      </c>
      <c r="S79" s="15">
        <f>'Table Q4'!G79/'Table Q2'!G79*100</f>
        <v>105.77669902912621</v>
      </c>
      <c r="T79" s="15">
        <f>'Table Q4'!H79/'Table Q2'!H79*100</f>
        <v>101.60375513397221</v>
      </c>
      <c r="U79" s="15">
        <f>'Table Q4'!I79/'Table Q2'!I79*100</f>
        <v>104.52542574729068</v>
      </c>
      <c r="V79" s="15">
        <f>'Table Q4'!J79/'Table Q2'!J79*100</f>
        <v>96.669228798360223</v>
      </c>
      <c r="W79" s="15">
        <f>'Table Q4'!K79/'Table Q2'!K79*100</f>
        <v>105.68413478834393</v>
      </c>
      <c r="X79" s="15">
        <f>'Table Q4'!L79/'Table Q2'!L79*100</f>
        <v>104.3512747875354</v>
      </c>
    </row>
    <row r="80" spans="1:24" x14ac:dyDescent="0.2">
      <c r="A80" s="48" t="s">
        <v>126</v>
      </c>
      <c r="B80" s="15">
        <f>'Table Q1'!B80/'Table Q2'!B80*100</f>
        <v>98.075944212562348</v>
      </c>
      <c r="C80" s="15">
        <f>'Table Q1'!C80/'Table Q2'!C80*100</f>
        <v>96.952767902488574</v>
      </c>
      <c r="D80" s="15">
        <f>'Table Q1'!D80/'Table Q2'!D80*100</f>
        <v>90.528919778536917</v>
      </c>
      <c r="E80" s="15">
        <f>'Table Q1'!E80/'Table Q2'!E80*100</f>
        <v>90.075431034482762</v>
      </c>
      <c r="F80" s="15">
        <f>'Table Q1'!F80/'Table Q2'!F80*100</f>
        <v>103.4112515378593</v>
      </c>
      <c r="G80" s="15">
        <f>'Table Q1'!G80/'Table Q2'!G80*100</f>
        <v>93.80105718404613</v>
      </c>
      <c r="H80" s="15">
        <f>'Table Q1'!H80/'Table Q2'!H80*100</f>
        <v>103.0796048808832</v>
      </c>
      <c r="I80" s="15">
        <f>'Table Q1'!I80/'Table Q2'!I80*100</f>
        <v>92.534149788035791</v>
      </c>
      <c r="J80" s="15">
        <f>'Table Q1'!J80/'Table Q2'!J80*100</f>
        <v>131.1871227364185</v>
      </c>
      <c r="K80" s="15">
        <f>'Table Q1'!K80/'Table Q2'!K80*100</f>
        <v>106.53432588916461</v>
      </c>
      <c r="L80" s="15">
        <f>'Table Q1'!L80/'Table Q2'!L80*100</f>
        <v>97.906403940886705</v>
      </c>
      <c r="N80" s="15">
        <f>'Table Q4'!B80/'Table Q2'!B80*100</f>
        <v>93.50503919372899</v>
      </c>
      <c r="O80" s="15">
        <f>'Table Q4'!C80/'Table Q2'!C80*100</f>
        <v>96.465210766886742</v>
      </c>
      <c r="P80" s="15">
        <f>'Table Q4'!D80/'Table Q2'!D80*100</f>
        <v>100.95417599246083</v>
      </c>
      <c r="Q80" s="15">
        <f>'Table Q4'!E80/'Table Q2'!E80*100</f>
        <v>98.459051724137936</v>
      </c>
      <c r="R80" s="15">
        <f>'Table Q4'!F80/'Table Q2'!F80*100</f>
        <v>109.7528240688961</v>
      </c>
      <c r="S80" s="15">
        <f>'Table Q4'!G80/'Table Q2'!G80*100</f>
        <v>104.66122056703509</v>
      </c>
      <c r="T80" s="15">
        <f>'Table Q4'!H80/'Table Q2'!H80*100</f>
        <v>100.65853186132092</v>
      </c>
      <c r="U80" s="15">
        <f>'Table Q4'!I80/'Table Q2'!I80*100</f>
        <v>103.39142722562411</v>
      </c>
      <c r="V80" s="15">
        <f>'Table Q4'!J80/'Table Q2'!J80*100</f>
        <v>96.001006036217319</v>
      </c>
      <c r="W80" s="15">
        <f>'Table Q4'!K80/'Table Q2'!K80*100</f>
        <v>103.73390050809408</v>
      </c>
      <c r="X80" s="15">
        <f>'Table Q4'!L80/'Table Q2'!L80*100</f>
        <v>103.1012091356919</v>
      </c>
    </row>
    <row r="81" spans="1:24" x14ac:dyDescent="0.2">
      <c r="A81" s="48" t="s">
        <v>127</v>
      </c>
      <c r="B81" s="15">
        <f>'Table Q1'!B81/'Table Q2'!B81*100</f>
        <v>104.19564977365575</v>
      </c>
      <c r="C81" s="15">
        <f>'Table Q1'!C81/'Table Q2'!C81*100</f>
        <v>96.513893161078641</v>
      </c>
      <c r="D81" s="15">
        <f>'Table Q1'!D81/'Table Q2'!D81*100</f>
        <v>89.523589269195185</v>
      </c>
      <c r="E81" s="15">
        <f>'Table Q1'!E81/'Table Q2'!E81*100</f>
        <v>89.422459893048128</v>
      </c>
      <c r="F81" s="15">
        <f>'Table Q1'!F81/'Table Q2'!F81*100</f>
        <v>103.26471890216911</v>
      </c>
      <c r="G81" s="15">
        <f>'Table Q1'!G81/'Table Q2'!G81*100</f>
        <v>96.074405121391464</v>
      </c>
      <c r="H81" s="15">
        <f>'Table Q1'!H81/'Table Q2'!H81*100</f>
        <v>102.00803212851406</v>
      </c>
      <c r="I81" s="15">
        <f>'Table Q1'!I81/'Table Q2'!I81*100</f>
        <v>94.63103122043519</v>
      </c>
      <c r="J81" s="15">
        <f>'Table Q1'!J81/'Table Q2'!J81*100</f>
        <v>128.94897834332556</v>
      </c>
      <c r="K81" s="15">
        <f>'Table Q1'!K81/'Table Q2'!K81*100</f>
        <v>96.749279538904915</v>
      </c>
      <c r="L81" s="15">
        <f>'Table Q1'!L81/'Table Q2'!L81*100</f>
        <v>97.629695885509832</v>
      </c>
      <c r="N81" s="15">
        <f>'Table Q4'!B81/'Table Q2'!B81*100</f>
        <v>101.83283648007067</v>
      </c>
      <c r="O81" s="15">
        <f>'Table Q4'!C81/'Table Q2'!C81*100</f>
        <v>97.088075463959797</v>
      </c>
      <c r="P81" s="15">
        <f>'Table Q4'!D81/'Table Q2'!D81*100</f>
        <v>100.2081406105458</v>
      </c>
      <c r="Q81" s="15">
        <f>'Table Q4'!E81/'Table Q2'!E81*100</f>
        <v>97.860962566844918</v>
      </c>
      <c r="R81" s="15">
        <f>'Table Q4'!F81/'Table Q2'!F81*100</f>
        <v>108.43293492695885</v>
      </c>
      <c r="S81" s="15">
        <f>'Table Q4'!G81/'Table Q2'!G81*100</f>
        <v>105.06099770503683</v>
      </c>
      <c r="T81" s="15">
        <f>'Table Q4'!H81/'Table Q2'!H81*100</f>
        <v>101.62601626016259</v>
      </c>
      <c r="U81" s="15">
        <f>'Table Q4'!I81/'Table Q2'!I81*100</f>
        <v>103.97350993377484</v>
      </c>
      <c r="V81" s="15">
        <f>'Table Q4'!J81/'Table Q2'!J81*100</f>
        <v>94.371711733757479</v>
      </c>
      <c r="W81" s="15">
        <f>'Table Q4'!K81/'Table Q2'!K81*100</f>
        <v>101.0028818443804</v>
      </c>
      <c r="X81" s="15">
        <f>'Table Q4'!L81/'Table Q2'!L81*100</f>
        <v>103.04114490161002</v>
      </c>
    </row>
    <row r="82" spans="1:24" x14ac:dyDescent="0.2">
      <c r="A82" s="48" t="s">
        <v>128</v>
      </c>
      <c r="B82" s="15">
        <f>'Table Q1'!B82/'Table Q2'!B82*100</f>
        <v>104.42001099505222</v>
      </c>
      <c r="C82" s="15">
        <f>'Table Q1'!C82/'Table Q2'!C82*100</f>
        <v>95.404411764705884</v>
      </c>
      <c r="D82" s="15">
        <f>'Table Q1'!D82/'Table Q2'!D82*100</f>
        <v>89.326038877895471</v>
      </c>
      <c r="E82" s="15">
        <f>'Table Q1'!E82/'Table Q2'!E82*100</f>
        <v>90.318797313146376</v>
      </c>
      <c r="F82" s="15">
        <f>'Table Q1'!F82/'Table Q2'!F82*100</f>
        <v>104.12268029781089</v>
      </c>
      <c r="G82" s="15">
        <f>'Table Q1'!G82/'Table Q2'!G82*100</f>
        <v>94.897721989772194</v>
      </c>
      <c r="H82" s="15">
        <f>'Table Q1'!H82/'Table Q2'!H82*100</f>
        <v>105.32884310618067</v>
      </c>
      <c r="I82" s="15">
        <f>'Table Q1'!I82/'Table Q2'!I82*100</f>
        <v>94.547373358348963</v>
      </c>
      <c r="J82" s="15">
        <f>'Table Q1'!J82/'Table Q2'!J82*100</f>
        <v>131.00659450043548</v>
      </c>
      <c r="K82" s="15">
        <f>'Table Q1'!K82/'Table Q2'!K82*100</f>
        <v>99.788757188123469</v>
      </c>
      <c r="L82" s="15">
        <f>'Table Q1'!L82/'Table Q2'!L82*100</f>
        <v>98.169847115277307</v>
      </c>
      <c r="N82" s="15">
        <f>'Table Q4'!B82/'Table Q2'!B82*100</f>
        <v>101.82517866959869</v>
      </c>
      <c r="O82" s="15">
        <f>'Table Q4'!C82/'Table Q2'!C82*100</f>
        <v>96.446078431372555</v>
      </c>
      <c r="P82" s="15">
        <f>'Table Q4'!D82/'Table Q2'!D82*100</f>
        <v>101.1872890233966</v>
      </c>
      <c r="Q82" s="15">
        <f>'Table Q4'!E82/'Table Q2'!E82*100</f>
        <v>97.611685680776191</v>
      </c>
      <c r="R82" s="15">
        <f>'Table Q4'!F82/'Table Q2'!F82*100</f>
        <v>108.27869763307034</v>
      </c>
      <c r="S82" s="15">
        <f>'Table Q4'!G82/'Table Q2'!G82*100</f>
        <v>101.54579265457926</v>
      </c>
      <c r="T82" s="15">
        <f>'Table Q4'!H82/'Table Q2'!H82*100</f>
        <v>102.42670364500792</v>
      </c>
      <c r="U82" s="15">
        <f>'Table Q4'!I82/'Table Q2'!I82*100</f>
        <v>103.01360225140712</v>
      </c>
      <c r="V82" s="15">
        <f>'Table Q4'!J82/'Table Q2'!J82*100</f>
        <v>96.876944133383091</v>
      </c>
      <c r="W82" s="15">
        <f>'Table Q4'!K82/'Table Q2'!K82*100</f>
        <v>103.8493134608614</v>
      </c>
      <c r="X82" s="15">
        <f>'Table Q4'!L82/'Table Q2'!L82*100</f>
        <v>102.92378082803259</v>
      </c>
    </row>
    <row r="83" spans="1:24" x14ac:dyDescent="0.2">
      <c r="A83" s="48" t="s">
        <v>129</v>
      </c>
      <c r="B83" s="15">
        <f>'Table Q1'!B83/'Table Q2'!B83*100</f>
        <v>102.97839842897665</v>
      </c>
      <c r="C83" s="15">
        <f>'Table Q1'!C83/'Table Q2'!C83*100</f>
        <v>95.512035903712771</v>
      </c>
      <c r="D83" s="15">
        <f>'Table Q1'!D83/'Table Q2'!D83*100</f>
        <v>89.844559585492235</v>
      </c>
      <c r="E83" s="15">
        <f>'Table Q1'!E83/'Table Q2'!E83*100</f>
        <v>91.087533156498665</v>
      </c>
      <c r="F83" s="15">
        <f>'Table Q1'!F83/'Table Q2'!F83*100</f>
        <v>105.64443442992338</v>
      </c>
      <c r="G83" s="15">
        <f>'Table Q1'!G83/'Table Q2'!G83*100</f>
        <v>94.52643811737363</v>
      </c>
      <c r="H83" s="15">
        <f>'Table Q1'!H83/'Table Q2'!H83*100</f>
        <v>104.38780609695154</v>
      </c>
      <c r="I83" s="15">
        <f>'Table Q1'!I83/'Table Q2'!I83*100</f>
        <v>95.60567309927923</v>
      </c>
      <c r="J83" s="15">
        <f>'Table Q1'!J83/'Table Q2'!J83*100</f>
        <v>127.26392251815982</v>
      </c>
      <c r="K83" s="15">
        <f>'Table Q1'!K83/'Table Q2'!K83*100</f>
        <v>100.25460016201828</v>
      </c>
      <c r="L83" s="15">
        <f>'Table Q1'!L83/'Table Q2'!L83*100</f>
        <v>98.258264921233632</v>
      </c>
      <c r="N83" s="15">
        <f>'Table Q4'!B83/'Table Q2'!B83*100</f>
        <v>101.56011346279729</v>
      </c>
      <c r="O83" s="15">
        <f>'Table Q4'!C83/'Table Q2'!C83*100</f>
        <v>96.032231742146067</v>
      </c>
      <c r="P83" s="15">
        <f>'Table Q4'!D83/'Table Q2'!D83*100</f>
        <v>100.55267702936096</v>
      </c>
      <c r="Q83" s="15">
        <f>'Table Q4'!E83/'Table Q2'!E83*100</f>
        <v>97.24137931034484</v>
      </c>
      <c r="R83" s="15">
        <f>'Table Q4'!F83/'Table Q2'!F83*100</f>
        <v>109.55385308697609</v>
      </c>
      <c r="S83" s="15">
        <f>'Table Q4'!G83/'Table Q2'!G83*100</f>
        <v>101.98721673445672</v>
      </c>
      <c r="T83" s="15">
        <f>'Table Q4'!H83/'Table Q2'!H83*100</f>
        <v>102.89855072463769</v>
      </c>
      <c r="U83" s="15">
        <f>'Table Q4'!I83/'Table Q2'!I83*100</f>
        <v>102.03441060218555</v>
      </c>
      <c r="V83" s="15">
        <f>'Table Q4'!J83/'Table Q2'!J83*100</f>
        <v>95.423728813559322</v>
      </c>
      <c r="W83" s="15">
        <f>'Table Q4'!K83/'Table Q2'!K83*100</f>
        <v>103.11306561740538</v>
      </c>
      <c r="X83" s="15">
        <f>'Table Q4'!L83/'Table Q2'!L83*100</f>
        <v>102.45174173507876</v>
      </c>
    </row>
    <row r="84" spans="1:24" x14ac:dyDescent="0.2">
      <c r="A84" s="48" t="s">
        <v>130</v>
      </c>
      <c r="B84" s="15">
        <f>'Table Q1'!B84/'Table Q2'!B84*100</f>
        <v>100.07337526205451</v>
      </c>
      <c r="C84" s="15">
        <f>'Table Q1'!C84/'Table Q2'!C84*100</f>
        <v>95.189695078997687</v>
      </c>
      <c r="D84" s="15">
        <f>'Table Q1'!D84/'Table Q2'!D84*100</f>
        <v>91.12739571589627</v>
      </c>
      <c r="E84" s="15">
        <f>'Table Q1'!E84/'Table Q2'!E84*100</f>
        <v>91.217921750105177</v>
      </c>
      <c r="F84" s="15">
        <f>'Table Q1'!F84/'Table Q2'!F84*100</f>
        <v>104.08185963741519</v>
      </c>
      <c r="G84" s="15">
        <f>'Table Q1'!G84/'Table Q2'!G84*100</f>
        <v>93.438140806561847</v>
      </c>
      <c r="H84" s="15">
        <f>'Table Q1'!H84/'Table Q2'!H84*100</f>
        <v>103.53293413173652</v>
      </c>
      <c r="I84" s="15">
        <f>'Table Q1'!I84/'Table Q2'!I84*100</f>
        <v>96.730370711489755</v>
      </c>
      <c r="J84" s="15">
        <f>'Table Q1'!J84/'Table Q2'!J84*100</f>
        <v>121.7412045319022</v>
      </c>
      <c r="K84" s="15">
        <f>'Table Q1'!K84/'Table Q2'!K84*100</f>
        <v>97.789929368876741</v>
      </c>
      <c r="L84" s="15">
        <f>'Table Q1'!L84/'Table Q2'!L84*100</f>
        <v>97.875834884484831</v>
      </c>
      <c r="N84" s="15">
        <f>'Table Q4'!B84/'Table Q2'!B84*100</f>
        <v>97.987421383647799</v>
      </c>
      <c r="O84" s="15">
        <f>'Table Q4'!C84/'Table Q2'!C84*100</f>
        <v>94.575827714601985</v>
      </c>
      <c r="P84" s="15">
        <f>'Table Q4'!D84/'Table Q2'!D84*100</f>
        <v>98.917700112739553</v>
      </c>
      <c r="Q84" s="15">
        <f>'Table Q4'!E84/'Table Q2'!E84*100</f>
        <v>96.445098864114428</v>
      </c>
      <c r="R84" s="15">
        <f>'Table Q4'!F84/'Table Q2'!F84*100</f>
        <v>107.94127460794127</v>
      </c>
      <c r="S84" s="15">
        <f>'Table Q4'!G84/'Table Q2'!G84*100</f>
        <v>100.26201868307132</v>
      </c>
      <c r="T84" s="15">
        <f>'Table Q4'!H84/'Table Q2'!H84*100</f>
        <v>102.55489021956087</v>
      </c>
      <c r="U84" s="15">
        <f>'Table Q4'!I84/'Table Q2'!I84*100</f>
        <v>101.27791848952337</v>
      </c>
      <c r="V84" s="15">
        <f>'Table Q4'!J84/'Table Q2'!J84*100</f>
        <v>95.169946332737027</v>
      </c>
      <c r="W84" s="15">
        <f>'Table Q4'!K84/'Table Q2'!K84*100</f>
        <v>102.4606971975393</v>
      </c>
      <c r="X84" s="15">
        <f>'Table Q4'!L84/'Table Q2'!L84*100</f>
        <v>101.30296726157889</v>
      </c>
    </row>
    <row r="85" spans="1:24" x14ac:dyDescent="0.2">
      <c r="A85" s="48" t="s">
        <v>131</v>
      </c>
      <c r="B85" s="15">
        <f>'Table Q1'!B85/'Table Q2'!B85*100</f>
        <v>101.22311261071277</v>
      </c>
      <c r="C85" s="15">
        <f>'Table Q1'!C85/'Table Q2'!C85*100</f>
        <v>96.386887242464226</v>
      </c>
      <c r="D85" s="15">
        <f>'Table Q1'!D85/'Table Q2'!D85*100</f>
        <v>92.12686986840626</v>
      </c>
      <c r="E85" s="15">
        <f>'Table Q1'!E85/'Table Q2'!E85*100</f>
        <v>91.319407998320571</v>
      </c>
      <c r="F85" s="15">
        <f>'Table Q1'!F85/'Table Q2'!F85*100</f>
        <v>105.67320552831031</v>
      </c>
      <c r="G85" s="15">
        <f>'Table Q1'!G85/'Table Q2'!G85*100</f>
        <v>92.505907505344879</v>
      </c>
      <c r="H85" s="15">
        <f>'Table Q1'!H85/'Table Q2'!H85*100</f>
        <v>102.67041461700632</v>
      </c>
      <c r="I85" s="15">
        <f>'Table Q1'!I85/'Table Q2'!I85*100</f>
        <v>97.454420364637087</v>
      </c>
      <c r="J85" s="15">
        <f>'Table Q1'!J85/'Table Q2'!J85*100</f>
        <v>122.08480565371025</v>
      </c>
      <c r="K85" s="15">
        <f>'Table Q1'!K85/'Table Q2'!K85*100</f>
        <v>96.336440494255356</v>
      </c>
      <c r="L85" s="15">
        <f>'Table Q1'!L85/'Table Q2'!L85*100</f>
        <v>98.145926491438544</v>
      </c>
      <c r="N85" s="15">
        <f>'Table Q4'!B85/'Table Q2'!B85*100</f>
        <v>98.819063686208338</v>
      </c>
      <c r="O85" s="15">
        <f>'Table Q4'!C85/'Table Q2'!C85*100</f>
        <v>95.158834872627622</v>
      </c>
      <c r="P85" s="15">
        <f>'Table Q4'!D85/'Table Q2'!D85*100</f>
        <v>98.897761781576889</v>
      </c>
      <c r="Q85" s="15">
        <f>'Table Q4'!E85/'Table Q2'!E85*100</f>
        <v>96.494174451558735</v>
      </c>
      <c r="R85" s="15">
        <f>'Table Q4'!F85/'Table Q2'!F85*100</f>
        <v>108.37048595630851</v>
      </c>
      <c r="S85" s="15">
        <f>'Table Q4'!G85/'Table Q2'!G85*100</f>
        <v>99.302351749746819</v>
      </c>
      <c r="T85" s="15">
        <f>'Table Q4'!H85/'Table Q2'!H85*100</f>
        <v>103.09205903021785</v>
      </c>
      <c r="U85" s="15">
        <f>'Table Q4'!I85/'Table Q2'!I85*100</f>
        <v>101.20399036807709</v>
      </c>
      <c r="V85" s="15">
        <f>'Table Q4'!J85/'Table Q2'!J85*100</f>
        <v>95.288574793875142</v>
      </c>
      <c r="W85" s="15">
        <f>'Table Q4'!K85/'Table Q2'!K85*100</f>
        <v>98.08150877953608</v>
      </c>
      <c r="X85" s="15">
        <f>'Table Q4'!L85/'Table Q2'!L85*100</f>
        <v>101.0688188461119</v>
      </c>
    </row>
    <row r="86" spans="1:24" x14ac:dyDescent="0.2">
      <c r="A86" s="48" t="s">
        <v>132</v>
      </c>
      <c r="B86" s="15">
        <f>'Table Q1'!B86/'Table Q2'!B86*100</f>
        <v>96.653602652999709</v>
      </c>
      <c r="C86" s="15">
        <f>'Table Q1'!C86/'Table Q2'!C86*100</f>
        <v>97.813262815296994</v>
      </c>
      <c r="D86" s="15">
        <f>'Table Q1'!D86/'Table Q2'!D86*100</f>
        <v>91.934604904632138</v>
      </c>
      <c r="E86" s="15">
        <f>'Table Q1'!E86/'Table Q2'!E86*100</f>
        <v>92.601907157078486</v>
      </c>
      <c r="F86" s="15">
        <f>'Table Q1'!F86/'Table Q2'!F86*100</f>
        <v>106.51357915654671</v>
      </c>
      <c r="G86" s="15">
        <f>'Table Q1'!G86/'Table Q2'!G86*100</f>
        <v>89.594863847686511</v>
      </c>
      <c r="H86" s="15">
        <f>'Table Q1'!H86/'Table Q2'!H86*100</f>
        <v>99.940517497769406</v>
      </c>
      <c r="I86" s="15">
        <f>'Table Q1'!I86/'Table Q2'!I86*100</f>
        <v>97.723153602174889</v>
      </c>
      <c r="J86" s="15">
        <f>'Table Q1'!J86/'Table Q2'!J86*100</f>
        <v>120.04825367647058</v>
      </c>
      <c r="K86" s="15">
        <f>'Table Q1'!K86/'Table Q2'!K86*100</f>
        <v>99.065821969290241</v>
      </c>
      <c r="L86" s="15">
        <f>'Table Q1'!L86/'Table Q2'!L86*100</f>
        <v>97.952365556633254</v>
      </c>
      <c r="N86" s="15">
        <f>'Table Q4'!B86/'Table Q2'!B86*100</f>
        <v>94.523163501155665</v>
      </c>
      <c r="O86" s="15">
        <f>'Table Q4'!C86/'Table Q2'!C86*100</f>
        <v>95.148494711147279</v>
      </c>
      <c r="P86" s="15">
        <f>'Table Q4'!D86/'Table Q2'!D86*100</f>
        <v>96.326975476839223</v>
      </c>
      <c r="Q86" s="15">
        <f>'Table Q4'!E86/'Table Q2'!E86*100</f>
        <v>96.95064445143035</v>
      </c>
      <c r="R86" s="15">
        <f>'Table Q4'!F86/'Table Q2'!F86*100</f>
        <v>107.39677633031575</v>
      </c>
      <c r="S86" s="15">
        <f>'Table Q4'!G86/'Table Q2'!G86*100</f>
        <v>97.719725481514274</v>
      </c>
      <c r="T86" s="15">
        <f>'Table Q4'!H86/'Table Q2'!H86*100</f>
        <v>101.6754238128284</v>
      </c>
      <c r="U86" s="15">
        <f>'Table Q4'!I86/'Table Q2'!I86*100</f>
        <v>100.20389669234252</v>
      </c>
      <c r="V86" s="15">
        <f>'Table Q4'!J86/'Table Q2'!J86*100</f>
        <v>93.979779411764696</v>
      </c>
      <c r="W86" s="15">
        <f>'Table Q4'!K86/'Table Q2'!K86*100</f>
        <v>97.51959626328788</v>
      </c>
      <c r="X86" s="15">
        <f>'Table Q4'!L86/'Table Q2'!L86*100</f>
        <v>100.08621618708912</v>
      </c>
    </row>
    <row r="87" spans="1:24" x14ac:dyDescent="0.2">
      <c r="A87" s="48" t="s">
        <v>133</v>
      </c>
      <c r="B87" s="15">
        <f>'Table Q1'!B87/'Table Q2'!B87*100</f>
        <v>94.477062394268088</v>
      </c>
      <c r="C87" s="15">
        <f>'Table Q1'!C87/'Table Q2'!C87*100</f>
        <v>97.815975733063681</v>
      </c>
      <c r="D87" s="15">
        <f>'Table Q1'!D87/'Table Q2'!D87*100</f>
        <v>94.030335861321788</v>
      </c>
      <c r="E87" s="15">
        <f>'Table Q1'!E87/'Table Q2'!E87*100</f>
        <v>92.338039867109629</v>
      </c>
      <c r="F87" s="15">
        <f>'Table Q1'!F87/'Table Q2'!F87*100</f>
        <v>107.69911504424779</v>
      </c>
      <c r="G87" s="15">
        <f>'Table Q1'!G87/'Table Q2'!G87*100</f>
        <v>89.625831787934985</v>
      </c>
      <c r="H87" s="15">
        <f>'Table Q1'!H87/'Table Q2'!H87*100</f>
        <v>100.97174020823006</v>
      </c>
      <c r="I87" s="15">
        <f>'Table Q1'!I87/'Table Q2'!I87*100</f>
        <v>97.081668885929858</v>
      </c>
      <c r="J87" s="15">
        <f>'Table Q1'!J87/'Table Q2'!J87*100</f>
        <v>115.39320822162647</v>
      </c>
      <c r="K87" s="15">
        <f>'Table Q1'!K87/'Table Q2'!K87*100</f>
        <v>97.58617054917255</v>
      </c>
      <c r="L87" s="15">
        <f>'Table Q1'!L87/'Table Q2'!L87*100</f>
        <v>97.62563884156728</v>
      </c>
      <c r="N87" s="15">
        <f>'Table Q4'!B87/'Table Q2'!B87*100</f>
        <v>94.128769031744469</v>
      </c>
      <c r="O87" s="15">
        <f>'Table Q4'!C87/'Table Q2'!C87*100</f>
        <v>94.48938321536906</v>
      </c>
      <c r="P87" s="15">
        <f>'Table Q4'!D87/'Table Q2'!D87*100</f>
        <v>96.013001083423617</v>
      </c>
      <c r="Q87" s="15">
        <f>'Table Q4'!E87/'Table Q2'!E87*100</f>
        <v>96.511627906976756</v>
      </c>
      <c r="R87" s="15">
        <f>'Table Q4'!F87/'Table Q2'!F87*100</f>
        <v>107.93141592920352</v>
      </c>
      <c r="S87" s="15">
        <f>'Table Q4'!G87/'Table Q2'!G87*100</f>
        <v>96.716483036980478</v>
      </c>
      <c r="T87" s="15">
        <f>'Table Q4'!H87/'Table Q2'!H87*100</f>
        <v>101.56668319286071</v>
      </c>
      <c r="U87" s="15">
        <f>'Table Q4'!I87/'Table Q2'!I87*100</f>
        <v>98.490901020861074</v>
      </c>
      <c r="V87" s="15">
        <f>'Table Q4'!J87/'Table Q2'!J87*100</f>
        <v>92.20285969615729</v>
      </c>
      <c r="W87" s="15">
        <f>'Table Q4'!K87/'Table Q2'!K87*100</f>
        <v>95.857489195741536</v>
      </c>
      <c r="X87" s="15">
        <f>'Table Q4'!L87/'Table Q2'!L87*100</f>
        <v>99.222742759795565</v>
      </c>
    </row>
    <row r="88" spans="1:24" x14ac:dyDescent="0.2">
      <c r="A88" s="48" t="s">
        <v>134</v>
      </c>
      <c r="B88" s="15">
        <f>'Table Q1'!B88/'Table Q2'!B88*100</f>
        <v>94.629409433214434</v>
      </c>
      <c r="C88" s="15">
        <f>'Table Q1'!C88/'Table Q2'!C88*100</f>
        <v>98.500354645860781</v>
      </c>
      <c r="D88" s="15">
        <f>'Table Q1'!D88/'Table Q2'!D88*100</f>
        <v>96.096291476903062</v>
      </c>
      <c r="E88" s="15">
        <f>'Table Q1'!E88/'Table Q2'!E88*100</f>
        <v>91.982732038236193</v>
      </c>
      <c r="F88" s="15">
        <f>'Table Q1'!F88/'Table Q2'!F88*100</f>
        <v>110.61197190948613</v>
      </c>
      <c r="G88" s="15">
        <f>'Table Q1'!G88/'Table Q2'!G88*100</f>
        <v>89.078904643359664</v>
      </c>
      <c r="H88" s="15">
        <f>'Table Q1'!H88/'Table Q2'!H88*100</f>
        <v>99.90102929532857</v>
      </c>
      <c r="I88" s="15">
        <f>'Table Q1'!I88/'Table Q2'!I88*100</f>
        <v>97.497255762897922</v>
      </c>
      <c r="J88" s="15">
        <f>'Table Q1'!J88/'Table Q2'!J88*100</f>
        <v>111.60227024667103</v>
      </c>
      <c r="K88" s="15">
        <f>'Table Q1'!K88/'Table Q2'!K88*100</f>
        <v>99.038867765103504</v>
      </c>
      <c r="L88" s="15">
        <f>'Table Q1'!L88/'Table Q2'!L88*100</f>
        <v>97.683030046550996</v>
      </c>
      <c r="N88" s="15">
        <f>'Table Q4'!B88/'Table Q2'!B88*100</f>
        <v>94.044787950852154</v>
      </c>
      <c r="O88" s="15">
        <f>'Table Q4'!C88/'Table Q2'!C88*100</f>
        <v>94.700577566116124</v>
      </c>
      <c r="P88" s="15">
        <f>'Table Q4'!D88/'Table Q2'!D88*100</f>
        <v>96.421600520494479</v>
      </c>
      <c r="Q88" s="15">
        <f>'Table Q4'!E88/'Table Q2'!E88*100</f>
        <v>96.053037311131661</v>
      </c>
      <c r="R88" s="15">
        <f>'Table Q4'!F88/'Table Q2'!F88*100</f>
        <v>108.75041801359939</v>
      </c>
      <c r="S88" s="15">
        <f>'Table Q4'!G88/'Table Q2'!G88*100</f>
        <v>96.157592813075013</v>
      </c>
      <c r="T88" s="15">
        <f>'Table Q4'!H88/'Table Q2'!H88*100</f>
        <v>101.27672209026129</v>
      </c>
      <c r="U88" s="15">
        <f>'Table Q4'!I88/'Table Q2'!I88*100</f>
        <v>97.815587266739854</v>
      </c>
      <c r="V88" s="15">
        <f>'Table Q4'!J88/'Table Q2'!J88*100</f>
        <v>91.268282034490284</v>
      </c>
      <c r="W88" s="15">
        <f>'Table Q4'!K88/'Table Q2'!K88*100</f>
        <v>95.975918884664125</v>
      </c>
      <c r="X88" s="15">
        <f>'Table Q4'!L88/'Table Q2'!L88*100</f>
        <v>98.857384680490895</v>
      </c>
    </row>
    <row r="89" spans="1:24" x14ac:dyDescent="0.2">
      <c r="A89" s="48" t="s">
        <v>135</v>
      </c>
      <c r="B89" s="15">
        <f>'Table Q1'!B89/'Table Q2'!B89*100</f>
        <v>94.773380938212838</v>
      </c>
      <c r="C89" s="15">
        <f>'Table Q1'!C89/'Table Q2'!C89*100</f>
        <v>97.786497635577021</v>
      </c>
      <c r="D89" s="15">
        <f>'Table Q1'!D89/'Table Q2'!D89*100</f>
        <v>95.378690629011544</v>
      </c>
      <c r="E89" s="15">
        <f>'Table Q1'!E89/'Table Q2'!E89*100</f>
        <v>92.831467597822737</v>
      </c>
      <c r="F89" s="15">
        <f>'Table Q1'!F89/'Table Q2'!F89*100</f>
        <v>113.12507023261043</v>
      </c>
      <c r="G89" s="15">
        <f>'Table Q1'!G89/'Table Q2'!G89*100</f>
        <v>89.15094339622641</v>
      </c>
      <c r="H89" s="15">
        <f>'Table Q1'!H89/'Table Q2'!H89*100</f>
        <v>101.92057617285187</v>
      </c>
      <c r="I89" s="15">
        <f>'Table Q1'!I89/'Table Q2'!I89*100</f>
        <v>96.612174661217466</v>
      </c>
      <c r="J89" s="15">
        <f>'Table Q1'!J89/'Table Q2'!J89*100</f>
        <v>110.79694323144105</v>
      </c>
      <c r="K89" s="15">
        <f>'Table Q1'!K89/'Table Q2'!K89*100</f>
        <v>101.28833049403747</v>
      </c>
      <c r="L89" s="15">
        <f>'Table Q1'!L89/'Table Q2'!L89*100</f>
        <v>97.812368531762729</v>
      </c>
      <c r="N89" s="15">
        <f>'Table Q4'!B89/'Table Q2'!B89*100</f>
        <v>94.61469800654568</v>
      </c>
      <c r="O89" s="15">
        <f>'Table Q4'!C89/'Table Q2'!C89*100</f>
        <v>94.234832478116502</v>
      </c>
      <c r="P89" s="15">
        <f>'Table Q4'!D89/'Table Q2'!D89*100</f>
        <v>95.325203252032523</v>
      </c>
      <c r="Q89" s="15">
        <f>'Table Q4'!E89/'Table Q2'!E89*100</f>
        <v>96.436274006367455</v>
      </c>
      <c r="R89" s="15">
        <f>'Table Q4'!F89/'Table Q2'!F89*100</f>
        <v>109.87751432745254</v>
      </c>
      <c r="S89" s="15">
        <f>'Table Q4'!G89/'Table Q2'!G89*100</f>
        <v>95.679674099485425</v>
      </c>
      <c r="T89" s="15">
        <f>'Table Q4'!H89/'Table Q2'!H89*100</f>
        <v>101.72051615484645</v>
      </c>
      <c r="U89" s="15">
        <f>'Table Q4'!I89/'Table Q2'!I89*100</f>
        <v>96.171219617121963</v>
      </c>
      <c r="V89" s="15">
        <f>'Table Q4'!J89/'Table Q2'!J89*100</f>
        <v>92.183406113537131</v>
      </c>
      <c r="W89" s="15">
        <f>'Table Q4'!K89/'Table Q2'!K89*100</f>
        <v>97.221039182282794</v>
      </c>
      <c r="X89" s="15">
        <f>'Table Q4'!L89/'Table Q2'!L89*100</f>
        <v>98.580143037442156</v>
      </c>
    </row>
    <row r="90" spans="1:24" x14ac:dyDescent="0.2">
      <c r="A90" s="48" t="s">
        <v>136</v>
      </c>
      <c r="B90" s="15">
        <f>'Table Q1'!B90/'Table Q2'!B90*100</f>
        <v>101.71995357180543</v>
      </c>
      <c r="C90" s="15">
        <f>'Table Q1'!C90/'Table Q2'!C90*100</f>
        <v>97.058823529411768</v>
      </c>
      <c r="D90" s="15">
        <f>'Table Q1'!D90/'Table Q2'!D90*100</f>
        <v>96.089325782669093</v>
      </c>
      <c r="E90" s="15">
        <f>'Table Q1'!E90/'Table Q2'!E90*100</f>
        <v>93.373493975903614</v>
      </c>
      <c r="F90" s="15">
        <f>'Table Q1'!F90/'Table Q2'!F90*100</f>
        <v>109.74126492702345</v>
      </c>
      <c r="G90" s="15">
        <f>'Table Q1'!G90/'Table Q2'!G90*100</f>
        <v>91.355515138547133</v>
      </c>
      <c r="H90" s="15">
        <f>'Table Q1'!H90/'Table Q2'!H90*100</f>
        <v>101.949832436275</v>
      </c>
      <c r="I90" s="15">
        <f>'Table Q1'!I90/'Table Q2'!I90*100</f>
        <v>96.354166666666671</v>
      </c>
      <c r="J90" s="15">
        <f>'Table Q1'!J90/'Table Q2'!J90*100</f>
        <v>108.47512734366533</v>
      </c>
      <c r="K90" s="15">
        <f>'Table Q1'!K90/'Table Q2'!K90*100</f>
        <v>100.60650423507266</v>
      </c>
      <c r="L90" s="15">
        <f>'Table Q1'!L90/'Table Q2'!L90*100</f>
        <v>97.811518324607334</v>
      </c>
      <c r="N90" s="15">
        <f>'Table Q4'!B90/'Table Q2'!B90*100</f>
        <v>101.18180858921599</v>
      </c>
      <c r="O90" s="15">
        <f>'Table Q4'!C90/'Table Q2'!C90*100</f>
        <v>93.977591036414566</v>
      </c>
      <c r="P90" s="15">
        <f>'Table Q4'!D90/'Table Q2'!D90*100</f>
        <v>96.014531467037074</v>
      </c>
      <c r="Q90" s="15">
        <f>'Table Q4'!E90/'Table Q2'!E90*100</f>
        <v>96.099652848682865</v>
      </c>
      <c r="R90" s="15">
        <f>'Table Q4'!F90/'Table Q2'!F90*100</f>
        <v>108.77930119416189</v>
      </c>
      <c r="S90" s="15">
        <f>'Table Q4'!G90/'Table Q2'!G90*100</f>
        <v>95.527976890981066</v>
      </c>
      <c r="T90" s="15">
        <f>'Table Q4'!H90/'Table Q2'!H90*100</f>
        <v>103.34111912257542</v>
      </c>
      <c r="U90" s="15">
        <f>'Table Q4'!I90/'Table Q2'!I90*100</f>
        <v>95.567602040816325</v>
      </c>
      <c r="V90" s="15">
        <f>'Table Q4'!J90/'Table Q2'!J90*100</f>
        <v>92.98797008778584</v>
      </c>
      <c r="W90" s="15">
        <f>'Table Q4'!K90/'Table Q2'!K90*100</f>
        <v>95.419847328244273</v>
      </c>
      <c r="X90" s="15">
        <f>'Table Q4'!L90/'Table Q2'!L90*100</f>
        <v>98.554973821989535</v>
      </c>
    </row>
    <row r="91" spans="1:24" x14ac:dyDescent="0.2">
      <c r="A91" s="48" t="s">
        <v>137</v>
      </c>
      <c r="B91" s="15">
        <f>'Table Q1'!B91/'Table Q2'!B91*100</f>
        <v>103.91327340031728</v>
      </c>
      <c r="C91" s="15">
        <f>'Table Q1'!C91/'Table Q2'!C91*100</f>
        <v>97.158634538152612</v>
      </c>
      <c r="D91" s="15">
        <f>'Table Q1'!D91/'Table Q2'!D91*100</f>
        <v>98.813799107628682</v>
      </c>
      <c r="E91" s="15">
        <f>'Table Q1'!E91/'Table Q2'!E91*100</f>
        <v>94.408733802673197</v>
      </c>
      <c r="F91" s="15">
        <f>'Table Q1'!F91/'Table Q2'!F91*100</f>
        <v>106.88542227003765</v>
      </c>
      <c r="G91" s="15">
        <f>'Table Q1'!G91/'Table Q2'!G91*100</f>
        <v>92.904396073410155</v>
      </c>
      <c r="H91" s="15">
        <f>'Table Q1'!H91/'Table Q2'!H91*100</f>
        <v>97.236720908811805</v>
      </c>
      <c r="I91" s="15">
        <f>'Table Q1'!I91/'Table Q2'!I91*100</f>
        <v>97.961999787708322</v>
      </c>
      <c r="J91" s="15">
        <f>'Table Q1'!J91/'Table Q2'!J91*100</f>
        <v>107.06973768394113</v>
      </c>
      <c r="K91" s="15">
        <f>'Table Q1'!K91/'Table Q2'!K91*100</f>
        <v>101.9529609407812</v>
      </c>
      <c r="L91" s="15">
        <f>'Table Q1'!L91/'Table Q2'!L91*100</f>
        <v>98.304730012557556</v>
      </c>
      <c r="N91" s="15">
        <f>'Table Q4'!B91/'Table Q2'!B91*100</f>
        <v>101.88260179799049</v>
      </c>
      <c r="O91" s="15">
        <f>'Table Q4'!C91/'Table Q2'!C91*100</f>
        <v>94.748995983935757</v>
      </c>
      <c r="P91" s="15">
        <f>'Table Q4'!D91/'Table Q2'!D91*100</f>
        <v>98.922624877571025</v>
      </c>
      <c r="Q91" s="15">
        <f>'Table Q4'!E91/'Table Q2'!E91*100</f>
        <v>96.459544944393429</v>
      </c>
      <c r="R91" s="15">
        <f>'Table Q4'!F91/'Table Q2'!F91*100</f>
        <v>105.86336740182894</v>
      </c>
      <c r="S91" s="15">
        <f>'Table Q4'!G91/'Table Q2'!G91*100</f>
        <v>95.294494238156219</v>
      </c>
      <c r="T91" s="15">
        <f>'Table Q4'!H91/'Table Q2'!H91*100</f>
        <v>104.0732780677515</v>
      </c>
      <c r="U91" s="15">
        <f>'Table Q4'!I91/'Table Q2'!I91*100</f>
        <v>96.136291264196998</v>
      </c>
      <c r="V91" s="15">
        <f>'Table Q4'!J91/'Table Q2'!J91*100</f>
        <v>92.866282789507366</v>
      </c>
      <c r="W91" s="15">
        <f>'Table Q4'!K91/'Table Q2'!K91*100</f>
        <v>95.768584628307423</v>
      </c>
      <c r="X91" s="15">
        <f>'Table Q4'!L91/'Table Q2'!L91*100</f>
        <v>98.911678526580147</v>
      </c>
    </row>
    <row r="92" spans="1:24" x14ac:dyDescent="0.2">
      <c r="A92" s="48" t="s">
        <v>138</v>
      </c>
      <c r="B92" s="15">
        <f>'Table Q1'!B92/'Table Q2'!B92*100</f>
        <v>105.76242086060736</v>
      </c>
      <c r="C92" s="15">
        <f>'Table Q1'!C92/'Table Q2'!C92*100</f>
        <v>96.987160044484895</v>
      </c>
      <c r="D92" s="15">
        <f>'Table Q1'!D92/'Table Q2'!D92*100</f>
        <v>96.660940519647838</v>
      </c>
      <c r="E92" s="15">
        <f>'Table Q1'!E92/'Table Q2'!E92*100</f>
        <v>95.329304517054183</v>
      </c>
      <c r="F92" s="15">
        <f>'Table Q1'!F92/'Table Q2'!F92*100</f>
        <v>104.99262692226669</v>
      </c>
      <c r="G92" s="15">
        <f>'Table Q1'!G92/'Table Q2'!G92*100</f>
        <v>95.333188626003903</v>
      </c>
      <c r="H92" s="15">
        <f>'Table Q1'!H92/'Table Q2'!H92*100</f>
        <v>96.065100947672036</v>
      </c>
      <c r="I92" s="15">
        <f>'Table Q1'!I92/'Table Q2'!I92*100</f>
        <v>98.184870422830755</v>
      </c>
      <c r="J92" s="15">
        <f>'Table Q1'!J92/'Table Q2'!J92*100</f>
        <v>106.33531311868292</v>
      </c>
      <c r="K92" s="15">
        <f>'Table Q1'!K92/'Table Q2'!K92*100</f>
        <v>103.17426727330441</v>
      </c>
      <c r="L92" s="15">
        <f>'Table Q1'!L92/'Table Q2'!L92*100</f>
        <v>98.268127282211793</v>
      </c>
      <c r="N92" s="15">
        <f>'Table Q4'!B92/'Table Q2'!B92*100</f>
        <v>103.88453696748579</v>
      </c>
      <c r="O92" s="15">
        <f>'Table Q4'!C92/'Table Q2'!C92*100</f>
        <v>95.814376706096454</v>
      </c>
      <c r="P92" s="15">
        <f>'Table Q4'!D92/'Table Q2'!D92*100</f>
        <v>98.346575048314349</v>
      </c>
      <c r="Q92" s="15">
        <f>'Table Q4'!E92/'Table Q2'!E92*100</f>
        <v>97.244699375192056</v>
      </c>
      <c r="R92" s="15">
        <f>'Table Q4'!F92/'Table Q2'!F92*100</f>
        <v>103.34948388455867</v>
      </c>
      <c r="S92" s="15">
        <f>'Table Q4'!G92/'Table Q2'!G92*100</f>
        <v>97.232472324723247</v>
      </c>
      <c r="T92" s="15">
        <f>'Table Q4'!H92/'Table Q2'!H92*100</f>
        <v>104.42933662958384</v>
      </c>
      <c r="U92" s="15">
        <f>'Table Q4'!I92/'Table Q2'!I92*100</f>
        <v>95.75070821529745</v>
      </c>
      <c r="V92" s="15">
        <f>'Table Q4'!J92/'Table Q2'!J92*100</f>
        <v>91.778680837761797</v>
      </c>
      <c r="W92" s="15">
        <f>'Table Q4'!K92/'Table Q2'!K92*100</f>
        <v>96.688181144852393</v>
      </c>
      <c r="X92" s="15">
        <f>'Table Q4'!L92/'Table Q2'!L92*100</f>
        <v>98.988002086593639</v>
      </c>
    </row>
    <row r="93" spans="1:24" x14ac:dyDescent="0.2">
      <c r="A93" s="48" t="s">
        <v>139</v>
      </c>
      <c r="B93" s="15">
        <f>'Table Q1'!B93/'Table Q2'!B93*100</f>
        <v>101.90316846177979</v>
      </c>
      <c r="C93" s="15">
        <f>'Table Q1'!C93/'Table Q2'!C93*100</f>
        <v>94.528395061728389</v>
      </c>
      <c r="D93" s="15">
        <f>'Table Q1'!D93/'Table Q2'!D93*100</f>
        <v>95.761825031393883</v>
      </c>
      <c r="E93" s="15">
        <f>'Table Q1'!E93/'Table Q2'!E93*100</f>
        <v>94.765032844871143</v>
      </c>
      <c r="F93" s="15">
        <f>'Table Q1'!F93/'Table Q2'!F93*100</f>
        <v>100.21347971942664</v>
      </c>
      <c r="G93" s="15">
        <f>'Table Q1'!G93/'Table Q2'!G93*100</f>
        <v>94.583066751972694</v>
      </c>
      <c r="H93" s="15">
        <f>'Table Q1'!H93/'Table Q2'!H93*100</f>
        <v>97.537044453344024</v>
      </c>
      <c r="I93" s="15">
        <f>'Table Q1'!I93/'Table Q2'!I93*100</f>
        <v>96.081859317153445</v>
      </c>
      <c r="J93" s="15">
        <f>'Table Q1'!J93/'Table Q2'!J93*100</f>
        <v>106.88748685594112</v>
      </c>
      <c r="K93" s="15">
        <f>'Table Q1'!K93/'Table Q2'!K93*100</f>
        <v>103.39571068124474</v>
      </c>
      <c r="L93" s="15">
        <f>'Table Q1'!L93/'Table Q2'!L93*100</f>
        <v>97.099815535970492</v>
      </c>
      <c r="N93" s="15">
        <f>'Table Q4'!B93/'Table Q2'!B93*100</f>
        <v>101.73585694865631</v>
      </c>
      <c r="O93" s="15">
        <f>'Table Q4'!C93/'Table Q2'!C93*100</f>
        <v>94.024691358024697</v>
      </c>
      <c r="P93" s="15">
        <f>'Table Q4'!D93/'Table Q2'!D93*100</f>
        <v>96.389702804520709</v>
      </c>
      <c r="Q93" s="15">
        <f>'Table Q4'!E93/'Table Q2'!E93*100</f>
        <v>96.483072258716518</v>
      </c>
      <c r="R93" s="15">
        <f>'Table Q4'!F93/'Table Q2'!F93*100</f>
        <v>100.42695943885332</v>
      </c>
      <c r="S93" s="15">
        <f>'Table Q4'!G93/'Table Q2'!G93*100</f>
        <v>96.257197696737038</v>
      </c>
      <c r="T93" s="15">
        <f>'Table Q4'!H93/'Table Q2'!H93*100</f>
        <v>101.45174209050862</v>
      </c>
      <c r="U93" s="15">
        <f>'Table Q4'!I93/'Table Q2'!I93*100</f>
        <v>94.672974084738797</v>
      </c>
      <c r="V93" s="15">
        <f>'Table Q4'!J93/'Table Q2'!J93*100</f>
        <v>93.606729758149328</v>
      </c>
      <c r="W93" s="15">
        <f>'Table Q4'!K93/'Table Q2'!K93*100</f>
        <v>96.835576114381823</v>
      </c>
      <c r="X93" s="15">
        <f>'Table Q4'!L93/'Table Q2'!L93*100</f>
        <v>97.765935642549707</v>
      </c>
    </row>
    <row r="94" spans="1:24" x14ac:dyDescent="0.2">
      <c r="A94" s="48" t="s">
        <v>140</v>
      </c>
      <c r="B94" s="15">
        <f>'Table Q1'!B94/'Table Q2'!B94*100</f>
        <v>101.29233976029181</v>
      </c>
      <c r="C94" s="15">
        <f>'Table Q1'!C94/'Table Q2'!C94*100</f>
        <v>95.961016778860653</v>
      </c>
      <c r="D94" s="15">
        <f>'Table Q1'!D94/'Table Q2'!D94*100</f>
        <v>97.865788914843904</v>
      </c>
      <c r="E94" s="15">
        <f>'Table Q1'!E94/'Table Q2'!E94*100</f>
        <v>95.558247526751458</v>
      </c>
      <c r="F94" s="15">
        <f>'Table Q1'!F94/'Table Q2'!F94*100</f>
        <v>101.73200580792367</v>
      </c>
      <c r="G94" s="15">
        <f>'Table Q1'!G94/'Table Q2'!G94*100</f>
        <v>95.665108372290703</v>
      </c>
      <c r="H94" s="15">
        <f>'Table Q1'!H94/'Table Q2'!H94*100</f>
        <v>98.252407903882442</v>
      </c>
      <c r="I94" s="15">
        <f>'Table Q1'!I94/'Table Q2'!I94*100</f>
        <v>96.953423525766809</v>
      </c>
      <c r="J94" s="15">
        <f>'Table Q1'!J94/'Table Q2'!J94*100</f>
        <v>106.86672362238359</v>
      </c>
      <c r="K94" s="15">
        <f>'Table Q1'!K94/'Table Q2'!K94*100</f>
        <v>102.81600677535465</v>
      </c>
      <c r="L94" s="15">
        <f>'Table Q1'!L94/'Table Q2'!L94*100</f>
        <v>97.999793793174561</v>
      </c>
      <c r="N94" s="15">
        <f>'Table Q4'!B94/'Table Q2'!B94*100</f>
        <v>101.83428869202709</v>
      </c>
      <c r="O94" s="15">
        <f>'Table Q4'!C94/'Table Q2'!C94*100</f>
        <v>96.091630664121368</v>
      </c>
      <c r="P94" s="15">
        <f>'Table Q4'!D94/'Table Q2'!D94*100</f>
        <v>98.364833297940109</v>
      </c>
      <c r="Q94" s="15">
        <f>'Table Q4'!E94/'Table Q2'!E94*100</f>
        <v>96.850393700787393</v>
      </c>
      <c r="R94" s="15">
        <f>'Table Q4'!F94/'Table Q2'!F94*100</f>
        <v>102.93507571043352</v>
      </c>
      <c r="S94" s="15">
        <f>'Table Q4'!G94/'Table Q2'!G94*100</f>
        <v>97.226944326391845</v>
      </c>
      <c r="T94" s="15">
        <f>'Table Q4'!H94/'Table Q2'!H94*100</f>
        <v>100.29788501638367</v>
      </c>
      <c r="U94" s="15">
        <f>'Table Q4'!I94/'Table Q2'!I94*100</f>
        <v>96.003304760921196</v>
      </c>
      <c r="V94" s="15">
        <f>'Table Q4'!J94/'Table Q2'!J94*100</f>
        <v>95.888509184109367</v>
      </c>
      <c r="W94" s="15">
        <f>'Table Q4'!K94/'Table Q2'!K94*100</f>
        <v>97.776836756298962</v>
      </c>
      <c r="X94" s="15">
        <f>'Table Q4'!L94/'Table Q2'!L94*100</f>
        <v>98.907103825136616</v>
      </c>
    </row>
    <row r="95" spans="1:24" x14ac:dyDescent="0.2">
      <c r="A95" s="48" t="s">
        <v>141</v>
      </c>
      <c r="B95" s="15">
        <f>'Table Q1'!B95/'Table Q2'!B95*100</f>
        <v>107.25366427730822</v>
      </c>
      <c r="C95" s="15">
        <f>'Table Q1'!C95/'Table Q2'!C95*100</f>
        <v>98.035462421922233</v>
      </c>
      <c r="D95" s="15">
        <f>'Table Q1'!D95/'Table Q2'!D95*100</f>
        <v>97.068840953658793</v>
      </c>
      <c r="E95" s="15">
        <f>'Table Q1'!E95/'Table Q2'!E95*100</f>
        <v>96.274549503948165</v>
      </c>
      <c r="F95" s="15">
        <f>'Table Q1'!F95/'Table Q2'!F95*100</f>
        <v>98.107319037551605</v>
      </c>
      <c r="G95" s="15">
        <f>'Table Q1'!G95/'Table Q2'!G95*100</f>
        <v>94.828857293312268</v>
      </c>
      <c r="H95" s="15">
        <f>'Table Q1'!H95/'Table Q2'!H95*100</f>
        <v>99.588229386361363</v>
      </c>
      <c r="I95" s="15">
        <f>'Table Q1'!I95/'Table Q2'!I95*100</f>
        <v>94.790931989924431</v>
      </c>
      <c r="J95" s="15">
        <f>'Table Q1'!J95/'Table Q2'!J95*100</f>
        <v>109.92222222222223</v>
      </c>
      <c r="K95" s="15">
        <f>'Table Q1'!K95/'Table Q2'!K95*100</f>
        <v>100.24040974182084</v>
      </c>
      <c r="L95" s="15">
        <f>'Table Q1'!L95/'Table Q2'!L95*100</f>
        <v>98.01168391923747</v>
      </c>
      <c r="N95" s="15">
        <f>'Table Q4'!B95/'Table Q2'!B95*100</f>
        <v>105.21022788060341</v>
      </c>
      <c r="O95" s="15">
        <f>'Table Q4'!C95/'Table Q2'!C95*100</f>
        <v>96.80636711666331</v>
      </c>
      <c r="P95" s="15">
        <f>'Table Q4'!D95/'Table Q2'!D95*100</f>
        <v>96.067705645577462</v>
      </c>
      <c r="Q95" s="15">
        <f>'Table Q4'!E95/'Table Q2'!E95*100</f>
        <v>97.570358372140106</v>
      </c>
      <c r="R95" s="15">
        <f>'Table Q4'!F95/'Table Q2'!F95*100</f>
        <v>100.12080942313501</v>
      </c>
      <c r="S95" s="15">
        <f>'Table Q4'!G95/'Table Q2'!G95*100</f>
        <v>97.48288572933123</v>
      </c>
      <c r="T95" s="15">
        <f>'Table Q4'!H95/'Table Q2'!H95*100</f>
        <v>101.31565732650397</v>
      </c>
      <c r="U95" s="15">
        <f>'Table Q4'!I95/'Table Q2'!I95*100</f>
        <v>94.881612090680107</v>
      </c>
      <c r="V95" s="15">
        <f>'Table Q4'!J95/'Table Q2'!J95*100</f>
        <v>100.74444444444444</v>
      </c>
      <c r="W95" s="15">
        <f>'Table Q4'!K95/'Table Q2'!K95*100</f>
        <v>96.958294136092832</v>
      </c>
      <c r="X95" s="15">
        <f>'Table Q4'!L95/'Table Q2'!L95*100</f>
        <v>98.954596699805279</v>
      </c>
    </row>
    <row r="96" spans="1:24" x14ac:dyDescent="0.2">
      <c r="A96" s="48" t="s">
        <v>142</v>
      </c>
      <c r="B96" s="15">
        <f>'Table Q1'!B96/'Table Q2'!B96*100</f>
        <v>107.45148493620671</v>
      </c>
      <c r="C96" s="15">
        <f>'Table Q1'!C96/'Table Q2'!C96*100</f>
        <v>97.639311043566366</v>
      </c>
      <c r="D96" s="15">
        <f>'Table Q1'!D96/'Table Q2'!D96*100</f>
        <v>99.22456250654929</v>
      </c>
      <c r="E96" s="15">
        <f>'Table Q1'!E96/'Table Q2'!E96*100</f>
        <v>95.967823026646542</v>
      </c>
      <c r="F96" s="15">
        <f>'Table Q1'!F96/'Table Q2'!F96*100</f>
        <v>96.798004987531186</v>
      </c>
      <c r="G96" s="15">
        <f>'Table Q1'!G96/'Table Q2'!G96*100</f>
        <v>94.391664112779665</v>
      </c>
      <c r="H96" s="15">
        <f>'Table Q1'!H96/'Table Q2'!H96*100</f>
        <v>100.40101721439751</v>
      </c>
      <c r="I96" s="15">
        <f>'Table Q1'!I96/'Table Q2'!I96*100</f>
        <v>96.328492534260576</v>
      </c>
      <c r="J96" s="15">
        <f>'Table Q1'!J96/'Table Q2'!J96*100</f>
        <v>103.1582271818086</v>
      </c>
      <c r="K96" s="15">
        <f>'Table Q1'!K96/'Table Q2'!K96*100</f>
        <v>100.85899853341715</v>
      </c>
      <c r="L96" s="15">
        <f>'Table Q1'!L96/'Table Q2'!L96*100</f>
        <v>98.120723113063008</v>
      </c>
      <c r="N96" s="15">
        <f>'Table Q4'!B96/'Table Q2'!B96*100</f>
        <v>106.12201136485473</v>
      </c>
      <c r="O96" s="15">
        <f>'Table Q4'!C96/'Table Q2'!C96*100</f>
        <v>97.720364741641347</v>
      </c>
      <c r="P96" s="15">
        <f>'Table Q4'!D96/'Table Q2'!D96*100</f>
        <v>98.071885151419892</v>
      </c>
      <c r="Q96" s="15">
        <f>'Table Q4'!E96/'Table Q2'!E96*100</f>
        <v>97.456008044243333</v>
      </c>
      <c r="R96" s="15">
        <f>'Table Q4'!F96/'Table Q2'!F96*100</f>
        <v>99.830423940149629</v>
      </c>
      <c r="S96" s="15">
        <f>'Table Q4'!G96/'Table Q2'!G96*100</f>
        <v>95.709469813055463</v>
      </c>
      <c r="T96" s="15">
        <f>'Table Q4'!H96/'Table Q2'!H96*100</f>
        <v>98.454616588419412</v>
      </c>
      <c r="U96" s="15">
        <f>'Table Q4'!I96/'Table Q2'!I96*100</f>
        <v>96.993250153405612</v>
      </c>
      <c r="V96" s="15">
        <f>'Table Q4'!J96/'Table Q2'!J96*100</f>
        <v>96.641751763343507</v>
      </c>
      <c r="W96" s="15">
        <f>'Table Q4'!K96/'Table Q2'!K96*100</f>
        <v>97.705845380263995</v>
      </c>
      <c r="X96" s="15">
        <f>'Table Q4'!L96/'Table Q2'!L96*100</f>
        <v>99.213563476662245</v>
      </c>
    </row>
    <row r="97" spans="1:24" x14ac:dyDescent="0.2">
      <c r="A97" s="48" t="s">
        <v>143</v>
      </c>
      <c r="B97" s="15">
        <f>'Table Q1'!B97/'Table Q2'!B97*100</f>
        <v>102.14758269720102</v>
      </c>
      <c r="C97" s="15">
        <f>'Table Q1'!C97/'Table Q2'!C97*100</f>
        <v>98.292584360476866</v>
      </c>
      <c r="D97" s="15">
        <f>'Table Q1'!D97/'Table Q2'!D97*100</f>
        <v>99.235616155355842</v>
      </c>
      <c r="E97" s="15">
        <f>'Table Q1'!E97/'Table Q2'!E97*100</f>
        <v>97.791893526920731</v>
      </c>
      <c r="F97" s="15">
        <f>'Table Q1'!F97/'Table Q2'!F97*100</f>
        <v>97.01029897010298</v>
      </c>
      <c r="G97" s="15">
        <f>'Table Q1'!G97/'Table Q2'!G97*100</f>
        <v>95.519493774239635</v>
      </c>
      <c r="H97" s="15">
        <f>'Table Q1'!H97/'Table Q2'!H97*100</f>
        <v>101.58746006389777</v>
      </c>
      <c r="I97" s="15">
        <f>'Table Q1'!I97/'Table Q2'!I97*100</f>
        <v>96.53881186114765</v>
      </c>
      <c r="J97" s="15">
        <f>'Table Q1'!J97/'Table Q2'!J97*100</f>
        <v>104.79575596816977</v>
      </c>
      <c r="K97" s="15">
        <f>'Table Q1'!K97/'Table Q2'!K97*100</f>
        <v>104.70625394819962</v>
      </c>
      <c r="L97" s="15">
        <f>'Table Q1'!L97/'Table Q2'!L97*100</f>
        <v>98.646172638436482</v>
      </c>
      <c r="N97" s="15">
        <f>'Table Q4'!B97/'Table Q2'!B97*100</f>
        <v>101.1908396946565</v>
      </c>
      <c r="O97" s="15">
        <f>'Table Q4'!C97/'Table Q2'!C97*100</f>
        <v>97.635886037583347</v>
      </c>
      <c r="P97" s="15">
        <f>'Table Q4'!D97/'Table Q2'!D97*100</f>
        <v>97.954756740006204</v>
      </c>
      <c r="Q97" s="15">
        <f>'Table Q4'!E97/'Table Q2'!E97*100</f>
        <v>98.175035289372858</v>
      </c>
      <c r="R97" s="15">
        <f>'Table Q4'!F97/'Table Q2'!F97*100</f>
        <v>100.22997700229976</v>
      </c>
      <c r="S97" s="15">
        <f>'Table Q4'!G97/'Table Q2'!G97*100</f>
        <v>96.397223923249641</v>
      </c>
      <c r="T97" s="15">
        <f>'Table Q4'!H97/'Table Q2'!H97*100</f>
        <v>100.00998402555912</v>
      </c>
      <c r="U97" s="15">
        <f>'Table Q4'!I97/'Table Q2'!I97*100</f>
        <v>96.893027021556506</v>
      </c>
      <c r="V97" s="15">
        <f>'Table Q4'!J97/'Table Q2'!J97*100</f>
        <v>98.366047745358088</v>
      </c>
      <c r="W97" s="15">
        <f>'Table Q4'!K97/'Table Q2'!K97*100</f>
        <v>98.862918509159826</v>
      </c>
      <c r="X97" s="15">
        <f>'Table Q4'!L97/'Table Q2'!L97*100</f>
        <v>99.317996742671014</v>
      </c>
    </row>
    <row r="98" spans="1:24" x14ac:dyDescent="0.2">
      <c r="A98" s="48" t="s">
        <v>144</v>
      </c>
      <c r="B98" s="15">
        <f>'Table Q1'!B98/'Table Q2'!B98*100</f>
        <v>99.356881369347988</v>
      </c>
      <c r="C98" s="15">
        <f>'Table Q1'!C98/'Table Q2'!C98*100</f>
        <v>99.664872550015232</v>
      </c>
      <c r="D98" s="15">
        <f>'Table Q1'!D98/'Table Q2'!D98*100</f>
        <v>100.38473220613548</v>
      </c>
      <c r="E98" s="15">
        <f>'Table Q1'!E98/'Table Q2'!E98*100</f>
        <v>96.55621183301632</v>
      </c>
      <c r="F98" s="15">
        <f>'Table Q1'!F98/'Table Q2'!F98*100</f>
        <v>100.65106815869787</v>
      </c>
      <c r="G98" s="15">
        <f>'Table Q1'!G98/'Table Q2'!G98*100</f>
        <v>92.452267303102616</v>
      </c>
      <c r="H98" s="15">
        <f>'Table Q1'!H98/'Table Q2'!H98*100</f>
        <v>103.60277607675037</v>
      </c>
      <c r="I98" s="15">
        <f>'Table Q1'!I98/'Table Q2'!I98*100</f>
        <v>97.138508371385086</v>
      </c>
      <c r="J98" s="15">
        <f>'Table Q1'!J98/'Table Q2'!J98*100</f>
        <v>102.93516056453262</v>
      </c>
      <c r="K98" s="15">
        <f>'Table Q1'!K98/'Table Q2'!K98*100</f>
        <v>98.505170471997545</v>
      </c>
      <c r="L98" s="15">
        <f>'Table Q1'!L98/'Table Q2'!L98*100</f>
        <v>98.524507326932792</v>
      </c>
      <c r="N98" s="15">
        <f>'Table Q4'!B98/'Table Q2'!B98*100</f>
        <v>98.733551004254494</v>
      </c>
      <c r="O98" s="15">
        <f>'Table Q4'!C98/'Table Q2'!C98*100</f>
        <v>98.527470295521482</v>
      </c>
      <c r="P98" s="15">
        <f>'Table Q4'!D98/'Table Q2'!D98*100</f>
        <v>96.426040295636327</v>
      </c>
      <c r="Q98" s="15">
        <f>'Table Q4'!E98/'Table Q2'!E98*100</f>
        <v>97.997797577335064</v>
      </c>
      <c r="R98" s="15">
        <f>'Table Q4'!F98/'Table Q2'!F98*100</f>
        <v>102.03458799593082</v>
      </c>
      <c r="S98" s="15">
        <f>'Table Q4'!G98/'Table Q2'!G98*100</f>
        <v>94.868735083532215</v>
      </c>
      <c r="T98" s="15">
        <f>'Table Q4'!H98/'Table Q2'!H98*100</f>
        <v>102.16370687895488</v>
      </c>
      <c r="U98" s="15">
        <f>'Table Q4'!I98/'Table Q2'!I98*100</f>
        <v>97.848807711821422</v>
      </c>
      <c r="V98" s="15">
        <f>'Table Q4'!J98/'Table Q2'!J98*100</f>
        <v>95.847821640417266</v>
      </c>
      <c r="W98" s="15">
        <f>'Table Q4'!K98/'Table Q2'!K98*100</f>
        <v>97.389167605201195</v>
      </c>
      <c r="X98" s="15">
        <f>'Table Q4'!L98/'Table Q2'!L98*100</f>
        <v>99.060131379484588</v>
      </c>
    </row>
    <row r="99" spans="1:24" x14ac:dyDescent="0.2">
      <c r="A99" s="48" t="s">
        <v>145</v>
      </c>
      <c r="B99" s="15">
        <f>'Table Q1'!B99/'Table Q2'!B99*100</f>
        <v>100.79187817258884</v>
      </c>
      <c r="C99" s="15">
        <f>'Table Q1'!C99/'Table Q2'!C99*100</f>
        <v>98.072505742534716</v>
      </c>
      <c r="D99" s="15">
        <f>'Table Q1'!D99/'Table Q2'!D99*100</f>
        <v>98.352407261247038</v>
      </c>
      <c r="E99" s="15">
        <f>'Table Q1'!E99/'Table Q2'!E99*100</f>
        <v>96.475377283558387</v>
      </c>
      <c r="F99" s="15">
        <f>'Table Q1'!F99/'Table Q2'!F99*100</f>
        <v>100.1746455722211</v>
      </c>
      <c r="G99" s="15">
        <f>'Table Q1'!G99/'Table Q2'!G99*100</f>
        <v>92.978019840497964</v>
      </c>
      <c r="H99" s="15">
        <f>'Table Q1'!H99/'Table Q2'!H99*100</f>
        <v>103.4419551934827</v>
      </c>
      <c r="I99" s="15">
        <f>'Table Q1'!I99/'Table Q2'!I99*100</f>
        <v>98.034423057337833</v>
      </c>
      <c r="J99" s="15">
        <f>'Table Q1'!J99/'Table Q2'!J99*100</f>
        <v>104.07384488448845</v>
      </c>
      <c r="K99" s="15">
        <f>'Table Q1'!K99/'Table Q2'!K99*100</f>
        <v>99.455315715150277</v>
      </c>
      <c r="L99" s="15">
        <f>'Table Q1'!L99/'Table Q2'!L99*100</f>
        <v>98.462311557788937</v>
      </c>
      <c r="N99" s="15">
        <f>'Table Q4'!B99/'Table Q2'!B99*100</f>
        <v>101.40101522842639</v>
      </c>
      <c r="O99" s="15">
        <f>'Table Q4'!C99/'Table Q2'!C99*100</f>
        <v>97.35344052731449</v>
      </c>
      <c r="P99" s="15">
        <f>'Table Q4'!D99/'Table Q2'!D99*100</f>
        <v>94.485003946329911</v>
      </c>
      <c r="Q99" s="15">
        <f>'Table Q4'!E99/'Table Q2'!E99*100</f>
        <v>97.56751389992057</v>
      </c>
      <c r="R99" s="15">
        <f>'Table Q4'!F99/'Table Q2'!F99*100</f>
        <v>103.56482432710088</v>
      </c>
      <c r="S99" s="15">
        <f>'Table Q4'!G99/'Table Q2'!G99*100</f>
        <v>93.911690332620125</v>
      </c>
      <c r="T99" s="15">
        <f>'Table Q4'!H99/'Table Q2'!H99*100</f>
        <v>101.79226069246434</v>
      </c>
      <c r="U99" s="15">
        <f>'Table Q4'!I99/'Table Q2'!I99*100</f>
        <v>98.747326611671255</v>
      </c>
      <c r="V99" s="15">
        <f>'Table Q4'!J99/'Table Q2'!J99*100</f>
        <v>97.710396039603964</v>
      </c>
      <c r="W99" s="15">
        <f>'Table Q4'!K99/'Table Q2'!K99*100</f>
        <v>96.540246116602773</v>
      </c>
      <c r="X99" s="15">
        <f>'Table Q4'!L99/'Table Q2'!L99*100</f>
        <v>98.954773869346724</v>
      </c>
    </row>
    <row r="100" spans="1:24" x14ac:dyDescent="0.2">
      <c r="A100" s="48" t="s">
        <v>230</v>
      </c>
      <c r="B100" s="15">
        <f>'Table Q1'!B100/'Table Q2'!B100*100</f>
        <v>103.90625</v>
      </c>
      <c r="C100" s="15">
        <f>'Table Q1'!C100/'Table Q2'!C100*100</f>
        <v>98.653366583541157</v>
      </c>
      <c r="D100" s="15">
        <f>'Table Q1'!D100/'Table Q2'!D100*100</f>
        <v>99.453225966795912</v>
      </c>
      <c r="E100" s="15">
        <f>'Table Q1'!E100/'Table Q2'!E100*100</f>
        <v>98.07750075097627</v>
      </c>
      <c r="F100" s="15">
        <f>'Table Q1'!F100/'Table Q2'!F100*100</f>
        <v>101.87129639255639</v>
      </c>
      <c r="G100" s="15">
        <f>'Table Q1'!G100/'Table Q2'!G100*100</f>
        <v>96.328531412565042</v>
      </c>
      <c r="H100" s="15">
        <f>'Table Q1'!H100/'Table Q2'!H100*100</f>
        <v>102.75285481239804</v>
      </c>
      <c r="I100" s="15">
        <f>'Table Q1'!I100/'Table Q2'!I100*100</f>
        <v>101.5993353411569</v>
      </c>
      <c r="J100" s="15">
        <f>'Table Q1'!J100/'Table Q2'!J100*100</f>
        <v>103.45681560210505</v>
      </c>
      <c r="K100" s="15">
        <f>'Table Q1'!K100/'Table Q2'!K100*100</f>
        <v>94.520809469263071</v>
      </c>
      <c r="L100" s="15">
        <f>'Table Q1'!L100/'Table Q2'!L100*100</f>
        <v>99.848162769511077</v>
      </c>
      <c r="N100" s="15">
        <f>'Table Q4'!B100/'Table Q2'!B100*100</f>
        <v>102.734375</v>
      </c>
      <c r="O100" s="15">
        <f>'Table Q4'!C100/'Table Q2'!C100*100</f>
        <v>97.785536159600994</v>
      </c>
      <c r="P100" s="15">
        <f>'Table Q4'!D100/'Table Q2'!D100*100</f>
        <v>96.01352023063923</v>
      </c>
      <c r="Q100" s="15">
        <f>'Table Q4'!E100/'Table Q2'!E100*100</f>
        <v>98.708320817062173</v>
      </c>
      <c r="R100" s="15">
        <f>'Table Q4'!F100/'Table Q2'!F100*100</f>
        <v>105.19804553487889</v>
      </c>
      <c r="S100" s="15">
        <f>'Table Q4'!G100/'Table Q2'!G100*100</f>
        <v>97.488995598239299</v>
      </c>
      <c r="T100" s="15">
        <f>'Table Q4'!H100/'Table Q2'!H100*100</f>
        <v>101.77406199021206</v>
      </c>
      <c r="U100" s="15">
        <f>'Table Q4'!I100/'Table Q2'!I100*100</f>
        <v>101.31893239173331</v>
      </c>
      <c r="V100" s="15">
        <f>'Table Q4'!J100/'Table Q2'!J100*100</f>
        <v>98.864926220204325</v>
      </c>
      <c r="W100" s="15">
        <f>'Table Q4'!K100/'Table Q2'!K100*100</f>
        <v>92.649866361206563</v>
      </c>
      <c r="X100" s="15">
        <f>'Table Q4'!L100/'Table Q2'!L100*100</f>
        <v>100.06073489219555</v>
      </c>
    </row>
    <row r="101" spans="1:24" x14ac:dyDescent="0.2">
      <c r="A101" s="48" t="s">
        <v>231</v>
      </c>
      <c r="B101" s="15">
        <f>'Table Q1'!B101/'Table Q2'!B101*100</f>
        <v>101.29739515236848</v>
      </c>
      <c r="C101" s="15">
        <f>'Table Q1'!C101/'Table Q2'!C101*100</f>
        <v>99.98004788507582</v>
      </c>
      <c r="D101" s="15">
        <f>'Table Q1'!D101/'Table Q2'!D101*100</f>
        <v>103.14510364546103</v>
      </c>
      <c r="E101" s="15">
        <f>'Table Q1'!E101/'Table Q2'!E101*100</f>
        <v>97.078406041935807</v>
      </c>
      <c r="F101" s="15">
        <f>'Table Q1'!F101/'Table Q2'!F101*100</f>
        <v>102.08031463465119</v>
      </c>
      <c r="G101" s="15">
        <f>'Table Q1'!G101/'Table Q2'!G101*100</f>
        <v>98.914807302231239</v>
      </c>
      <c r="H101" s="15">
        <f>'Table Q1'!H101/'Table Q2'!H101*100</f>
        <v>101.31110885252568</v>
      </c>
      <c r="I101" s="15">
        <f>'Table Q1'!I101/'Table Q2'!I101*100</f>
        <v>101.47980680300073</v>
      </c>
      <c r="J101" s="15">
        <f>'Table Q1'!J101/'Table Q2'!J101*100</f>
        <v>105.53862322648449</v>
      </c>
      <c r="K101" s="15">
        <f>'Table Q1'!K101/'Table Q2'!K101*100</f>
        <v>102.32077883764381</v>
      </c>
      <c r="L101" s="15">
        <f>'Table Q1'!L101/'Table Q2'!L101*100</f>
        <v>100.44584051069003</v>
      </c>
      <c r="N101" s="15">
        <f>'Table Q4'!B101/'Table Q2'!B101*100</f>
        <v>100.55315297194005</v>
      </c>
      <c r="O101" s="15">
        <f>'Table Q4'!C101/'Table Q2'!C101*100</f>
        <v>98.463687150837998</v>
      </c>
      <c r="P101" s="15">
        <f>'Table Q4'!D101/'Table Q2'!D101*100</f>
        <v>99.6119677320535</v>
      </c>
      <c r="Q101" s="15">
        <f>'Table Q4'!E101/'Table Q2'!E101*100</f>
        <v>98.280830766173125</v>
      </c>
      <c r="R101" s="15">
        <f>'Table Q4'!F101/'Table Q2'!F101*100</f>
        <v>105.25771061891949</v>
      </c>
      <c r="S101" s="15">
        <f>'Table Q4'!G101/'Table Q2'!G101*100</f>
        <v>99.695740365111561</v>
      </c>
      <c r="T101" s="15">
        <f>'Table Q4'!H101/'Table Q2'!H101*100</f>
        <v>101.71765423315378</v>
      </c>
      <c r="U101" s="15">
        <f>'Table Q4'!I101/'Table Q2'!I101*100</f>
        <v>101.00709074093103</v>
      </c>
      <c r="V101" s="15">
        <f>'Table Q4'!J101/'Table Q2'!J101*100</f>
        <v>101.52390961639514</v>
      </c>
      <c r="W101" s="15">
        <f>'Table Q4'!K101/'Table Q2'!K101*100</f>
        <v>96.361490805388925</v>
      </c>
      <c r="X101" s="15">
        <f>'Table Q4'!L101/'Table Q2'!L101*100</f>
        <v>100.5876988550005</v>
      </c>
    </row>
    <row r="102" spans="1:24" x14ac:dyDescent="0.2">
      <c r="A102" s="48" t="s">
        <v>232</v>
      </c>
      <c r="B102" s="15">
        <f>'Table Q1'!B102/'Table Q2'!B102*100</f>
        <v>101.08750377605477</v>
      </c>
      <c r="C102" s="15">
        <f>'Table Q1'!C102/'Table Q2'!C102*100</f>
        <v>99.96016729735112</v>
      </c>
      <c r="D102" s="15">
        <f>'Table Q1'!D102/'Table Q2'!D102*100</f>
        <v>100.81732733959952</v>
      </c>
      <c r="E102" s="15">
        <f>'Table Q1'!E102/'Table Q2'!E102*100</f>
        <v>99.019805982215033</v>
      </c>
      <c r="F102" s="15">
        <f>'Table Q1'!F102/'Table Q2'!F102*100</f>
        <v>99.393326592517681</v>
      </c>
      <c r="G102" s="15">
        <f>'Table Q1'!G102/'Table Q2'!G102*100</f>
        <v>97.06557540672722</v>
      </c>
      <c r="H102" s="15">
        <f>'Table Q1'!H102/'Table Q2'!H102*100</f>
        <v>100.57947846937756</v>
      </c>
      <c r="I102" s="15">
        <f>'Table Q1'!I102/'Table Q2'!I102*100</f>
        <v>100.06066120715802</v>
      </c>
      <c r="J102" s="15">
        <f>'Table Q1'!J102/'Table Q2'!J102*100</f>
        <v>102.12615166548548</v>
      </c>
      <c r="K102" s="15">
        <f>'Table Q1'!K102/'Table Q2'!K102*100</f>
        <v>97.002644725242419</v>
      </c>
      <c r="L102" s="15">
        <f>'Table Q1'!L102/'Table Q2'!L102*100</f>
        <v>99.89926463181223</v>
      </c>
      <c r="N102" s="15">
        <f>'Table Q4'!B102/'Table Q2'!B102*100</f>
        <v>100.68472459973819</v>
      </c>
      <c r="O102" s="15">
        <f>'Table Q4'!C102/'Table Q2'!C102*100</f>
        <v>98.824935271858195</v>
      </c>
      <c r="P102" s="15">
        <f>'Table Q4'!D102/'Table Q2'!D102*100</f>
        <v>100.53126277073969</v>
      </c>
      <c r="Q102" s="15">
        <f>'Table Q4'!E102/'Table Q2'!E102*100</f>
        <v>100.37388843977364</v>
      </c>
      <c r="R102" s="15">
        <f>'Table Q4'!F102/'Table Q2'!F102*100</f>
        <v>101.71890798786652</v>
      </c>
      <c r="S102" s="15">
        <f>'Table Q4'!G102/'Table Q2'!G102*100</f>
        <v>98.792294640183655</v>
      </c>
      <c r="T102" s="15">
        <f>'Table Q4'!H102/'Table Q2'!H102*100</f>
        <v>99.980017983814562</v>
      </c>
      <c r="U102" s="15">
        <f>'Table Q4'!I102/'Table Q2'!I102*100</f>
        <v>100.14154281670204</v>
      </c>
      <c r="V102" s="15">
        <f>'Table Q4'!J102/'Table Q2'!J102*100</f>
        <v>99.52414700820087</v>
      </c>
      <c r="W102" s="15">
        <f>'Table Q4'!K102/'Table Q2'!K102*100</f>
        <v>96.503085512782832</v>
      </c>
      <c r="X102" s="15">
        <f>'Table Q4'!L102/'Table Q2'!L102*100</f>
        <v>100.24176488365066</v>
      </c>
    </row>
    <row r="103" spans="1:24" x14ac:dyDescent="0.2">
      <c r="A103" s="48" t="s">
        <v>233</v>
      </c>
      <c r="B103" s="15">
        <f>'Table Q1'!B103/'Table Q2'!B103*100</f>
        <v>96.726917440156342</v>
      </c>
      <c r="C103" s="15">
        <f>'Table Q1'!C103/'Table Q2'!C103*100</f>
        <v>100.07980845969672</v>
      </c>
      <c r="D103" s="15">
        <f>'Table Q1'!D103/'Table Q2'!D103*100</f>
        <v>99.720558882235537</v>
      </c>
      <c r="E103" s="15">
        <f>'Table Q1'!E103/'Table Q2'!E103*100</f>
        <v>99.949899799599208</v>
      </c>
      <c r="F103" s="15">
        <f>'Table Q1'!F103/'Table Q2'!F103*100</f>
        <v>100.68006496142917</v>
      </c>
      <c r="G103" s="15">
        <f>'Table Q1'!G103/'Table Q2'!G103*100</f>
        <v>100.18220467658669</v>
      </c>
      <c r="H103" s="15">
        <f>'Table Q1'!H103/'Table Q2'!H103*100</f>
        <v>101.31472491909386</v>
      </c>
      <c r="I103" s="15">
        <f>'Table Q1'!I103/'Table Q2'!I103*100</f>
        <v>100.61690938511327</v>
      </c>
      <c r="J103" s="15">
        <f>'Table Q1'!J103/'Table Q2'!J103*100</f>
        <v>102.4141794845676</v>
      </c>
      <c r="K103" s="15">
        <f>'Table Q1'!K103/'Table Q2'!K103*100</f>
        <v>97.837150127226451</v>
      </c>
      <c r="L103" s="15">
        <f>'Table Q1'!L103/'Table Q2'!L103*100</f>
        <v>100.21088572002409</v>
      </c>
      <c r="N103" s="15">
        <f>'Table Q4'!B103/'Table Q2'!B103*100</f>
        <v>97.76257938446507</v>
      </c>
      <c r="O103" s="15">
        <f>'Table Q4'!C103/'Table Q2'!C103*100</f>
        <v>99.421388667198727</v>
      </c>
      <c r="P103" s="15">
        <f>'Table Q4'!D103/'Table Q2'!D103*100</f>
        <v>99.081836327345314</v>
      </c>
      <c r="Q103" s="15">
        <f>'Table Q4'!E103/'Table Q2'!E103*100</f>
        <v>100.07014028056113</v>
      </c>
      <c r="R103" s="15">
        <f>'Table Q4'!F103/'Table Q2'!F103*100</f>
        <v>100.59886317498984</v>
      </c>
      <c r="S103" s="15">
        <f>'Table Q4'!G103/'Table Q2'!G103*100</f>
        <v>100.83004352667272</v>
      </c>
      <c r="T103" s="15">
        <f>'Table Q4'!H103/'Table Q2'!H103*100</f>
        <v>101.34506472491908</v>
      </c>
      <c r="U103" s="15">
        <f>'Table Q4'!I103/'Table Q2'!I103*100</f>
        <v>101.05177993527508</v>
      </c>
      <c r="V103" s="15">
        <f>'Table Q4'!J103/'Table Q2'!J103*100</f>
        <v>101.40572476316594</v>
      </c>
      <c r="W103" s="15">
        <f>'Table Q4'!K103/'Table Q2'!K103*100</f>
        <v>97.328244274809165</v>
      </c>
      <c r="X103" s="15">
        <f>'Table Q4'!L103/'Table Q2'!L103*100</f>
        <v>100.23097007431213</v>
      </c>
    </row>
    <row r="104" spans="1:24" x14ac:dyDescent="0.2">
      <c r="A104" s="48" t="s">
        <v>266</v>
      </c>
      <c r="B104" s="15">
        <f>'Table Q1'!B104/'Table Q2'!B104*100</f>
        <v>100.49870337123478</v>
      </c>
      <c r="C104" s="15">
        <f>'Table Q1'!C104/'Table Q2'!C104*100</f>
        <v>100.50150451354062</v>
      </c>
      <c r="D104" s="15">
        <f>'Table Q1'!D104/'Table Q2'!D104*100</f>
        <v>100.18873547233535</v>
      </c>
      <c r="E104" s="15">
        <f>'Table Q1'!E104/'Table Q2'!E104*100</f>
        <v>99.723347495306797</v>
      </c>
      <c r="F104" s="15">
        <f>'Table Q1'!F104/'Table Q2'!F104*100</f>
        <v>99.97017299661961</v>
      </c>
      <c r="G104" s="15">
        <f>'Table Q1'!G104/'Table Q2'!G104*100</f>
        <v>101.12291959093645</v>
      </c>
      <c r="H104" s="15">
        <f>'Table Q1'!H104/'Table Q2'!H104*100</f>
        <v>99.959963967570815</v>
      </c>
      <c r="I104" s="15">
        <f>'Table Q1'!I104/'Table Q2'!I104*100</f>
        <v>99.365771479536221</v>
      </c>
      <c r="J104" s="15">
        <f>'Table Q1'!J104/'Table Q2'!J104*100</f>
        <v>97.131427456337207</v>
      </c>
      <c r="K104" s="15">
        <f>'Table Q1'!K104/'Table Q2'!K104*100</f>
        <v>99.344361508977201</v>
      </c>
      <c r="L104" s="15">
        <f>'Table Q1'!L104/'Table Q2'!L104*100</f>
        <v>99.712015888778552</v>
      </c>
      <c r="N104" s="15">
        <f>'Table Q4'!B104/'Table Q2'!B104*100</f>
        <v>99.720726112108508</v>
      </c>
      <c r="O104" s="15">
        <f>'Table Q4'!C104/'Table Q2'!C104*100</f>
        <v>100.51153460381141</v>
      </c>
      <c r="P104" s="15">
        <f>'Table Q4'!D104/'Table Q2'!D104*100</f>
        <v>99.841064865401805</v>
      </c>
      <c r="Q104" s="15">
        <f>'Table Q4'!E104/'Table Q2'!E104*100</f>
        <v>99.100879359747069</v>
      </c>
      <c r="R104" s="15">
        <f>'Table Q4'!F104/'Table Q2'!F104*100</f>
        <v>99.025651222907129</v>
      </c>
      <c r="S104" s="15">
        <f>'Table Q4'!G104/'Table Q2'!G104*100</f>
        <v>100.52135552436337</v>
      </c>
      <c r="T104" s="15">
        <f>'Table Q4'!H104/'Table Q2'!H104*100</f>
        <v>100.13011710539486</v>
      </c>
      <c r="U104" s="15">
        <f>'Table Q4'!I104/'Table Q2'!I104*100</f>
        <v>99.405410762065216</v>
      </c>
      <c r="V104" s="15">
        <f>'Table Q4'!J104/'Table Q2'!J104*100</f>
        <v>98.155917650502488</v>
      </c>
      <c r="W104" s="15">
        <f>'Table Q4'!K104/'Table Q2'!K104*100</f>
        <v>101.52309864837603</v>
      </c>
      <c r="X104" s="15">
        <f>'Table Q4'!L104/'Table Q2'!L104*100</f>
        <v>99.443892750744794</v>
      </c>
    </row>
    <row r="105" spans="1:24" x14ac:dyDescent="0.2">
      <c r="A105" s="48" t="s">
        <v>270</v>
      </c>
      <c r="B105" s="15">
        <f>'Table Q1'!B105/'Table Q2'!B105*100</f>
        <v>101.7631471667346</v>
      </c>
      <c r="C105" s="15">
        <f>'Table Q1'!C105/'Table Q2'!C105*100</f>
        <v>99.448068238835916</v>
      </c>
      <c r="D105" s="15">
        <f>'Table Q1'!D105/'Table Q2'!D105*100</f>
        <v>99.269352290679308</v>
      </c>
      <c r="E105" s="15">
        <f>'Table Q1'!E105/'Table Q2'!E105*100</f>
        <v>101.28948420631747</v>
      </c>
      <c r="F105" s="15">
        <f>'Table Q1'!F105/'Table Q2'!F105*100</f>
        <v>99.931392727629117</v>
      </c>
      <c r="G105" s="15">
        <f>'Table Q1'!G105/'Table Q2'!G105*100</f>
        <v>101.60924079376048</v>
      </c>
      <c r="H105" s="15">
        <f>'Table Q1'!H105/'Table Q2'!H105*100</f>
        <v>98.180559675664995</v>
      </c>
      <c r="I105" s="15">
        <f>'Table Q1'!I105/'Table Q2'!I105*100</f>
        <v>99.940787525905449</v>
      </c>
      <c r="J105" s="15">
        <f>'Table Q1'!J105/'Table Q2'!J105*100</f>
        <v>98.419954287985703</v>
      </c>
      <c r="K105" s="15">
        <f>'Table Q1'!K105/'Table Q2'!K105*100</f>
        <v>105.99731154999483</v>
      </c>
      <c r="L105" s="15">
        <f>'Table Q1'!L105/'Table Q2'!L105*100</f>
        <v>100.17917579135975</v>
      </c>
      <c r="N105" s="15">
        <f>'Table Q4'!B105/'Table Q2'!B105*100</f>
        <v>101.88544639217285</v>
      </c>
      <c r="O105" s="15">
        <f>'Table Q4'!C105/'Table Q2'!C105*100</f>
        <v>101.24435524335173</v>
      </c>
      <c r="P105" s="15">
        <f>'Table Q4'!D105/'Table Q2'!D105*100</f>
        <v>100.55292259083728</v>
      </c>
      <c r="Q105" s="15">
        <f>'Table Q4'!E105/'Table Q2'!E105*100</f>
        <v>100.46981207516994</v>
      </c>
      <c r="R105" s="15">
        <f>'Table Q4'!F105/'Table Q2'!F105*100</f>
        <v>98.696461824953445</v>
      </c>
      <c r="S105" s="15">
        <f>'Table Q4'!G105/'Table Q2'!G105*100</f>
        <v>99.871655642215401</v>
      </c>
      <c r="T105" s="15">
        <f>'Table Q4'!H105/'Table Q2'!H105*100</f>
        <v>98.56620191832296</v>
      </c>
      <c r="U105" s="15">
        <f>'Table Q4'!I105/'Table Q2'!I105*100</f>
        <v>99.407875259054578</v>
      </c>
      <c r="V105" s="15">
        <f>'Table Q4'!J105/'Table Q2'!J105*100</f>
        <v>100.94405246944251</v>
      </c>
      <c r="W105" s="15">
        <f>'Table Q4'!K105/'Table Q2'!K105*100</f>
        <v>104.84955020163376</v>
      </c>
      <c r="X105" s="15">
        <f>'Table Q4'!L105/'Table Q2'!L105*100</f>
        <v>100.07963368504879</v>
      </c>
    </row>
    <row r="106" spans="1:24" x14ac:dyDescent="0.2">
      <c r="A106" s="48" t="s">
        <v>271</v>
      </c>
      <c r="B106" s="15">
        <f>'Table Q1'!B106/'Table Q2'!B106*100</f>
        <v>101.70402677756366</v>
      </c>
      <c r="C106" s="15">
        <f>'Table Q1'!C106/'Table Q2'!C106*100</f>
        <v>98.781446540880495</v>
      </c>
      <c r="D106" s="15">
        <f>'Table Q1'!D106/'Table Q2'!D106*100</f>
        <v>100.08814024091666</v>
      </c>
      <c r="E106" s="15">
        <f>'Table Q1'!E106/'Table Q2'!E106*100</f>
        <v>101.24851367419738</v>
      </c>
      <c r="F106" s="15">
        <f>'Table Q1'!F106/'Table Q2'!F106*100</f>
        <v>96.888719221225415</v>
      </c>
      <c r="G106" s="15">
        <f>'Table Q1'!G106/'Table Q2'!G106*100</f>
        <v>103.55329949238579</v>
      </c>
      <c r="H106" s="15">
        <f>'Table Q1'!H106/'Table Q2'!H106*100</f>
        <v>97.426433915211973</v>
      </c>
      <c r="I106" s="15">
        <f>'Table Q1'!I106/'Table Q2'!I106*100</f>
        <v>99.555862613501787</v>
      </c>
      <c r="J106" s="15">
        <f>'Table Q1'!J106/'Table Q2'!J106*100</f>
        <v>97.221401123263391</v>
      </c>
      <c r="K106" s="15">
        <f>'Table Q1'!K106/'Table Q2'!K106*100</f>
        <v>93.972655497785468</v>
      </c>
      <c r="L106" s="15">
        <f>'Table Q1'!L106/'Table Q2'!L106*100</f>
        <v>99.63586261194763</v>
      </c>
      <c r="N106" s="15">
        <f>'Table Q4'!B106/'Table Q2'!B106*100</f>
        <v>102.0286033066234</v>
      </c>
      <c r="O106" s="15">
        <f>'Table Q4'!C106/'Table Q2'!C106*100</f>
        <v>99.80345911949685</v>
      </c>
      <c r="P106" s="15">
        <f>'Table Q4'!D106/'Table Q2'!D106*100</f>
        <v>101.67466457741649</v>
      </c>
      <c r="Q106" s="15">
        <f>'Table Q4'!E106/'Table Q2'!E106*100</f>
        <v>99.653190646056274</v>
      </c>
      <c r="R106" s="15">
        <f>'Table Q4'!F106/'Table Q2'!F106*100</f>
        <v>96.392441305592669</v>
      </c>
      <c r="S106" s="15">
        <f>'Table Q4'!G106/'Table Q2'!G106*100</f>
        <v>99.336196798125741</v>
      </c>
      <c r="T106" s="15">
        <f>'Table Q4'!H106/'Table Q2'!H106*100</f>
        <v>99.461346633416454</v>
      </c>
      <c r="U106" s="15">
        <f>'Table Q4'!I106/'Table Q2'!I106*100</f>
        <v>99.950651401500195</v>
      </c>
      <c r="V106" s="15">
        <f>'Table Q4'!J106/'Table Q2'!J106*100</f>
        <v>100.56163168785102</v>
      </c>
      <c r="W106" s="15">
        <f>'Table Q4'!K106/'Table Q2'!K106*100</f>
        <v>98.141729250914693</v>
      </c>
      <c r="X106" s="15">
        <f>'Table Q4'!L106/'Table Q2'!L106*100</f>
        <v>99.458714693435695</v>
      </c>
    </row>
    <row r="107" spans="1:24" x14ac:dyDescent="0.2">
      <c r="A107" s="48" t="s">
        <v>274</v>
      </c>
      <c r="B107" s="15">
        <f>'Table Q1'!B107/'Table Q2'!B107*100</f>
        <v>104.96607032695866</v>
      </c>
      <c r="C107" s="15">
        <f>'Table Q1'!C107/'Table Q2'!C107*100</f>
        <v>97.536260679515209</v>
      </c>
      <c r="D107" s="15">
        <f>'Table Q1'!D107/'Table Q2'!D107*100</f>
        <v>102.62734044694987</v>
      </c>
      <c r="E107" s="15">
        <f>'Table Q1'!E107/'Table Q2'!E107*100</f>
        <v>100.77694728560186</v>
      </c>
      <c r="F107" s="15">
        <f>'Table Q1'!F107/'Table Q2'!F107*100</f>
        <v>95.401651651651648</v>
      </c>
      <c r="G107" s="15">
        <f>'Table Q1'!G107/'Table Q2'!G107*100</f>
        <v>106.03227711080496</v>
      </c>
      <c r="H107" s="15">
        <f>'Table Q1'!H107/'Table Q2'!H107*100</f>
        <v>98.651272095637069</v>
      </c>
      <c r="I107" s="15">
        <f>'Table Q1'!I107/'Table Q2'!I107*100</f>
        <v>99.43126103157482</v>
      </c>
      <c r="J107" s="15">
        <f>'Table Q1'!J107/'Table Q2'!J107*100</f>
        <v>94.001533154465307</v>
      </c>
      <c r="K107" s="15">
        <f>'Table Q1'!K107/'Table Q2'!K107*100</f>
        <v>93.229564553093951</v>
      </c>
      <c r="L107" s="15">
        <f>'Table Q1'!L107/'Table Q2'!L107*100</f>
        <v>99.390543595792778</v>
      </c>
      <c r="N107" s="15">
        <f>'Table Q4'!B107/'Table Q2'!B107*100</f>
        <v>103.67057371992597</v>
      </c>
      <c r="O107" s="15">
        <f>'Table Q4'!C107/'Table Q2'!C107*100</f>
        <v>101.52990264255912</v>
      </c>
      <c r="P107" s="15">
        <f>'Table Q4'!D107/'Table Q2'!D107*100</f>
        <v>106.83511173746727</v>
      </c>
      <c r="Q107" s="15">
        <f>'Table Q4'!E107/'Table Q2'!E107*100</f>
        <v>99.03619197482297</v>
      </c>
      <c r="R107" s="15">
        <f>'Table Q4'!F107/'Table Q2'!F107*100</f>
        <v>94.650900900900908</v>
      </c>
      <c r="S107" s="15">
        <f>'Table Q4'!G107/'Table Q2'!G107*100</f>
        <v>100.86597126549893</v>
      </c>
      <c r="T107" s="15">
        <f>'Table Q4'!H107/'Table Q2'!H107*100</f>
        <v>101.72678042301011</v>
      </c>
      <c r="U107" s="15">
        <f>'Table Q4'!I107/'Table Q2'!I107*100</f>
        <v>99.901941557168058</v>
      </c>
      <c r="V107" s="15">
        <f>'Table Q4'!J107/'Table Q2'!J107*100</f>
        <v>98.629743196627061</v>
      </c>
      <c r="W107" s="15">
        <f>'Table Q4'!K107/'Table Q2'!K107*100</f>
        <v>98.013750954927431</v>
      </c>
      <c r="X107" s="15">
        <f>'Table Q4'!L107/'Table Q2'!L107*100</f>
        <v>99.803401159933159</v>
      </c>
    </row>
    <row r="108" spans="1:24" x14ac:dyDescent="0.2">
      <c r="A108" s="48" t="s">
        <v>275</v>
      </c>
      <c r="B108" s="15">
        <f>'Table Q1'!B108/'Table Q2'!B108*100</f>
        <v>103.59026369168359</v>
      </c>
      <c r="C108" s="15">
        <f>'Table Q1'!C108/'Table Q2'!C108*100</f>
        <v>97.173566878980893</v>
      </c>
      <c r="D108" s="15">
        <f>'Table Q1'!D108/'Table Q2'!D108*100</f>
        <v>105.13427307336147</v>
      </c>
      <c r="E108" s="15">
        <f>'Table Q1'!E108/'Table Q2'!E108*100</f>
        <v>100.97373856594865</v>
      </c>
      <c r="F108" s="15">
        <f>'Table Q1'!F108/'Table Q2'!F108*100</f>
        <v>95.793155605974661</v>
      </c>
      <c r="G108" s="15">
        <f>'Table Q1'!G108/'Table Q2'!G108*100</f>
        <v>104.69128622661627</v>
      </c>
      <c r="H108" s="15">
        <f>'Table Q1'!H108/'Table Q2'!H108*100</f>
        <v>100.59836995770144</v>
      </c>
      <c r="I108" s="15">
        <f>'Table Q1'!I108/'Table Q2'!I108*100</f>
        <v>100.18545632015616</v>
      </c>
      <c r="J108" s="15">
        <f>'Table Q1'!J108/'Table Q2'!J108*100</f>
        <v>91.657324364723465</v>
      </c>
      <c r="K108" s="15">
        <f>'Table Q1'!K108/'Table Q2'!K108*100</f>
        <v>96.15159781761497</v>
      </c>
      <c r="L108" s="15">
        <f>'Table Q1'!L108/'Table Q2'!L108*100</f>
        <v>99.646226415094347</v>
      </c>
      <c r="N108" s="15">
        <f>'Table Q4'!B108/'Table Q2'!B108*100</f>
        <v>102.75862068965517</v>
      </c>
      <c r="O108" s="15">
        <f>'Table Q4'!C108/'Table Q2'!C108*100</f>
        <v>102.23925159235669</v>
      </c>
      <c r="P108" s="15">
        <f>'Table Q4'!D108/'Table Q2'!D108*100</f>
        <v>111.5958431937442</v>
      </c>
      <c r="Q108" s="15">
        <f>'Table Q4'!E108/'Table Q2'!E108*100</f>
        <v>99.252483525130316</v>
      </c>
      <c r="R108" s="15">
        <f>'Table Q4'!F108/'Table Q2'!F108*100</f>
        <v>95.868784269238034</v>
      </c>
      <c r="S108" s="15">
        <f>'Table Q4'!G108/'Table Q2'!G108*100</f>
        <v>100.10662014151401</v>
      </c>
      <c r="T108" s="15">
        <f>'Table Q4'!H108/'Table Q2'!H108*100</f>
        <v>102.79583204374289</v>
      </c>
      <c r="U108" s="15">
        <f>'Table Q4'!I108/'Table Q2'!I108*100</f>
        <v>100.28306490971204</v>
      </c>
      <c r="V108" s="15">
        <f>'Table Q4'!J108/'Table Q2'!J108*100</f>
        <v>96.739536621823603</v>
      </c>
      <c r="W108" s="15">
        <f>'Table Q4'!K108/'Table Q2'!K108*100</f>
        <v>100.54559625876851</v>
      </c>
      <c r="X108" s="15">
        <f>'Table Q4'!L108/'Table Q2'!L108*100</f>
        <v>100.31446540880502</v>
      </c>
    </row>
    <row r="109" spans="1:24" x14ac:dyDescent="0.2">
      <c r="A109" s="48" t="s">
        <v>277</v>
      </c>
      <c r="B109" s="15">
        <f>'Table Q1'!B109/'Table Q2'!B109*100</f>
        <v>104.43334374024352</v>
      </c>
      <c r="C109" s="15">
        <f>'Table Q1'!C109/'Table Q2'!C109*100</f>
        <v>98.646723646723643</v>
      </c>
      <c r="D109" s="15">
        <f>'Table Q1'!D109/'Table Q2'!D109*100</f>
        <v>105.49634273772203</v>
      </c>
      <c r="E109" s="15">
        <f>'Table Q1'!E109/'Table Q2'!E109*100</f>
        <v>103.22126031809947</v>
      </c>
      <c r="F109" s="15">
        <f>'Table Q1'!F109/'Table Q2'!F109*100</f>
        <v>94.851910679248803</v>
      </c>
      <c r="G109" s="15">
        <f>'Table Q1'!G109/'Table Q2'!G109*100</f>
        <v>102.35763855879836</v>
      </c>
      <c r="H109" s="15">
        <f>'Table Q1'!H109/'Table Q2'!H109*100</f>
        <v>97.06856741291034</v>
      </c>
      <c r="I109" s="15">
        <f>'Table Q1'!I109/'Table Q2'!I109*100</f>
        <v>99.580569644947332</v>
      </c>
      <c r="J109" s="15">
        <f>'Table Q1'!J109/'Table Q2'!J109*100</f>
        <v>94.676878889420763</v>
      </c>
      <c r="K109" s="15">
        <f>'Table Q1'!K109/'Table Q2'!K109*100</f>
        <v>98.281786941580734</v>
      </c>
      <c r="L109" s="15">
        <f>'Table Q1'!L109/'Table Q2'!L109*100</f>
        <v>100.23771790808243</v>
      </c>
      <c r="N109" s="15">
        <f>'Table Q4'!B109/'Table Q2'!B109*100</f>
        <v>105.73420751378914</v>
      </c>
      <c r="O109" s="15">
        <f>'Table Q4'!C109/'Table Q2'!C109*100</f>
        <v>104.36507936507935</v>
      </c>
      <c r="P109" s="15">
        <f>'Table Q4'!D109/'Table Q2'!D109*100</f>
        <v>116.23824451410658</v>
      </c>
      <c r="Q109" s="15">
        <f>'Table Q4'!E109/'Table Q2'!E109*100</f>
        <v>101.74149385947251</v>
      </c>
      <c r="R109" s="15">
        <f>'Table Q4'!F109/'Table Q2'!F109*100</f>
        <v>95.636737363356062</v>
      </c>
      <c r="S109" s="15">
        <f>'Table Q4'!G109/'Table Q2'!G109*100</f>
        <v>98.383876794372085</v>
      </c>
      <c r="T109" s="15">
        <f>'Table Q4'!H109/'Table Q2'!H109*100</f>
        <v>99.869491014958342</v>
      </c>
      <c r="U109" s="15">
        <f>'Table Q4'!I109/'Table Q2'!I109*100</f>
        <v>100.73156457276629</v>
      </c>
      <c r="V109" s="15">
        <f>'Table Q4'!J109/'Table Q2'!J109*100</f>
        <v>99.932982288176149</v>
      </c>
      <c r="W109" s="15">
        <f>'Table Q4'!K109/'Table Q2'!K109*100</f>
        <v>99.331806032836951</v>
      </c>
      <c r="X109" s="15">
        <f>'Table Q4'!L109/'Table Q2'!L109*100</f>
        <v>101.45602218700476</v>
      </c>
    </row>
    <row r="110" spans="1:24" x14ac:dyDescent="0.2">
      <c r="A110" s="48" t="s">
        <v>278</v>
      </c>
      <c r="B110" s="15">
        <f>'Table Q1'!B110/'Table Q2'!B110*100</f>
        <v>103.95199668942688</v>
      </c>
      <c r="C110" s="15">
        <f>'Table Q1'!C110/'Table Q2'!C110*100</f>
        <v>98.234747599876115</v>
      </c>
      <c r="D110" s="15">
        <f>'Table Q1'!D110/'Table Q2'!D110*100</f>
        <v>105.33662622141094</v>
      </c>
      <c r="E110" s="15">
        <f>'Table Q1'!E110/'Table Q2'!E110*100</f>
        <v>101.45379023883699</v>
      </c>
      <c r="F110" s="15">
        <f>'Table Q1'!F110/'Table Q2'!F110*100</f>
        <v>92.226350385824531</v>
      </c>
      <c r="G110" s="15">
        <f>'Table Q1'!G110/'Table Q2'!G110*100</f>
        <v>102.65177270519669</v>
      </c>
      <c r="H110" s="15">
        <f>'Table Q1'!H110/'Table Q2'!H110*100</f>
        <v>96.333565806515892</v>
      </c>
      <c r="I110" s="15">
        <f>'Table Q1'!I110/'Table Q2'!I110*100</f>
        <v>99.822011272619406</v>
      </c>
      <c r="J110" s="15">
        <f>'Table Q1'!J110/'Table Q2'!J110*100</f>
        <v>92.571538683880902</v>
      </c>
      <c r="K110" s="15">
        <f>'Table Q1'!K110/'Table Q2'!K110*100</f>
        <v>92.926709296605992</v>
      </c>
      <c r="L110" s="15">
        <f>'Table Q1'!L110/'Table Q2'!L110*100</f>
        <v>99.626639757820385</v>
      </c>
      <c r="N110" s="15">
        <f>'Table Q4'!B110/'Table Q2'!B110*100</f>
        <v>104.86240430374509</v>
      </c>
      <c r="O110" s="15">
        <f>'Table Q4'!C110/'Table Q2'!C110*100</f>
        <v>106.33839165892434</v>
      </c>
      <c r="P110" s="15">
        <f>'Table Q4'!D110/'Table Q2'!D110*100</f>
        <v>122.07666702458928</v>
      </c>
      <c r="Q110" s="15">
        <f>'Table Q4'!E110/'Table Q2'!E110*100</f>
        <v>105.34787123572171</v>
      </c>
      <c r="R110" s="15">
        <f>'Table Q4'!F110/'Table Q2'!F110*100</f>
        <v>97.618367152519767</v>
      </c>
      <c r="S110" s="15">
        <f>'Table Q4'!G110/'Table Q2'!G110*100</f>
        <v>101.03933948518697</v>
      </c>
      <c r="T110" s="15">
        <f>'Table Q4'!H110/'Table Q2'!H110*100</f>
        <v>98.854239314536201</v>
      </c>
      <c r="U110" s="15">
        <f>'Table Q4'!I110/'Table Q2'!I110*100</f>
        <v>102.6896074359735</v>
      </c>
      <c r="V110" s="15">
        <f>'Table Q4'!J110/'Table Q2'!J110*100</f>
        <v>101.77281048270545</v>
      </c>
      <c r="W110" s="15">
        <f>'Table Q4'!K110/'Table Q2'!K110*100</f>
        <v>103.08903098868667</v>
      </c>
      <c r="X110" s="15">
        <f>'Table Q4'!L110/'Table Q2'!L110*100</f>
        <v>103.65287588294652</v>
      </c>
    </row>
    <row r="111" spans="1:24" x14ac:dyDescent="0.2">
      <c r="A111" s="48" t="s">
        <v>287</v>
      </c>
      <c r="B111" s="15">
        <f>'Table Q1'!B111/'Table Q2'!B111*100</f>
        <v>107.06721658677962</v>
      </c>
      <c r="C111" s="15">
        <f>'Table Q1'!C111/'Table Q2'!C111*100</f>
        <v>96.776273372018053</v>
      </c>
      <c r="D111" s="15">
        <f>'Table Q1'!D111/'Table Q2'!D111*100</f>
        <v>91.376811594202891</v>
      </c>
      <c r="E111" s="15">
        <f>'Table Q1'!E111/'Table Q2'!E111*100</f>
        <v>94.097733294083014</v>
      </c>
      <c r="F111" s="15">
        <f>'Table Q1'!F111/'Table Q2'!F111*100</f>
        <v>83.050006204243715</v>
      </c>
      <c r="G111" s="15">
        <f>'Table Q1'!G111/'Table Q2'!G111*100</f>
        <v>97.949036668738344</v>
      </c>
      <c r="H111" s="15">
        <f>'Table Q1'!H111/'Table Q2'!H111*100</f>
        <v>94.058295964125563</v>
      </c>
      <c r="I111" s="15">
        <f>'Table Q1'!I111/'Table Q2'!I111*100</f>
        <v>96.129719493431182</v>
      </c>
      <c r="J111" s="15">
        <f>'Table Q1'!J111/'Table Q2'!J111*100</f>
        <v>98.176145908327314</v>
      </c>
      <c r="K111" s="15">
        <f>'Table Q1'!K111/'Table Q2'!K111*100</f>
        <v>70.466321243523325</v>
      </c>
      <c r="L111" s="15">
        <f>'Table Q1'!L111/'Table Q2'!L111*100</f>
        <v>97.779479326186831</v>
      </c>
      <c r="N111" s="15">
        <f>'Table Q4'!B111/'Table Q2'!B111*100</f>
        <v>112.32861442425595</v>
      </c>
      <c r="O111" s="15">
        <f>'Table Q4'!C111/'Table Q2'!C111*100</f>
        <v>132.98517085751129</v>
      </c>
      <c r="P111" s="15">
        <f>'Table Q4'!D111/'Table Q2'!D111*100</f>
        <v>166.43478260869566</v>
      </c>
      <c r="Q111" s="15">
        <f>'Table Q4'!E111/'Table Q2'!E111*100</f>
        <v>148.54283191050928</v>
      </c>
      <c r="R111" s="15">
        <f>'Table Q4'!F111/'Table Q2'!F111*100</f>
        <v>126.50452909790297</v>
      </c>
      <c r="S111" s="15">
        <f>'Table Q4'!G111/'Table Q2'!G111*100</f>
        <v>108.07955251709136</v>
      </c>
      <c r="T111" s="15">
        <f>'Table Q4'!H111/'Table Q2'!H111*100</f>
        <v>100.87647778230738</v>
      </c>
      <c r="U111" s="15">
        <f>'Table Q4'!I111/'Table Q2'!I111*100</f>
        <v>121.71854657355901</v>
      </c>
      <c r="V111" s="15">
        <f>'Table Q4'!J111/'Table Q2'!J111*100</f>
        <v>128.26973842092633</v>
      </c>
      <c r="W111" s="15">
        <f>'Table Q4'!K111/'Table Q2'!K111*100</f>
        <v>164.32720992306486</v>
      </c>
      <c r="X111" s="15">
        <f>'Table Q4'!L111/'Table Q2'!L111*100</f>
        <v>130.76824910668711</v>
      </c>
    </row>
    <row r="113" spans="1:36" x14ac:dyDescent="0.2">
      <c r="A113" s="9" t="s">
        <v>169</v>
      </c>
    </row>
    <row r="114" spans="1:36" x14ac:dyDescent="0.2">
      <c r="A114" s="13" t="str">
        <f>A7</f>
        <v>1994 Q2</v>
      </c>
      <c r="B114" s="11">
        <f>LN(B7/B6)*100</f>
        <v>5.127432616399938</v>
      </c>
      <c r="C114" s="11">
        <f t="shared" ref="C114:L114" si="0">LN(C7/C6)*100</f>
        <v>0.77121698043135134</v>
      </c>
      <c r="D114" s="11">
        <f t="shared" si="0"/>
        <v>-6.5415506392849626E-2</v>
      </c>
      <c r="E114" s="11">
        <f t="shared" si="0"/>
        <v>-0.17238821593015216</v>
      </c>
      <c r="F114" s="11">
        <f t="shared" si="0"/>
        <v>3.4096598580054254</v>
      </c>
      <c r="G114" s="11">
        <f t="shared" si="0"/>
        <v>2.0176459129970548</v>
      </c>
      <c r="H114" s="11">
        <f t="shared" si="0"/>
        <v>-0.5694836073501699</v>
      </c>
      <c r="I114" s="11">
        <f t="shared" si="0"/>
        <v>1.2904260247457968</v>
      </c>
      <c r="J114" s="11">
        <f t="shared" si="0"/>
        <v>-2.7817499304489148</v>
      </c>
      <c r="K114" s="11">
        <f t="shared" si="0"/>
        <v>0.81848161920061591</v>
      </c>
      <c r="L114" s="11">
        <f t="shared" si="0"/>
        <v>0.8866114183346574</v>
      </c>
      <c r="N114" s="11">
        <f t="shared" ref="N114:X114" si="1">LN(N7/N6)*100</f>
        <v>2.7077412284945588</v>
      </c>
      <c r="O114" s="11">
        <f t="shared" si="1"/>
        <v>-0.97643772528957695</v>
      </c>
      <c r="P114" s="11">
        <f t="shared" si="1"/>
        <v>9.0413155245867849E-2</v>
      </c>
      <c r="Q114" s="11">
        <f t="shared" si="1"/>
        <v>1.6061374711685453E-2</v>
      </c>
      <c r="R114" s="11">
        <f t="shared" si="1"/>
        <v>1.045415086399704</v>
      </c>
      <c r="S114" s="11">
        <f t="shared" si="1"/>
        <v>2.1229391097307682</v>
      </c>
      <c r="T114" s="11">
        <f t="shared" si="1"/>
        <v>0.15350039846473071</v>
      </c>
      <c r="U114" s="11">
        <f t="shared" si="1"/>
        <v>-9.797224999444816E-2</v>
      </c>
      <c r="V114" s="11">
        <f t="shared" si="1"/>
        <v>-2.4883648019031583</v>
      </c>
      <c r="W114" s="11">
        <f t="shared" si="1"/>
        <v>0.53609533359732275</v>
      </c>
      <c r="X114" s="11">
        <f t="shared" si="1"/>
        <v>2.9226821004016482E-2</v>
      </c>
      <c r="Z114" s="15">
        <f>ROUND(N114*'Table Q8'!N7,2)</f>
        <v>1.98</v>
      </c>
      <c r="AA114" s="15">
        <f>ROUND(O114*'Table Q8'!O7,2)</f>
        <v>-0.34</v>
      </c>
      <c r="AB114" s="15">
        <f>ROUND(P114*'Table Q8'!P7,2)</f>
        <v>0.03</v>
      </c>
      <c r="AC114" s="15">
        <f>ROUND(Q114*'Table Q8'!Q7,2)</f>
        <v>0.01</v>
      </c>
      <c r="AD114" s="15">
        <f>ROUND(R114*'Table Q8'!R7,2)</f>
        <v>0.15</v>
      </c>
      <c r="AE114" s="15">
        <f>ROUND(S114*'Table Q8'!S7,2)</f>
        <v>1.03</v>
      </c>
      <c r="AF114" s="15">
        <f>ROUND(T114*'Table Q8'!T7,2)</f>
        <v>7.0000000000000007E-2</v>
      </c>
      <c r="AG114" s="15">
        <f>ROUND(U114*'Table Q8'!U7,2)</f>
        <v>-0.04</v>
      </c>
      <c r="AH114" s="15">
        <f>ROUND(V114*'Table Q8'!V7,2)</f>
        <v>-0.83</v>
      </c>
      <c r="AI114" s="15">
        <f>ROUND(W114*'Table Q8'!W7,2)</f>
        <v>0.19</v>
      </c>
      <c r="AJ114" s="15">
        <f>ROUND(X114*'Table Q8'!X7,2)</f>
        <v>0.01</v>
      </c>
    </row>
    <row r="115" spans="1:36" x14ac:dyDescent="0.2">
      <c r="A115" s="13" t="str">
        <f t="shared" ref="A115:A178" si="2">A8</f>
        <v>1994 Q3</v>
      </c>
      <c r="B115" s="11">
        <f t="shared" ref="B115:L130" si="3">LN(B8/B7)*100</f>
        <v>-0.43524333418148231</v>
      </c>
      <c r="C115" s="11">
        <f t="shared" si="3"/>
        <v>-0.47317298208775377</v>
      </c>
      <c r="D115" s="11">
        <f t="shared" si="3"/>
        <v>-1.1632858563937305</v>
      </c>
      <c r="E115" s="11">
        <f t="shared" si="3"/>
        <v>8.6790843222574923E-2</v>
      </c>
      <c r="F115" s="11">
        <f t="shared" si="3"/>
        <v>-0.37453566165531926</v>
      </c>
      <c r="G115" s="11">
        <f t="shared" si="3"/>
        <v>-0.57638684385079253</v>
      </c>
      <c r="H115" s="11">
        <f t="shared" si="3"/>
        <v>1.5029175410522302</v>
      </c>
      <c r="I115" s="11">
        <f t="shared" si="3"/>
        <v>1.8334054476383925</v>
      </c>
      <c r="J115" s="11">
        <f t="shared" si="3"/>
        <v>-4.5029296856603453</v>
      </c>
      <c r="K115" s="11">
        <f t="shared" si="3"/>
        <v>-2.194774506456461</v>
      </c>
      <c r="L115" s="11">
        <f t="shared" si="3"/>
        <v>-0.24634768065023932</v>
      </c>
      <c r="N115" s="11">
        <f t="shared" ref="N115:X115" si="4">LN(N8/N7)*100</f>
        <v>-1.1897165650661341</v>
      </c>
      <c r="O115" s="11">
        <f t="shared" si="4"/>
        <v>-1.5141899673687091</v>
      </c>
      <c r="P115" s="11">
        <f t="shared" si="4"/>
        <v>-0.40364440242124638</v>
      </c>
      <c r="Q115" s="11">
        <f t="shared" si="4"/>
        <v>-0.38348447508633787</v>
      </c>
      <c r="R115" s="11">
        <f t="shared" si="4"/>
        <v>-0.47296424593559239</v>
      </c>
      <c r="S115" s="11">
        <f t="shared" si="4"/>
        <v>0.43078690028014177</v>
      </c>
      <c r="T115" s="11">
        <f t="shared" si="4"/>
        <v>0.54764539362336273</v>
      </c>
      <c r="U115" s="11">
        <f t="shared" si="4"/>
        <v>0.27694716044403772</v>
      </c>
      <c r="V115" s="11">
        <f t="shared" si="4"/>
        <v>-4.4817284089410503</v>
      </c>
      <c r="W115" s="11">
        <f t="shared" si="4"/>
        <v>-0.83518057622854558</v>
      </c>
      <c r="X115" s="11">
        <f t="shared" si="4"/>
        <v>-0.67979836271212934</v>
      </c>
      <c r="Z115" s="15">
        <f>ROUND(N115*'Table Q8'!N8,2)</f>
        <v>-0.87</v>
      </c>
      <c r="AA115" s="15">
        <f>ROUND(O115*'Table Q8'!O8,2)</f>
        <v>-0.52</v>
      </c>
      <c r="AB115" s="15">
        <f>ROUND(P115*'Table Q8'!P8,2)</f>
        <v>-0.13</v>
      </c>
      <c r="AC115" s="15">
        <f>ROUND(Q115*'Table Q8'!Q8,2)</f>
        <v>-0.15</v>
      </c>
      <c r="AD115" s="15">
        <f>ROUND(R115*'Table Q8'!R8,2)</f>
        <v>-7.0000000000000007E-2</v>
      </c>
      <c r="AE115" s="15">
        <f>ROUND(S115*'Table Q8'!S8,2)</f>
        <v>0.21</v>
      </c>
      <c r="AF115" s="15">
        <f>ROUND(T115*'Table Q8'!T8,2)</f>
        <v>0.26</v>
      </c>
      <c r="AG115" s="15">
        <f>ROUND(U115*'Table Q8'!U8,2)</f>
        <v>0.12</v>
      </c>
      <c r="AH115" s="15">
        <f>ROUND(V115*'Table Q8'!V8,2)</f>
        <v>-1.5</v>
      </c>
      <c r="AI115" s="15">
        <f>ROUND(W115*'Table Q8'!W8,2)</f>
        <v>-0.28999999999999998</v>
      </c>
      <c r="AJ115" s="15">
        <f>ROUND(X115*'Table Q8'!X8,2)</f>
        <v>-0.27</v>
      </c>
    </row>
    <row r="116" spans="1:36" x14ac:dyDescent="0.2">
      <c r="A116" s="13" t="str">
        <f t="shared" si="2"/>
        <v>1994 Q4</v>
      </c>
      <c r="B116" s="11">
        <f t="shared" si="3"/>
        <v>1.9688047188695748</v>
      </c>
      <c r="C116" s="11">
        <f t="shared" si="3"/>
        <v>0.5712611484567599</v>
      </c>
      <c r="D116" s="11">
        <f t="shared" si="3"/>
        <v>-0.17364515506861458</v>
      </c>
      <c r="E116" s="11">
        <f t="shared" si="3"/>
        <v>-0.8176600812401642</v>
      </c>
      <c r="F116" s="11">
        <f t="shared" si="3"/>
        <v>1.6893510871100463</v>
      </c>
      <c r="G116" s="11">
        <f t="shared" si="3"/>
        <v>1.2563753865125986</v>
      </c>
      <c r="H116" s="11">
        <f t="shared" si="3"/>
        <v>-1.3154596892096126</v>
      </c>
      <c r="I116" s="11">
        <f t="shared" si="3"/>
        <v>-0.92561831181669929</v>
      </c>
      <c r="J116" s="11">
        <f t="shared" si="3"/>
        <v>3.8607385615712984</v>
      </c>
      <c r="K116" s="11">
        <f t="shared" si="3"/>
        <v>2.3858362213781339</v>
      </c>
      <c r="L116" s="11">
        <f t="shared" si="3"/>
        <v>0.27554706604773721</v>
      </c>
      <c r="N116" s="11">
        <f t="shared" ref="N116:X116" si="5">LN(N9/N8)*100</f>
        <v>2.3370941348254561</v>
      </c>
      <c r="O116" s="11">
        <f t="shared" si="5"/>
        <v>-1.1243772524120332</v>
      </c>
      <c r="P116" s="11">
        <f t="shared" si="5"/>
        <v>0.17321368389484595</v>
      </c>
      <c r="Q116" s="11">
        <f t="shared" si="5"/>
        <v>-0.40102034684956783</v>
      </c>
      <c r="R116" s="11">
        <f t="shared" si="5"/>
        <v>0.95752390390111652</v>
      </c>
      <c r="S116" s="11">
        <f t="shared" si="5"/>
        <v>1.4491405205491839</v>
      </c>
      <c r="T116" s="11">
        <f t="shared" si="5"/>
        <v>-1.8050137689936105</v>
      </c>
      <c r="U116" s="11">
        <f t="shared" si="5"/>
        <v>-1.4386923909932652</v>
      </c>
      <c r="V116" s="11">
        <f t="shared" si="5"/>
        <v>3.5758969970778232</v>
      </c>
      <c r="W116" s="11">
        <f t="shared" si="5"/>
        <v>0.93244708729676096</v>
      </c>
      <c r="X116" s="11">
        <f t="shared" si="5"/>
        <v>-0.17876598525262677</v>
      </c>
      <c r="Z116" s="15">
        <f>ROUND(N116*'Table Q8'!N9,2)</f>
        <v>1.72</v>
      </c>
      <c r="AA116" s="15">
        <f>ROUND(O116*'Table Q8'!O9,2)</f>
        <v>-0.39</v>
      </c>
      <c r="AB116" s="15">
        <f>ROUND(P116*'Table Q8'!P9,2)</f>
        <v>0.06</v>
      </c>
      <c r="AC116" s="15">
        <f>ROUND(Q116*'Table Q8'!Q9,2)</f>
        <v>-0.15</v>
      </c>
      <c r="AD116" s="15">
        <f>ROUND(R116*'Table Q8'!R9,2)</f>
        <v>0.14000000000000001</v>
      </c>
      <c r="AE116" s="15">
        <f>ROUND(S116*'Table Q8'!S9,2)</f>
        <v>0.71</v>
      </c>
      <c r="AF116" s="15">
        <f>ROUND(T116*'Table Q8'!T9,2)</f>
        <v>-0.86</v>
      </c>
      <c r="AG116" s="15">
        <f>ROUND(U116*'Table Q8'!U9,2)</f>
        <v>-0.65</v>
      </c>
      <c r="AH116" s="15">
        <f>ROUND(V116*'Table Q8'!V9,2)</f>
        <v>1.22</v>
      </c>
      <c r="AI116" s="15">
        <f>ROUND(W116*'Table Q8'!W9,2)</f>
        <v>0.33</v>
      </c>
      <c r="AJ116" s="15">
        <f>ROUND(X116*'Table Q8'!X9,2)</f>
        <v>-7.0000000000000007E-2</v>
      </c>
    </row>
    <row r="117" spans="1:36" x14ac:dyDescent="0.2">
      <c r="A117" s="13" t="str">
        <f t="shared" si="2"/>
        <v>1995 Q1</v>
      </c>
      <c r="B117" s="11">
        <f t="shared" si="3"/>
        <v>-4.1805835722357294</v>
      </c>
      <c r="C117" s="11">
        <f t="shared" si="3"/>
        <v>-1.350519051899344</v>
      </c>
      <c r="D117" s="11">
        <f t="shared" si="3"/>
        <v>-0.57252520941487717</v>
      </c>
      <c r="E117" s="11">
        <f t="shared" si="3"/>
        <v>0.55088571569792877</v>
      </c>
      <c r="F117" s="11">
        <f t="shared" si="3"/>
        <v>1.6601829597587257</v>
      </c>
      <c r="G117" s="11">
        <f t="shared" si="3"/>
        <v>4.5780276476449888E-2</v>
      </c>
      <c r="H117" s="11">
        <f t="shared" si="3"/>
        <v>3.3976179509956044</v>
      </c>
      <c r="I117" s="11">
        <f t="shared" si="3"/>
        <v>-1.5021461784167831E-2</v>
      </c>
      <c r="J117" s="11">
        <f t="shared" si="3"/>
        <v>-0.64568850608708273</v>
      </c>
      <c r="K117" s="11">
        <f t="shared" si="3"/>
        <v>-4.4122522870703094</v>
      </c>
      <c r="L117" s="11">
        <f t="shared" si="3"/>
        <v>-0.33489387222540756</v>
      </c>
      <c r="N117" s="11">
        <f t="shared" ref="N117:X117" si="6">LN(N10/N9)*100</f>
        <v>-2.0873533283243209</v>
      </c>
      <c r="O117" s="11">
        <f t="shared" si="6"/>
        <v>0.47397981093954927</v>
      </c>
      <c r="P117" s="11">
        <f t="shared" si="6"/>
        <v>0.67871711445722105</v>
      </c>
      <c r="Q117" s="11">
        <f t="shared" si="6"/>
        <v>0.87363182329145905</v>
      </c>
      <c r="R117" s="11">
        <f t="shared" si="6"/>
        <v>1.5203387878093593</v>
      </c>
      <c r="S117" s="11">
        <f t="shared" si="6"/>
        <v>1.8198729770731055</v>
      </c>
      <c r="T117" s="11">
        <f t="shared" si="6"/>
        <v>2.2326810200033793</v>
      </c>
      <c r="U117" s="11">
        <f t="shared" si="6"/>
        <v>-0.3005798826521735</v>
      </c>
      <c r="V117" s="11">
        <f t="shared" si="6"/>
        <v>-0.36278577346258334</v>
      </c>
      <c r="W117" s="11">
        <f t="shared" si="6"/>
        <v>-2.5452317161737095</v>
      </c>
      <c r="X117" s="11">
        <f t="shared" si="6"/>
        <v>0.31745579195741241</v>
      </c>
      <c r="Z117" s="15">
        <f>ROUND(N117*'Table Q8'!N10,2)</f>
        <v>-1.56</v>
      </c>
      <c r="AA117" s="15">
        <f>ROUND(O117*'Table Q8'!O10,2)</f>
        <v>0.17</v>
      </c>
      <c r="AB117" s="15">
        <f>ROUND(P117*'Table Q8'!P10,2)</f>
        <v>0.22</v>
      </c>
      <c r="AC117" s="15">
        <f>ROUND(Q117*'Table Q8'!Q10,2)</f>
        <v>0.34</v>
      </c>
      <c r="AD117" s="15">
        <f>ROUND(R117*'Table Q8'!R10,2)</f>
        <v>0.23</v>
      </c>
      <c r="AE117" s="15">
        <f>ROUND(S117*'Table Q8'!S10,2)</f>
        <v>0.89</v>
      </c>
      <c r="AF117" s="15">
        <f>ROUND(T117*'Table Q8'!T10,2)</f>
        <v>1.08</v>
      </c>
      <c r="AG117" s="15">
        <f>ROUND(U117*'Table Q8'!U10,2)</f>
        <v>-0.14000000000000001</v>
      </c>
      <c r="AH117" s="15">
        <f>ROUND(V117*'Table Q8'!V10,2)</f>
        <v>-0.13</v>
      </c>
      <c r="AI117" s="15">
        <f>ROUND(W117*'Table Q8'!W10,2)</f>
        <v>-0.92</v>
      </c>
      <c r="AJ117" s="15">
        <f>ROUND(X117*'Table Q8'!X10,2)</f>
        <v>0.13</v>
      </c>
    </row>
    <row r="118" spans="1:36" x14ac:dyDescent="0.2">
      <c r="A118" s="13" t="str">
        <f t="shared" si="2"/>
        <v>1995 Q2</v>
      </c>
      <c r="B118" s="11">
        <f t="shared" si="3"/>
        <v>1.6157043177449124</v>
      </c>
      <c r="C118" s="11">
        <f t="shared" si="3"/>
        <v>0.12549168399940044</v>
      </c>
      <c r="D118" s="11">
        <f t="shared" si="3"/>
        <v>1.2325530130332563</v>
      </c>
      <c r="E118" s="11">
        <f t="shared" si="3"/>
        <v>9.4746437270375947E-2</v>
      </c>
      <c r="F118" s="11">
        <f t="shared" si="3"/>
        <v>1.0431245263453843</v>
      </c>
      <c r="G118" s="11">
        <f t="shared" si="3"/>
        <v>-4.2719650700659917E-2</v>
      </c>
      <c r="H118" s="11">
        <f t="shared" si="3"/>
        <v>-3.5972060671123733</v>
      </c>
      <c r="I118" s="11">
        <f t="shared" si="3"/>
        <v>-0.19373300243832578</v>
      </c>
      <c r="J118" s="11">
        <f t="shared" si="3"/>
        <v>-2.5073708605983263</v>
      </c>
      <c r="K118" s="11">
        <f t="shared" si="3"/>
        <v>3.6049358130351816</v>
      </c>
      <c r="L118" s="11">
        <f t="shared" si="3"/>
        <v>0.13064028962877899</v>
      </c>
      <c r="N118" s="11">
        <f t="shared" ref="N118:X118" si="7">LN(N11/N10)*100</f>
        <v>0.9916234585928676</v>
      </c>
      <c r="O118" s="11">
        <f t="shared" si="7"/>
        <v>-0.50026969123668896</v>
      </c>
      <c r="P118" s="11">
        <f t="shared" si="7"/>
        <v>0.34409371031633118</v>
      </c>
      <c r="Q118" s="11">
        <f t="shared" si="7"/>
        <v>1.999681649284736</v>
      </c>
      <c r="R118" s="11">
        <f t="shared" si="7"/>
        <v>-0.33805102105805523</v>
      </c>
      <c r="S118" s="11">
        <f t="shared" si="7"/>
        <v>0.70690183429828435</v>
      </c>
      <c r="T118" s="11">
        <f t="shared" si="7"/>
        <v>-1.2916251912163024</v>
      </c>
      <c r="U118" s="11">
        <f t="shared" si="7"/>
        <v>-0.24987409461096607</v>
      </c>
      <c r="V118" s="11">
        <f t="shared" si="7"/>
        <v>-1.4801654531695045</v>
      </c>
      <c r="W118" s="11">
        <f t="shared" si="7"/>
        <v>0.54190923745043085</v>
      </c>
      <c r="X118" s="11">
        <f t="shared" si="7"/>
        <v>0.23843447416361266</v>
      </c>
      <c r="Z118" s="15">
        <f>ROUND(N118*'Table Q8'!N11,2)</f>
        <v>0.75</v>
      </c>
      <c r="AA118" s="15">
        <f>ROUND(O118*'Table Q8'!O11,2)</f>
        <v>-0.18</v>
      </c>
      <c r="AB118" s="15">
        <f>ROUND(P118*'Table Q8'!P11,2)</f>
        <v>0.11</v>
      </c>
      <c r="AC118" s="15">
        <f>ROUND(Q118*'Table Q8'!Q11,2)</f>
        <v>0.77</v>
      </c>
      <c r="AD118" s="15">
        <f>ROUND(R118*'Table Q8'!R11,2)</f>
        <v>-0.05</v>
      </c>
      <c r="AE118" s="15">
        <f>ROUND(S118*'Table Q8'!S11,2)</f>
        <v>0.34</v>
      </c>
      <c r="AF118" s="15">
        <f>ROUND(T118*'Table Q8'!T11,2)</f>
        <v>-0.62</v>
      </c>
      <c r="AG118" s="15">
        <f>ROUND(U118*'Table Q8'!U11,2)</f>
        <v>-0.11</v>
      </c>
      <c r="AH118" s="15">
        <f>ROUND(V118*'Table Q8'!V11,2)</f>
        <v>-0.52</v>
      </c>
      <c r="AI118" s="15">
        <f>ROUND(W118*'Table Q8'!W11,2)</f>
        <v>0.2</v>
      </c>
      <c r="AJ118" s="15">
        <f>ROUND(X118*'Table Q8'!X11,2)</f>
        <v>0.1</v>
      </c>
    </row>
    <row r="119" spans="1:36" x14ac:dyDescent="0.2">
      <c r="A119" s="13" t="str">
        <f t="shared" si="2"/>
        <v>1995 Q3</v>
      </c>
      <c r="B119" s="11">
        <f t="shared" si="3"/>
        <v>4.7570461711718588</v>
      </c>
      <c r="C119" s="11">
        <f t="shared" si="3"/>
        <v>-0.25402225169241133</v>
      </c>
      <c r="D119" s="11">
        <f t="shared" si="3"/>
        <v>-1.5623284705126705</v>
      </c>
      <c r="E119" s="11">
        <f t="shared" si="3"/>
        <v>2.46659341321531</v>
      </c>
      <c r="F119" s="11">
        <f t="shared" si="3"/>
        <v>2.5126299233365565</v>
      </c>
      <c r="G119" s="11">
        <f t="shared" si="3"/>
        <v>0.32807725222219131</v>
      </c>
      <c r="H119" s="11">
        <f t="shared" si="3"/>
        <v>2.3200380260650753</v>
      </c>
      <c r="I119" s="11">
        <f t="shared" si="3"/>
        <v>-0.5180972308083448</v>
      </c>
      <c r="J119" s="11">
        <f t="shared" si="3"/>
        <v>-0.50926580077632488</v>
      </c>
      <c r="K119" s="11">
        <f t="shared" si="3"/>
        <v>1.2092442890639139</v>
      </c>
      <c r="L119" s="11">
        <f t="shared" si="3"/>
        <v>0.83390985528261663</v>
      </c>
      <c r="N119" s="11">
        <f t="shared" ref="N119:X119" si="8">LN(N12/N11)*100</f>
        <v>3.2845106003581961</v>
      </c>
      <c r="O119" s="11">
        <f t="shared" si="8"/>
        <v>-0.28434451674166383</v>
      </c>
      <c r="P119" s="11">
        <f t="shared" si="8"/>
        <v>-1.8872566162058555</v>
      </c>
      <c r="Q119" s="11">
        <f t="shared" si="8"/>
        <v>2.0802782656473671</v>
      </c>
      <c r="R119" s="11">
        <f t="shared" si="8"/>
        <v>-0.17647409600675576</v>
      </c>
      <c r="S119" s="11">
        <f t="shared" si="8"/>
        <v>1.3232942492296829</v>
      </c>
      <c r="T119" s="11">
        <f t="shared" si="8"/>
        <v>-0.80091696464950712</v>
      </c>
      <c r="U119" s="11">
        <f t="shared" si="8"/>
        <v>-0.95517791745550418</v>
      </c>
      <c r="V119" s="11">
        <f t="shared" si="8"/>
        <v>8.9902120096719496E-2</v>
      </c>
      <c r="W119" s="11">
        <f t="shared" si="8"/>
        <v>2.4083902219157864</v>
      </c>
      <c r="X119" s="11">
        <f t="shared" si="8"/>
        <v>0.32440872100307189</v>
      </c>
      <c r="Z119" s="15">
        <f>ROUND(N119*'Table Q8'!N12,2)</f>
        <v>2.4900000000000002</v>
      </c>
      <c r="AA119" s="15">
        <f>ROUND(O119*'Table Q8'!O12,2)</f>
        <v>-0.1</v>
      </c>
      <c r="AB119" s="15">
        <f>ROUND(P119*'Table Q8'!P12,2)</f>
        <v>-0.63</v>
      </c>
      <c r="AC119" s="15">
        <f>ROUND(Q119*'Table Q8'!Q12,2)</f>
        <v>0.8</v>
      </c>
      <c r="AD119" s="15">
        <f>ROUND(R119*'Table Q8'!R12,2)</f>
        <v>-0.03</v>
      </c>
      <c r="AE119" s="15">
        <f>ROUND(S119*'Table Q8'!S12,2)</f>
        <v>0.63</v>
      </c>
      <c r="AF119" s="15">
        <f>ROUND(T119*'Table Q8'!T12,2)</f>
        <v>-0.38</v>
      </c>
      <c r="AG119" s="15">
        <f>ROUND(U119*'Table Q8'!U12,2)</f>
        <v>-0.43</v>
      </c>
      <c r="AH119" s="15">
        <f>ROUND(V119*'Table Q8'!V12,2)</f>
        <v>0.03</v>
      </c>
      <c r="AI119" s="15">
        <f>ROUND(W119*'Table Q8'!W12,2)</f>
        <v>0.88</v>
      </c>
      <c r="AJ119" s="15">
        <f>ROUND(X119*'Table Q8'!X12,2)</f>
        <v>0.13</v>
      </c>
    </row>
    <row r="120" spans="1:36" x14ac:dyDescent="0.2">
      <c r="A120" s="13" t="str">
        <f t="shared" si="2"/>
        <v>1995 Q4</v>
      </c>
      <c r="B120" s="11">
        <f t="shared" si="3"/>
        <v>-0.70093189362073172</v>
      </c>
      <c r="C120" s="11">
        <f t="shared" si="3"/>
        <v>-1.3674454472287074</v>
      </c>
      <c r="D120" s="11">
        <f t="shared" si="3"/>
        <v>0.4015831054553356</v>
      </c>
      <c r="E120" s="11">
        <f t="shared" si="3"/>
        <v>-0.61618651120439716</v>
      </c>
      <c r="F120" s="11">
        <f t="shared" si="3"/>
        <v>0.39989837552744534</v>
      </c>
      <c r="G120" s="11">
        <f t="shared" si="3"/>
        <v>-2.0341091392109707</v>
      </c>
      <c r="H120" s="11">
        <f t="shared" si="3"/>
        <v>-1.4679840861347528</v>
      </c>
      <c r="I120" s="11">
        <f t="shared" si="3"/>
        <v>0.37507985171026886</v>
      </c>
      <c r="J120" s="11">
        <f t="shared" si="3"/>
        <v>2.8526235856901954</v>
      </c>
      <c r="K120" s="11">
        <f t="shared" si="3"/>
        <v>-1.7865126952791976</v>
      </c>
      <c r="L120" s="11">
        <f t="shared" si="3"/>
        <v>-0.37986018894924756</v>
      </c>
      <c r="N120" s="11">
        <f t="shared" ref="N120:X120" si="9">LN(N13/N12)*100</f>
        <v>-1.4944387655322213</v>
      </c>
      <c r="O120" s="11">
        <f t="shared" si="9"/>
        <v>-1.4983544060795753</v>
      </c>
      <c r="P120" s="11">
        <f t="shared" si="9"/>
        <v>7.8704965447316019E-2</v>
      </c>
      <c r="Q120" s="11">
        <f t="shared" si="9"/>
        <v>1.6005765711907509</v>
      </c>
      <c r="R120" s="11">
        <f t="shared" si="9"/>
        <v>0.56453807376037801</v>
      </c>
      <c r="S120" s="11">
        <f t="shared" si="9"/>
        <v>0.47544471784361003</v>
      </c>
      <c r="T120" s="11">
        <f t="shared" si="9"/>
        <v>-1.5541361203331965</v>
      </c>
      <c r="U120" s="11">
        <f t="shared" si="9"/>
        <v>-0.22900314123138898</v>
      </c>
      <c r="V120" s="11">
        <f t="shared" si="9"/>
        <v>4.6140396251681857</v>
      </c>
      <c r="W120" s="11">
        <f t="shared" si="9"/>
        <v>0.84353356149259318</v>
      </c>
      <c r="X120" s="11">
        <f t="shared" si="9"/>
        <v>0.12498429340757405</v>
      </c>
      <c r="Z120" s="15">
        <f>ROUND(N120*'Table Q8'!N13,2)</f>
        <v>-1.1399999999999999</v>
      </c>
      <c r="AA120" s="15">
        <f>ROUND(O120*'Table Q8'!O13,2)</f>
        <v>-0.52</v>
      </c>
      <c r="AB120" s="15">
        <f>ROUND(P120*'Table Q8'!P13,2)</f>
        <v>0.03</v>
      </c>
      <c r="AC120" s="15">
        <f>ROUND(Q120*'Table Q8'!Q13,2)</f>
        <v>0.61</v>
      </c>
      <c r="AD120" s="15">
        <f>ROUND(R120*'Table Q8'!R13,2)</f>
        <v>0.09</v>
      </c>
      <c r="AE120" s="15">
        <f>ROUND(S120*'Table Q8'!S13,2)</f>
        <v>0.23</v>
      </c>
      <c r="AF120" s="15">
        <f>ROUND(T120*'Table Q8'!T13,2)</f>
        <v>-0.73</v>
      </c>
      <c r="AG120" s="15">
        <f>ROUND(U120*'Table Q8'!U13,2)</f>
        <v>-0.1</v>
      </c>
      <c r="AH120" s="15">
        <f>ROUND(V120*'Table Q8'!V13,2)</f>
        <v>1.68</v>
      </c>
      <c r="AI120" s="15">
        <f>ROUND(W120*'Table Q8'!W13,2)</f>
        <v>0.31</v>
      </c>
      <c r="AJ120" s="15">
        <f>ROUND(X120*'Table Q8'!X13,2)</f>
        <v>0.05</v>
      </c>
    </row>
    <row r="121" spans="1:36" x14ac:dyDescent="0.2">
      <c r="A121" s="13" t="str">
        <f t="shared" si="2"/>
        <v>1996 Q1</v>
      </c>
      <c r="B121" s="11">
        <f t="shared" si="3"/>
        <v>1.9451856044872942</v>
      </c>
      <c r="C121" s="11">
        <f t="shared" si="3"/>
        <v>-0.11458952222633983</v>
      </c>
      <c r="D121" s="11">
        <f t="shared" si="3"/>
        <v>1.179713616067994</v>
      </c>
      <c r="E121" s="11">
        <f t="shared" si="3"/>
        <v>1.4076771367165013</v>
      </c>
      <c r="F121" s="11">
        <f t="shared" si="3"/>
        <v>1.0001448320949391</v>
      </c>
      <c r="G121" s="11">
        <f t="shared" si="3"/>
        <v>0.19118971471082236</v>
      </c>
      <c r="H121" s="11">
        <f t="shared" si="3"/>
        <v>2.4325574533650767</v>
      </c>
      <c r="I121" s="11">
        <f t="shared" si="3"/>
        <v>0.72866548177882962</v>
      </c>
      <c r="J121" s="11">
        <f t="shared" si="3"/>
        <v>-2.6009332358628803</v>
      </c>
      <c r="K121" s="11">
        <f t="shared" si="3"/>
        <v>0.82725080715698307</v>
      </c>
      <c r="L121" s="11">
        <f t="shared" si="3"/>
        <v>0.70496536499590479</v>
      </c>
      <c r="N121" s="11">
        <f t="shared" ref="N121:X121" si="10">LN(N14/N13)*100</f>
        <v>2.7693733570156542</v>
      </c>
      <c r="O121" s="11">
        <f t="shared" si="10"/>
        <v>-3.381974478796107E-2</v>
      </c>
      <c r="P121" s="11">
        <f t="shared" si="10"/>
        <v>1.2405043712361845</v>
      </c>
      <c r="Q121" s="11">
        <f t="shared" si="10"/>
        <v>1.546664470893194</v>
      </c>
      <c r="R121" s="11">
        <f t="shared" si="10"/>
        <v>-0.15453705983098354</v>
      </c>
      <c r="S121" s="11">
        <f t="shared" si="10"/>
        <v>1.961834005814135</v>
      </c>
      <c r="T121" s="11">
        <f t="shared" si="10"/>
        <v>1.1610430028204171</v>
      </c>
      <c r="U121" s="11">
        <f t="shared" si="10"/>
        <v>0.27331121175724049</v>
      </c>
      <c r="V121" s="11">
        <f t="shared" si="10"/>
        <v>-0.69757640304449653</v>
      </c>
      <c r="W121" s="11">
        <f t="shared" si="10"/>
        <v>1.7908822687188526</v>
      </c>
      <c r="X121" s="11">
        <f t="shared" si="10"/>
        <v>0.63610257780606905</v>
      </c>
      <c r="Z121" s="15">
        <f>ROUND(N121*'Table Q8'!N14,2)</f>
        <v>2.12</v>
      </c>
      <c r="AA121" s="15">
        <f>ROUND(O121*'Table Q8'!O14,2)</f>
        <v>-0.01</v>
      </c>
      <c r="AB121" s="15">
        <f>ROUND(P121*'Table Q8'!P14,2)</f>
        <v>0.42</v>
      </c>
      <c r="AC121" s="15">
        <f>ROUND(Q121*'Table Q8'!Q14,2)</f>
        <v>0.59</v>
      </c>
      <c r="AD121" s="15">
        <f>ROUND(R121*'Table Q8'!R14,2)</f>
        <v>-0.02</v>
      </c>
      <c r="AE121" s="15">
        <f>ROUND(S121*'Table Q8'!S14,2)</f>
        <v>0.92</v>
      </c>
      <c r="AF121" s="15">
        <f>ROUND(T121*'Table Q8'!T14,2)</f>
        <v>0.54</v>
      </c>
      <c r="AG121" s="15">
        <f>ROUND(U121*'Table Q8'!U14,2)</f>
        <v>0.12</v>
      </c>
      <c r="AH121" s="15">
        <f>ROUND(V121*'Table Q8'!V14,2)</f>
        <v>-0.26</v>
      </c>
      <c r="AI121" s="15">
        <f>ROUND(W121*'Table Q8'!W14,2)</f>
        <v>0.66</v>
      </c>
      <c r="AJ121" s="15">
        <f>ROUND(X121*'Table Q8'!X14,2)</f>
        <v>0.26</v>
      </c>
    </row>
    <row r="122" spans="1:36" x14ac:dyDescent="0.2">
      <c r="A122" s="13" t="str">
        <f t="shared" si="2"/>
        <v>1996 Q2</v>
      </c>
      <c r="B122" s="11">
        <f t="shared" si="3"/>
        <v>-1.7408569485789849</v>
      </c>
      <c r="C122" s="11">
        <f t="shared" si="3"/>
        <v>-0.3436430268675032</v>
      </c>
      <c r="D122" s="11">
        <f t="shared" si="3"/>
        <v>1.4498082376104754E-2</v>
      </c>
      <c r="E122" s="11">
        <f t="shared" si="3"/>
        <v>0.30099757526356075</v>
      </c>
      <c r="F122" s="11">
        <f t="shared" si="3"/>
        <v>1.6256226118437984</v>
      </c>
      <c r="G122" s="11">
        <f t="shared" si="3"/>
        <v>-1.7558051489123192</v>
      </c>
      <c r="H122" s="11">
        <f t="shared" si="3"/>
        <v>1.5030761106892074</v>
      </c>
      <c r="I122" s="11">
        <f t="shared" si="3"/>
        <v>1.8289797718902199</v>
      </c>
      <c r="J122" s="11">
        <f t="shared" si="3"/>
        <v>0.11612480129025392</v>
      </c>
      <c r="K122" s="11">
        <f t="shared" si="3"/>
        <v>-0.41959889320941962</v>
      </c>
      <c r="L122" s="11">
        <f t="shared" si="3"/>
        <v>0.19999085080364964</v>
      </c>
      <c r="N122" s="11">
        <f t="shared" ref="N122:X122" si="11">LN(N15/N14)*100</f>
        <v>-0.85737534487676081</v>
      </c>
      <c r="O122" s="11">
        <f t="shared" si="11"/>
        <v>0.87706222352249319</v>
      </c>
      <c r="P122" s="11">
        <f t="shared" si="11"/>
        <v>-0.16647732079198432</v>
      </c>
      <c r="Q122" s="11">
        <f t="shared" si="11"/>
        <v>0.52556358360742639</v>
      </c>
      <c r="R122" s="11">
        <f t="shared" si="11"/>
        <v>0.79746457834684281</v>
      </c>
      <c r="S122" s="11">
        <f t="shared" si="11"/>
        <v>0.88564250159224933</v>
      </c>
      <c r="T122" s="11">
        <f t="shared" si="11"/>
        <v>2.7618081660055274</v>
      </c>
      <c r="U122" s="11">
        <f t="shared" si="11"/>
        <v>0.52815966360342648</v>
      </c>
      <c r="V122" s="11">
        <f t="shared" si="11"/>
        <v>3.6146941770918732</v>
      </c>
      <c r="W122" s="11">
        <f t="shared" si="11"/>
        <v>5.416455673805385E-2</v>
      </c>
      <c r="X122" s="11">
        <f t="shared" si="11"/>
        <v>0.57341668455664652</v>
      </c>
      <c r="Z122" s="15">
        <f>ROUND(N122*'Table Q8'!N15,2)</f>
        <v>-0.66</v>
      </c>
      <c r="AA122" s="15">
        <f>ROUND(O122*'Table Q8'!O15,2)</f>
        <v>0.31</v>
      </c>
      <c r="AB122" s="15">
        <f>ROUND(P122*'Table Q8'!P15,2)</f>
        <v>-0.06</v>
      </c>
      <c r="AC122" s="15">
        <f>ROUND(Q122*'Table Q8'!Q15,2)</f>
        <v>0.2</v>
      </c>
      <c r="AD122" s="15">
        <f>ROUND(R122*'Table Q8'!R15,2)</f>
        <v>0.12</v>
      </c>
      <c r="AE122" s="15">
        <f>ROUND(S122*'Table Q8'!S15,2)</f>
        <v>0.42</v>
      </c>
      <c r="AF122" s="15">
        <f>ROUND(T122*'Table Q8'!T15,2)</f>
        <v>1.29</v>
      </c>
      <c r="AG122" s="15">
        <f>ROUND(U122*'Table Q8'!U15,2)</f>
        <v>0.24</v>
      </c>
      <c r="AH122" s="15">
        <f>ROUND(V122*'Table Q8'!V15,2)</f>
        <v>1.35</v>
      </c>
      <c r="AI122" s="15">
        <f>ROUND(W122*'Table Q8'!W15,2)</f>
        <v>0.02</v>
      </c>
      <c r="AJ122" s="15">
        <f>ROUND(X122*'Table Q8'!X15,2)</f>
        <v>0.24</v>
      </c>
    </row>
    <row r="123" spans="1:36" x14ac:dyDescent="0.2">
      <c r="A123" s="13" t="str">
        <f t="shared" si="2"/>
        <v>1996 Q3</v>
      </c>
      <c r="B123" s="11">
        <f t="shared" si="3"/>
        <v>2.0320816159925781</v>
      </c>
      <c r="C123" s="11">
        <f t="shared" si="3"/>
        <v>1.0529929913949141</v>
      </c>
      <c r="D123" s="11">
        <f t="shared" si="3"/>
        <v>1.993813073239306</v>
      </c>
      <c r="E123" s="11">
        <f t="shared" si="3"/>
        <v>0.1857179656482954</v>
      </c>
      <c r="F123" s="11">
        <f t="shared" si="3"/>
        <v>2.3529658242555795</v>
      </c>
      <c r="G123" s="11">
        <f t="shared" si="3"/>
        <v>-1.171009301076452</v>
      </c>
      <c r="H123" s="11">
        <f t="shared" si="3"/>
        <v>4.9192957569766733</v>
      </c>
      <c r="I123" s="11">
        <f t="shared" si="3"/>
        <v>-1.2922675177605216</v>
      </c>
      <c r="J123" s="11">
        <f t="shared" si="3"/>
        <v>-4.9713713311482008</v>
      </c>
      <c r="K123" s="11">
        <f t="shared" si="3"/>
        <v>-2.9711991523951014</v>
      </c>
      <c r="L123" s="11">
        <f t="shared" si="3"/>
        <v>0.54722636621712051</v>
      </c>
      <c r="N123" s="11">
        <f t="shared" ref="N123:X123" si="12">LN(N16/N15)*100</f>
        <v>0.43273101497007777</v>
      </c>
      <c r="O123" s="11">
        <f t="shared" si="12"/>
        <v>0.89613175732730244</v>
      </c>
      <c r="P123" s="11">
        <f t="shared" si="12"/>
        <v>0.74032366871827759</v>
      </c>
      <c r="Q123" s="11">
        <f t="shared" si="12"/>
        <v>0.86245635797092213</v>
      </c>
      <c r="R123" s="11">
        <f t="shared" si="12"/>
        <v>1.3866368953213182</v>
      </c>
      <c r="S123" s="11">
        <f t="shared" si="12"/>
        <v>1.0374734047332494</v>
      </c>
      <c r="T123" s="11">
        <f t="shared" si="12"/>
        <v>0.34495808191591687</v>
      </c>
      <c r="U123" s="11">
        <f t="shared" si="12"/>
        <v>0.1534809068181453</v>
      </c>
      <c r="V123" s="11">
        <f t="shared" si="12"/>
        <v>-2.5260751158367269</v>
      </c>
      <c r="W123" s="11">
        <f t="shared" si="12"/>
        <v>-0.55441213415780144</v>
      </c>
      <c r="X123" s="11">
        <f t="shared" si="12"/>
        <v>0.38758108172790751</v>
      </c>
      <c r="Z123" s="15">
        <f>ROUND(N123*'Table Q8'!N16,2)</f>
        <v>0.33</v>
      </c>
      <c r="AA123" s="15">
        <f>ROUND(O123*'Table Q8'!O16,2)</f>
        <v>0.32</v>
      </c>
      <c r="AB123" s="15">
        <f>ROUND(P123*'Table Q8'!P16,2)</f>
        <v>0.26</v>
      </c>
      <c r="AC123" s="15">
        <f>ROUND(Q123*'Table Q8'!Q16,2)</f>
        <v>0.34</v>
      </c>
      <c r="AD123" s="15">
        <f>ROUND(R123*'Table Q8'!R16,2)</f>
        <v>0.22</v>
      </c>
      <c r="AE123" s="15">
        <f>ROUND(S123*'Table Q8'!S16,2)</f>
        <v>0.49</v>
      </c>
      <c r="AF123" s="15">
        <f>ROUND(T123*'Table Q8'!T16,2)</f>
        <v>0.16</v>
      </c>
      <c r="AG123" s="15">
        <f>ROUND(U123*'Table Q8'!U16,2)</f>
        <v>7.0000000000000007E-2</v>
      </c>
      <c r="AH123" s="15">
        <f>ROUND(V123*'Table Q8'!V16,2)</f>
        <v>-0.94</v>
      </c>
      <c r="AI123" s="15">
        <f>ROUND(W123*'Table Q8'!W16,2)</f>
        <v>-0.21</v>
      </c>
      <c r="AJ123" s="15">
        <f>ROUND(X123*'Table Q8'!X16,2)</f>
        <v>0.16</v>
      </c>
    </row>
    <row r="124" spans="1:36" x14ac:dyDescent="0.2">
      <c r="A124" s="13" t="str">
        <f t="shared" si="2"/>
        <v>1996 Q4</v>
      </c>
      <c r="B124" s="11">
        <f t="shared" si="3"/>
        <v>0.7939920238627336</v>
      </c>
      <c r="C124" s="11">
        <f t="shared" si="3"/>
        <v>8.3798227734867697E-2</v>
      </c>
      <c r="D124" s="11">
        <f t="shared" si="3"/>
        <v>0.45220985912493677</v>
      </c>
      <c r="E124" s="11">
        <f t="shared" si="3"/>
        <v>-1.5070921023125454</v>
      </c>
      <c r="F124" s="11">
        <f t="shared" si="3"/>
        <v>5.9778389448584103E-3</v>
      </c>
      <c r="G124" s="11">
        <f t="shared" si="3"/>
        <v>2.3831038284820347</v>
      </c>
      <c r="H124" s="11">
        <f t="shared" si="3"/>
        <v>0.79874832658145245</v>
      </c>
      <c r="I124" s="11">
        <f t="shared" si="3"/>
        <v>-0.84200509806306845</v>
      </c>
      <c r="J124" s="11">
        <f t="shared" si="3"/>
        <v>7.7956841331511511</v>
      </c>
      <c r="K124" s="11">
        <f t="shared" si="3"/>
        <v>2.8528940678866044</v>
      </c>
      <c r="L124" s="11">
        <f t="shared" si="3"/>
        <v>0.46543693652317253</v>
      </c>
      <c r="N124" s="11">
        <f t="shared" ref="N124:X124" si="13">LN(N17/N16)*100</f>
        <v>0.61106603274316862</v>
      </c>
      <c r="O124" s="11">
        <f t="shared" si="13"/>
        <v>-0.87394002185985731</v>
      </c>
      <c r="P124" s="11">
        <f t="shared" si="13"/>
        <v>1.4987362267795419</v>
      </c>
      <c r="Q124" s="11">
        <f t="shared" si="13"/>
        <v>0.13211398207081607</v>
      </c>
      <c r="R124" s="11">
        <f t="shared" si="13"/>
        <v>-1.3580626436390331</v>
      </c>
      <c r="S124" s="11">
        <f t="shared" si="13"/>
        <v>4.1031674315730005</v>
      </c>
      <c r="T124" s="11">
        <f t="shared" si="13"/>
        <v>0.62250995363188633</v>
      </c>
      <c r="U124" s="11">
        <f t="shared" si="13"/>
        <v>0.26536807964519826</v>
      </c>
      <c r="V124" s="11">
        <f t="shared" si="13"/>
        <v>9.96481322186591</v>
      </c>
      <c r="W124" s="11">
        <f t="shared" si="13"/>
        <v>4.9761132514406921</v>
      </c>
      <c r="X124" s="11">
        <f t="shared" si="13"/>
        <v>0.69969463559703882</v>
      </c>
      <c r="Z124" s="15">
        <f>ROUND(N124*'Table Q8'!N17,2)</f>
        <v>0.47</v>
      </c>
      <c r="AA124" s="15">
        <f>ROUND(O124*'Table Q8'!O17,2)</f>
        <v>-0.31</v>
      </c>
      <c r="AB124" s="15">
        <f>ROUND(P124*'Table Q8'!P17,2)</f>
        <v>0.54</v>
      </c>
      <c r="AC124" s="15">
        <f>ROUND(Q124*'Table Q8'!Q17,2)</f>
        <v>0.05</v>
      </c>
      <c r="AD124" s="15">
        <f>ROUND(R124*'Table Q8'!R17,2)</f>
        <v>-0.21</v>
      </c>
      <c r="AE124" s="15">
        <f>ROUND(S124*'Table Q8'!S17,2)</f>
        <v>1.94</v>
      </c>
      <c r="AF124" s="15">
        <f>ROUND(T124*'Table Q8'!T17,2)</f>
        <v>0.3</v>
      </c>
      <c r="AG124" s="15">
        <f>ROUND(U124*'Table Q8'!U17,2)</f>
        <v>0.12</v>
      </c>
      <c r="AH124" s="15">
        <f>ROUND(V124*'Table Q8'!V17,2)</f>
        <v>3.78</v>
      </c>
      <c r="AI124" s="15">
        <f>ROUND(W124*'Table Q8'!W17,2)</f>
        <v>1.92</v>
      </c>
      <c r="AJ124" s="15">
        <f>ROUND(X124*'Table Q8'!X17,2)</f>
        <v>0.28999999999999998</v>
      </c>
    </row>
    <row r="125" spans="1:36" x14ac:dyDescent="0.2">
      <c r="A125" s="13" t="str">
        <f t="shared" si="2"/>
        <v>1997 Q1</v>
      </c>
      <c r="B125" s="11">
        <f t="shared" si="3"/>
        <v>-4.728738846594263</v>
      </c>
      <c r="C125" s="11">
        <f t="shared" si="3"/>
        <v>1.2292884251967566</v>
      </c>
      <c r="D125" s="11">
        <f t="shared" si="3"/>
        <v>-1.9251092756818726</v>
      </c>
      <c r="E125" s="11">
        <f t="shared" si="3"/>
        <v>-2.7119630398640417</v>
      </c>
      <c r="F125" s="11">
        <f t="shared" si="3"/>
        <v>3.1490173029836499</v>
      </c>
      <c r="G125" s="11">
        <f t="shared" si="3"/>
        <v>-4.9165678380264186</v>
      </c>
      <c r="H125" s="11">
        <f t="shared" si="3"/>
        <v>1.6103028572389277</v>
      </c>
      <c r="I125" s="11">
        <f t="shared" si="3"/>
        <v>-1.0348334965365575</v>
      </c>
      <c r="J125" s="11">
        <f t="shared" si="3"/>
        <v>-4.5494671797359176</v>
      </c>
      <c r="K125" s="11">
        <f t="shared" si="3"/>
        <v>-0.85279829963653153</v>
      </c>
      <c r="L125" s="11">
        <f t="shared" si="3"/>
        <v>-0.72209153492110112</v>
      </c>
      <c r="N125" s="11">
        <f t="shared" ref="N125:X125" si="14">LN(N18/N17)*100</f>
        <v>-2.0141768974605836</v>
      </c>
      <c r="O125" s="11">
        <f t="shared" si="14"/>
        <v>0.31743729072905796</v>
      </c>
      <c r="P125" s="11">
        <f t="shared" si="14"/>
        <v>-1.0624364514942977</v>
      </c>
      <c r="Q125" s="11">
        <f t="shared" si="14"/>
        <v>0.45989986144620704</v>
      </c>
      <c r="R125" s="11">
        <f t="shared" si="14"/>
        <v>1.8290635488471165</v>
      </c>
      <c r="S125" s="11">
        <f t="shared" si="14"/>
        <v>-4.8148031715416382</v>
      </c>
      <c r="T125" s="11">
        <f t="shared" si="14"/>
        <v>-0.55828040006464397</v>
      </c>
      <c r="U125" s="11">
        <f t="shared" si="14"/>
        <v>-0.94083786617314857</v>
      </c>
      <c r="V125" s="11">
        <f t="shared" si="14"/>
        <v>1.3112993175269372</v>
      </c>
      <c r="W125" s="11">
        <f t="shared" si="14"/>
        <v>-0.24278352556028263</v>
      </c>
      <c r="X125" s="11">
        <f t="shared" si="14"/>
        <v>-0.38031678146044468</v>
      </c>
      <c r="Z125" s="15">
        <f>ROUND(N125*'Table Q8'!N18,2)</f>
        <v>-1.55</v>
      </c>
      <c r="AA125" s="15">
        <f>ROUND(O125*'Table Q8'!O18,2)</f>
        <v>0.11</v>
      </c>
      <c r="AB125" s="15">
        <f>ROUND(P125*'Table Q8'!P18,2)</f>
        <v>-0.38</v>
      </c>
      <c r="AC125" s="15">
        <f>ROUND(Q125*'Table Q8'!Q18,2)</f>
        <v>0.18</v>
      </c>
      <c r="AD125" s="15">
        <f>ROUND(R125*'Table Q8'!R18,2)</f>
        <v>0.28999999999999998</v>
      </c>
      <c r="AE125" s="15">
        <f>ROUND(S125*'Table Q8'!S18,2)</f>
        <v>-2.27</v>
      </c>
      <c r="AF125" s="15">
        <f>ROUND(T125*'Table Q8'!T18,2)</f>
        <v>-0.27</v>
      </c>
      <c r="AG125" s="15">
        <f>ROUND(U125*'Table Q8'!U18,2)</f>
        <v>-0.42</v>
      </c>
      <c r="AH125" s="15">
        <f>ROUND(V125*'Table Q8'!V18,2)</f>
        <v>0.5</v>
      </c>
      <c r="AI125" s="15">
        <f>ROUND(W125*'Table Q8'!W18,2)</f>
        <v>-0.09</v>
      </c>
      <c r="AJ125" s="15">
        <f>ROUND(X125*'Table Q8'!X18,2)</f>
        <v>-0.16</v>
      </c>
    </row>
    <row r="126" spans="1:36" x14ac:dyDescent="0.2">
      <c r="A126" s="13" t="str">
        <f t="shared" si="2"/>
        <v>1997 Q2</v>
      </c>
      <c r="B126" s="11">
        <f t="shared" si="3"/>
        <v>0.44088956451851763</v>
      </c>
      <c r="C126" s="11">
        <f t="shared" si="3"/>
        <v>-1.0818750516488205</v>
      </c>
      <c r="D126" s="11">
        <f t="shared" si="3"/>
        <v>1.9677960161953802</v>
      </c>
      <c r="E126" s="11">
        <f t="shared" si="3"/>
        <v>1.7455319174451251</v>
      </c>
      <c r="F126" s="11">
        <f t="shared" si="3"/>
        <v>1.6422854899622186</v>
      </c>
      <c r="G126" s="11">
        <f t="shared" si="3"/>
        <v>0.70061192855530463</v>
      </c>
      <c r="H126" s="11">
        <f t="shared" si="3"/>
        <v>-1.5807105909997403</v>
      </c>
      <c r="I126" s="11">
        <f t="shared" si="3"/>
        <v>-1.2520461085911392</v>
      </c>
      <c r="J126" s="11">
        <f t="shared" si="3"/>
        <v>-3.2461647028665559</v>
      </c>
      <c r="K126" s="11">
        <f t="shared" si="3"/>
        <v>-0.12575717031104047</v>
      </c>
      <c r="L126" s="11">
        <f t="shared" si="3"/>
        <v>5.0304710114054782E-2</v>
      </c>
      <c r="N126" s="11">
        <f t="shared" ref="N126:X126" si="15">LN(N19/N18)*100</f>
        <v>1.7946583148690247</v>
      </c>
      <c r="O126" s="11">
        <f t="shared" si="15"/>
        <v>-0.35066509633790732</v>
      </c>
      <c r="P126" s="11">
        <f t="shared" si="15"/>
        <v>0.84843742366534614</v>
      </c>
      <c r="Q126" s="11">
        <f t="shared" si="15"/>
        <v>0.26164538956618277</v>
      </c>
      <c r="R126" s="11">
        <f t="shared" si="15"/>
        <v>1.1490132817747585</v>
      </c>
      <c r="S126" s="11">
        <f t="shared" si="15"/>
        <v>6.8508302959040576E-2</v>
      </c>
      <c r="T126" s="11">
        <f t="shared" si="15"/>
        <v>0.30875536335548315</v>
      </c>
      <c r="U126" s="11">
        <f t="shared" si="15"/>
        <v>-0.75567881476346443</v>
      </c>
      <c r="V126" s="11">
        <f t="shared" si="15"/>
        <v>6.2164368596046922</v>
      </c>
      <c r="W126" s="11">
        <f t="shared" si="15"/>
        <v>-3.1681633625210801</v>
      </c>
      <c r="X126" s="11">
        <f t="shared" si="15"/>
        <v>2.3445732704528339E-2</v>
      </c>
      <c r="Z126" s="15">
        <f>ROUND(N126*'Table Q8'!N19,2)</f>
        <v>1.38</v>
      </c>
      <c r="AA126" s="15">
        <f>ROUND(O126*'Table Q8'!O19,2)</f>
        <v>-0.13</v>
      </c>
      <c r="AB126" s="15">
        <f>ROUND(P126*'Table Q8'!P19,2)</f>
        <v>0.3</v>
      </c>
      <c r="AC126" s="15">
        <f>ROUND(Q126*'Table Q8'!Q19,2)</f>
        <v>0.1</v>
      </c>
      <c r="AD126" s="15">
        <f>ROUND(R126*'Table Q8'!R19,2)</f>
        <v>0.18</v>
      </c>
      <c r="AE126" s="15">
        <f>ROUND(S126*'Table Q8'!S19,2)</f>
        <v>0.03</v>
      </c>
      <c r="AF126" s="15">
        <f>ROUND(T126*'Table Q8'!T19,2)</f>
        <v>0.15</v>
      </c>
      <c r="AG126" s="15">
        <f>ROUND(U126*'Table Q8'!U19,2)</f>
        <v>-0.33</v>
      </c>
      <c r="AH126" s="15">
        <f>ROUND(V126*'Table Q8'!V19,2)</f>
        <v>2.33</v>
      </c>
      <c r="AI126" s="15">
        <f>ROUND(W126*'Table Q8'!W19,2)</f>
        <v>-1.2</v>
      </c>
      <c r="AJ126" s="15">
        <f>ROUND(X126*'Table Q8'!X19,2)</f>
        <v>0.01</v>
      </c>
    </row>
    <row r="127" spans="1:36" x14ac:dyDescent="0.2">
      <c r="A127" s="13" t="str">
        <f t="shared" si="2"/>
        <v>1997 Q3</v>
      </c>
      <c r="B127" s="11">
        <f t="shared" si="3"/>
        <v>0.19383631043609825</v>
      </c>
      <c r="C127" s="11">
        <f t="shared" si="3"/>
        <v>1.0210258640706131</v>
      </c>
      <c r="D127" s="11">
        <f t="shared" si="3"/>
        <v>-1.3325486501031643</v>
      </c>
      <c r="E127" s="11">
        <f t="shared" si="3"/>
        <v>0.26659404047285701</v>
      </c>
      <c r="F127" s="11">
        <f t="shared" si="3"/>
        <v>2.3595380341171284</v>
      </c>
      <c r="G127" s="11">
        <f t="shared" si="3"/>
        <v>-2.3696150143932777</v>
      </c>
      <c r="H127" s="11">
        <f t="shared" si="3"/>
        <v>2.7000428276611546</v>
      </c>
      <c r="I127" s="11">
        <f t="shared" si="3"/>
        <v>2.0937178304155277</v>
      </c>
      <c r="J127" s="11">
        <f t="shared" si="3"/>
        <v>-3.0790803074900381</v>
      </c>
      <c r="K127" s="11">
        <f t="shared" si="3"/>
        <v>-3.7059517102563584</v>
      </c>
      <c r="L127" s="11">
        <f t="shared" si="3"/>
        <v>0.53411620965543238</v>
      </c>
      <c r="N127" s="11">
        <f t="shared" ref="N127:X127" si="16">LN(N20/N19)*100</f>
        <v>-1.0741947062695458</v>
      </c>
      <c r="O127" s="11">
        <f t="shared" si="16"/>
        <v>1.0415694669770013</v>
      </c>
      <c r="P127" s="11">
        <f t="shared" si="16"/>
        <v>1.1350335628593093</v>
      </c>
      <c r="Q127" s="11">
        <f t="shared" si="16"/>
        <v>0.92159755561591594</v>
      </c>
      <c r="R127" s="11">
        <f t="shared" si="16"/>
        <v>1.2314088592716503</v>
      </c>
      <c r="S127" s="11">
        <f t="shared" si="16"/>
        <v>-0.58983599351681548</v>
      </c>
      <c r="T127" s="11">
        <f t="shared" si="16"/>
        <v>2.4151913957073323</v>
      </c>
      <c r="U127" s="11">
        <f t="shared" si="16"/>
        <v>0.66401516038412745</v>
      </c>
      <c r="V127" s="11">
        <f t="shared" si="16"/>
        <v>-0.81410658564775273</v>
      </c>
      <c r="W127" s="11">
        <f t="shared" si="16"/>
        <v>0.80777486869672865</v>
      </c>
      <c r="X127" s="11">
        <f t="shared" si="16"/>
        <v>0.54332770086514592</v>
      </c>
      <c r="Z127" s="15">
        <f>ROUND(N127*'Table Q8'!N20,2)</f>
        <v>-0.82</v>
      </c>
      <c r="AA127" s="15">
        <f>ROUND(O127*'Table Q8'!O20,2)</f>
        <v>0.37</v>
      </c>
      <c r="AB127" s="15">
        <f>ROUND(P127*'Table Q8'!P20,2)</f>
        <v>0.39</v>
      </c>
      <c r="AC127" s="15">
        <f>ROUND(Q127*'Table Q8'!Q20,2)</f>
        <v>0.36</v>
      </c>
      <c r="AD127" s="15">
        <f>ROUND(R127*'Table Q8'!R20,2)</f>
        <v>0.2</v>
      </c>
      <c r="AE127" s="15">
        <f>ROUND(S127*'Table Q8'!S20,2)</f>
        <v>-0.27</v>
      </c>
      <c r="AF127" s="15">
        <f>ROUND(T127*'Table Q8'!T20,2)</f>
        <v>1.1399999999999999</v>
      </c>
      <c r="AG127" s="15">
        <f>ROUND(U127*'Table Q8'!U20,2)</f>
        <v>0.28999999999999998</v>
      </c>
      <c r="AH127" s="15">
        <f>ROUND(V127*'Table Q8'!V20,2)</f>
        <v>-0.3</v>
      </c>
      <c r="AI127" s="15">
        <f>ROUND(W127*'Table Q8'!W20,2)</f>
        <v>0.31</v>
      </c>
      <c r="AJ127" s="15">
        <f>ROUND(X127*'Table Q8'!X20,2)</f>
        <v>0.22</v>
      </c>
    </row>
    <row r="128" spans="1:36" x14ac:dyDescent="0.2">
      <c r="A128" s="13" t="str">
        <f t="shared" si="2"/>
        <v>1997 Q4</v>
      </c>
      <c r="B128" s="11">
        <f t="shared" si="3"/>
        <v>1.4898619746431137</v>
      </c>
      <c r="C128" s="11">
        <f t="shared" si="3"/>
        <v>1.405975248517785</v>
      </c>
      <c r="D128" s="11">
        <f t="shared" si="3"/>
        <v>0.11799421068455548</v>
      </c>
      <c r="E128" s="11">
        <f t="shared" si="3"/>
        <v>1.1246367750495714</v>
      </c>
      <c r="F128" s="11">
        <f t="shared" si="3"/>
        <v>6.2996333022692363</v>
      </c>
      <c r="G128" s="11">
        <f t="shared" si="3"/>
        <v>5.4180374958269644</v>
      </c>
      <c r="H128" s="11">
        <f t="shared" si="3"/>
        <v>-0.38498549058892867</v>
      </c>
      <c r="I128" s="11">
        <f t="shared" si="3"/>
        <v>-0.85213423563670032</v>
      </c>
      <c r="J128" s="11">
        <f t="shared" si="3"/>
        <v>7.8121848925658748</v>
      </c>
      <c r="K128" s="11">
        <f t="shared" si="3"/>
        <v>7.09613717210358</v>
      </c>
      <c r="L128" s="11">
        <f t="shared" si="3"/>
        <v>1.7900995339026073</v>
      </c>
      <c r="N128" s="11">
        <f t="shared" ref="N128:X128" si="17">LN(N21/N20)*100</f>
        <v>3.0274661752318432</v>
      </c>
      <c r="O128" s="11">
        <f t="shared" si="17"/>
        <v>0.890082480409499</v>
      </c>
      <c r="P128" s="11">
        <f t="shared" si="17"/>
        <v>-1.9253679242905528</v>
      </c>
      <c r="Q128" s="11">
        <f t="shared" si="17"/>
        <v>2.4041421487634471</v>
      </c>
      <c r="R128" s="11">
        <f t="shared" si="17"/>
        <v>2.540905247274547</v>
      </c>
      <c r="S128" s="11">
        <f t="shared" si="17"/>
        <v>-0.83942565428343474</v>
      </c>
      <c r="T128" s="11">
        <f t="shared" si="17"/>
        <v>2.1694756870180867</v>
      </c>
      <c r="U128" s="11">
        <f t="shared" si="17"/>
        <v>-0.14281829632784757</v>
      </c>
      <c r="V128" s="11">
        <f t="shared" si="17"/>
        <v>11.244476861857915</v>
      </c>
      <c r="W128" s="11">
        <f t="shared" si="17"/>
        <v>1.4602596645170902</v>
      </c>
      <c r="X128" s="11">
        <f t="shared" si="17"/>
        <v>1.3367956083759074</v>
      </c>
      <c r="Z128" s="15">
        <f>ROUND(N128*'Table Q8'!N21,2)</f>
        <v>2.29</v>
      </c>
      <c r="AA128" s="15">
        <f>ROUND(O128*'Table Q8'!O21,2)</f>
        <v>0.31</v>
      </c>
      <c r="AB128" s="15">
        <f>ROUND(P128*'Table Q8'!P21,2)</f>
        <v>-0.63</v>
      </c>
      <c r="AC128" s="15">
        <f>ROUND(Q128*'Table Q8'!Q21,2)</f>
        <v>0.9</v>
      </c>
      <c r="AD128" s="15">
        <f>ROUND(R128*'Table Q8'!R21,2)</f>
        <v>0.4</v>
      </c>
      <c r="AE128" s="15">
        <f>ROUND(S128*'Table Q8'!S21,2)</f>
        <v>-0.37</v>
      </c>
      <c r="AF128" s="15">
        <f>ROUND(T128*'Table Q8'!T21,2)</f>
        <v>1.02</v>
      </c>
      <c r="AG128" s="15">
        <f>ROUND(U128*'Table Q8'!U21,2)</f>
        <v>-0.06</v>
      </c>
      <c r="AH128" s="15">
        <f>ROUND(V128*'Table Q8'!V21,2)</f>
        <v>4</v>
      </c>
      <c r="AI128" s="15">
        <f>ROUND(W128*'Table Q8'!W21,2)</f>
        <v>0.55000000000000004</v>
      </c>
      <c r="AJ128" s="15">
        <f>ROUND(X128*'Table Q8'!X21,2)</f>
        <v>0.54</v>
      </c>
    </row>
    <row r="129" spans="1:36" x14ac:dyDescent="0.2">
      <c r="A129" s="13" t="str">
        <f t="shared" si="2"/>
        <v>1998 Q1</v>
      </c>
      <c r="B129" s="11">
        <f t="shared" si="3"/>
        <v>2.4902071691852488</v>
      </c>
      <c r="C129" s="11">
        <f t="shared" si="3"/>
        <v>-0.10889450223480175</v>
      </c>
      <c r="D129" s="11">
        <f t="shared" si="3"/>
        <v>-0.97211771772186883</v>
      </c>
      <c r="E129" s="11">
        <f t="shared" si="3"/>
        <v>-2.8732497157297359</v>
      </c>
      <c r="F129" s="11">
        <f t="shared" si="3"/>
        <v>-2.7748932784418856</v>
      </c>
      <c r="G129" s="11">
        <f t="shared" si="3"/>
        <v>-2.8747089912610759</v>
      </c>
      <c r="H129" s="11">
        <f t="shared" si="3"/>
        <v>17.391254841241192</v>
      </c>
      <c r="I129" s="11">
        <f t="shared" si="3"/>
        <v>-0.79855966737969208</v>
      </c>
      <c r="J129" s="11">
        <f t="shared" si="3"/>
        <v>-7.0513505107373451</v>
      </c>
      <c r="K129" s="11">
        <f t="shared" si="3"/>
        <v>-3.5743613618172549</v>
      </c>
      <c r="L129" s="11">
        <f t="shared" si="3"/>
        <v>0.17951816845729582</v>
      </c>
      <c r="N129" s="11">
        <f t="shared" ref="N129:X129" si="18">LN(N22/N21)*100</f>
        <v>3.7874865312561101</v>
      </c>
      <c r="O129" s="11">
        <f t="shared" si="18"/>
        <v>-0.31611373133538451</v>
      </c>
      <c r="P129" s="11">
        <f t="shared" si="18"/>
        <v>-2.0485831754731736</v>
      </c>
      <c r="Q129" s="11">
        <f t="shared" si="18"/>
        <v>1.3360884107284996</v>
      </c>
      <c r="R129" s="11">
        <f t="shared" si="18"/>
        <v>0.69451735366367395</v>
      </c>
      <c r="S129" s="11">
        <f t="shared" si="18"/>
        <v>0.8484499972851528</v>
      </c>
      <c r="T129" s="11">
        <f t="shared" si="18"/>
        <v>0.21483307350168473</v>
      </c>
      <c r="U129" s="11">
        <f t="shared" si="18"/>
        <v>-2.0744978547800122E-2</v>
      </c>
      <c r="V129" s="11">
        <f t="shared" si="18"/>
        <v>3.5560378722452062</v>
      </c>
      <c r="W129" s="11">
        <f t="shared" si="18"/>
        <v>-9.6772092688784412E-3</v>
      </c>
      <c r="X129" s="11">
        <f t="shared" si="18"/>
        <v>0.33220475412207306</v>
      </c>
      <c r="Z129" s="15">
        <f>ROUND(N129*'Table Q8'!N22,2)</f>
        <v>2.85</v>
      </c>
      <c r="AA129" s="15">
        <f>ROUND(O129*'Table Q8'!O22,2)</f>
        <v>-0.11</v>
      </c>
      <c r="AB129" s="15">
        <f>ROUND(P129*'Table Q8'!P22,2)</f>
        <v>-0.68</v>
      </c>
      <c r="AC129" s="15">
        <f>ROUND(Q129*'Table Q8'!Q22,2)</f>
        <v>0.5</v>
      </c>
      <c r="AD129" s="15">
        <f>ROUND(R129*'Table Q8'!R22,2)</f>
        <v>0.11</v>
      </c>
      <c r="AE129" s="15">
        <f>ROUND(S129*'Table Q8'!S22,2)</f>
        <v>0.37</v>
      </c>
      <c r="AF129" s="15">
        <f>ROUND(T129*'Table Q8'!T22,2)</f>
        <v>0.1</v>
      </c>
      <c r="AG129" s="15">
        <f>ROUND(U129*'Table Q8'!U22,2)</f>
        <v>-0.01</v>
      </c>
      <c r="AH129" s="15">
        <f>ROUND(V129*'Table Q8'!V22,2)</f>
        <v>1.27</v>
      </c>
      <c r="AI129" s="15">
        <f>ROUND(W129*'Table Q8'!W22,2)</f>
        <v>0</v>
      </c>
      <c r="AJ129" s="15">
        <f>ROUND(X129*'Table Q8'!X22,2)</f>
        <v>0.13</v>
      </c>
    </row>
    <row r="130" spans="1:36" x14ac:dyDescent="0.2">
      <c r="A130" s="13" t="str">
        <f t="shared" si="2"/>
        <v>1998 Q2</v>
      </c>
      <c r="B130" s="11">
        <f t="shared" si="3"/>
        <v>1.9842956412799273</v>
      </c>
      <c r="C130" s="11">
        <f t="shared" si="3"/>
        <v>-0.76570341843958833</v>
      </c>
      <c r="D130" s="11">
        <f t="shared" si="3"/>
        <v>-0.84117554175407705</v>
      </c>
      <c r="E130" s="11">
        <f t="shared" si="3"/>
        <v>1.2971720298616662</v>
      </c>
      <c r="F130" s="11">
        <f t="shared" si="3"/>
        <v>-2.0032699693032057</v>
      </c>
      <c r="G130" s="11">
        <f t="shared" si="3"/>
        <v>4.34091917799139</v>
      </c>
      <c r="H130" s="11">
        <f t="shared" si="3"/>
        <v>1.7449373217163593</v>
      </c>
      <c r="I130" s="11">
        <f t="shared" si="3"/>
        <v>3.3223119745198573</v>
      </c>
      <c r="J130" s="11">
        <f t="shared" si="3"/>
        <v>1.6493023359706835</v>
      </c>
      <c r="K130" s="11">
        <f t="shared" si="3"/>
        <v>2.4574080202843613</v>
      </c>
      <c r="L130" s="11">
        <f t="shared" si="3"/>
        <v>1.0698572012183372</v>
      </c>
      <c r="N130" s="11">
        <f t="shared" ref="N130:X130" si="19">LN(N23/N22)*100</f>
        <v>1.7341618302952684</v>
      </c>
      <c r="O130" s="11">
        <f t="shared" si="19"/>
        <v>-6.6108814921166575E-2</v>
      </c>
      <c r="P130" s="11">
        <f t="shared" si="19"/>
        <v>2.909500654846128</v>
      </c>
      <c r="Q130" s="11">
        <f t="shared" si="19"/>
        <v>1.8318478338994686</v>
      </c>
      <c r="R130" s="11">
        <f t="shared" si="19"/>
        <v>-0.82318005020578722</v>
      </c>
      <c r="S130" s="11">
        <f t="shared" si="19"/>
        <v>0.16306404869994892</v>
      </c>
      <c r="T130" s="11">
        <f t="shared" si="19"/>
        <v>2.2959587753855124</v>
      </c>
      <c r="U130" s="11">
        <f t="shared" si="19"/>
        <v>-0.50896873492546357</v>
      </c>
      <c r="V130" s="11">
        <f t="shared" si="19"/>
        <v>1.7571272037296033</v>
      </c>
      <c r="W130" s="11">
        <f t="shared" si="19"/>
        <v>1.8180623143590542</v>
      </c>
      <c r="X130" s="11">
        <f t="shared" si="19"/>
        <v>0.76704007246698536</v>
      </c>
      <c r="Z130" s="15">
        <f>ROUND(N130*'Table Q8'!N23,2)</f>
        <v>1.3</v>
      </c>
      <c r="AA130" s="15">
        <f>ROUND(O130*'Table Q8'!O23,2)</f>
        <v>-0.02</v>
      </c>
      <c r="AB130" s="15">
        <f>ROUND(P130*'Table Q8'!P23,2)</f>
        <v>1</v>
      </c>
      <c r="AC130" s="15">
        <f>ROUND(Q130*'Table Q8'!Q23,2)</f>
        <v>0.69</v>
      </c>
      <c r="AD130" s="15">
        <f>ROUND(R130*'Table Q8'!R23,2)</f>
        <v>-0.13</v>
      </c>
      <c r="AE130" s="15">
        <f>ROUND(S130*'Table Q8'!S23,2)</f>
        <v>7.0000000000000007E-2</v>
      </c>
      <c r="AF130" s="15">
        <f>ROUND(T130*'Table Q8'!T23,2)</f>
        <v>1.06</v>
      </c>
      <c r="AG130" s="15">
        <f>ROUND(U130*'Table Q8'!U23,2)</f>
        <v>-0.22</v>
      </c>
      <c r="AH130" s="15">
        <f>ROUND(V130*'Table Q8'!V23,2)</f>
        <v>0.63</v>
      </c>
      <c r="AI130" s="15">
        <f>ROUND(W130*'Table Q8'!W23,2)</f>
        <v>0.65</v>
      </c>
      <c r="AJ130" s="15">
        <f>ROUND(X130*'Table Q8'!X23,2)</f>
        <v>0.31</v>
      </c>
    </row>
    <row r="131" spans="1:36" x14ac:dyDescent="0.2">
      <c r="A131" s="13" t="str">
        <f t="shared" si="2"/>
        <v>1998 Q3</v>
      </c>
      <c r="B131" s="11">
        <f t="shared" ref="B131:L146" si="20">LN(B24/B23)*100</f>
        <v>3.1719368544839357</v>
      </c>
      <c r="C131" s="11">
        <f t="shared" si="20"/>
        <v>-0.29662614938702858</v>
      </c>
      <c r="D131" s="11">
        <f t="shared" si="20"/>
        <v>0.40115739150563756</v>
      </c>
      <c r="E131" s="11">
        <f t="shared" si="20"/>
        <v>0.12428790502718631</v>
      </c>
      <c r="F131" s="11">
        <f t="shared" si="20"/>
        <v>-0.96739087223941067</v>
      </c>
      <c r="G131" s="11">
        <f t="shared" si="20"/>
        <v>2.035897974749953</v>
      </c>
      <c r="H131" s="11">
        <f t="shared" si="20"/>
        <v>1.9247345955400013</v>
      </c>
      <c r="I131" s="11">
        <f t="shared" si="20"/>
        <v>-0.17837015639100873</v>
      </c>
      <c r="J131" s="11">
        <f t="shared" si="20"/>
        <v>-7.4645640820730002</v>
      </c>
      <c r="K131" s="11">
        <f t="shared" si="20"/>
        <v>8.8231257686324067</v>
      </c>
      <c r="L131" s="11">
        <f t="shared" si="20"/>
        <v>0.17794204113363857</v>
      </c>
      <c r="N131" s="11">
        <f t="shared" ref="N131:X131" si="21">LN(N24/N23)*100</f>
        <v>3.6010367684536977</v>
      </c>
      <c r="O131" s="11">
        <f t="shared" si="21"/>
        <v>0.24006732592700336</v>
      </c>
      <c r="P131" s="11">
        <f t="shared" si="21"/>
        <v>1.8965572441793557</v>
      </c>
      <c r="Q131" s="11">
        <f t="shared" si="21"/>
        <v>0.22499651736094722</v>
      </c>
      <c r="R131" s="11">
        <f t="shared" si="21"/>
        <v>-0.2604808033861794</v>
      </c>
      <c r="S131" s="11">
        <f t="shared" si="21"/>
        <v>-1.1152988102825023</v>
      </c>
      <c r="T131" s="11">
        <f t="shared" si="21"/>
        <v>1.0411640436089065</v>
      </c>
      <c r="U131" s="11">
        <f t="shared" si="21"/>
        <v>8.114866220639512E-2</v>
      </c>
      <c r="V131" s="11">
        <f t="shared" si="21"/>
        <v>-1.686492007684149</v>
      </c>
      <c r="W131" s="11">
        <f t="shared" si="21"/>
        <v>0.52074656377816653</v>
      </c>
      <c r="X131" s="11">
        <f t="shared" si="21"/>
        <v>0.15328276580167541</v>
      </c>
      <c r="Z131" s="15">
        <f>ROUND(N131*'Table Q8'!N24,2)</f>
        <v>2.68</v>
      </c>
      <c r="AA131" s="15">
        <f>ROUND(O131*'Table Q8'!O24,2)</f>
        <v>0.08</v>
      </c>
      <c r="AB131" s="15">
        <f>ROUND(P131*'Table Q8'!P24,2)</f>
        <v>0.66</v>
      </c>
      <c r="AC131" s="15">
        <f>ROUND(Q131*'Table Q8'!Q24,2)</f>
        <v>0.08</v>
      </c>
      <c r="AD131" s="15">
        <f>ROUND(R131*'Table Q8'!R24,2)</f>
        <v>-0.04</v>
      </c>
      <c r="AE131" s="15">
        <f>ROUND(S131*'Table Q8'!S24,2)</f>
        <v>-0.49</v>
      </c>
      <c r="AF131" s="15">
        <f>ROUND(T131*'Table Q8'!T24,2)</f>
        <v>0.47</v>
      </c>
      <c r="AG131" s="15">
        <f>ROUND(U131*'Table Q8'!U24,2)</f>
        <v>0.03</v>
      </c>
      <c r="AH131" s="15">
        <f>ROUND(V131*'Table Q8'!V24,2)</f>
        <v>-0.59</v>
      </c>
      <c r="AI131" s="15">
        <f>ROUND(W131*'Table Q8'!W24,2)</f>
        <v>0.18</v>
      </c>
      <c r="AJ131" s="15">
        <f>ROUND(X131*'Table Q8'!X24,2)</f>
        <v>0.06</v>
      </c>
    </row>
    <row r="132" spans="1:36" x14ac:dyDescent="0.2">
      <c r="A132" s="13" t="str">
        <f t="shared" si="2"/>
        <v>1998 Q4</v>
      </c>
      <c r="B132" s="11">
        <f t="shared" si="20"/>
        <v>4.2993776842954325</v>
      </c>
      <c r="C132" s="11">
        <f t="shared" si="20"/>
        <v>1.7553479719020315</v>
      </c>
      <c r="D132" s="11">
        <f t="shared" si="20"/>
        <v>0.6482388212678023</v>
      </c>
      <c r="E132" s="11">
        <f t="shared" si="20"/>
        <v>3.116915269962615</v>
      </c>
      <c r="F132" s="11">
        <f t="shared" si="20"/>
        <v>1.5887766078727068</v>
      </c>
      <c r="G132" s="11">
        <f t="shared" si="20"/>
        <v>7.4925731673014804</v>
      </c>
      <c r="H132" s="11">
        <f t="shared" si="20"/>
        <v>-2.9920126707878127</v>
      </c>
      <c r="I132" s="11">
        <f t="shared" si="20"/>
        <v>2.5354761330341002</v>
      </c>
      <c r="J132" s="11">
        <f t="shared" si="20"/>
        <v>1.4626136382092578</v>
      </c>
      <c r="K132" s="11">
        <f t="shared" si="20"/>
        <v>-3.0642194405550836</v>
      </c>
      <c r="L132" s="11">
        <f t="shared" si="20"/>
        <v>1.9763710119561864</v>
      </c>
      <c r="N132" s="11">
        <f t="shared" ref="N132:X132" si="22">LN(N25/N24)*100</f>
        <v>4.4799445396662421</v>
      </c>
      <c r="O132" s="11">
        <f t="shared" si="22"/>
        <v>2.4216270885588167</v>
      </c>
      <c r="P132" s="11">
        <f t="shared" si="22"/>
        <v>1.1026868836440704</v>
      </c>
      <c r="Q132" s="11">
        <f t="shared" si="22"/>
        <v>2.5665853907205411</v>
      </c>
      <c r="R132" s="11">
        <f t="shared" si="22"/>
        <v>2.3427874010211966</v>
      </c>
      <c r="S132" s="11">
        <f t="shared" si="22"/>
        <v>1.502504980700861</v>
      </c>
      <c r="T132" s="11">
        <f t="shared" si="22"/>
        <v>3.0957720872669374</v>
      </c>
      <c r="U132" s="11">
        <f t="shared" si="22"/>
        <v>1.0077914531277385</v>
      </c>
      <c r="V132" s="11">
        <f t="shared" si="22"/>
        <v>5.8566245905541248</v>
      </c>
      <c r="W132" s="11">
        <f t="shared" si="22"/>
        <v>-0.47315673898415339</v>
      </c>
      <c r="X132" s="11">
        <f t="shared" si="22"/>
        <v>2.0652192159188529</v>
      </c>
      <c r="Z132" s="15">
        <f>ROUND(N132*'Table Q8'!N25,2)</f>
        <v>3.32</v>
      </c>
      <c r="AA132" s="15">
        <f>ROUND(O132*'Table Q8'!O25,2)</f>
        <v>0.83</v>
      </c>
      <c r="AB132" s="15">
        <f>ROUND(P132*'Table Q8'!P25,2)</f>
        <v>0.4</v>
      </c>
      <c r="AC132" s="15">
        <f>ROUND(Q132*'Table Q8'!Q25,2)</f>
        <v>0.95</v>
      </c>
      <c r="AD132" s="15">
        <f>ROUND(R132*'Table Q8'!R25,2)</f>
        <v>0.38</v>
      </c>
      <c r="AE132" s="15">
        <f>ROUND(S132*'Table Q8'!S25,2)</f>
        <v>0.66</v>
      </c>
      <c r="AF132" s="15">
        <f>ROUND(T132*'Table Q8'!T25,2)</f>
        <v>1.36</v>
      </c>
      <c r="AG132" s="15">
        <f>ROUND(U132*'Table Q8'!U25,2)</f>
        <v>0.44</v>
      </c>
      <c r="AH132" s="15">
        <f>ROUND(V132*'Table Q8'!V25,2)</f>
        <v>2.0499999999999998</v>
      </c>
      <c r="AI132" s="15">
        <f>ROUND(W132*'Table Q8'!W25,2)</f>
        <v>-0.16</v>
      </c>
      <c r="AJ132" s="15">
        <f>ROUND(X132*'Table Q8'!X25,2)</f>
        <v>0.82</v>
      </c>
    </row>
    <row r="133" spans="1:36" x14ac:dyDescent="0.2">
      <c r="A133" s="13" t="str">
        <f t="shared" si="2"/>
        <v>1999 Q1</v>
      </c>
      <c r="B133" s="11">
        <f t="shared" si="20"/>
        <v>3.0855564631615882</v>
      </c>
      <c r="C133" s="11">
        <f t="shared" si="20"/>
        <v>1.7674080259167539</v>
      </c>
      <c r="D133" s="11">
        <f t="shared" si="20"/>
        <v>-0.27603800448853733</v>
      </c>
      <c r="E133" s="11">
        <f t="shared" si="20"/>
        <v>-2.0604375202178473</v>
      </c>
      <c r="F133" s="11">
        <f t="shared" si="20"/>
        <v>2.2877779995318774</v>
      </c>
      <c r="G133" s="11">
        <f t="shared" si="20"/>
        <v>0.72497336622887265</v>
      </c>
      <c r="H133" s="11">
        <f t="shared" si="20"/>
        <v>0.11262035013034204</v>
      </c>
      <c r="I133" s="11">
        <f t="shared" si="20"/>
        <v>-1.8817916634009693</v>
      </c>
      <c r="J133" s="11">
        <f t="shared" si="20"/>
        <v>0.41169765831333432</v>
      </c>
      <c r="K133" s="11">
        <f t="shared" si="20"/>
        <v>-6.0384259069706268</v>
      </c>
      <c r="L133" s="11">
        <f t="shared" si="20"/>
        <v>-6.9646444275102692E-2</v>
      </c>
      <c r="N133" s="11">
        <f t="shared" ref="N133:X133" si="23">LN(N26/N25)*100</f>
        <v>3.7705435078299585</v>
      </c>
      <c r="O133" s="11">
        <f t="shared" si="23"/>
        <v>1.8709546926842409</v>
      </c>
      <c r="P133" s="11">
        <f t="shared" si="23"/>
        <v>0.39258386242595311</v>
      </c>
      <c r="Q133" s="11">
        <f t="shared" si="23"/>
        <v>0.30451117220522039</v>
      </c>
      <c r="R133" s="11">
        <f t="shared" si="23"/>
        <v>2.6652276467186207</v>
      </c>
      <c r="S133" s="11">
        <f t="shared" si="23"/>
        <v>0.27612753399311762</v>
      </c>
      <c r="T133" s="11">
        <f t="shared" si="23"/>
        <v>0.18521172716430057</v>
      </c>
      <c r="U133" s="11">
        <f t="shared" si="23"/>
        <v>-0.96511154215812711</v>
      </c>
      <c r="V133" s="11">
        <f t="shared" si="23"/>
        <v>3.2716857180232504</v>
      </c>
      <c r="W133" s="11">
        <f t="shared" si="23"/>
        <v>-2.0889443800161618</v>
      </c>
      <c r="X133" s="11">
        <f t="shared" si="23"/>
        <v>0.56229741927973942</v>
      </c>
      <c r="Z133" s="15">
        <f>ROUND(N133*'Table Q8'!N26,2)</f>
        <v>2.77</v>
      </c>
      <c r="AA133" s="15">
        <f>ROUND(O133*'Table Q8'!O26,2)</f>
        <v>0.64</v>
      </c>
      <c r="AB133" s="15">
        <f>ROUND(P133*'Table Q8'!P26,2)</f>
        <v>0.14000000000000001</v>
      </c>
      <c r="AC133" s="15">
        <f>ROUND(Q133*'Table Q8'!Q26,2)</f>
        <v>0.11</v>
      </c>
      <c r="AD133" s="15">
        <f>ROUND(R133*'Table Q8'!R26,2)</f>
        <v>0.43</v>
      </c>
      <c r="AE133" s="15">
        <f>ROUND(S133*'Table Q8'!S26,2)</f>
        <v>0.12</v>
      </c>
      <c r="AF133" s="15">
        <f>ROUND(T133*'Table Q8'!T26,2)</f>
        <v>0.08</v>
      </c>
      <c r="AG133" s="15">
        <f>ROUND(U133*'Table Q8'!U26,2)</f>
        <v>-0.41</v>
      </c>
      <c r="AH133" s="15">
        <f>ROUND(V133*'Table Q8'!V26,2)</f>
        <v>1.1200000000000001</v>
      </c>
      <c r="AI133" s="15">
        <f>ROUND(W133*'Table Q8'!W26,2)</f>
        <v>-0.69</v>
      </c>
      <c r="AJ133" s="15">
        <f>ROUND(X133*'Table Q8'!X26,2)</f>
        <v>0.22</v>
      </c>
    </row>
    <row r="134" spans="1:36" x14ac:dyDescent="0.2">
      <c r="A134" s="13" t="str">
        <f t="shared" si="2"/>
        <v>1999 Q2</v>
      </c>
      <c r="B134" s="11">
        <f t="shared" si="20"/>
        <v>2.2499835341405006</v>
      </c>
      <c r="C134" s="11">
        <f t="shared" si="20"/>
        <v>1.3048512151569536</v>
      </c>
      <c r="D134" s="11">
        <f t="shared" si="20"/>
        <v>0.29826510277817797</v>
      </c>
      <c r="E134" s="11">
        <f t="shared" si="20"/>
        <v>-1.3484663697967241</v>
      </c>
      <c r="F134" s="11">
        <f t="shared" si="20"/>
        <v>0.55916827225563015</v>
      </c>
      <c r="G134" s="11">
        <f t="shared" si="20"/>
        <v>2.0358353840963428</v>
      </c>
      <c r="H134" s="11">
        <f t="shared" si="20"/>
        <v>-2.2607231297712858</v>
      </c>
      <c r="I134" s="11">
        <f t="shared" si="20"/>
        <v>-0.77458101979629501</v>
      </c>
      <c r="J134" s="11">
        <f t="shared" si="20"/>
        <v>-2.1552798572604082</v>
      </c>
      <c r="K134" s="11">
        <f t="shared" si="20"/>
        <v>1.6935582286754509</v>
      </c>
      <c r="L134" s="11">
        <f t="shared" si="20"/>
        <v>-2.9575853447078131E-3</v>
      </c>
      <c r="N134" s="11">
        <f t="shared" ref="N134:X134" si="24">LN(N27/N26)*100</f>
        <v>1.9625471172182485</v>
      </c>
      <c r="O134" s="11">
        <f t="shared" si="24"/>
        <v>1.0046079024964052</v>
      </c>
      <c r="P134" s="11">
        <f t="shared" si="24"/>
        <v>1.320044088835737</v>
      </c>
      <c r="Q134" s="11">
        <f t="shared" si="24"/>
        <v>1.302747662567314</v>
      </c>
      <c r="R134" s="11">
        <f t="shared" si="24"/>
        <v>0.39677275969472547</v>
      </c>
      <c r="S134" s="11">
        <f t="shared" si="24"/>
        <v>0.50315196119792316</v>
      </c>
      <c r="T134" s="11">
        <f t="shared" si="24"/>
        <v>-0.10045730382049828</v>
      </c>
      <c r="U134" s="11">
        <f t="shared" si="24"/>
        <v>2.33190800510449E-2</v>
      </c>
      <c r="V134" s="11">
        <f t="shared" si="24"/>
        <v>0.95918528851671003</v>
      </c>
      <c r="W134" s="11">
        <f t="shared" si="24"/>
        <v>0.54602381834161995</v>
      </c>
      <c r="X134" s="11">
        <f t="shared" si="24"/>
        <v>0.66722686221035377</v>
      </c>
      <c r="Z134" s="15">
        <f>ROUND(N134*'Table Q8'!N27,2)</f>
        <v>1.42</v>
      </c>
      <c r="AA134" s="15">
        <f>ROUND(O134*'Table Q8'!O27,2)</f>
        <v>0.33</v>
      </c>
      <c r="AB134" s="15">
        <f>ROUND(P134*'Table Q8'!P27,2)</f>
        <v>0.47</v>
      </c>
      <c r="AC134" s="15">
        <f>ROUND(Q134*'Table Q8'!Q27,2)</f>
        <v>0.46</v>
      </c>
      <c r="AD134" s="15">
        <f>ROUND(R134*'Table Q8'!R27,2)</f>
        <v>0.06</v>
      </c>
      <c r="AE134" s="15">
        <f>ROUND(S134*'Table Q8'!S27,2)</f>
        <v>0.22</v>
      </c>
      <c r="AF134" s="15">
        <f>ROUND(T134*'Table Q8'!T27,2)</f>
        <v>-0.04</v>
      </c>
      <c r="AG134" s="15">
        <f>ROUND(U134*'Table Q8'!U27,2)</f>
        <v>0.01</v>
      </c>
      <c r="AH134" s="15">
        <f>ROUND(V134*'Table Q8'!V27,2)</f>
        <v>0.31</v>
      </c>
      <c r="AI134" s="15">
        <f>ROUND(W134*'Table Q8'!W27,2)</f>
        <v>0.17</v>
      </c>
      <c r="AJ134" s="15">
        <f>ROUND(X134*'Table Q8'!X27,2)</f>
        <v>0.25</v>
      </c>
    </row>
    <row r="135" spans="1:36" x14ac:dyDescent="0.2">
      <c r="A135" s="13" t="str">
        <f t="shared" si="2"/>
        <v>1999 Q3</v>
      </c>
      <c r="B135" s="11">
        <f t="shared" si="20"/>
        <v>4.1700147952835671</v>
      </c>
      <c r="C135" s="11">
        <f t="shared" si="20"/>
        <v>2.5377546324326321</v>
      </c>
      <c r="D135" s="11">
        <f t="shared" si="20"/>
        <v>1.5616775815062161</v>
      </c>
      <c r="E135" s="11">
        <f t="shared" si="20"/>
        <v>-0.70021180518240622</v>
      </c>
      <c r="F135" s="11">
        <f t="shared" si="20"/>
        <v>-0.11314764570898883</v>
      </c>
      <c r="G135" s="11">
        <f t="shared" si="20"/>
        <v>7.7896413939922802</v>
      </c>
      <c r="H135" s="11">
        <f t="shared" si="20"/>
        <v>-2.9735567271729435</v>
      </c>
      <c r="I135" s="11">
        <f t="shared" si="20"/>
        <v>0.9433496109464512</v>
      </c>
      <c r="J135" s="11">
        <f t="shared" si="20"/>
        <v>-1.2458190459763037</v>
      </c>
      <c r="K135" s="11">
        <f t="shared" si="20"/>
        <v>-7.491566110697752</v>
      </c>
      <c r="L135" s="11">
        <f t="shared" si="20"/>
        <v>0.90600459031512615</v>
      </c>
      <c r="N135" s="11">
        <f t="shared" ref="N135:X135" si="25">LN(N28/N27)*100</f>
        <v>1.8484792306711744</v>
      </c>
      <c r="O135" s="11">
        <f t="shared" si="25"/>
        <v>0.3913297355822849</v>
      </c>
      <c r="P135" s="11">
        <f t="shared" si="25"/>
        <v>0.75641141970854797</v>
      </c>
      <c r="Q135" s="11">
        <f t="shared" si="25"/>
        <v>1.3798699196900277</v>
      </c>
      <c r="R135" s="11">
        <f t="shared" si="25"/>
        <v>-0.59785685697885516</v>
      </c>
      <c r="S135" s="11">
        <f t="shared" si="25"/>
        <v>1.7262682059940975</v>
      </c>
      <c r="T135" s="11">
        <f t="shared" si="25"/>
        <v>-0.94944591773693832</v>
      </c>
      <c r="U135" s="11">
        <f t="shared" si="25"/>
        <v>0.30173317458495347</v>
      </c>
      <c r="V135" s="11">
        <f t="shared" si="25"/>
        <v>1.0395820889371471E-2</v>
      </c>
      <c r="W135" s="11">
        <f t="shared" si="25"/>
        <v>-4.1124361610866371</v>
      </c>
      <c r="X135" s="11">
        <f t="shared" si="25"/>
        <v>0.32344383382980707</v>
      </c>
      <c r="Z135" s="15">
        <f>ROUND(N135*'Table Q8'!N28,2)</f>
        <v>1.32</v>
      </c>
      <c r="AA135" s="15">
        <f>ROUND(O135*'Table Q8'!O28,2)</f>
        <v>0.13</v>
      </c>
      <c r="AB135" s="15">
        <f>ROUND(P135*'Table Q8'!P28,2)</f>
        <v>0.27</v>
      </c>
      <c r="AC135" s="15">
        <f>ROUND(Q135*'Table Q8'!Q28,2)</f>
        <v>0.48</v>
      </c>
      <c r="AD135" s="15">
        <f>ROUND(R135*'Table Q8'!R28,2)</f>
        <v>-0.1</v>
      </c>
      <c r="AE135" s="15">
        <f>ROUND(S135*'Table Q8'!S28,2)</f>
        <v>0.73</v>
      </c>
      <c r="AF135" s="15">
        <f>ROUND(T135*'Table Q8'!T28,2)</f>
        <v>-0.34</v>
      </c>
      <c r="AG135" s="15">
        <f>ROUND(U135*'Table Q8'!U28,2)</f>
        <v>0.12</v>
      </c>
      <c r="AH135" s="15">
        <f>ROUND(V135*'Table Q8'!V28,2)</f>
        <v>0</v>
      </c>
      <c r="AI135" s="15">
        <f>ROUND(W135*'Table Q8'!W28,2)</f>
        <v>-1.29</v>
      </c>
      <c r="AJ135" s="15">
        <f>ROUND(X135*'Table Q8'!X28,2)</f>
        <v>0.12</v>
      </c>
    </row>
    <row r="136" spans="1:36" x14ac:dyDescent="0.2">
      <c r="A136" s="13" t="str">
        <f t="shared" si="2"/>
        <v>1999 Q4</v>
      </c>
      <c r="B136" s="11">
        <f t="shared" si="20"/>
        <v>2.6761888583153284</v>
      </c>
      <c r="C136" s="11">
        <f t="shared" si="20"/>
        <v>0.34561544970098357</v>
      </c>
      <c r="D136" s="11">
        <f t="shared" si="20"/>
        <v>-6.3011670966734754E-2</v>
      </c>
      <c r="E136" s="11">
        <f t="shared" si="20"/>
        <v>1.4795071953556136</v>
      </c>
      <c r="F136" s="11">
        <f t="shared" si="20"/>
        <v>-1.434377817123329</v>
      </c>
      <c r="G136" s="11">
        <f t="shared" si="20"/>
        <v>1.9345545928377446</v>
      </c>
      <c r="H136" s="11">
        <f t="shared" si="20"/>
        <v>4.4879630928432483</v>
      </c>
      <c r="I136" s="11">
        <f t="shared" si="20"/>
        <v>2.6481610803516529</v>
      </c>
      <c r="J136" s="11">
        <f t="shared" si="20"/>
        <v>4.9880815235812488</v>
      </c>
      <c r="K136" s="11">
        <f t="shared" si="20"/>
        <v>-0.20688170475149126</v>
      </c>
      <c r="L136" s="11">
        <f t="shared" si="20"/>
        <v>1.5237038150443816</v>
      </c>
      <c r="N136" s="11">
        <f t="shared" ref="N136:X136" si="26">LN(N29/N28)*100</f>
        <v>2.3693154322017347</v>
      </c>
      <c r="O136" s="11">
        <f t="shared" si="26"/>
        <v>-1.2403051563464388E-2</v>
      </c>
      <c r="P136" s="11">
        <f t="shared" si="26"/>
        <v>0.53163018354641156</v>
      </c>
      <c r="Q136" s="11">
        <f t="shared" si="26"/>
        <v>1.6504699778395207</v>
      </c>
      <c r="R136" s="11">
        <f t="shared" si="26"/>
        <v>-0.13501065586757194</v>
      </c>
      <c r="S136" s="11">
        <f t="shared" si="26"/>
        <v>0.42188685818727956</v>
      </c>
      <c r="T136" s="11">
        <f t="shared" si="26"/>
        <v>1.4481627892072908</v>
      </c>
      <c r="U136" s="11">
        <f t="shared" si="26"/>
        <v>-0.37762431279526015</v>
      </c>
      <c r="V136" s="11">
        <f t="shared" si="26"/>
        <v>6.202796243591159</v>
      </c>
      <c r="W136" s="11">
        <f t="shared" si="26"/>
        <v>-1.4898321891873885</v>
      </c>
      <c r="X136" s="11">
        <f t="shared" si="26"/>
        <v>0.66457430835346931</v>
      </c>
      <c r="Z136" s="15">
        <f>ROUND(N136*'Table Q8'!N29,2)</f>
        <v>1.67</v>
      </c>
      <c r="AA136" s="15">
        <f>ROUND(O136*'Table Q8'!O29,2)</f>
        <v>0</v>
      </c>
      <c r="AB136" s="15">
        <f>ROUND(P136*'Table Q8'!P29,2)</f>
        <v>0.19</v>
      </c>
      <c r="AC136" s="15">
        <f>ROUND(Q136*'Table Q8'!Q29,2)</f>
        <v>0.56000000000000005</v>
      </c>
      <c r="AD136" s="15">
        <f>ROUND(R136*'Table Q8'!R29,2)</f>
        <v>-0.02</v>
      </c>
      <c r="AE136" s="15">
        <f>ROUND(S136*'Table Q8'!S29,2)</f>
        <v>0.17</v>
      </c>
      <c r="AF136" s="15">
        <f>ROUND(T136*'Table Q8'!T29,2)</f>
        <v>0.48</v>
      </c>
      <c r="AG136" s="15">
        <f>ROUND(U136*'Table Q8'!U29,2)</f>
        <v>-0.15</v>
      </c>
      <c r="AH136" s="15">
        <f>ROUND(V136*'Table Q8'!V29,2)</f>
        <v>1.86</v>
      </c>
      <c r="AI136" s="15">
        <f>ROUND(W136*'Table Q8'!W29,2)</f>
        <v>-0.46</v>
      </c>
      <c r="AJ136" s="15">
        <f>ROUND(X136*'Table Q8'!X29,2)</f>
        <v>0.24</v>
      </c>
    </row>
    <row r="137" spans="1:36" x14ac:dyDescent="0.2">
      <c r="A137" s="13" t="str">
        <f t="shared" si="2"/>
        <v>2000 Q1</v>
      </c>
      <c r="B137" s="11">
        <f t="shared" si="20"/>
        <v>1.9883901067325338</v>
      </c>
      <c r="C137" s="11">
        <f t="shared" si="20"/>
        <v>2.3858244707044558</v>
      </c>
      <c r="D137" s="11">
        <f t="shared" si="20"/>
        <v>2.7087037742635212</v>
      </c>
      <c r="E137" s="11">
        <f t="shared" si="20"/>
        <v>1.239842396164766</v>
      </c>
      <c r="F137" s="11">
        <f t="shared" si="20"/>
        <v>6.7012674113640216</v>
      </c>
      <c r="G137" s="11">
        <f t="shared" si="20"/>
        <v>6.1863196024146703</v>
      </c>
      <c r="H137" s="11">
        <f t="shared" si="20"/>
        <v>3.7099689919989882</v>
      </c>
      <c r="I137" s="11">
        <f t="shared" si="20"/>
        <v>-1.2449434263677392</v>
      </c>
      <c r="J137" s="11">
        <f t="shared" si="20"/>
        <v>-1.8519643836868229</v>
      </c>
      <c r="K137" s="11">
        <f t="shared" si="20"/>
        <v>8.2502956656541286</v>
      </c>
      <c r="L137" s="11">
        <f t="shared" si="20"/>
        <v>2.3292650436759934</v>
      </c>
      <c r="N137" s="11">
        <f t="shared" ref="N137:X137" si="27">LN(N30/N29)*100</f>
        <v>4.1288967530077558</v>
      </c>
      <c r="O137" s="11">
        <f t="shared" si="27"/>
        <v>2.1379594779278519</v>
      </c>
      <c r="P137" s="11">
        <f t="shared" si="27"/>
        <v>2.0563998198377313</v>
      </c>
      <c r="Q137" s="11">
        <f t="shared" si="27"/>
        <v>2.545842106300483</v>
      </c>
      <c r="R137" s="11">
        <f t="shared" si="27"/>
        <v>4.0319050553218876</v>
      </c>
      <c r="S137" s="11">
        <f t="shared" si="27"/>
        <v>2.3198792674192728</v>
      </c>
      <c r="T137" s="11">
        <f t="shared" si="27"/>
        <v>3.8335677528172192</v>
      </c>
      <c r="U137" s="11">
        <f t="shared" si="27"/>
        <v>0.84939256671985008</v>
      </c>
      <c r="V137" s="11">
        <f t="shared" si="27"/>
        <v>2.2693991202710557</v>
      </c>
      <c r="W137" s="11">
        <f t="shared" si="27"/>
        <v>3.8581419278737248</v>
      </c>
      <c r="X137" s="11">
        <f t="shared" si="27"/>
        <v>2.1827122771963645</v>
      </c>
      <c r="Z137" s="15">
        <f>ROUND(N137*'Table Q8'!N30,2)</f>
        <v>2.9</v>
      </c>
      <c r="AA137" s="15">
        <f>ROUND(O137*'Table Q8'!O30,2)</f>
        <v>0.68</v>
      </c>
      <c r="AB137" s="15">
        <f>ROUND(P137*'Table Q8'!P30,2)</f>
        <v>0.73</v>
      </c>
      <c r="AC137" s="15">
        <f>ROUND(Q137*'Table Q8'!Q30,2)</f>
        <v>0.84</v>
      </c>
      <c r="AD137" s="15">
        <f>ROUND(R137*'Table Q8'!R30,2)</f>
        <v>0.63</v>
      </c>
      <c r="AE137" s="15">
        <f>ROUND(S137*'Table Q8'!S30,2)</f>
        <v>0.94</v>
      </c>
      <c r="AF137" s="15">
        <f>ROUND(T137*'Table Q8'!T30,2)</f>
        <v>1.18</v>
      </c>
      <c r="AG137" s="15">
        <f>ROUND(U137*'Table Q8'!U30,2)</f>
        <v>0.33</v>
      </c>
      <c r="AH137" s="15">
        <f>ROUND(V137*'Table Q8'!V30,2)</f>
        <v>0.66</v>
      </c>
      <c r="AI137" s="15">
        <f>ROUND(W137*'Table Q8'!W30,2)</f>
        <v>1.1399999999999999</v>
      </c>
      <c r="AJ137" s="15">
        <f>ROUND(X137*'Table Q8'!X30,2)</f>
        <v>0.78</v>
      </c>
    </row>
    <row r="138" spans="1:36" x14ac:dyDescent="0.2">
      <c r="A138" s="13" t="str">
        <f t="shared" si="2"/>
        <v>2000 Q2</v>
      </c>
      <c r="B138" s="11">
        <f t="shared" si="20"/>
        <v>-0.83573034457962869</v>
      </c>
      <c r="C138" s="11">
        <f t="shared" si="20"/>
        <v>4.1805766971262308E-2</v>
      </c>
      <c r="D138" s="11">
        <f t="shared" si="20"/>
        <v>-4.5410926609393973</v>
      </c>
      <c r="E138" s="11">
        <f t="shared" si="20"/>
        <v>-1.3322451149188439</v>
      </c>
      <c r="F138" s="11">
        <f t="shared" si="20"/>
        <v>-0.69894359903740322</v>
      </c>
      <c r="G138" s="11">
        <f t="shared" si="20"/>
        <v>6.4375770872346365</v>
      </c>
      <c r="H138" s="11">
        <f t="shared" si="20"/>
        <v>-0.72652446555618877</v>
      </c>
      <c r="I138" s="11">
        <f t="shared" si="20"/>
        <v>1.8956428886131023</v>
      </c>
      <c r="J138" s="11">
        <f t="shared" si="20"/>
        <v>-0.86923989278077829</v>
      </c>
      <c r="K138" s="11">
        <f t="shared" si="20"/>
        <v>-3.6453201879644537</v>
      </c>
      <c r="L138" s="11">
        <f t="shared" si="20"/>
        <v>-0.17280782021042565</v>
      </c>
      <c r="N138" s="11">
        <f t="shared" ref="N138:X138" si="28">LN(N31/N30)*100</f>
        <v>-0.67688780569961449</v>
      </c>
      <c r="O138" s="11">
        <f t="shared" si="28"/>
        <v>-0.30578690815187703</v>
      </c>
      <c r="P138" s="11">
        <f t="shared" si="28"/>
        <v>-2.6893435875796703</v>
      </c>
      <c r="Q138" s="11">
        <f t="shared" si="28"/>
        <v>4.2766833194290067E-2</v>
      </c>
      <c r="R138" s="11">
        <f t="shared" si="28"/>
        <v>1.4472717469444141</v>
      </c>
      <c r="S138" s="11">
        <f t="shared" si="28"/>
        <v>3.8129320466461789</v>
      </c>
      <c r="T138" s="11">
        <f t="shared" si="28"/>
        <v>0.24416636778332523</v>
      </c>
      <c r="U138" s="11">
        <f t="shared" si="28"/>
        <v>3.0757258090635023E-2</v>
      </c>
      <c r="V138" s="11">
        <f t="shared" si="28"/>
        <v>1.4777097225228069</v>
      </c>
      <c r="W138" s="11">
        <f t="shared" si="28"/>
        <v>-4.0457616143669144</v>
      </c>
      <c r="X138" s="11">
        <f t="shared" si="28"/>
        <v>-0.23195170252090302</v>
      </c>
      <c r="Z138" s="15">
        <f>ROUND(N138*'Table Q8'!N31,2)</f>
        <v>-0.48</v>
      </c>
      <c r="AA138" s="15">
        <f>ROUND(O138*'Table Q8'!O31,2)</f>
        <v>-0.1</v>
      </c>
      <c r="AB138" s="15">
        <f>ROUND(P138*'Table Q8'!P31,2)</f>
        <v>-0.97</v>
      </c>
      <c r="AC138" s="15">
        <f>ROUND(Q138*'Table Q8'!Q31,2)</f>
        <v>0.01</v>
      </c>
      <c r="AD138" s="15">
        <f>ROUND(R138*'Table Q8'!R31,2)</f>
        <v>0.23</v>
      </c>
      <c r="AE138" s="15">
        <f>ROUND(S138*'Table Q8'!S31,2)</f>
        <v>1.54</v>
      </c>
      <c r="AF138" s="15">
        <f>ROUND(T138*'Table Q8'!T31,2)</f>
        <v>7.0000000000000007E-2</v>
      </c>
      <c r="AG138" s="15">
        <f>ROUND(U138*'Table Q8'!U31,2)</f>
        <v>0.01</v>
      </c>
      <c r="AH138" s="15">
        <f>ROUND(V138*'Table Q8'!V31,2)</f>
        <v>0.43</v>
      </c>
      <c r="AI138" s="15">
        <f>ROUND(W138*'Table Q8'!W31,2)</f>
        <v>-1.17</v>
      </c>
      <c r="AJ138" s="15">
        <f>ROUND(X138*'Table Q8'!X31,2)</f>
        <v>-0.08</v>
      </c>
    </row>
    <row r="139" spans="1:36" x14ac:dyDescent="0.2">
      <c r="A139" s="13" t="str">
        <f t="shared" si="2"/>
        <v>2000 Q3</v>
      </c>
      <c r="B139" s="11">
        <f t="shared" si="20"/>
        <v>0.43704190051705033</v>
      </c>
      <c r="C139" s="11">
        <f t="shared" si="20"/>
        <v>1.5690556651277978</v>
      </c>
      <c r="D139" s="11">
        <f t="shared" si="20"/>
        <v>-2.3709250092435292</v>
      </c>
      <c r="E139" s="11">
        <f t="shared" si="20"/>
        <v>-0.72248211406120166</v>
      </c>
      <c r="F139" s="11">
        <f t="shared" si="20"/>
        <v>4.2003731382996987</v>
      </c>
      <c r="G139" s="11">
        <f t="shared" si="20"/>
        <v>1.6845713015021728</v>
      </c>
      <c r="H139" s="11">
        <f t="shared" si="20"/>
        <v>1.2407880877731678</v>
      </c>
      <c r="I139" s="11">
        <f t="shared" si="20"/>
        <v>1.1530176840827573</v>
      </c>
      <c r="J139" s="11">
        <f t="shared" si="20"/>
        <v>-6.4078881264630834</v>
      </c>
      <c r="K139" s="11">
        <f t="shared" si="20"/>
        <v>-0.42765265609592756</v>
      </c>
      <c r="L139" s="11">
        <f t="shared" si="20"/>
        <v>0.37098989487083939</v>
      </c>
      <c r="N139" s="11">
        <f t="shared" ref="N139:X139" si="29">LN(N32/N31)*100</f>
        <v>-0.25449394142102971</v>
      </c>
      <c r="O139" s="11">
        <f t="shared" si="29"/>
        <v>1.5978502641544416</v>
      </c>
      <c r="P139" s="11">
        <f t="shared" si="29"/>
        <v>0.44306805762998458</v>
      </c>
      <c r="Q139" s="11">
        <f t="shared" si="29"/>
        <v>1.0121719999805283</v>
      </c>
      <c r="R139" s="11">
        <f t="shared" si="29"/>
        <v>1.2341293629323309</v>
      </c>
      <c r="S139" s="11">
        <f t="shared" si="29"/>
        <v>-0.28972030888692185</v>
      </c>
      <c r="T139" s="11">
        <f t="shared" si="29"/>
        <v>1.597273261323531</v>
      </c>
      <c r="U139" s="11">
        <f t="shared" si="29"/>
        <v>-0.41788017409172568</v>
      </c>
      <c r="V139" s="11">
        <f t="shared" si="29"/>
        <v>-3.6931485844552427</v>
      </c>
      <c r="W139" s="11">
        <f t="shared" si="29"/>
        <v>-0.25655443775178721</v>
      </c>
      <c r="X139" s="11">
        <f t="shared" si="29"/>
        <v>0.36959638444883058</v>
      </c>
      <c r="Z139" s="15">
        <f>ROUND(N139*'Table Q8'!N32,2)</f>
        <v>-0.18</v>
      </c>
      <c r="AA139" s="15">
        <f>ROUND(O139*'Table Q8'!O32,2)</f>
        <v>0.5</v>
      </c>
      <c r="AB139" s="15">
        <f>ROUND(P139*'Table Q8'!P32,2)</f>
        <v>0.16</v>
      </c>
      <c r="AC139" s="15">
        <f>ROUND(Q139*'Table Q8'!Q32,2)</f>
        <v>0.33</v>
      </c>
      <c r="AD139" s="15">
        <f>ROUND(R139*'Table Q8'!R32,2)</f>
        <v>0.19</v>
      </c>
      <c r="AE139" s="15">
        <f>ROUND(S139*'Table Q8'!S32,2)</f>
        <v>-0.11</v>
      </c>
      <c r="AF139" s="15">
        <f>ROUND(T139*'Table Q8'!T32,2)</f>
        <v>0.43</v>
      </c>
      <c r="AG139" s="15">
        <f>ROUND(U139*'Table Q8'!U32,2)</f>
        <v>-0.16</v>
      </c>
      <c r="AH139" s="15">
        <f>ROUND(V139*'Table Q8'!V32,2)</f>
        <v>-1.05</v>
      </c>
      <c r="AI139" s="15">
        <f>ROUND(W139*'Table Q8'!W32,2)</f>
        <v>-7.0000000000000007E-2</v>
      </c>
      <c r="AJ139" s="15">
        <f>ROUND(X139*'Table Q8'!X32,2)</f>
        <v>0.13</v>
      </c>
    </row>
    <row r="140" spans="1:36" x14ac:dyDescent="0.2">
      <c r="A140" s="13" t="str">
        <f t="shared" si="2"/>
        <v>2000 Q4</v>
      </c>
      <c r="B140" s="11">
        <f t="shared" si="20"/>
        <v>-1.6661219917765393</v>
      </c>
      <c r="C140" s="11">
        <f t="shared" si="20"/>
        <v>2.8276158148285844</v>
      </c>
      <c r="D140" s="11">
        <f t="shared" si="20"/>
        <v>2.7760298096328375</v>
      </c>
      <c r="E140" s="11">
        <f t="shared" si="20"/>
        <v>-1.1838131950208064</v>
      </c>
      <c r="F140" s="11">
        <f t="shared" si="20"/>
        <v>-3.898071669095398</v>
      </c>
      <c r="G140" s="11">
        <f t="shared" si="20"/>
        <v>-1.6030968601046705</v>
      </c>
      <c r="H140" s="11">
        <f t="shared" si="20"/>
        <v>-4.3070719745679362</v>
      </c>
      <c r="I140" s="11">
        <f t="shared" si="20"/>
        <v>-0.89688844274042434</v>
      </c>
      <c r="J140" s="11">
        <f t="shared" si="20"/>
        <v>4.7532375287362836</v>
      </c>
      <c r="K140" s="11">
        <f t="shared" si="20"/>
        <v>7.5675238474285395E-2</v>
      </c>
      <c r="L140" s="11">
        <f t="shared" si="20"/>
        <v>-9.2341288037359651E-2</v>
      </c>
      <c r="N140" s="11">
        <f t="shared" ref="N140:X140" si="30">LN(N33/N32)*100</f>
        <v>0.34407547113175241</v>
      </c>
      <c r="O140" s="11">
        <f t="shared" si="30"/>
        <v>1.5452801384878332</v>
      </c>
      <c r="P140" s="11">
        <f t="shared" si="30"/>
        <v>1.8820246033292825</v>
      </c>
      <c r="Q140" s="11">
        <f t="shared" si="30"/>
        <v>-0.68132964306935528</v>
      </c>
      <c r="R140" s="11">
        <f t="shared" si="30"/>
        <v>-1.0682148744086639</v>
      </c>
      <c r="S140" s="11">
        <f t="shared" si="30"/>
        <v>-1.3432083998538467</v>
      </c>
      <c r="T140" s="11">
        <f t="shared" si="30"/>
        <v>-1.5086183131372926</v>
      </c>
      <c r="U140" s="11">
        <f t="shared" si="30"/>
        <v>-0.77344297593693534</v>
      </c>
      <c r="V140" s="11">
        <f t="shared" si="30"/>
        <v>5.7294514466920159</v>
      </c>
      <c r="W140" s="11">
        <f t="shared" si="30"/>
        <v>-1.5301822292494325</v>
      </c>
      <c r="X140" s="11">
        <f t="shared" si="30"/>
        <v>7.6060552859208347E-2</v>
      </c>
      <c r="Z140" s="15">
        <f>ROUND(N140*'Table Q8'!N33,2)</f>
        <v>0.25</v>
      </c>
      <c r="AA140" s="15">
        <f>ROUND(O140*'Table Q8'!O33,2)</f>
        <v>0.48</v>
      </c>
      <c r="AB140" s="15">
        <f>ROUND(P140*'Table Q8'!P33,2)</f>
        <v>0.69</v>
      </c>
      <c r="AC140" s="15">
        <f>ROUND(Q140*'Table Q8'!Q33,2)</f>
        <v>-0.22</v>
      </c>
      <c r="AD140" s="15">
        <f>ROUND(R140*'Table Q8'!R33,2)</f>
        <v>-0.16</v>
      </c>
      <c r="AE140" s="15">
        <f>ROUND(S140*'Table Q8'!S33,2)</f>
        <v>-0.52</v>
      </c>
      <c r="AF140" s="15">
        <f>ROUND(T140*'Table Q8'!T33,2)</f>
        <v>-0.38</v>
      </c>
      <c r="AG140" s="15">
        <f>ROUND(U140*'Table Q8'!U33,2)</f>
        <v>-0.28999999999999998</v>
      </c>
      <c r="AH140" s="15">
        <f>ROUND(V140*'Table Q8'!V33,2)</f>
        <v>1.6</v>
      </c>
      <c r="AI140" s="15">
        <f>ROUND(W140*'Table Q8'!W33,2)</f>
        <v>-0.39</v>
      </c>
      <c r="AJ140" s="15">
        <f>ROUND(X140*'Table Q8'!X33,2)</f>
        <v>0.03</v>
      </c>
    </row>
    <row r="141" spans="1:36" x14ac:dyDescent="0.2">
      <c r="A141" s="13" t="str">
        <f t="shared" si="2"/>
        <v>2001 Q1</v>
      </c>
      <c r="B141" s="11">
        <f t="shared" si="20"/>
        <v>1.0318904328862188</v>
      </c>
      <c r="C141" s="11">
        <f t="shared" si="20"/>
        <v>3.5126643936816804E-2</v>
      </c>
      <c r="D141" s="11">
        <f t="shared" si="20"/>
        <v>0.52723359953984694</v>
      </c>
      <c r="E141" s="11">
        <f t="shared" si="20"/>
        <v>2.4361387146776661</v>
      </c>
      <c r="F141" s="11">
        <f t="shared" si="20"/>
        <v>-3.0461047411547844</v>
      </c>
      <c r="G141" s="11">
        <f t="shared" si="20"/>
        <v>3.9571709759768989</v>
      </c>
      <c r="H141" s="11">
        <f t="shared" si="20"/>
        <v>3.90083567791938</v>
      </c>
      <c r="I141" s="11">
        <f t="shared" si="20"/>
        <v>1.418680659908748</v>
      </c>
      <c r="J141" s="11">
        <f t="shared" si="20"/>
        <v>-0.15768386725392747</v>
      </c>
      <c r="K141" s="11">
        <f t="shared" si="20"/>
        <v>-0.61396127769680897</v>
      </c>
      <c r="L141" s="11">
        <f t="shared" si="20"/>
        <v>1.1479024438805863</v>
      </c>
      <c r="N141" s="11">
        <f t="shared" ref="N141:X141" si="31">LN(N34/N33)*100</f>
        <v>4.5136225432944999</v>
      </c>
      <c r="O141" s="11">
        <f t="shared" si="31"/>
        <v>0.3140592913058885</v>
      </c>
      <c r="P141" s="11">
        <f t="shared" si="31"/>
        <v>2.5170410964267469</v>
      </c>
      <c r="Q141" s="11">
        <f t="shared" si="31"/>
        <v>0.58505322977439278</v>
      </c>
      <c r="R141" s="11">
        <f t="shared" si="31"/>
        <v>1.3496177825612117</v>
      </c>
      <c r="S141" s="11">
        <f t="shared" si="31"/>
        <v>3.4927608529994854</v>
      </c>
      <c r="T141" s="11">
        <f t="shared" si="31"/>
        <v>1.8962011972079387</v>
      </c>
      <c r="U141" s="11">
        <f t="shared" si="31"/>
        <v>0.79374182390513204</v>
      </c>
      <c r="V141" s="11">
        <f t="shared" si="31"/>
        <v>2.0761201181806364</v>
      </c>
      <c r="W141" s="11">
        <f t="shared" si="31"/>
        <v>-2.0199501001936264</v>
      </c>
      <c r="X141" s="11">
        <f t="shared" si="31"/>
        <v>0.92356436032292011</v>
      </c>
      <c r="Z141" s="15">
        <f>ROUND(N141*'Table Q8'!N34,2)</f>
        <v>3.3</v>
      </c>
      <c r="AA141" s="15">
        <f>ROUND(O141*'Table Q8'!O34,2)</f>
        <v>0.1</v>
      </c>
      <c r="AB141" s="15">
        <f>ROUND(P141*'Table Q8'!P34,2)</f>
        <v>0.91</v>
      </c>
      <c r="AC141" s="15">
        <f>ROUND(Q141*'Table Q8'!Q34,2)</f>
        <v>0.18</v>
      </c>
      <c r="AD141" s="15">
        <f>ROUND(R141*'Table Q8'!R34,2)</f>
        <v>0.2</v>
      </c>
      <c r="AE141" s="15">
        <f>ROUND(S141*'Table Q8'!S34,2)</f>
        <v>1.34</v>
      </c>
      <c r="AF141" s="15">
        <f>ROUND(T141*'Table Q8'!T34,2)</f>
        <v>0.46</v>
      </c>
      <c r="AG141" s="15">
        <f>ROUND(U141*'Table Q8'!U34,2)</f>
        <v>0.3</v>
      </c>
      <c r="AH141" s="15">
        <f>ROUND(V141*'Table Q8'!V34,2)</f>
        <v>0.57999999999999996</v>
      </c>
      <c r="AI141" s="15">
        <f>ROUND(W141*'Table Q8'!W34,2)</f>
        <v>-0.5</v>
      </c>
      <c r="AJ141" s="15">
        <f>ROUND(X141*'Table Q8'!X34,2)</f>
        <v>0.32</v>
      </c>
    </row>
    <row r="142" spans="1:36" x14ac:dyDescent="0.2">
      <c r="A142" s="13" t="str">
        <f t="shared" si="2"/>
        <v>2001 Q2</v>
      </c>
      <c r="B142" s="11">
        <f t="shared" si="20"/>
        <v>3.5217145798856064</v>
      </c>
      <c r="C142" s="11">
        <f t="shared" si="20"/>
        <v>-1.1300739546603269</v>
      </c>
      <c r="D142" s="11">
        <f t="shared" si="20"/>
        <v>0.50455016997093494</v>
      </c>
      <c r="E142" s="11">
        <f t="shared" si="20"/>
        <v>0.88926492225437048</v>
      </c>
      <c r="F142" s="11">
        <f t="shared" si="20"/>
        <v>1.6564101890727114</v>
      </c>
      <c r="G142" s="11">
        <f t="shared" si="20"/>
        <v>-2.1848796782259137</v>
      </c>
      <c r="H142" s="11">
        <f t="shared" si="20"/>
        <v>0.86203670499831564</v>
      </c>
      <c r="I142" s="11">
        <f t="shared" si="20"/>
        <v>0.22113280789410111</v>
      </c>
      <c r="J142" s="11">
        <f t="shared" si="20"/>
        <v>-8.5009417513168302</v>
      </c>
      <c r="K142" s="11">
        <f t="shared" si="20"/>
        <v>7.2696904032754057</v>
      </c>
      <c r="L142" s="11">
        <f t="shared" si="20"/>
        <v>4.8092384913257125E-2</v>
      </c>
      <c r="N142" s="11">
        <f t="shared" ref="N142:X142" si="32">LN(N35/N34)*100</f>
        <v>2.9436349781312825</v>
      </c>
      <c r="O142" s="11">
        <f t="shared" si="32"/>
        <v>0.28569407781835227</v>
      </c>
      <c r="P142" s="11">
        <f t="shared" si="32"/>
        <v>-0.89528669220743273</v>
      </c>
      <c r="Q142" s="11">
        <f t="shared" si="32"/>
        <v>0.6647791001580271</v>
      </c>
      <c r="R142" s="11">
        <f t="shared" si="32"/>
        <v>3.5315747590305104</v>
      </c>
      <c r="S142" s="11">
        <f t="shared" si="32"/>
        <v>-0.79552863079544123</v>
      </c>
      <c r="T142" s="11">
        <f t="shared" si="32"/>
        <v>0.82213614696528081</v>
      </c>
      <c r="U142" s="11">
        <f t="shared" si="32"/>
        <v>-1.8468167595803012E-2</v>
      </c>
      <c r="V142" s="11">
        <f t="shared" si="32"/>
        <v>2.4597935805622728</v>
      </c>
      <c r="W142" s="11">
        <f t="shared" si="32"/>
        <v>2.767917883763551</v>
      </c>
      <c r="X142" s="11">
        <f t="shared" si="32"/>
        <v>0.56915041363297703</v>
      </c>
      <c r="Z142" s="15">
        <f>ROUND(N142*'Table Q8'!N35,2)</f>
        <v>2.15</v>
      </c>
      <c r="AA142" s="15">
        <f>ROUND(O142*'Table Q8'!O35,2)</f>
        <v>0.09</v>
      </c>
      <c r="AB142" s="15">
        <f>ROUND(P142*'Table Q8'!P35,2)</f>
        <v>-0.32</v>
      </c>
      <c r="AC142" s="15">
        <f>ROUND(Q142*'Table Q8'!Q35,2)</f>
        <v>0.21</v>
      </c>
      <c r="AD142" s="15">
        <f>ROUND(R142*'Table Q8'!R35,2)</f>
        <v>0.51</v>
      </c>
      <c r="AE142" s="15">
        <f>ROUND(S142*'Table Q8'!S35,2)</f>
        <v>-0.3</v>
      </c>
      <c r="AF142" s="15">
        <f>ROUND(T142*'Table Q8'!T35,2)</f>
        <v>0.2</v>
      </c>
      <c r="AG142" s="15">
        <f>ROUND(U142*'Table Q8'!U35,2)</f>
        <v>-0.01</v>
      </c>
      <c r="AH142" s="15">
        <f>ROUND(V142*'Table Q8'!V35,2)</f>
        <v>0.68</v>
      </c>
      <c r="AI142" s="15">
        <f>ROUND(W142*'Table Q8'!W35,2)</f>
        <v>0.69</v>
      </c>
      <c r="AJ142" s="15">
        <f>ROUND(X142*'Table Q8'!X35,2)</f>
        <v>0.19</v>
      </c>
    </row>
    <row r="143" spans="1:36" x14ac:dyDescent="0.2">
      <c r="A143" s="13" t="str">
        <f t="shared" si="2"/>
        <v>2001 Q3</v>
      </c>
      <c r="B143" s="11">
        <f t="shared" si="20"/>
        <v>1.3259523730394795</v>
      </c>
      <c r="C143" s="11">
        <f t="shared" si="20"/>
        <v>2.0219333123708263</v>
      </c>
      <c r="D143" s="11">
        <f t="shared" si="20"/>
        <v>-1.0867781611957561</v>
      </c>
      <c r="E143" s="11">
        <f t="shared" si="20"/>
        <v>1.2220012335590777</v>
      </c>
      <c r="F143" s="11">
        <f t="shared" si="20"/>
        <v>1.0758510603376912</v>
      </c>
      <c r="G143" s="11">
        <f t="shared" si="20"/>
        <v>0.86665071546693562</v>
      </c>
      <c r="H143" s="11">
        <f t="shared" si="20"/>
        <v>1.6238546352415097</v>
      </c>
      <c r="I143" s="11">
        <f t="shared" si="20"/>
        <v>2.1947886883304926</v>
      </c>
      <c r="J143" s="11">
        <f t="shared" si="20"/>
        <v>-1.3850763065453071</v>
      </c>
      <c r="K143" s="11">
        <f t="shared" si="20"/>
        <v>-3.4722428957441389</v>
      </c>
      <c r="L143" s="11">
        <f t="shared" si="20"/>
        <v>0.87060862809176986</v>
      </c>
      <c r="N143" s="11">
        <f t="shared" ref="N143:X143" si="33">LN(N36/N35)*100</f>
        <v>0.5060297437750606</v>
      </c>
      <c r="O143" s="11">
        <f t="shared" si="33"/>
        <v>1.6304243805291458</v>
      </c>
      <c r="P143" s="11">
        <f t="shared" si="33"/>
        <v>0.66436209539134794</v>
      </c>
      <c r="Q143" s="11">
        <f t="shared" si="33"/>
        <v>-0.32081289240891842</v>
      </c>
      <c r="R143" s="11">
        <f t="shared" si="33"/>
        <v>0.87792976358076857</v>
      </c>
      <c r="S143" s="11">
        <f t="shared" si="33"/>
        <v>2.7486986779833815</v>
      </c>
      <c r="T143" s="11">
        <f t="shared" si="33"/>
        <v>0.67383746695784497</v>
      </c>
      <c r="U143" s="11">
        <f t="shared" si="33"/>
        <v>2.5295267036129534</v>
      </c>
      <c r="V143" s="11">
        <f t="shared" si="33"/>
        <v>-0.56573830324714158</v>
      </c>
      <c r="W143" s="11">
        <f t="shared" si="33"/>
        <v>-1.8628475599884258</v>
      </c>
      <c r="X143" s="11">
        <f t="shared" si="33"/>
        <v>0.80346516573767224</v>
      </c>
      <c r="Z143" s="15">
        <f>ROUND(N143*'Table Q8'!N36,2)</f>
        <v>0.37</v>
      </c>
      <c r="AA143" s="15">
        <f>ROUND(O143*'Table Q8'!O36,2)</f>
        <v>0.48</v>
      </c>
      <c r="AB143" s="15">
        <f>ROUND(P143*'Table Q8'!P36,2)</f>
        <v>0.23</v>
      </c>
      <c r="AC143" s="15">
        <f>ROUND(Q143*'Table Q8'!Q36,2)</f>
        <v>-0.1</v>
      </c>
      <c r="AD143" s="15">
        <f>ROUND(R143*'Table Q8'!R36,2)</f>
        <v>0.12</v>
      </c>
      <c r="AE143" s="15">
        <f>ROUND(S143*'Table Q8'!S36,2)</f>
        <v>1.02</v>
      </c>
      <c r="AF143" s="15">
        <f>ROUND(T143*'Table Q8'!T36,2)</f>
        <v>0.16</v>
      </c>
      <c r="AG143" s="15">
        <f>ROUND(U143*'Table Q8'!U36,2)</f>
        <v>0.93</v>
      </c>
      <c r="AH143" s="15">
        <f>ROUND(V143*'Table Q8'!V36,2)</f>
        <v>-0.16</v>
      </c>
      <c r="AI143" s="15">
        <f>ROUND(W143*'Table Q8'!W36,2)</f>
        <v>-0.47</v>
      </c>
      <c r="AJ143" s="15">
        <f>ROUND(X143*'Table Q8'!X36,2)</f>
        <v>0.27</v>
      </c>
    </row>
    <row r="144" spans="1:36" x14ac:dyDescent="0.2">
      <c r="A144" s="13" t="str">
        <f t="shared" si="2"/>
        <v>2001 Q4</v>
      </c>
      <c r="B144" s="11">
        <f t="shared" si="20"/>
        <v>-1.3436095009025661</v>
      </c>
      <c r="C144" s="11">
        <f t="shared" si="20"/>
        <v>2.2432594433861995E-2</v>
      </c>
      <c r="D144" s="11">
        <f t="shared" si="20"/>
        <v>0.92021223321578571</v>
      </c>
      <c r="E144" s="11">
        <f t="shared" si="20"/>
        <v>2.8737755541005816</v>
      </c>
      <c r="F144" s="11">
        <f t="shared" si="20"/>
        <v>0.45877159426722647</v>
      </c>
      <c r="G144" s="11">
        <f t="shared" si="20"/>
        <v>1.6508661997515182</v>
      </c>
      <c r="H144" s="11">
        <f t="shared" si="20"/>
        <v>0.98737658747967749</v>
      </c>
      <c r="I144" s="11">
        <f t="shared" si="20"/>
        <v>-1.8017950857819012</v>
      </c>
      <c r="J144" s="11">
        <f t="shared" si="20"/>
        <v>3.8617768379555764</v>
      </c>
      <c r="K144" s="11">
        <f t="shared" si="20"/>
        <v>-0.10776242788003032</v>
      </c>
      <c r="L144" s="11">
        <f t="shared" si="20"/>
        <v>0.72370410091856974</v>
      </c>
      <c r="N144" s="11">
        <f t="shared" ref="N144:X144" si="34">LN(N37/N36)*100</f>
        <v>-0.17696151684174696</v>
      </c>
      <c r="O144" s="11">
        <f t="shared" si="34"/>
        <v>1.3024112144264668</v>
      </c>
      <c r="P144" s="11">
        <f t="shared" si="34"/>
        <v>0.28106160520863877</v>
      </c>
      <c r="Q144" s="11">
        <f t="shared" si="34"/>
        <v>1.2209718538582925</v>
      </c>
      <c r="R144" s="11">
        <f t="shared" si="34"/>
        <v>2.8952523146847686</v>
      </c>
      <c r="S144" s="11">
        <f t="shared" si="34"/>
        <v>0.30762227571123479</v>
      </c>
      <c r="T144" s="11">
        <f t="shared" si="34"/>
        <v>1.3710399065251275</v>
      </c>
      <c r="U144" s="11">
        <f t="shared" si="34"/>
        <v>1.382691969232146</v>
      </c>
      <c r="V144" s="11">
        <f t="shared" si="34"/>
        <v>4.0082110969297249</v>
      </c>
      <c r="W144" s="11">
        <f t="shared" si="34"/>
        <v>-5.1786701627000324E-2</v>
      </c>
      <c r="X144" s="11">
        <f t="shared" si="34"/>
        <v>1.1107719499691584</v>
      </c>
      <c r="Z144" s="15">
        <f>ROUND(N144*'Table Q8'!N37,2)</f>
        <v>-0.13</v>
      </c>
      <c r="AA144" s="15">
        <f>ROUND(O144*'Table Q8'!O37,2)</f>
        <v>0.38</v>
      </c>
      <c r="AB144" s="15">
        <f>ROUND(P144*'Table Q8'!P37,2)</f>
        <v>0.1</v>
      </c>
      <c r="AC144" s="15">
        <f>ROUND(Q144*'Table Q8'!Q37,2)</f>
        <v>0.4</v>
      </c>
      <c r="AD144" s="15">
        <f>ROUND(R144*'Table Q8'!R37,2)</f>
        <v>0.39</v>
      </c>
      <c r="AE144" s="15">
        <f>ROUND(S144*'Table Q8'!S37,2)</f>
        <v>0.11</v>
      </c>
      <c r="AF144" s="15">
        <f>ROUND(T144*'Table Q8'!T37,2)</f>
        <v>0.34</v>
      </c>
      <c r="AG144" s="15">
        <f>ROUND(U144*'Table Q8'!U37,2)</f>
        <v>0.51</v>
      </c>
      <c r="AH144" s="15">
        <f>ROUND(V144*'Table Q8'!V37,2)</f>
        <v>1.1599999999999999</v>
      </c>
      <c r="AI144" s="15">
        <f>ROUND(W144*'Table Q8'!W37,2)</f>
        <v>-0.01</v>
      </c>
      <c r="AJ144" s="15">
        <f>ROUND(X144*'Table Q8'!X37,2)</f>
        <v>0.38</v>
      </c>
    </row>
    <row r="145" spans="1:36" x14ac:dyDescent="0.2">
      <c r="A145" s="13" t="str">
        <f t="shared" si="2"/>
        <v>2002 Q1</v>
      </c>
      <c r="B145" s="11">
        <f t="shared" si="20"/>
        <v>2.5115969736030981</v>
      </c>
      <c r="C145" s="11">
        <f t="shared" si="20"/>
        <v>1.4405802145564284</v>
      </c>
      <c r="D145" s="11">
        <f t="shared" si="20"/>
        <v>1.7360632827647295</v>
      </c>
      <c r="E145" s="11">
        <f t="shared" si="20"/>
        <v>0.69727658809533255</v>
      </c>
      <c r="F145" s="11">
        <f t="shared" si="20"/>
        <v>-0.86875129193274436</v>
      </c>
      <c r="G145" s="11">
        <f t="shared" si="20"/>
        <v>2.7458556408930308</v>
      </c>
      <c r="H145" s="11">
        <f t="shared" si="20"/>
        <v>-1.6078763981961179</v>
      </c>
      <c r="I145" s="11">
        <f t="shared" si="20"/>
        <v>-0.65006280973976305</v>
      </c>
      <c r="J145" s="11">
        <f t="shared" si="20"/>
        <v>2.3037487121043307</v>
      </c>
      <c r="K145" s="11">
        <f t="shared" si="20"/>
        <v>-0.96688699857375615</v>
      </c>
      <c r="L145" s="11">
        <f t="shared" si="20"/>
        <v>0.93216403754611488</v>
      </c>
      <c r="N145" s="11">
        <f t="shared" ref="N145:X145" si="35">LN(N38/N37)*100</f>
        <v>1.3762276880877711</v>
      </c>
      <c r="O145" s="11">
        <f t="shared" si="35"/>
        <v>0.67433388363107283</v>
      </c>
      <c r="P145" s="11">
        <f t="shared" si="35"/>
        <v>1.7585229932642086</v>
      </c>
      <c r="Q145" s="11">
        <f t="shared" si="35"/>
        <v>0.5988247514492625</v>
      </c>
      <c r="R145" s="11">
        <f t="shared" si="35"/>
        <v>-0.24708873598799633</v>
      </c>
      <c r="S145" s="11">
        <f t="shared" si="35"/>
        <v>1.1607279992869395</v>
      </c>
      <c r="T145" s="11">
        <f t="shared" si="35"/>
        <v>1.4955299267609115</v>
      </c>
      <c r="U145" s="11">
        <f t="shared" si="35"/>
        <v>1.8811890077395543</v>
      </c>
      <c r="V145" s="11">
        <f t="shared" si="35"/>
        <v>2.5889851736592733</v>
      </c>
      <c r="W145" s="11">
        <f t="shared" si="35"/>
        <v>0.37863225096115527</v>
      </c>
      <c r="X145" s="11">
        <f t="shared" si="35"/>
        <v>1.039119280099879</v>
      </c>
      <c r="Z145" s="15">
        <f>ROUND(N145*'Table Q8'!N38,2)</f>
        <v>1.01</v>
      </c>
      <c r="AA145" s="15">
        <f>ROUND(O145*'Table Q8'!O38,2)</f>
        <v>0.2</v>
      </c>
      <c r="AB145" s="15">
        <f>ROUND(P145*'Table Q8'!P38,2)</f>
        <v>0.59</v>
      </c>
      <c r="AC145" s="15">
        <f>ROUND(Q145*'Table Q8'!Q38,2)</f>
        <v>0.19</v>
      </c>
      <c r="AD145" s="15">
        <f>ROUND(R145*'Table Q8'!R38,2)</f>
        <v>-0.03</v>
      </c>
      <c r="AE145" s="15">
        <f>ROUND(S145*'Table Q8'!S38,2)</f>
        <v>0.42</v>
      </c>
      <c r="AF145" s="15">
        <f>ROUND(T145*'Table Q8'!T38,2)</f>
        <v>0.38</v>
      </c>
      <c r="AG145" s="15">
        <f>ROUND(U145*'Table Q8'!U38,2)</f>
        <v>0.69</v>
      </c>
      <c r="AH145" s="15">
        <f>ROUND(V145*'Table Q8'!V38,2)</f>
        <v>0.74</v>
      </c>
      <c r="AI145" s="15">
        <f>ROUND(W145*'Table Q8'!W38,2)</f>
        <v>0.1</v>
      </c>
      <c r="AJ145" s="15">
        <f>ROUND(X145*'Table Q8'!X38,2)</f>
        <v>0.35</v>
      </c>
    </row>
    <row r="146" spans="1:36" x14ac:dyDescent="0.2">
      <c r="A146" s="13" t="str">
        <f t="shared" si="2"/>
        <v>2002 Q2</v>
      </c>
      <c r="B146" s="11">
        <f t="shared" si="20"/>
        <v>4.7133573835909548</v>
      </c>
      <c r="C146" s="11">
        <f t="shared" si="20"/>
        <v>0.57712900897933894</v>
      </c>
      <c r="D146" s="11">
        <f t="shared" si="20"/>
        <v>1.7612188748674193</v>
      </c>
      <c r="E146" s="11">
        <f t="shared" si="20"/>
        <v>0.70712344661125925</v>
      </c>
      <c r="F146" s="11">
        <f t="shared" si="20"/>
        <v>1.1531549240475827</v>
      </c>
      <c r="G146" s="11">
        <f t="shared" si="20"/>
        <v>0.15388412103631846</v>
      </c>
      <c r="H146" s="11">
        <f t="shared" si="20"/>
        <v>0.74753658442023363</v>
      </c>
      <c r="I146" s="11">
        <f t="shared" si="20"/>
        <v>2.818114403701601</v>
      </c>
      <c r="J146" s="11">
        <f t="shared" si="20"/>
        <v>1.1378182809624653</v>
      </c>
      <c r="K146" s="11">
        <f t="shared" si="20"/>
        <v>-1.5095620466486297</v>
      </c>
      <c r="L146" s="11">
        <f t="shared" si="20"/>
        <v>1.146814554824291</v>
      </c>
      <c r="N146" s="11">
        <f t="shared" ref="N146:X146" si="36">LN(N39/N38)*100</f>
        <v>2.9723635220041169</v>
      </c>
      <c r="O146" s="11">
        <f t="shared" si="36"/>
        <v>1.7580365178703639</v>
      </c>
      <c r="P146" s="11">
        <f t="shared" si="36"/>
        <v>2.2286540643302279</v>
      </c>
      <c r="Q146" s="11">
        <f t="shared" si="36"/>
        <v>0.27656950517060097</v>
      </c>
      <c r="R146" s="11">
        <f t="shared" si="36"/>
        <v>3.4524908834068677</v>
      </c>
      <c r="S146" s="11">
        <f t="shared" si="36"/>
        <v>1.2499921734132284</v>
      </c>
      <c r="T146" s="11">
        <f t="shared" si="36"/>
        <v>2.355996156554971</v>
      </c>
      <c r="U146" s="11">
        <f t="shared" si="36"/>
        <v>1.0400456211317628</v>
      </c>
      <c r="V146" s="11">
        <f t="shared" si="36"/>
        <v>1.9881644360783719</v>
      </c>
      <c r="W146" s="11">
        <f t="shared" si="36"/>
        <v>0.3831836007622258</v>
      </c>
      <c r="X146" s="11">
        <f t="shared" si="36"/>
        <v>1.3376052559737923</v>
      </c>
      <c r="Z146" s="15">
        <f>ROUND(N146*'Table Q8'!N39,2)</f>
        <v>2.19</v>
      </c>
      <c r="AA146" s="15">
        <f>ROUND(O146*'Table Q8'!O39,2)</f>
        <v>0.52</v>
      </c>
      <c r="AB146" s="15">
        <f>ROUND(P146*'Table Q8'!P39,2)</f>
        <v>0.76</v>
      </c>
      <c r="AC146" s="15">
        <f>ROUND(Q146*'Table Q8'!Q39,2)</f>
        <v>0.09</v>
      </c>
      <c r="AD146" s="15">
        <f>ROUND(R146*'Table Q8'!R39,2)</f>
        <v>0.44</v>
      </c>
      <c r="AE146" s="15">
        <f>ROUND(S146*'Table Q8'!S39,2)</f>
        <v>0.45</v>
      </c>
      <c r="AF146" s="15">
        <f>ROUND(T146*'Table Q8'!T39,2)</f>
        <v>0.65</v>
      </c>
      <c r="AG146" s="15">
        <f>ROUND(U146*'Table Q8'!U39,2)</f>
        <v>0.38</v>
      </c>
      <c r="AH146" s="15">
        <f>ROUND(V146*'Table Q8'!V39,2)</f>
        <v>0.57999999999999996</v>
      </c>
      <c r="AI146" s="15">
        <f>ROUND(W146*'Table Q8'!W39,2)</f>
        <v>0.1</v>
      </c>
      <c r="AJ146" s="15">
        <f>ROUND(X146*'Table Q8'!X39,2)</f>
        <v>0.46</v>
      </c>
    </row>
    <row r="147" spans="1:36" x14ac:dyDescent="0.2">
      <c r="A147" s="13" t="str">
        <f t="shared" si="2"/>
        <v>2002 Q3</v>
      </c>
      <c r="B147" s="11">
        <f t="shared" ref="B147:L162" si="37">LN(B40/B39)*100</f>
        <v>-2.0161575244288921</v>
      </c>
      <c r="C147" s="11">
        <f t="shared" si="37"/>
        <v>1.7625698504004705</v>
      </c>
      <c r="D147" s="11">
        <f t="shared" si="37"/>
        <v>2.2808339129624891</v>
      </c>
      <c r="E147" s="11">
        <f t="shared" si="37"/>
        <v>0.70446235087932307</v>
      </c>
      <c r="F147" s="11">
        <f t="shared" si="37"/>
        <v>-0.23807368796221798</v>
      </c>
      <c r="G147" s="11">
        <f t="shared" si="37"/>
        <v>-0.66200199054011255</v>
      </c>
      <c r="H147" s="11">
        <f t="shared" si="37"/>
        <v>1.302517154008755</v>
      </c>
      <c r="I147" s="11">
        <f t="shared" si="37"/>
        <v>-0.98562984316287339</v>
      </c>
      <c r="J147" s="11">
        <f t="shared" si="37"/>
        <v>-3.8583205921174963</v>
      </c>
      <c r="K147" s="11">
        <f t="shared" si="37"/>
        <v>0.94057778774313139</v>
      </c>
      <c r="L147" s="11">
        <f t="shared" si="37"/>
        <v>9.181250043431631E-2</v>
      </c>
      <c r="N147" s="11">
        <f t="shared" ref="N147:X147" si="38">LN(N40/N39)*100</f>
        <v>-0.43645888747646233</v>
      </c>
      <c r="O147" s="11">
        <f t="shared" si="38"/>
        <v>0.34897742269376297</v>
      </c>
      <c r="P147" s="11">
        <f t="shared" si="38"/>
        <v>0.30171014261859808</v>
      </c>
      <c r="Q147" s="11">
        <f t="shared" si="38"/>
        <v>-1.1215760020785573E-2</v>
      </c>
      <c r="R147" s="11">
        <f t="shared" si="38"/>
        <v>-0.46579899142376263</v>
      </c>
      <c r="S147" s="11">
        <f t="shared" si="38"/>
        <v>-0.39555395355966477</v>
      </c>
      <c r="T147" s="11">
        <f t="shared" si="38"/>
        <v>0.29490298559413891</v>
      </c>
      <c r="U147" s="11">
        <f t="shared" si="38"/>
        <v>-0.12825386951904916</v>
      </c>
      <c r="V147" s="11">
        <f t="shared" si="38"/>
        <v>-2.0589919615394812</v>
      </c>
      <c r="W147" s="11">
        <f t="shared" si="38"/>
        <v>-2.4983457639981763</v>
      </c>
      <c r="X147" s="11">
        <f t="shared" si="38"/>
        <v>-0.29565488373840138</v>
      </c>
      <c r="Z147" s="15">
        <f>ROUND(N147*'Table Q8'!N40,2)</f>
        <v>-0.32</v>
      </c>
      <c r="AA147" s="15">
        <f>ROUND(O147*'Table Q8'!O40,2)</f>
        <v>0.11</v>
      </c>
      <c r="AB147" s="15">
        <f>ROUND(P147*'Table Q8'!P40,2)</f>
        <v>0.11</v>
      </c>
      <c r="AC147" s="15">
        <f>ROUND(Q147*'Table Q8'!Q40,2)</f>
        <v>0</v>
      </c>
      <c r="AD147" s="15">
        <f>ROUND(R147*'Table Q8'!R40,2)</f>
        <v>-0.06</v>
      </c>
      <c r="AE147" s="15">
        <f>ROUND(S147*'Table Q8'!S40,2)</f>
        <v>-0.14000000000000001</v>
      </c>
      <c r="AF147" s="15">
        <f>ROUND(T147*'Table Q8'!T40,2)</f>
        <v>0.09</v>
      </c>
      <c r="AG147" s="15">
        <f>ROUND(U147*'Table Q8'!U40,2)</f>
        <v>-0.05</v>
      </c>
      <c r="AH147" s="15">
        <f>ROUND(V147*'Table Q8'!V40,2)</f>
        <v>-0.61</v>
      </c>
      <c r="AI147" s="15">
        <f>ROUND(W147*'Table Q8'!W40,2)</f>
        <v>-0.64</v>
      </c>
      <c r="AJ147" s="15">
        <f>ROUND(X147*'Table Q8'!X40,2)</f>
        <v>-0.1</v>
      </c>
    </row>
    <row r="148" spans="1:36" x14ac:dyDescent="0.2">
      <c r="A148" s="13" t="str">
        <f t="shared" si="2"/>
        <v>2002 Q4</v>
      </c>
      <c r="B148" s="11">
        <f t="shared" si="37"/>
        <v>7.4023693851463914</v>
      </c>
      <c r="C148" s="11">
        <f t="shared" si="37"/>
        <v>-0.46821653443913896</v>
      </c>
      <c r="D148" s="11">
        <f t="shared" si="37"/>
        <v>0.99401461087781151</v>
      </c>
      <c r="E148" s="11">
        <f t="shared" si="37"/>
        <v>0.29110017485240919</v>
      </c>
      <c r="F148" s="11">
        <f t="shared" si="37"/>
        <v>-2.5714920323549535</v>
      </c>
      <c r="G148" s="11">
        <f t="shared" si="37"/>
        <v>3.536531549645261</v>
      </c>
      <c r="H148" s="11">
        <f t="shared" si="37"/>
        <v>5.2210230972104208</v>
      </c>
      <c r="I148" s="11">
        <f t="shared" si="37"/>
        <v>9.7396995859285643E-2</v>
      </c>
      <c r="J148" s="11">
        <f t="shared" si="37"/>
        <v>1.8350116212103604</v>
      </c>
      <c r="K148" s="11">
        <f t="shared" si="37"/>
        <v>0.59181613608415695</v>
      </c>
      <c r="L148" s="11">
        <f t="shared" si="37"/>
        <v>0.89360957708378452</v>
      </c>
      <c r="N148" s="11">
        <f t="shared" ref="N148:X148" si="39">LN(N41/N40)*100</f>
        <v>6.2433757817038975</v>
      </c>
      <c r="O148" s="11">
        <f t="shared" si="39"/>
        <v>0.76155882780593664</v>
      </c>
      <c r="P148" s="11">
        <f t="shared" si="39"/>
        <v>1.1926109826393847</v>
      </c>
      <c r="Q148" s="11">
        <f t="shared" si="39"/>
        <v>-6.8514160227015633E-2</v>
      </c>
      <c r="R148" s="11">
        <f t="shared" si="39"/>
        <v>2.5047684554875613</v>
      </c>
      <c r="S148" s="11">
        <f t="shared" si="39"/>
        <v>1.6738883245378633</v>
      </c>
      <c r="T148" s="11">
        <f t="shared" si="39"/>
        <v>1.5782798973265972</v>
      </c>
      <c r="U148" s="11">
        <f t="shared" si="39"/>
        <v>0.34961846458096069</v>
      </c>
      <c r="V148" s="11">
        <f t="shared" si="39"/>
        <v>3.2041771180186975</v>
      </c>
      <c r="W148" s="11">
        <f t="shared" si="39"/>
        <v>0.85454994667809814</v>
      </c>
      <c r="X148" s="11">
        <f t="shared" si="39"/>
        <v>1.0172645407130945</v>
      </c>
      <c r="Z148" s="15">
        <f>ROUND(N148*'Table Q8'!N41,2)</f>
        <v>4.5999999999999996</v>
      </c>
      <c r="AA148" s="15">
        <f>ROUND(O148*'Table Q8'!O41,2)</f>
        <v>0.24</v>
      </c>
      <c r="AB148" s="15">
        <f>ROUND(P148*'Table Q8'!P41,2)</f>
        <v>0.43</v>
      </c>
      <c r="AC148" s="15">
        <f>ROUND(Q148*'Table Q8'!Q41,2)</f>
        <v>-0.02</v>
      </c>
      <c r="AD148" s="15">
        <f>ROUND(R148*'Table Q8'!R41,2)</f>
        <v>0.32</v>
      </c>
      <c r="AE148" s="15">
        <f>ROUND(S148*'Table Q8'!S41,2)</f>
        <v>0.62</v>
      </c>
      <c r="AF148" s="15">
        <f>ROUND(T148*'Table Q8'!T41,2)</f>
        <v>0.51</v>
      </c>
      <c r="AG148" s="15">
        <f>ROUND(U148*'Table Q8'!U41,2)</f>
        <v>0.13</v>
      </c>
      <c r="AH148" s="15">
        <f>ROUND(V148*'Table Q8'!V41,2)</f>
        <v>0.96</v>
      </c>
      <c r="AI148" s="15">
        <f>ROUND(W148*'Table Q8'!W41,2)</f>
        <v>0.23</v>
      </c>
      <c r="AJ148" s="15">
        <f>ROUND(X148*'Table Q8'!X41,2)</f>
        <v>0.36</v>
      </c>
    </row>
    <row r="149" spans="1:36" x14ac:dyDescent="0.2">
      <c r="A149" s="13" t="str">
        <f t="shared" si="2"/>
        <v>2003 Q1</v>
      </c>
      <c r="B149" s="11">
        <f t="shared" si="37"/>
        <v>-5.3159211503883625</v>
      </c>
      <c r="C149" s="11">
        <f t="shared" si="37"/>
        <v>2.309501593607159</v>
      </c>
      <c r="D149" s="11">
        <f t="shared" si="37"/>
        <v>-1.4662597146657776</v>
      </c>
      <c r="E149" s="11">
        <f t="shared" si="37"/>
        <v>-0.92528869922396983</v>
      </c>
      <c r="F149" s="11">
        <f t="shared" si="37"/>
        <v>2.1222332522057208</v>
      </c>
      <c r="G149" s="11">
        <f t="shared" si="37"/>
        <v>2.7398478911655864</v>
      </c>
      <c r="H149" s="11">
        <f t="shared" si="37"/>
        <v>0.93193545398497357</v>
      </c>
      <c r="I149" s="11">
        <f t="shared" si="37"/>
        <v>2.3231216848101774</v>
      </c>
      <c r="J149" s="11">
        <f t="shared" si="37"/>
        <v>-0.97164898445080661</v>
      </c>
      <c r="K149" s="11">
        <f t="shared" si="37"/>
        <v>2.0099977969593756</v>
      </c>
      <c r="L149" s="11">
        <f t="shared" si="37"/>
        <v>0.95610910065470278</v>
      </c>
      <c r="N149" s="11">
        <f t="shared" ref="N149:X149" si="40">LN(N42/N41)*100</f>
        <v>-2.5594608278690867</v>
      </c>
      <c r="O149" s="11">
        <f t="shared" si="40"/>
        <v>2.1778576942400401</v>
      </c>
      <c r="P149" s="11">
        <f t="shared" si="40"/>
        <v>2.2976940081673671</v>
      </c>
      <c r="Q149" s="11">
        <f t="shared" si="40"/>
        <v>0.79844945703391801</v>
      </c>
      <c r="R149" s="11">
        <f t="shared" si="40"/>
        <v>3.7769500043408408</v>
      </c>
      <c r="S149" s="11">
        <f t="shared" si="40"/>
        <v>-0.49088015389024797</v>
      </c>
      <c r="T149" s="11">
        <f t="shared" si="40"/>
        <v>-0.16860636139434626</v>
      </c>
      <c r="U149" s="11">
        <f t="shared" si="40"/>
        <v>-2.1002899430410775E-3</v>
      </c>
      <c r="V149" s="11">
        <f t="shared" si="40"/>
        <v>2.2780472145980801</v>
      </c>
      <c r="W149" s="11">
        <f t="shared" si="40"/>
        <v>-0.8895530540577139</v>
      </c>
      <c r="X149" s="11">
        <f t="shared" si="40"/>
        <v>0.96500597295948143</v>
      </c>
      <c r="Z149" s="15">
        <f>ROUND(N149*'Table Q8'!N42,2)</f>
        <v>-1.9</v>
      </c>
      <c r="AA149" s="15">
        <f>ROUND(O149*'Table Q8'!O42,2)</f>
        <v>0.68</v>
      </c>
      <c r="AB149" s="15">
        <f>ROUND(P149*'Table Q8'!P42,2)</f>
        <v>0.82</v>
      </c>
      <c r="AC149" s="15">
        <f>ROUND(Q149*'Table Q8'!Q42,2)</f>
        <v>0.26</v>
      </c>
      <c r="AD149" s="15">
        <f>ROUND(R149*'Table Q8'!R42,2)</f>
        <v>0.5</v>
      </c>
      <c r="AE149" s="15">
        <f>ROUND(S149*'Table Q8'!S42,2)</f>
        <v>-0.18</v>
      </c>
      <c r="AF149" s="15">
        <f>ROUND(T149*'Table Q8'!T42,2)</f>
        <v>-0.06</v>
      </c>
      <c r="AG149" s="15">
        <f>ROUND(U149*'Table Q8'!U42,2)</f>
        <v>0</v>
      </c>
      <c r="AH149" s="15">
        <f>ROUND(V149*'Table Q8'!V42,2)</f>
        <v>0.69</v>
      </c>
      <c r="AI149" s="15">
        <f>ROUND(W149*'Table Q8'!W42,2)</f>
        <v>-0.24</v>
      </c>
      <c r="AJ149" s="15">
        <f>ROUND(X149*'Table Q8'!X42,2)</f>
        <v>0.34</v>
      </c>
    </row>
    <row r="150" spans="1:36" x14ac:dyDescent="0.2">
      <c r="A150" s="13" t="str">
        <f t="shared" si="2"/>
        <v>2003 Q2</v>
      </c>
      <c r="B150" s="11">
        <f t="shared" si="37"/>
        <v>-2.4228144061328378</v>
      </c>
      <c r="C150" s="11">
        <f t="shared" si="37"/>
        <v>1.6171874259653236</v>
      </c>
      <c r="D150" s="11">
        <f t="shared" si="37"/>
        <v>1.6509641852997108</v>
      </c>
      <c r="E150" s="11">
        <f t="shared" si="37"/>
        <v>1.4582230488372561</v>
      </c>
      <c r="F150" s="11">
        <f t="shared" si="37"/>
        <v>2.6257411402581048</v>
      </c>
      <c r="G150" s="11">
        <f t="shared" si="37"/>
        <v>0.37369967726202036</v>
      </c>
      <c r="H150" s="11">
        <f t="shared" si="37"/>
        <v>2.5428934513166208</v>
      </c>
      <c r="I150" s="11">
        <f t="shared" si="37"/>
        <v>-0.3487882230475447</v>
      </c>
      <c r="J150" s="11">
        <f t="shared" si="37"/>
        <v>-1.8511813642792936</v>
      </c>
      <c r="K150" s="11">
        <f t="shared" si="37"/>
        <v>1.0471532409832862</v>
      </c>
      <c r="L150" s="11">
        <f t="shared" si="37"/>
        <v>0.76873153336230504</v>
      </c>
      <c r="N150" s="11">
        <f t="shared" ref="N150:X150" si="41">LN(N43/N42)*100</f>
        <v>-0.58998000755454771</v>
      </c>
      <c r="O150" s="11">
        <f t="shared" si="41"/>
        <v>0.8040867052798677</v>
      </c>
      <c r="P150" s="11">
        <f t="shared" si="41"/>
        <v>0.23386763270877522</v>
      </c>
      <c r="Q150" s="11">
        <f t="shared" si="41"/>
        <v>0.29774416536507686</v>
      </c>
      <c r="R150" s="11">
        <f t="shared" si="41"/>
        <v>3.6287521745292559</v>
      </c>
      <c r="S150" s="11">
        <f t="shared" si="41"/>
        <v>-1.3851664913622017</v>
      </c>
      <c r="T150" s="11">
        <f t="shared" si="41"/>
        <v>0.12766058290058385</v>
      </c>
      <c r="U150" s="11">
        <f t="shared" si="41"/>
        <v>7.9541218924288101E-2</v>
      </c>
      <c r="V150" s="11">
        <f t="shared" si="41"/>
        <v>8.2342612172466769E-3</v>
      </c>
      <c r="W150" s="11">
        <f t="shared" si="41"/>
        <v>-0.95159559912767511</v>
      </c>
      <c r="X150" s="11">
        <f t="shared" si="41"/>
        <v>0.22696022125832846</v>
      </c>
      <c r="Z150" s="15">
        <f>ROUND(N150*'Table Q8'!N43,2)</f>
        <v>-0.44</v>
      </c>
      <c r="AA150" s="15">
        <f>ROUND(O150*'Table Q8'!O43,2)</f>
        <v>0.25</v>
      </c>
      <c r="AB150" s="15">
        <f>ROUND(P150*'Table Q8'!P43,2)</f>
        <v>0.08</v>
      </c>
      <c r="AC150" s="15">
        <f>ROUND(Q150*'Table Q8'!Q43,2)</f>
        <v>0.1</v>
      </c>
      <c r="AD150" s="15">
        <f>ROUND(R150*'Table Q8'!R43,2)</f>
        <v>0.49</v>
      </c>
      <c r="AE150" s="15">
        <f>ROUND(S150*'Table Q8'!S43,2)</f>
        <v>-0.52</v>
      </c>
      <c r="AF150" s="15">
        <f>ROUND(T150*'Table Q8'!T43,2)</f>
        <v>0.05</v>
      </c>
      <c r="AG150" s="15">
        <f>ROUND(U150*'Table Q8'!U43,2)</f>
        <v>0.03</v>
      </c>
      <c r="AH150" s="15">
        <f>ROUND(V150*'Table Q8'!V43,2)</f>
        <v>0</v>
      </c>
      <c r="AI150" s="15">
        <f>ROUND(W150*'Table Q8'!W43,2)</f>
        <v>-0.27</v>
      </c>
      <c r="AJ150" s="15">
        <f>ROUND(X150*'Table Q8'!X43,2)</f>
        <v>0.08</v>
      </c>
    </row>
    <row r="151" spans="1:36" x14ac:dyDescent="0.2">
      <c r="A151" s="13" t="str">
        <f t="shared" si="2"/>
        <v>2003 Q3</v>
      </c>
      <c r="B151" s="11">
        <f t="shared" si="37"/>
        <v>0.1476899439751797</v>
      </c>
      <c r="C151" s="11">
        <f t="shared" si="37"/>
        <v>2.428410326583581</v>
      </c>
      <c r="D151" s="11">
        <f t="shared" si="37"/>
        <v>1.72732584891786</v>
      </c>
      <c r="E151" s="11">
        <f t="shared" si="37"/>
        <v>0.38921170147223316</v>
      </c>
      <c r="F151" s="11">
        <f t="shared" si="37"/>
        <v>1.685206554531516</v>
      </c>
      <c r="G151" s="11">
        <f t="shared" si="37"/>
        <v>-1.7074027690513571</v>
      </c>
      <c r="H151" s="11">
        <f t="shared" si="37"/>
        <v>3.9925782430913936</v>
      </c>
      <c r="I151" s="11">
        <f t="shared" si="37"/>
        <v>1.8771898627708026</v>
      </c>
      <c r="J151" s="11">
        <f t="shared" si="37"/>
        <v>-3.3466647854511722</v>
      </c>
      <c r="K151" s="11">
        <f t="shared" si="37"/>
        <v>-0.68251736236179428</v>
      </c>
      <c r="L151" s="11">
        <f t="shared" si="37"/>
        <v>0.94601622016252129</v>
      </c>
      <c r="N151" s="11">
        <f t="shared" ref="N151:X151" si="42">LN(N44/N43)*100</f>
        <v>-1.1522909604185556</v>
      </c>
      <c r="O151" s="11">
        <f t="shared" si="42"/>
        <v>1.0994008969905211</v>
      </c>
      <c r="P151" s="11">
        <f t="shared" si="42"/>
        <v>0.65005555235075074</v>
      </c>
      <c r="Q151" s="11">
        <f t="shared" si="42"/>
        <v>-0.60489175427034214</v>
      </c>
      <c r="R151" s="11">
        <f t="shared" si="42"/>
        <v>3.9723726549498766</v>
      </c>
      <c r="S151" s="11">
        <f t="shared" si="42"/>
        <v>-0.44911631265301227</v>
      </c>
      <c r="T151" s="11">
        <f t="shared" si="42"/>
        <v>2.5562317753241626</v>
      </c>
      <c r="U151" s="11">
        <f t="shared" si="42"/>
        <v>4.9411957823749186E-2</v>
      </c>
      <c r="V151" s="11">
        <f t="shared" si="42"/>
        <v>-1.5673452911468659</v>
      </c>
      <c r="W151" s="11">
        <f t="shared" si="42"/>
        <v>-2.4292175279013217</v>
      </c>
      <c r="X151" s="11">
        <f t="shared" si="42"/>
        <v>0.13245695086124903</v>
      </c>
      <c r="Z151" s="15">
        <f>ROUND(N151*'Table Q8'!N44,2)</f>
        <v>-0.86</v>
      </c>
      <c r="AA151" s="15">
        <f>ROUND(O151*'Table Q8'!O44,2)</f>
        <v>0.35</v>
      </c>
      <c r="AB151" s="15">
        <f>ROUND(P151*'Table Q8'!P44,2)</f>
        <v>0.23</v>
      </c>
      <c r="AC151" s="15">
        <f>ROUND(Q151*'Table Q8'!Q44,2)</f>
        <v>-0.19</v>
      </c>
      <c r="AD151" s="15">
        <f>ROUND(R151*'Table Q8'!R44,2)</f>
        <v>0.56000000000000005</v>
      </c>
      <c r="AE151" s="15">
        <f>ROUND(S151*'Table Q8'!S44,2)</f>
        <v>-0.17</v>
      </c>
      <c r="AF151" s="15">
        <f>ROUND(T151*'Table Q8'!T44,2)</f>
        <v>0.98</v>
      </c>
      <c r="AG151" s="15">
        <f>ROUND(U151*'Table Q8'!U44,2)</f>
        <v>0.02</v>
      </c>
      <c r="AH151" s="15">
        <f>ROUND(V151*'Table Q8'!V44,2)</f>
        <v>-0.47</v>
      </c>
      <c r="AI151" s="15">
        <f>ROUND(W151*'Table Q8'!W44,2)</f>
        <v>-0.7</v>
      </c>
      <c r="AJ151" s="15">
        <f>ROUND(X151*'Table Q8'!X44,2)</f>
        <v>0.05</v>
      </c>
    </row>
    <row r="152" spans="1:36" x14ac:dyDescent="0.2">
      <c r="A152" s="13" t="str">
        <f t="shared" si="2"/>
        <v>2003 Q4</v>
      </c>
      <c r="B152" s="11">
        <f t="shared" si="37"/>
        <v>1.3673785592486021</v>
      </c>
      <c r="C152" s="11">
        <f t="shared" si="37"/>
        <v>2.1930017212963722</v>
      </c>
      <c r="D152" s="11">
        <f t="shared" si="37"/>
        <v>2.397192530643165</v>
      </c>
      <c r="E152" s="11">
        <f t="shared" si="37"/>
        <v>0.1201870373592452</v>
      </c>
      <c r="F152" s="11">
        <f t="shared" si="37"/>
        <v>2.5589601339013077</v>
      </c>
      <c r="G152" s="11">
        <f t="shared" si="37"/>
        <v>4.7637277868260011</v>
      </c>
      <c r="H152" s="11">
        <f t="shared" si="37"/>
        <v>-0.94691555588409249</v>
      </c>
      <c r="I152" s="11">
        <f t="shared" si="37"/>
        <v>3.4538294294835916</v>
      </c>
      <c r="J152" s="11">
        <f t="shared" si="37"/>
        <v>7.3538087122884637</v>
      </c>
      <c r="K152" s="11">
        <f t="shared" si="37"/>
        <v>-3.6042691791132087</v>
      </c>
      <c r="L152" s="11">
        <f t="shared" si="37"/>
        <v>1.8515916858825803</v>
      </c>
      <c r="N152" s="11">
        <f t="shared" ref="N152:X152" si="43">LN(N45/N44)*100</f>
        <v>1.7507090037288817</v>
      </c>
      <c r="O152" s="11">
        <f t="shared" si="43"/>
        <v>0.53806769838178869</v>
      </c>
      <c r="P152" s="11">
        <f t="shared" si="43"/>
        <v>1.4939790373476951</v>
      </c>
      <c r="Q152" s="11">
        <f t="shared" si="43"/>
        <v>0.27528954527946287</v>
      </c>
      <c r="R152" s="11">
        <f t="shared" si="43"/>
        <v>4.0770776545216476</v>
      </c>
      <c r="S152" s="11">
        <f t="shared" si="43"/>
        <v>1.8193102370544081</v>
      </c>
      <c r="T152" s="11">
        <f t="shared" si="43"/>
        <v>0.54066701975380937</v>
      </c>
      <c r="U152" s="11">
        <f t="shared" si="43"/>
        <v>1.0750824246789648</v>
      </c>
      <c r="V152" s="11">
        <f t="shared" si="43"/>
        <v>8.5239254130500335</v>
      </c>
      <c r="W152" s="11">
        <f t="shared" si="43"/>
        <v>-1.9943457297226412</v>
      </c>
      <c r="X152" s="11">
        <f t="shared" si="43"/>
        <v>1.1032419014050321</v>
      </c>
      <c r="Z152" s="15">
        <f>ROUND(N152*'Table Q8'!N45,2)</f>
        <v>1.32</v>
      </c>
      <c r="AA152" s="15">
        <f>ROUND(O152*'Table Q8'!O45,2)</f>
        <v>0.17</v>
      </c>
      <c r="AB152" s="15">
        <f>ROUND(P152*'Table Q8'!P45,2)</f>
        <v>0.51</v>
      </c>
      <c r="AC152" s="15">
        <f>ROUND(Q152*'Table Q8'!Q45,2)</f>
        <v>0.09</v>
      </c>
      <c r="AD152" s="15">
        <f>ROUND(R152*'Table Q8'!R45,2)</f>
        <v>0.59</v>
      </c>
      <c r="AE152" s="15">
        <f>ROUND(S152*'Table Q8'!S45,2)</f>
        <v>0.69</v>
      </c>
      <c r="AF152" s="15">
        <f>ROUND(T152*'Table Q8'!T45,2)</f>
        <v>0.21</v>
      </c>
      <c r="AG152" s="15">
        <f>ROUND(U152*'Table Q8'!U45,2)</f>
        <v>0.41</v>
      </c>
      <c r="AH152" s="15">
        <f>ROUND(V152*'Table Q8'!V45,2)</f>
        <v>2.5499999999999998</v>
      </c>
      <c r="AI152" s="15">
        <f>ROUND(W152*'Table Q8'!W45,2)</f>
        <v>-0.59</v>
      </c>
      <c r="AJ152" s="15">
        <f>ROUND(X152*'Table Q8'!X45,2)</f>
        <v>0.4</v>
      </c>
    </row>
    <row r="153" spans="1:36" x14ac:dyDescent="0.2">
      <c r="A153" s="13" t="str">
        <f t="shared" si="2"/>
        <v>2004 Q1</v>
      </c>
      <c r="B153" s="11">
        <f t="shared" si="37"/>
        <v>-1.2446231795888743</v>
      </c>
      <c r="C153" s="11">
        <f t="shared" si="37"/>
        <v>1.206731627721076</v>
      </c>
      <c r="D153" s="11">
        <f t="shared" si="37"/>
        <v>1.7184042647010587</v>
      </c>
      <c r="E153" s="11">
        <f t="shared" si="37"/>
        <v>1.2481994981255156</v>
      </c>
      <c r="F153" s="11">
        <f t="shared" si="37"/>
        <v>7.518336007593847</v>
      </c>
      <c r="G153" s="11">
        <f t="shared" si="37"/>
        <v>0.45573751595507656</v>
      </c>
      <c r="H153" s="11">
        <f t="shared" si="37"/>
        <v>1.0367066895905688</v>
      </c>
      <c r="I153" s="11">
        <f t="shared" si="37"/>
        <v>-2.6971004836554884</v>
      </c>
      <c r="J153" s="11">
        <f t="shared" si="37"/>
        <v>-4.0953898273195133</v>
      </c>
      <c r="K153" s="11">
        <f t="shared" si="37"/>
        <v>0.79119546503107463</v>
      </c>
      <c r="L153" s="11">
        <f t="shared" si="37"/>
        <v>0.45099311726550811</v>
      </c>
      <c r="N153" s="11">
        <f t="shared" ref="N153:X153" si="44">LN(N46/N45)*100</f>
        <v>1.4245997290831016</v>
      </c>
      <c r="O153" s="11">
        <f t="shared" si="44"/>
        <v>2.2155775667048669E-2</v>
      </c>
      <c r="P153" s="11">
        <f t="shared" si="44"/>
        <v>-0.74517980866727174</v>
      </c>
      <c r="Q153" s="11">
        <f t="shared" si="44"/>
        <v>7.0632300011886362E-2</v>
      </c>
      <c r="R153" s="11">
        <f t="shared" si="44"/>
        <v>6.2884271969762411</v>
      </c>
      <c r="S153" s="11">
        <f t="shared" si="44"/>
        <v>1.3127131823275044</v>
      </c>
      <c r="T153" s="11">
        <f t="shared" si="44"/>
        <v>-0.99774553705917324</v>
      </c>
      <c r="U153" s="11">
        <f t="shared" si="44"/>
        <v>-0.74449456968803152</v>
      </c>
      <c r="V153" s="11">
        <f t="shared" si="44"/>
        <v>-0.3939030011915442</v>
      </c>
      <c r="W153" s="11">
        <f t="shared" si="44"/>
        <v>-2.3556744966543715</v>
      </c>
      <c r="X153" s="11">
        <f t="shared" si="44"/>
        <v>0.15082467804139243</v>
      </c>
      <c r="Z153" s="15">
        <f>ROUND(N153*'Table Q8'!N46,2)</f>
        <v>1.08</v>
      </c>
      <c r="AA153" s="15">
        <f>ROUND(O153*'Table Q8'!O46,2)</f>
        <v>0.01</v>
      </c>
      <c r="AB153" s="15">
        <f>ROUND(P153*'Table Q8'!P46,2)</f>
        <v>-0.26</v>
      </c>
      <c r="AC153" s="15">
        <f>ROUND(Q153*'Table Q8'!Q46,2)</f>
        <v>0.02</v>
      </c>
      <c r="AD153" s="15">
        <f>ROUND(R153*'Table Q8'!R46,2)</f>
        <v>0.9</v>
      </c>
      <c r="AE153" s="15">
        <f>ROUND(S153*'Table Q8'!S46,2)</f>
        <v>0.5</v>
      </c>
      <c r="AF153" s="15">
        <f>ROUND(T153*'Table Q8'!T46,2)</f>
        <v>-0.4</v>
      </c>
      <c r="AG153" s="15">
        <f>ROUND(U153*'Table Q8'!U46,2)</f>
        <v>-0.28000000000000003</v>
      </c>
      <c r="AH153" s="15">
        <f>ROUND(V153*'Table Q8'!V46,2)</f>
        <v>-0.12</v>
      </c>
      <c r="AI153" s="15">
        <f>ROUND(W153*'Table Q8'!W46,2)</f>
        <v>-0.72</v>
      </c>
      <c r="AJ153" s="15">
        <f>ROUND(X153*'Table Q8'!X46,2)</f>
        <v>0.05</v>
      </c>
    </row>
    <row r="154" spans="1:36" x14ac:dyDescent="0.2">
      <c r="A154" s="13" t="str">
        <f t="shared" si="2"/>
        <v>2004 Q2</v>
      </c>
      <c r="B154" s="11">
        <f t="shared" si="37"/>
        <v>-0.23579687706489183</v>
      </c>
      <c r="C154" s="11">
        <f t="shared" si="37"/>
        <v>1.4535022598932135</v>
      </c>
      <c r="D154" s="11">
        <f t="shared" si="37"/>
        <v>-1.5842766351935191</v>
      </c>
      <c r="E154" s="11">
        <f t="shared" si="37"/>
        <v>-0.43550271540351243</v>
      </c>
      <c r="F154" s="11">
        <f t="shared" si="37"/>
        <v>-1.81170811065131</v>
      </c>
      <c r="G154" s="11">
        <f t="shared" si="37"/>
        <v>1.5360289139605474</v>
      </c>
      <c r="H154" s="11">
        <f t="shared" si="37"/>
        <v>3.2823731692166263</v>
      </c>
      <c r="I154" s="11">
        <f t="shared" si="37"/>
        <v>0.5617533762521949</v>
      </c>
      <c r="J154" s="11">
        <f t="shared" si="37"/>
        <v>-1.5918339921065103</v>
      </c>
      <c r="K154" s="11">
        <f t="shared" si="37"/>
        <v>2.2998700614925509</v>
      </c>
      <c r="L154" s="11">
        <f t="shared" si="37"/>
        <v>0.17194718191836492</v>
      </c>
      <c r="N154" s="11">
        <f t="shared" ref="N154:X154" si="45">LN(N47/N46)*100</f>
        <v>-0.40011413572565185</v>
      </c>
      <c r="O154" s="11">
        <f t="shared" si="45"/>
        <v>0.86518759237928844</v>
      </c>
      <c r="P154" s="11">
        <f t="shared" si="45"/>
        <v>0.51793732278723503</v>
      </c>
      <c r="Q154" s="11">
        <f t="shared" si="45"/>
        <v>-0.70642469723243129</v>
      </c>
      <c r="R154" s="11">
        <f t="shared" si="45"/>
        <v>1.149177278180145</v>
      </c>
      <c r="S154" s="11">
        <f t="shared" si="45"/>
        <v>0.95146181333471036</v>
      </c>
      <c r="T154" s="11">
        <f t="shared" si="45"/>
        <v>3.4977591990424952</v>
      </c>
      <c r="U154" s="11">
        <f t="shared" si="45"/>
        <v>-7.2840323221159103E-2</v>
      </c>
      <c r="V154" s="11">
        <f t="shared" si="45"/>
        <v>-0.10819768563060976</v>
      </c>
      <c r="W154" s="11">
        <f t="shared" si="45"/>
        <v>1.2507553613180953</v>
      </c>
      <c r="X154" s="11">
        <f t="shared" si="45"/>
        <v>0.39384799008423893</v>
      </c>
      <c r="Z154" s="15">
        <f>ROUND(N154*'Table Q8'!N47,2)</f>
        <v>-0.3</v>
      </c>
      <c r="AA154" s="15">
        <f>ROUND(O154*'Table Q8'!O47,2)</f>
        <v>0.28000000000000003</v>
      </c>
      <c r="AB154" s="15">
        <f>ROUND(P154*'Table Q8'!P47,2)</f>
        <v>0.18</v>
      </c>
      <c r="AC154" s="15">
        <f>ROUND(Q154*'Table Q8'!Q47,2)</f>
        <v>-0.22</v>
      </c>
      <c r="AD154" s="15">
        <f>ROUND(R154*'Table Q8'!R47,2)</f>
        <v>0.16</v>
      </c>
      <c r="AE154" s="15">
        <f>ROUND(S154*'Table Q8'!S47,2)</f>
        <v>0.37</v>
      </c>
      <c r="AF154" s="15">
        <f>ROUND(T154*'Table Q8'!T47,2)</f>
        <v>1.42</v>
      </c>
      <c r="AG154" s="15">
        <f>ROUND(U154*'Table Q8'!U47,2)</f>
        <v>-0.03</v>
      </c>
      <c r="AH154" s="15">
        <f>ROUND(V154*'Table Q8'!V47,2)</f>
        <v>-0.03</v>
      </c>
      <c r="AI154" s="15">
        <f>ROUND(W154*'Table Q8'!W47,2)</f>
        <v>0.39</v>
      </c>
      <c r="AJ154" s="15">
        <f>ROUND(X154*'Table Q8'!X47,2)</f>
        <v>0.14000000000000001</v>
      </c>
    </row>
    <row r="155" spans="1:36" x14ac:dyDescent="0.2">
      <c r="A155" s="13" t="str">
        <f t="shared" si="2"/>
        <v>2004 Q3</v>
      </c>
      <c r="B155" s="11">
        <f t="shared" si="37"/>
        <v>-2.3273642621849775</v>
      </c>
      <c r="C155" s="11">
        <f t="shared" si="37"/>
        <v>-1.0135436095629491</v>
      </c>
      <c r="D155" s="11">
        <f t="shared" si="37"/>
        <v>0.30048981319136908</v>
      </c>
      <c r="E155" s="11">
        <f t="shared" si="37"/>
        <v>0.65847080726856799</v>
      </c>
      <c r="F155" s="11">
        <f t="shared" si="37"/>
        <v>-1.3795402331615383</v>
      </c>
      <c r="G155" s="11">
        <f t="shared" si="37"/>
        <v>3.1993167165479788</v>
      </c>
      <c r="H155" s="11">
        <f t="shared" si="37"/>
        <v>4.7360705495731725</v>
      </c>
      <c r="I155" s="11">
        <f t="shared" si="37"/>
        <v>0.33591770438564988</v>
      </c>
      <c r="J155" s="11">
        <f t="shared" si="37"/>
        <v>0.45254812244086018</v>
      </c>
      <c r="K155" s="11">
        <f t="shared" si="37"/>
        <v>-7.3095404478960759</v>
      </c>
      <c r="L155" s="11">
        <f t="shared" si="37"/>
        <v>0.1993862030984376</v>
      </c>
      <c r="N155" s="11">
        <f t="shared" ref="N155:X155" si="46">LN(N48/N47)*100</f>
        <v>-0.28290197905754455</v>
      </c>
      <c r="O155" s="11">
        <f t="shared" si="46"/>
        <v>-0.1199552953110868</v>
      </c>
      <c r="P155" s="11">
        <f t="shared" si="46"/>
        <v>1.2996272196892222</v>
      </c>
      <c r="Q155" s="11">
        <f t="shared" si="46"/>
        <v>1.0652544331998075</v>
      </c>
      <c r="R155" s="11">
        <f t="shared" si="46"/>
        <v>-0.47577117890025539</v>
      </c>
      <c r="S155" s="11">
        <f t="shared" si="46"/>
        <v>0.23346975993983918</v>
      </c>
      <c r="T155" s="11">
        <f t="shared" si="46"/>
        <v>0.76634703089977529</v>
      </c>
      <c r="U155" s="11">
        <f t="shared" si="46"/>
        <v>-0.90873429564132335</v>
      </c>
      <c r="V155" s="11">
        <f t="shared" si="46"/>
        <v>0.84584447530469709</v>
      </c>
      <c r="W155" s="11">
        <f t="shared" si="46"/>
        <v>-3.3700171233019418</v>
      </c>
      <c r="X155" s="11">
        <f t="shared" si="46"/>
        <v>0.16083747059903913</v>
      </c>
      <c r="Z155" s="15">
        <f>ROUND(N155*'Table Q8'!N48,2)</f>
        <v>-0.21</v>
      </c>
      <c r="AA155" s="15">
        <f>ROUND(O155*'Table Q8'!O48,2)</f>
        <v>-0.04</v>
      </c>
      <c r="AB155" s="15">
        <f>ROUND(P155*'Table Q8'!P48,2)</f>
        <v>0.45</v>
      </c>
      <c r="AC155" s="15">
        <f>ROUND(Q155*'Table Q8'!Q48,2)</f>
        <v>0.33</v>
      </c>
      <c r="AD155" s="15">
        <f>ROUND(R155*'Table Q8'!R48,2)</f>
        <v>-0.06</v>
      </c>
      <c r="AE155" s="15">
        <f>ROUND(S155*'Table Q8'!S48,2)</f>
        <v>0.09</v>
      </c>
      <c r="AF155" s="15">
        <f>ROUND(T155*'Table Q8'!T48,2)</f>
        <v>0.31</v>
      </c>
      <c r="AG155" s="15">
        <f>ROUND(U155*'Table Q8'!U48,2)</f>
        <v>-0.33</v>
      </c>
      <c r="AH155" s="15">
        <f>ROUND(V155*'Table Q8'!V48,2)</f>
        <v>0.26</v>
      </c>
      <c r="AI155" s="15">
        <f>ROUND(W155*'Table Q8'!W48,2)</f>
        <v>-1.05</v>
      </c>
      <c r="AJ155" s="15">
        <f>ROUND(X155*'Table Q8'!X48,2)</f>
        <v>0.06</v>
      </c>
    </row>
    <row r="156" spans="1:36" x14ac:dyDescent="0.2">
      <c r="A156" s="13" t="str">
        <f t="shared" si="2"/>
        <v>2004 Q4</v>
      </c>
      <c r="B156" s="11">
        <f t="shared" si="37"/>
        <v>-1.3492213517938449</v>
      </c>
      <c r="C156" s="11">
        <f t="shared" si="37"/>
        <v>1.5782054857054222</v>
      </c>
      <c r="D156" s="11">
        <f t="shared" si="37"/>
        <v>-2.827312985071512</v>
      </c>
      <c r="E156" s="11">
        <f t="shared" si="37"/>
        <v>-1.2636099569718986</v>
      </c>
      <c r="F156" s="11">
        <f t="shared" si="37"/>
        <v>3.1930921410269852</v>
      </c>
      <c r="G156" s="11">
        <f t="shared" si="37"/>
        <v>-2.5400192814019444</v>
      </c>
      <c r="H156" s="11">
        <f t="shared" si="37"/>
        <v>0.29018447109754042</v>
      </c>
      <c r="I156" s="11">
        <f t="shared" si="37"/>
        <v>-1.1967502262787244</v>
      </c>
      <c r="J156" s="11">
        <f t="shared" si="37"/>
        <v>3.2700424945805704</v>
      </c>
      <c r="K156" s="11">
        <f t="shared" si="37"/>
        <v>1.9096598759139625</v>
      </c>
      <c r="L156" s="11">
        <f t="shared" si="37"/>
        <v>-0.32680943319688494</v>
      </c>
      <c r="N156" s="11">
        <f t="shared" ref="N156:X156" si="47">LN(N49/N48)*100</f>
        <v>-0.18400525216257724</v>
      </c>
      <c r="O156" s="11">
        <f t="shared" si="47"/>
        <v>-0.26022994173798003</v>
      </c>
      <c r="P156" s="11">
        <f t="shared" si="47"/>
        <v>-1.6211915776272223</v>
      </c>
      <c r="Q156" s="11">
        <f t="shared" si="47"/>
        <v>-0.70678523614988054</v>
      </c>
      <c r="R156" s="11">
        <f t="shared" si="47"/>
        <v>-0.12865293649484921</v>
      </c>
      <c r="S156" s="11">
        <f t="shared" si="47"/>
        <v>-2.0843012620543466</v>
      </c>
      <c r="T156" s="11">
        <f t="shared" si="47"/>
        <v>-1.3489144390560353</v>
      </c>
      <c r="U156" s="11">
        <f t="shared" si="47"/>
        <v>-2.3166124108764214</v>
      </c>
      <c r="V156" s="11">
        <f t="shared" si="47"/>
        <v>1.9863870485838362</v>
      </c>
      <c r="W156" s="11">
        <f t="shared" si="47"/>
        <v>1.8785663199528477</v>
      </c>
      <c r="X156" s="11">
        <f t="shared" si="47"/>
        <v>-0.80928247212023219</v>
      </c>
      <c r="Z156" s="15">
        <f>ROUND(N156*'Table Q8'!N49,2)</f>
        <v>-0.14000000000000001</v>
      </c>
      <c r="AA156" s="15">
        <f>ROUND(O156*'Table Q8'!O49,2)</f>
        <v>-0.08</v>
      </c>
      <c r="AB156" s="15">
        <f>ROUND(P156*'Table Q8'!P49,2)</f>
        <v>-0.55000000000000004</v>
      </c>
      <c r="AC156" s="15">
        <f>ROUND(Q156*'Table Q8'!Q49,2)</f>
        <v>-0.21</v>
      </c>
      <c r="AD156" s="15">
        <f>ROUND(R156*'Table Q8'!R49,2)</f>
        <v>-0.02</v>
      </c>
      <c r="AE156" s="15">
        <f>ROUND(S156*'Table Q8'!S49,2)</f>
        <v>-0.81</v>
      </c>
      <c r="AF156" s="15">
        <f>ROUND(T156*'Table Q8'!T49,2)</f>
        <v>-0.56000000000000005</v>
      </c>
      <c r="AG156" s="15">
        <f>ROUND(U156*'Table Q8'!U49,2)</f>
        <v>-0.83</v>
      </c>
      <c r="AH156" s="15">
        <f>ROUND(V156*'Table Q8'!V49,2)</f>
        <v>0.6</v>
      </c>
      <c r="AI156" s="15">
        <f>ROUND(W156*'Table Q8'!W49,2)</f>
        <v>0.59</v>
      </c>
      <c r="AJ156" s="15">
        <f>ROUND(X156*'Table Q8'!X49,2)</f>
        <v>-0.28999999999999998</v>
      </c>
    </row>
    <row r="157" spans="1:36" x14ac:dyDescent="0.2">
      <c r="A157" s="13" t="str">
        <f t="shared" si="2"/>
        <v>2005 Q1</v>
      </c>
      <c r="B157" s="11">
        <f t="shared" si="37"/>
        <v>-2.5919951659809204</v>
      </c>
      <c r="C157" s="11">
        <f t="shared" si="37"/>
        <v>1.0340263266143954</v>
      </c>
      <c r="D157" s="11">
        <f t="shared" si="37"/>
        <v>0.68229110944285021</v>
      </c>
      <c r="E157" s="11">
        <f t="shared" si="37"/>
        <v>-0.52251128933188651</v>
      </c>
      <c r="F157" s="11">
        <f t="shared" si="37"/>
        <v>1.6242966652460236</v>
      </c>
      <c r="G157" s="11">
        <f t="shared" si="37"/>
        <v>-0.37350905308930804</v>
      </c>
      <c r="H157" s="11">
        <f t="shared" si="37"/>
        <v>-0.78035255724947283</v>
      </c>
      <c r="I157" s="11">
        <f t="shared" si="37"/>
        <v>2.1207891593869204</v>
      </c>
      <c r="J157" s="11">
        <f t="shared" si="37"/>
        <v>2.0464733196901652</v>
      </c>
      <c r="K157" s="11">
        <f t="shared" si="37"/>
        <v>3.5134450585529304</v>
      </c>
      <c r="L157" s="11">
        <f t="shared" si="37"/>
        <v>0.93622423133211174</v>
      </c>
      <c r="N157" s="11">
        <f t="shared" ref="N157:X157" si="48">LN(N50/N49)*100</f>
        <v>-1.8782394826868536</v>
      </c>
      <c r="O157" s="11">
        <f t="shared" si="48"/>
        <v>1.4351914200925169</v>
      </c>
      <c r="P157" s="11">
        <f t="shared" si="48"/>
        <v>5.1046453380005394E-2</v>
      </c>
      <c r="Q157" s="11">
        <f t="shared" si="48"/>
        <v>0.40535676071657406</v>
      </c>
      <c r="R157" s="11">
        <f t="shared" si="48"/>
        <v>0.70324182748087749</v>
      </c>
      <c r="S157" s="11">
        <f t="shared" si="48"/>
        <v>-1.0765762166794803</v>
      </c>
      <c r="T157" s="11">
        <f t="shared" si="48"/>
        <v>-0.74812095397991085</v>
      </c>
      <c r="U157" s="11">
        <f t="shared" si="48"/>
        <v>0.44459931483988746</v>
      </c>
      <c r="V157" s="11">
        <f t="shared" si="48"/>
        <v>0.59185354384655442</v>
      </c>
      <c r="W157" s="11">
        <f t="shared" si="48"/>
        <v>-0.41247848921692104</v>
      </c>
      <c r="X157" s="11">
        <f t="shared" si="48"/>
        <v>0.21829649603728202</v>
      </c>
      <c r="Z157" s="15">
        <f>ROUND(N157*'Table Q8'!N50,2)</f>
        <v>-1.42</v>
      </c>
      <c r="AA157" s="15">
        <f>ROUND(O157*'Table Q8'!O50,2)</f>
        <v>0.46</v>
      </c>
      <c r="AB157" s="15">
        <f>ROUND(P157*'Table Q8'!P50,2)</f>
        <v>0.02</v>
      </c>
      <c r="AC157" s="15">
        <f>ROUND(Q157*'Table Q8'!Q50,2)</f>
        <v>0.12</v>
      </c>
      <c r="AD157" s="15">
        <f>ROUND(R157*'Table Q8'!R50,2)</f>
        <v>0.09</v>
      </c>
      <c r="AE157" s="15">
        <f>ROUND(S157*'Table Q8'!S50,2)</f>
        <v>-0.42</v>
      </c>
      <c r="AF157" s="15">
        <f>ROUND(T157*'Table Q8'!T50,2)</f>
        <v>-0.31</v>
      </c>
      <c r="AG157" s="15">
        <f>ROUND(U157*'Table Q8'!U50,2)</f>
        <v>0.16</v>
      </c>
      <c r="AH157" s="15">
        <f>ROUND(V157*'Table Q8'!V50,2)</f>
        <v>0.18</v>
      </c>
      <c r="AI157" s="15">
        <f>ROUND(W157*'Table Q8'!W50,2)</f>
        <v>-0.13</v>
      </c>
      <c r="AJ157" s="15">
        <f>ROUND(X157*'Table Q8'!X50,2)</f>
        <v>0.08</v>
      </c>
    </row>
    <row r="158" spans="1:36" x14ac:dyDescent="0.2">
      <c r="A158" s="13" t="str">
        <f t="shared" si="2"/>
        <v>2005 Q2</v>
      </c>
      <c r="B158" s="11">
        <f t="shared" si="37"/>
        <v>2.1087670018923874</v>
      </c>
      <c r="C158" s="11">
        <f t="shared" si="37"/>
        <v>2.3854945932345033</v>
      </c>
      <c r="D158" s="11">
        <f t="shared" si="37"/>
        <v>-2.010378768661305</v>
      </c>
      <c r="E158" s="11">
        <f t="shared" si="37"/>
        <v>2.167325540398239</v>
      </c>
      <c r="F158" s="11">
        <f t="shared" si="37"/>
        <v>-1.4568415828290386</v>
      </c>
      <c r="G158" s="11">
        <f t="shared" si="37"/>
        <v>0.49672707777304742</v>
      </c>
      <c r="H158" s="11">
        <f t="shared" si="37"/>
        <v>4.7161629848193929</v>
      </c>
      <c r="I158" s="11">
        <f t="shared" si="37"/>
        <v>0.35273831905098224</v>
      </c>
      <c r="J158" s="11">
        <f t="shared" si="37"/>
        <v>-1.7847652621621684</v>
      </c>
      <c r="K158" s="11">
        <f t="shared" si="37"/>
        <v>3.2067646114283463</v>
      </c>
      <c r="L158" s="11">
        <f t="shared" si="37"/>
        <v>1.2573896399667592</v>
      </c>
      <c r="N158" s="11">
        <f t="shared" ref="N158:X158" si="49">LN(N51/N50)*100</f>
        <v>1.6995348855850836</v>
      </c>
      <c r="O158" s="11">
        <f t="shared" si="49"/>
        <v>1.3304288076217237</v>
      </c>
      <c r="P158" s="11">
        <f t="shared" si="49"/>
        <v>-0.72338630136051318</v>
      </c>
      <c r="Q158" s="11">
        <f t="shared" si="49"/>
        <v>2.4954552458433201</v>
      </c>
      <c r="R158" s="11">
        <f t="shared" si="49"/>
        <v>0.33226301472669184</v>
      </c>
      <c r="S158" s="11">
        <f t="shared" si="49"/>
        <v>-5.2253977072909331E-2</v>
      </c>
      <c r="T158" s="11">
        <f t="shared" si="49"/>
        <v>2.4536267610300615</v>
      </c>
      <c r="U158" s="11">
        <f t="shared" si="49"/>
        <v>-0.94072743645790124</v>
      </c>
      <c r="V158" s="11">
        <f t="shared" si="49"/>
        <v>-0.99539400258782207</v>
      </c>
      <c r="W158" s="11">
        <f t="shared" si="49"/>
        <v>-2.5756157312433281</v>
      </c>
      <c r="X158" s="11">
        <f t="shared" si="49"/>
        <v>0.56065845290813576</v>
      </c>
      <c r="Z158" s="15">
        <f>ROUND(N158*'Table Q8'!N51,2)</f>
        <v>1.29</v>
      </c>
      <c r="AA158" s="15">
        <f>ROUND(O158*'Table Q8'!O51,2)</f>
        <v>0.43</v>
      </c>
      <c r="AB158" s="15">
        <f>ROUND(P158*'Table Q8'!P51,2)</f>
        <v>-0.25</v>
      </c>
      <c r="AC158" s="15">
        <f>ROUND(Q158*'Table Q8'!Q51,2)</f>
        <v>0.74</v>
      </c>
      <c r="AD158" s="15">
        <f>ROUND(R158*'Table Q8'!R51,2)</f>
        <v>0.04</v>
      </c>
      <c r="AE158" s="15">
        <f>ROUND(S158*'Table Q8'!S51,2)</f>
        <v>-0.02</v>
      </c>
      <c r="AF158" s="15">
        <f>ROUND(T158*'Table Q8'!T51,2)</f>
        <v>1.05</v>
      </c>
      <c r="AG158" s="15">
        <f>ROUND(U158*'Table Q8'!U51,2)</f>
        <v>-0.34</v>
      </c>
      <c r="AH158" s="15">
        <f>ROUND(V158*'Table Q8'!V51,2)</f>
        <v>-0.3</v>
      </c>
      <c r="AI158" s="15">
        <f>ROUND(W158*'Table Q8'!W51,2)</f>
        <v>-0.82</v>
      </c>
      <c r="AJ158" s="15">
        <f>ROUND(X158*'Table Q8'!X51,2)</f>
        <v>0.2</v>
      </c>
    </row>
    <row r="159" spans="1:36" x14ac:dyDescent="0.2">
      <c r="A159" s="13" t="str">
        <f t="shared" si="2"/>
        <v>2005 Q3</v>
      </c>
      <c r="B159" s="11">
        <f t="shared" si="37"/>
        <v>1.2663266992334887</v>
      </c>
      <c r="C159" s="11">
        <f t="shared" si="37"/>
        <v>0.46534694535719878</v>
      </c>
      <c r="D159" s="11">
        <f t="shared" si="37"/>
        <v>-3.0279180475848855</v>
      </c>
      <c r="E159" s="11">
        <f t="shared" si="37"/>
        <v>-0.62185254535395518</v>
      </c>
      <c r="F159" s="11">
        <f t="shared" si="37"/>
        <v>-0.53541107173783309</v>
      </c>
      <c r="G159" s="11">
        <f t="shared" si="37"/>
        <v>3.4052252778473222</v>
      </c>
      <c r="H159" s="11">
        <f t="shared" si="37"/>
        <v>3.2074180432177188</v>
      </c>
      <c r="I159" s="11">
        <f t="shared" si="37"/>
        <v>1.1545124438008942</v>
      </c>
      <c r="J159" s="11">
        <f t="shared" si="37"/>
        <v>0.5128230612289193</v>
      </c>
      <c r="K159" s="11">
        <f t="shared" si="37"/>
        <v>-1.7582990526546074</v>
      </c>
      <c r="L159" s="11">
        <f t="shared" si="37"/>
        <v>0.33597499844780232</v>
      </c>
      <c r="N159" s="11">
        <f t="shared" ref="N159:X159" si="50">LN(N52/N51)*100</f>
        <v>3.4641191692037672</v>
      </c>
      <c r="O159" s="11">
        <f t="shared" si="50"/>
        <v>0.66153018526207563</v>
      </c>
      <c r="P159" s="11">
        <f t="shared" si="50"/>
        <v>-0.39958115431112429</v>
      </c>
      <c r="Q159" s="11">
        <f t="shared" si="50"/>
        <v>-0.12517234439927838</v>
      </c>
      <c r="R159" s="11">
        <f t="shared" si="50"/>
        <v>-0.32292373264040575</v>
      </c>
      <c r="S159" s="11">
        <f t="shared" si="50"/>
        <v>0.26017764491654294</v>
      </c>
      <c r="T159" s="11">
        <f t="shared" si="50"/>
        <v>-0.15393552190660686</v>
      </c>
      <c r="U159" s="11">
        <f t="shared" si="50"/>
        <v>-1.3198151871990385</v>
      </c>
      <c r="V159" s="11">
        <f t="shared" si="50"/>
        <v>-1.1655649873309646</v>
      </c>
      <c r="W159" s="11">
        <f t="shared" si="50"/>
        <v>0.56225988584287967</v>
      </c>
      <c r="X159" s="11">
        <f t="shared" si="50"/>
        <v>-0.22031980513875313</v>
      </c>
      <c r="Z159" s="15">
        <f>ROUND(N159*'Table Q8'!N52,2)</f>
        <v>2.61</v>
      </c>
      <c r="AA159" s="15">
        <f>ROUND(O159*'Table Q8'!O52,2)</f>
        <v>0.21</v>
      </c>
      <c r="AB159" s="15">
        <f>ROUND(P159*'Table Q8'!P52,2)</f>
        <v>-0.13</v>
      </c>
      <c r="AC159" s="15">
        <f>ROUND(Q159*'Table Q8'!Q52,2)</f>
        <v>-0.04</v>
      </c>
      <c r="AD159" s="15">
        <f>ROUND(R159*'Table Q8'!R52,2)</f>
        <v>-0.04</v>
      </c>
      <c r="AE159" s="15">
        <f>ROUND(S159*'Table Q8'!S52,2)</f>
        <v>0.1</v>
      </c>
      <c r="AF159" s="15">
        <f>ROUND(T159*'Table Q8'!T52,2)</f>
        <v>-7.0000000000000007E-2</v>
      </c>
      <c r="AG159" s="15">
        <f>ROUND(U159*'Table Q8'!U52,2)</f>
        <v>-0.47</v>
      </c>
      <c r="AH159" s="15">
        <f>ROUND(V159*'Table Q8'!V52,2)</f>
        <v>-0.34</v>
      </c>
      <c r="AI159" s="15">
        <f>ROUND(W159*'Table Q8'!W52,2)</f>
        <v>0.18</v>
      </c>
      <c r="AJ159" s="15">
        <f>ROUND(X159*'Table Q8'!X52,2)</f>
        <v>-0.08</v>
      </c>
    </row>
    <row r="160" spans="1:36" x14ac:dyDescent="0.2">
      <c r="A160" s="13" t="str">
        <f t="shared" si="2"/>
        <v>2005 Q4</v>
      </c>
      <c r="B160" s="11">
        <f t="shared" si="37"/>
        <v>-2.7095262943821785</v>
      </c>
      <c r="C160" s="11">
        <f t="shared" si="37"/>
        <v>2.3125228574242396</v>
      </c>
      <c r="D160" s="11">
        <f t="shared" si="37"/>
        <v>-0.35840495654773424</v>
      </c>
      <c r="E160" s="11">
        <f t="shared" si="37"/>
        <v>2.285743777089511</v>
      </c>
      <c r="F160" s="11">
        <f t="shared" si="37"/>
        <v>1.6230348133919139</v>
      </c>
      <c r="G160" s="11">
        <f t="shared" si="37"/>
        <v>3.2742378272097881</v>
      </c>
      <c r="H160" s="11">
        <f t="shared" si="37"/>
        <v>3.0313227871956956</v>
      </c>
      <c r="I160" s="11">
        <f t="shared" si="37"/>
        <v>3.8388480310709752</v>
      </c>
      <c r="J160" s="11">
        <f t="shared" si="37"/>
        <v>-0.85565927341656722</v>
      </c>
      <c r="K160" s="11">
        <f t="shared" si="37"/>
        <v>3.4047975832056196</v>
      </c>
      <c r="L160" s="11">
        <f t="shared" si="37"/>
        <v>1.972522359472632</v>
      </c>
      <c r="N160" s="11">
        <f t="shared" ref="N160:X160" si="51">LN(N53/N52)*100</f>
        <v>-2.9897053590749136</v>
      </c>
      <c r="O160" s="11">
        <f t="shared" si="51"/>
        <v>2.0497432686872514</v>
      </c>
      <c r="P160" s="11">
        <f t="shared" si="51"/>
        <v>0.44815368468737249</v>
      </c>
      <c r="Q160" s="11">
        <f t="shared" si="51"/>
        <v>1.0235929835253896</v>
      </c>
      <c r="R160" s="11">
        <f t="shared" si="51"/>
        <v>0.2356788241497679</v>
      </c>
      <c r="S160" s="11">
        <f t="shared" si="51"/>
        <v>1.3543257261024153</v>
      </c>
      <c r="T160" s="11">
        <f t="shared" si="51"/>
        <v>1.5039651260996509</v>
      </c>
      <c r="U160" s="11">
        <f t="shared" si="51"/>
        <v>-0.15249883306519349</v>
      </c>
      <c r="V160" s="11">
        <f t="shared" si="51"/>
        <v>2.9993594991539361</v>
      </c>
      <c r="W160" s="11">
        <f t="shared" si="51"/>
        <v>-1.1215112357200974</v>
      </c>
      <c r="X160" s="11">
        <f t="shared" si="51"/>
        <v>0.69239142977627999</v>
      </c>
      <c r="Z160" s="15">
        <f>ROUND(N160*'Table Q8'!N53,2)</f>
        <v>-2.2599999999999998</v>
      </c>
      <c r="AA160" s="15">
        <f>ROUND(O160*'Table Q8'!O53,2)</f>
        <v>0.67</v>
      </c>
      <c r="AB160" s="15">
        <f>ROUND(P160*'Table Q8'!P53,2)</f>
        <v>0.15</v>
      </c>
      <c r="AC160" s="15">
        <f>ROUND(Q160*'Table Q8'!Q53,2)</f>
        <v>0.3</v>
      </c>
      <c r="AD160" s="15">
        <f>ROUND(R160*'Table Q8'!R53,2)</f>
        <v>0.03</v>
      </c>
      <c r="AE160" s="15">
        <f>ROUND(S160*'Table Q8'!S53,2)</f>
        <v>0.53</v>
      </c>
      <c r="AF160" s="15">
        <f>ROUND(T160*'Table Q8'!T53,2)</f>
        <v>0.68</v>
      </c>
      <c r="AG160" s="15">
        <f>ROUND(U160*'Table Q8'!U53,2)</f>
        <v>-0.06</v>
      </c>
      <c r="AH160" s="15">
        <f>ROUND(V160*'Table Q8'!V53,2)</f>
        <v>0.87</v>
      </c>
      <c r="AI160" s="15">
        <f>ROUND(W160*'Table Q8'!W53,2)</f>
        <v>-0.36</v>
      </c>
      <c r="AJ160" s="15">
        <f>ROUND(X160*'Table Q8'!X53,2)</f>
        <v>0.25</v>
      </c>
    </row>
    <row r="161" spans="1:36" x14ac:dyDescent="0.2">
      <c r="A161" s="13" t="str">
        <f t="shared" si="2"/>
        <v>2006 Q1</v>
      </c>
      <c r="B161" s="11">
        <f t="shared" si="37"/>
        <v>-0.57982328587123377</v>
      </c>
      <c r="C161" s="11">
        <f t="shared" si="37"/>
        <v>1.2306388480107333</v>
      </c>
      <c r="D161" s="11">
        <f t="shared" si="37"/>
        <v>0.94130971423974574</v>
      </c>
      <c r="E161" s="11">
        <f t="shared" si="37"/>
        <v>2.0799223630197239</v>
      </c>
      <c r="F161" s="11">
        <f t="shared" si="37"/>
        <v>-1.5894654216417268</v>
      </c>
      <c r="G161" s="11">
        <f t="shared" si="37"/>
        <v>-1.6835314430496597</v>
      </c>
      <c r="H161" s="11">
        <f t="shared" si="37"/>
        <v>3.2591496026001323</v>
      </c>
      <c r="I161" s="11">
        <f t="shared" si="37"/>
        <v>-1.2551160125824661</v>
      </c>
      <c r="J161" s="11">
        <f t="shared" si="37"/>
        <v>-1.8511159750925024</v>
      </c>
      <c r="K161" s="11">
        <f t="shared" si="37"/>
        <v>-7.7933034891404507</v>
      </c>
      <c r="L161" s="11">
        <f t="shared" si="37"/>
        <v>0.29562648751436432</v>
      </c>
      <c r="N161" s="11">
        <f t="shared" ref="N161:X161" si="52">LN(N54/N53)*100</f>
        <v>0.67955577852187088</v>
      </c>
      <c r="O161" s="11">
        <f t="shared" si="52"/>
        <v>6.0197890401843542E-2</v>
      </c>
      <c r="P161" s="11">
        <f t="shared" si="52"/>
        <v>0.61059688597953454</v>
      </c>
      <c r="Q161" s="11">
        <f t="shared" si="52"/>
        <v>0.66002263794293969</v>
      </c>
      <c r="R161" s="11">
        <f t="shared" si="52"/>
        <v>0.93665331203825108</v>
      </c>
      <c r="S161" s="11">
        <f t="shared" si="52"/>
        <v>0.31646378552436527</v>
      </c>
      <c r="T161" s="11">
        <f t="shared" si="52"/>
        <v>0.87056284968413611</v>
      </c>
      <c r="U161" s="11">
        <f t="shared" si="52"/>
        <v>0.18385568471724054</v>
      </c>
      <c r="V161" s="11">
        <f t="shared" si="52"/>
        <v>-1.9494536218218812</v>
      </c>
      <c r="W161" s="11">
        <f t="shared" si="52"/>
        <v>-1.5399722272554988</v>
      </c>
      <c r="X161" s="11">
        <f t="shared" si="52"/>
        <v>0.19942756896428518</v>
      </c>
      <c r="Z161" s="15">
        <f>ROUND(N161*'Table Q8'!N54,2)</f>
        <v>0.51</v>
      </c>
      <c r="AA161" s="15">
        <f>ROUND(O161*'Table Q8'!O54,2)</f>
        <v>0.02</v>
      </c>
      <c r="AB161" s="15">
        <f>ROUND(P161*'Table Q8'!P54,2)</f>
        <v>0.21</v>
      </c>
      <c r="AC161" s="15">
        <f>ROUND(Q161*'Table Q8'!Q54,2)</f>
        <v>0.19</v>
      </c>
      <c r="AD161" s="15">
        <f>ROUND(R161*'Table Q8'!R54,2)</f>
        <v>0.13</v>
      </c>
      <c r="AE161" s="15">
        <f>ROUND(S161*'Table Q8'!S54,2)</f>
        <v>0.12</v>
      </c>
      <c r="AF161" s="15">
        <f>ROUND(T161*'Table Q8'!T54,2)</f>
        <v>0.39</v>
      </c>
      <c r="AG161" s="15">
        <f>ROUND(U161*'Table Q8'!U54,2)</f>
        <v>7.0000000000000007E-2</v>
      </c>
      <c r="AH161" s="15">
        <f>ROUND(V161*'Table Q8'!V54,2)</f>
        <v>-0.56999999999999995</v>
      </c>
      <c r="AI161" s="15">
        <f>ROUND(W161*'Table Q8'!W54,2)</f>
        <v>-0.49</v>
      </c>
      <c r="AJ161" s="15">
        <f>ROUND(X161*'Table Q8'!X54,2)</f>
        <v>7.0000000000000007E-2</v>
      </c>
    </row>
    <row r="162" spans="1:36" x14ac:dyDescent="0.2">
      <c r="A162" s="13" t="str">
        <f t="shared" si="2"/>
        <v>2006 Q2</v>
      </c>
      <c r="B162" s="11">
        <f t="shared" si="37"/>
        <v>-1.8270685625131349</v>
      </c>
      <c r="C162" s="11">
        <f t="shared" si="37"/>
        <v>1.281161227752933</v>
      </c>
      <c r="D162" s="11">
        <f t="shared" si="37"/>
        <v>1.3545088758110768</v>
      </c>
      <c r="E162" s="11">
        <f t="shared" si="37"/>
        <v>1.0716313113949996</v>
      </c>
      <c r="F162" s="11">
        <f t="shared" si="37"/>
        <v>1.3644023258511249</v>
      </c>
      <c r="G162" s="11">
        <f t="shared" si="37"/>
        <v>-1.6997949082680135</v>
      </c>
      <c r="H162" s="11">
        <f t="shared" si="37"/>
        <v>0.13385905105048235</v>
      </c>
      <c r="I162" s="11">
        <f t="shared" si="37"/>
        <v>0.5393025858878373</v>
      </c>
      <c r="J162" s="11">
        <f t="shared" si="37"/>
        <v>-4.097505672942332</v>
      </c>
      <c r="K162" s="11">
        <f t="shared" si="37"/>
        <v>-1.7346423822179557</v>
      </c>
      <c r="L162" s="11">
        <f t="shared" si="37"/>
        <v>7.3466683407152275E-3</v>
      </c>
      <c r="N162" s="11">
        <f t="shared" ref="N162:X162" si="53">LN(N55/N54)*100</f>
        <v>2.2105876976781689</v>
      </c>
      <c r="O162" s="11">
        <f t="shared" si="53"/>
        <v>-0.11971859053524578</v>
      </c>
      <c r="P162" s="11">
        <f t="shared" si="53"/>
        <v>1.320177374658426</v>
      </c>
      <c r="Q162" s="11">
        <f t="shared" si="53"/>
        <v>0.89387640964309556</v>
      </c>
      <c r="R162" s="11">
        <f t="shared" si="53"/>
        <v>-0.7496065890724839</v>
      </c>
      <c r="S162" s="11">
        <f t="shared" si="53"/>
        <v>-0.89714532065188424</v>
      </c>
      <c r="T162" s="11">
        <f t="shared" si="53"/>
        <v>0.60463776669788727</v>
      </c>
      <c r="U162" s="11">
        <f t="shared" si="53"/>
        <v>0.5223359788182097</v>
      </c>
      <c r="V162" s="11">
        <f t="shared" si="53"/>
        <v>-0.96472061827505251</v>
      </c>
      <c r="W162" s="11">
        <f t="shared" si="53"/>
        <v>-0.5329809474363244</v>
      </c>
      <c r="X162" s="11">
        <f t="shared" si="53"/>
        <v>0.29994029548854445</v>
      </c>
      <c r="Z162" s="15">
        <f>ROUND(N162*'Table Q8'!N55,2)</f>
        <v>1.67</v>
      </c>
      <c r="AA162" s="15">
        <f>ROUND(O162*'Table Q8'!O55,2)</f>
        <v>-0.04</v>
      </c>
      <c r="AB162" s="15">
        <f>ROUND(P162*'Table Q8'!P55,2)</f>
        <v>0.44</v>
      </c>
      <c r="AC162" s="15">
        <f>ROUND(Q162*'Table Q8'!Q55,2)</f>
        <v>0.26</v>
      </c>
      <c r="AD162" s="15">
        <f>ROUND(R162*'Table Q8'!R55,2)</f>
        <v>-0.1</v>
      </c>
      <c r="AE162" s="15">
        <f>ROUND(S162*'Table Q8'!S55,2)</f>
        <v>-0.35</v>
      </c>
      <c r="AF162" s="15">
        <f>ROUND(T162*'Table Q8'!T55,2)</f>
        <v>0.26</v>
      </c>
      <c r="AG162" s="15">
        <f>ROUND(U162*'Table Q8'!U55,2)</f>
        <v>0.19</v>
      </c>
      <c r="AH162" s="15">
        <f>ROUND(V162*'Table Q8'!V55,2)</f>
        <v>-0.28000000000000003</v>
      </c>
      <c r="AI162" s="15">
        <f>ROUND(W162*'Table Q8'!W55,2)</f>
        <v>-0.17</v>
      </c>
      <c r="AJ162" s="15">
        <f>ROUND(X162*'Table Q8'!X55,2)</f>
        <v>0.11</v>
      </c>
    </row>
    <row r="163" spans="1:36" x14ac:dyDescent="0.2">
      <c r="A163" s="13" t="str">
        <f t="shared" si="2"/>
        <v>2006 Q3</v>
      </c>
      <c r="B163" s="11">
        <f t="shared" ref="B163:L178" si="54">LN(B56/B55)*100</f>
        <v>-1.860379813574476</v>
      </c>
      <c r="C163" s="11">
        <f t="shared" si="54"/>
        <v>1.0292847954666073</v>
      </c>
      <c r="D163" s="11">
        <f t="shared" si="54"/>
        <v>-0.84833743286308572</v>
      </c>
      <c r="E163" s="11">
        <f t="shared" si="54"/>
        <v>-0.22935758303945347</v>
      </c>
      <c r="F163" s="11">
        <f t="shared" si="54"/>
        <v>-0.85225278981530295</v>
      </c>
      <c r="G163" s="11">
        <f t="shared" si="54"/>
        <v>-0.16295236160288523</v>
      </c>
      <c r="H163" s="11">
        <f t="shared" si="54"/>
        <v>-3.0769404772193778</v>
      </c>
      <c r="I163" s="11">
        <f t="shared" si="54"/>
        <v>1.5527124516470874</v>
      </c>
      <c r="J163" s="11">
        <f t="shared" si="54"/>
        <v>-1.7415251165625196</v>
      </c>
      <c r="K163" s="11">
        <f t="shared" si="54"/>
        <v>-0.77022944789097747</v>
      </c>
      <c r="L163" s="11">
        <f t="shared" si="54"/>
        <v>-0.20322881887849353</v>
      </c>
      <c r="N163" s="11">
        <f t="shared" ref="N163:X163" si="55">LN(N56/N55)*100</f>
        <v>-1.2276952122145661</v>
      </c>
      <c r="O163" s="11">
        <f t="shared" si="55"/>
        <v>0.14941038389692371</v>
      </c>
      <c r="P163" s="11">
        <f t="shared" si="55"/>
        <v>-0.46023401747684278</v>
      </c>
      <c r="Q163" s="11">
        <f t="shared" si="55"/>
        <v>0.31609710885688963</v>
      </c>
      <c r="R163" s="11">
        <f t="shared" si="55"/>
        <v>1.1604452691037928</v>
      </c>
      <c r="S163" s="11">
        <f t="shared" si="55"/>
        <v>0.8364292773933385</v>
      </c>
      <c r="T163" s="11">
        <f t="shared" si="55"/>
        <v>-1.6642212433661461</v>
      </c>
      <c r="U163" s="11">
        <f t="shared" si="55"/>
        <v>1.5435896212489011</v>
      </c>
      <c r="V163" s="11">
        <f t="shared" si="55"/>
        <v>0.9793399629155165</v>
      </c>
      <c r="W163" s="11">
        <f t="shared" si="55"/>
        <v>0.67549337377529117</v>
      </c>
      <c r="X163" s="11">
        <f t="shared" si="55"/>
        <v>0.43047256701468117</v>
      </c>
      <c r="Z163" s="15">
        <f>ROUND(N163*'Table Q8'!N56,2)</f>
        <v>-0.93</v>
      </c>
      <c r="AA163" s="15">
        <f>ROUND(O163*'Table Q8'!O56,2)</f>
        <v>0.05</v>
      </c>
      <c r="AB163" s="15">
        <f>ROUND(P163*'Table Q8'!P56,2)</f>
        <v>-0.16</v>
      </c>
      <c r="AC163" s="15">
        <f>ROUND(Q163*'Table Q8'!Q56,2)</f>
        <v>0.09</v>
      </c>
      <c r="AD163" s="15">
        <f>ROUND(R163*'Table Q8'!R56,2)</f>
        <v>0.16</v>
      </c>
      <c r="AE163" s="15">
        <f>ROUND(S163*'Table Q8'!S56,2)</f>
        <v>0.33</v>
      </c>
      <c r="AF163" s="15">
        <f>ROUND(T163*'Table Q8'!T56,2)</f>
        <v>-0.7</v>
      </c>
      <c r="AG163" s="15">
        <f>ROUND(U163*'Table Q8'!U56,2)</f>
        <v>0.55000000000000004</v>
      </c>
      <c r="AH163" s="15">
        <f>ROUND(V163*'Table Q8'!V56,2)</f>
        <v>0.28000000000000003</v>
      </c>
      <c r="AI163" s="15">
        <f>ROUND(W163*'Table Q8'!W56,2)</f>
        <v>0.22</v>
      </c>
      <c r="AJ163" s="15">
        <f>ROUND(X163*'Table Q8'!X56,2)</f>
        <v>0.16</v>
      </c>
    </row>
    <row r="164" spans="1:36" x14ac:dyDescent="0.2">
      <c r="A164" s="13" t="str">
        <f t="shared" si="2"/>
        <v>2006 Q4</v>
      </c>
      <c r="B164" s="11">
        <f t="shared" si="54"/>
        <v>-2.2587740157510616</v>
      </c>
      <c r="C164" s="11">
        <f t="shared" si="54"/>
        <v>0.29881162338194939</v>
      </c>
      <c r="D164" s="11">
        <f t="shared" si="54"/>
        <v>1.0880311920256278</v>
      </c>
      <c r="E164" s="11">
        <f t="shared" si="54"/>
        <v>4.7736956161045681E-3</v>
      </c>
      <c r="F164" s="11">
        <f t="shared" si="54"/>
        <v>0.34859567360660071</v>
      </c>
      <c r="G164" s="11">
        <f t="shared" si="54"/>
        <v>-0.51811337180813599</v>
      </c>
      <c r="H164" s="11">
        <f t="shared" si="54"/>
        <v>-0.77989722599808431</v>
      </c>
      <c r="I164" s="11">
        <f t="shared" si="54"/>
        <v>0.5281404135785196</v>
      </c>
      <c r="J164" s="11">
        <f t="shared" si="54"/>
        <v>0.85548718075132646</v>
      </c>
      <c r="K164" s="11">
        <f t="shared" si="54"/>
        <v>5.0179442732888999</v>
      </c>
      <c r="L164" s="11">
        <f t="shared" si="54"/>
        <v>0.25068652299441929</v>
      </c>
      <c r="N164" s="11">
        <f t="shared" ref="N164:X164" si="56">LN(N57/N56)*100</f>
        <v>-0.15495262523729481</v>
      </c>
      <c r="O164" s="11">
        <f t="shared" si="56"/>
        <v>-0.36217527102671737</v>
      </c>
      <c r="P164" s="11">
        <f t="shared" si="56"/>
        <v>0.22497451983862141</v>
      </c>
      <c r="Q164" s="11">
        <f t="shared" si="56"/>
        <v>-6.9164485126219769E-2</v>
      </c>
      <c r="R164" s="11">
        <f t="shared" si="56"/>
        <v>1.4860215641064114</v>
      </c>
      <c r="S164" s="11">
        <f t="shared" si="56"/>
        <v>-0.57798278033613504</v>
      </c>
      <c r="T164" s="11">
        <f t="shared" si="56"/>
        <v>-0.22698426162872129</v>
      </c>
      <c r="U164" s="11">
        <f t="shared" si="56"/>
        <v>-0.32728627768865276</v>
      </c>
      <c r="V164" s="11">
        <f t="shared" si="56"/>
        <v>3.4829606338719801</v>
      </c>
      <c r="W164" s="11">
        <f t="shared" si="56"/>
        <v>4.2530551832514272</v>
      </c>
      <c r="X164" s="11">
        <f t="shared" si="56"/>
        <v>0.19086816131924586</v>
      </c>
      <c r="Z164" s="15">
        <f>ROUND(N164*'Table Q8'!N57,2)</f>
        <v>-0.12</v>
      </c>
      <c r="AA164" s="15">
        <f>ROUND(O164*'Table Q8'!O57,2)</f>
        <v>-0.12</v>
      </c>
      <c r="AB164" s="15">
        <f>ROUND(P164*'Table Q8'!P57,2)</f>
        <v>7.0000000000000007E-2</v>
      </c>
      <c r="AC164" s="15">
        <f>ROUND(Q164*'Table Q8'!Q57,2)</f>
        <v>-0.02</v>
      </c>
      <c r="AD164" s="15">
        <f>ROUND(R164*'Table Q8'!R57,2)</f>
        <v>0.2</v>
      </c>
      <c r="AE164" s="15">
        <f>ROUND(S164*'Table Q8'!S57,2)</f>
        <v>-0.23</v>
      </c>
      <c r="AF164" s="15">
        <f>ROUND(T164*'Table Q8'!T57,2)</f>
        <v>-0.09</v>
      </c>
      <c r="AG164" s="15">
        <f>ROUND(U164*'Table Q8'!U57,2)</f>
        <v>-0.11</v>
      </c>
      <c r="AH164" s="15">
        <f>ROUND(V164*'Table Q8'!V57,2)</f>
        <v>0.98</v>
      </c>
      <c r="AI164" s="15">
        <f>ROUND(W164*'Table Q8'!W57,2)</f>
        <v>1.33</v>
      </c>
      <c r="AJ164" s="15">
        <f>ROUND(X164*'Table Q8'!X57,2)</f>
        <v>7.0000000000000007E-2</v>
      </c>
    </row>
    <row r="165" spans="1:36" x14ac:dyDescent="0.2">
      <c r="A165" s="13" t="str">
        <f t="shared" si="2"/>
        <v>2007 Q1</v>
      </c>
      <c r="B165" s="11">
        <f t="shared" si="54"/>
        <v>6.9944244109968068</v>
      </c>
      <c r="C165" s="11">
        <f t="shared" si="54"/>
        <v>-0.15499137387272174</v>
      </c>
      <c r="D165" s="11">
        <f t="shared" si="54"/>
        <v>0.32783116120919437</v>
      </c>
      <c r="E165" s="11">
        <f t="shared" si="54"/>
        <v>1.7980698625509335</v>
      </c>
      <c r="F165" s="11">
        <f t="shared" si="54"/>
        <v>0.7505862189463306</v>
      </c>
      <c r="G165" s="11">
        <f t="shared" si="54"/>
        <v>3.2097460608087296</v>
      </c>
      <c r="H165" s="11">
        <f t="shared" si="54"/>
        <v>0.85541262634865078</v>
      </c>
      <c r="I165" s="11">
        <f t="shared" si="54"/>
        <v>1.9880606006675243</v>
      </c>
      <c r="J165" s="11">
        <f t="shared" si="54"/>
        <v>-1.0889108067485227</v>
      </c>
      <c r="K165" s="11">
        <f t="shared" si="54"/>
        <v>-6.1200760318214327</v>
      </c>
      <c r="L165" s="11">
        <f t="shared" si="54"/>
        <v>1.2067593889656174</v>
      </c>
      <c r="N165" s="11">
        <f t="shared" ref="N165:X165" si="57">LN(N58/N57)*100</f>
        <v>6.6149108868318107</v>
      </c>
      <c r="O165" s="11">
        <f t="shared" si="57"/>
        <v>0.1143203830244921</v>
      </c>
      <c r="P165" s="11">
        <f t="shared" si="57"/>
        <v>-0.31871929872083288</v>
      </c>
      <c r="Q165" s="11">
        <f t="shared" si="57"/>
        <v>0.54338045781002675</v>
      </c>
      <c r="R165" s="11">
        <f t="shared" si="57"/>
        <v>1.1592322417225707</v>
      </c>
      <c r="S165" s="11">
        <f t="shared" si="57"/>
        <v>1.5585399183891815</v>
      </c>
      <c r="T165" s="11">
        <f t="shared" si="57"/>
        <v>0.22374018850023322</v>
      </c>
      <c r="U165" s="11">
        <f t="shared" si="57"/>
        <v>-0.3906259284462304</v>
      </c>
      <c r="V165" s="11">
        <f t="shared" si="57"/>
        <v>1.8314436278486299</v>
      </c>
      <c r="W165" s="11">
        <f t="shared" si="57"/>
        <v>-0.31125032568500477</v>
      </c>
      <c r="X165" s="11">
        <f t="shared" si="57"/>
        <v>0.41267693397250133</v>
      </c>
      <c r="Z165" s="15">
        <f>ROUND(N165*'Table Q8'!N58,2)</f>
        <v>5</v>
      </c>
      <c r="AA165" s="15">
        <f>ROUND(O165*'Table Q8'!O58,2)</f>
        <v>0.04</v>
      </c>
      <c r="AB165" s="15">
        <f>ROUND(P165*'Table Q8'!P58,2)</f>
        <v>-0.11</v>
      </c>
      <c r="AC165" s="15">
        <f>ROUND(Q165*'Table Q8'!Q58,2)</f>
        <v>0.15</v>
      </c>
      <c r="AD165" s="15">
        <f>ROUND(R165*'Table Q8'!R58,2)</f>
        <v>0.16</v>
      </c>
      <c r="AE165" s="15">
        <f>ROUND(S165*'Table Q8'!S58,2)</f>
        <v>0.63</v>
      </c>
      <c r="AF165" s="15">
        <f>ROUND(T165*'Table Q8'!T58,2)</f>
        <v>0.09</v>
      </c>
      <c r="AG165" s="15">
        <f>ROUND(U165*'Table Q8'!U58,2)</f>
        <v>-0.14000000000000001</v>
      </c>
      <c r="AH165" s="15">
        <f>ROUND(V165*'Table Q8'!V58,2)</f>
        <v>0.52</v>
      </c>
      <c r="AI165" s="15">
        <f>ROUND(W165*'Table Q8'!W58,2)</f>
        <v>-0.1</v>
      </c>
      <c r="AJ165" s="15">
        <f>ROUND(X165*'Table Q8'!X58,2)</f>
        <v>0.15</v>
      </c>
    </row>
    <row r="166" spans="1:36" x14ac:dyDescent="0.2">
      <c r="A166" s="13" t="str">
        <f t="shared" si="2"/>
        <v>2007 Q2</v>
      </c>
      <c r="B166" s="11">
        <f t="shared" si="54"/>
        <v>-5.1001235057594139</v>
      </c>
      <c r="C166" s="11">
        <f t="shared" si="54"/>
        <v>1.4472847818903585</v>
      </c>
      <c r="D166" s="11">
        <f t="shared" si="54"/>
        <v>-2.3334054029679594</v>
      </c>
      <c r="E166" s="11">
        <f t="shared" si="54"/>
        <v>-0.47584164859107497</v>
      </c>
      <c r="F166" s="11">
        <f t="shared" si="54"/>
        <v>2.3433419581546482</v>
      </c>
      <c r="G166" s="11">
        <f t="shared" si="54"/>
        <v>2.5246109644974664</v>
      </c>
      <c r="H166" s="11">
        <f t="shared" si="54"/>
        <v>1.5630609825620811</v>
      </c>
      <c r="I166" s="11">
        <f t="shared" si="54"/>
        <v>1.1637370281659065</v>
      </c>
      <c r="J166" s="11">
        <f t="shared" si="54"/>
        <v>-2.4338203564402354</v>
      </c>
      <c r="K166" s="11">
        <f t="shared" si="54"/>
        <v>-1.0470011321709813</v>
      </c>
      <c r="L166" s="11">
        <f t="shared" si="54"/>
        <v>0.22500742453916983</v>
      </c>
      <c r="N166" s="11">
        <f t="shared" ref="N166:X166" si="58">LN(N59/N58)*100</f>
        <v>-5.0473767490688992</v>
      </c>
      <c r="O166" s="11">
        <f t="shared" si="58"/>
        <v>1.2488914024976201</v>
      </c>
      <c r="P166" s="11">
        <f t="shared" si="58"/>
        <v>-1.3804540190028711</v>
      </c>
      <c r="Q166" s="11">
        <f t="shared" si="58"/>
        <v>-0.2004399043738064</v>
      </c>
      <c r="R166" s="11">
        <f t="shared" si="58"/>
        <v>2.340473449028412</v>
      </c>
      <c r="S166" s="11">
        <f t="shared" si="58"/>
        <v>5.541446093858416E-2</v>
      </c>
      <c r="T166" s="11">
        <f t="shared" si="58"/>
        <v>-1.5436758277585474</v>
      </c>
      <c r="U166" s="11">
        <f t="shared" si="58"/>
        <v>0.19735039323880693</v>
      </c>
      <c r="V166" s="11">
        <f t="shared" si="58"/>
        <v>6.2107021555840317E-2</v>
      </c>
      <c r="W166" s="11">
        <f t="shared" si="58"/>
        <v>-0.67592896198655616</v>
      </c>
      <c r="X166" s="11">
        <f t="shared" si="58"/>
        <v>-0.18361411264415886</v>
      </c>
      <c r="Z166" s="15">
        <f>ROUND(N166*'Table Q8'!N59,2)</f>
        <v>-3.76</v>
      </c>
      <c r="AA166" s="15">
        <f>ROUND(O166*'Table Q8'!O59,2)</f>
        <v>0.4</v>
      </c>
      <c r="AB166" s="15">
        <f>ROUND(P166*'Table Q8'!P59,2)</f>
        <v>-0.46</v>
      </c>
      <c r="AC166" s="15">
        <f>ROUND(Q166*'Table Q8'!Q59,2)</f>
        <v>-0.06</v>
      </c>
      <c r="AD166" s="15">
        <f>ROUND(R166*'Table Q8'!R59,2)</f>
        <v>0.32</v>
      </c>
      <c r="AE166" s="15">
        <f>ROUND(S166*'Table Q8'!S59,2)</f>
        <v>0.02</v>
      </c>
      <c r="AF166" s="15">
        <f>ROUND(T166*'Table Q8'!T59,2)</f>
        <v>-0.61</v>
      </c>
      <c r="AG166" s="15">
        <f>ROUND(U166*'Table Q8'!U59,2)</f>
        <v>7.0000000000000007E-2</v>
      </c>
      <c r="AH166" s="15">
        <f>ROUND(V166*'Table Q8'!V59,2)</f>
        <v>0.02</v>
      </c>
      <c r="AI166" s="15">
        <f>ROUND(W166*'Table Q8'!W59,2)</f>
        <v>-0.21</v>
      </c>
      <c r="AJ166" s="15">
        <f>ROUND(X166*'Table Q8'!X59,2)</f>
        <v>-0.06</v>
      </c>
    </row>
    <row r="167" spans="1:36" x14ac:dyDescent="0.2">
      <c r="A167" s="13" t="str">
        <f t="shared" si="2"/>
        <v>2007 Q3</v>
      </c>
      <c r="B167" s="11">
        <f t="shared" si="54"/>
        <v>5.0537733032912514E-2</v>
      </c>
      <c r="C167" s="11">
        <f t="shared" si="54"/>
        <v>0.28912896365459728</v>
      </c>
      <c r="D167" s="11">
        <f t="shared" si="54"/>
        <v>-0.59520043320416216</v>
      </c>
      <c r="E167" s="11">
        <f t="shared" si="54"/>
        <v>1.5342310762755162</v>
      </c>
      <c r="F167" s="11">
        <f t="shared" si="54"/>
        <v>2.5782788804906152</v>
      </c>
      <c r="G167" s="11">
        <f t="shared" si="54"/>
        <v>0.33862126935466758</v>
      </c>
      <c r="H167" s="11">
        <f t="shared" si="54"/>
        <v>4.2092497892524499</v>
      </c>
      <c r="I167" s="11">
        <f t="shared" si="54"/>
        <v>0.72401674087421719</v>
      </c>
      <c r="J167" s="11">
        <f t="shared" si="54"/>
        <v>-5.3705581358551964</v>
      </c>
      <c r="K167" s="11">
        <f t="shared" si="54"/>
        <v>4.5052705919901115</v>
      </c>
      <c r="L167" s="11">
        <f t="shared" si="54"/>
        <v>0.88163342267889855</v>
      </c>
      <c r="N167" s="11">
        <f t="shared" ref="N167:X167" si="59">LN(N60/N59)*100</f>
        <v>0.35734770717345632</v>
      </c>
      <c r="O167" s="11">
        <f t="shared" si="59"/>
        <v>0.41126224989481075</v>
      </c>
      <c r="P167" s="11">
        <f t="shared" si="59"/>
        <v>1.6395366513750946</v>
      </c>
      <c r="Q167" s="11">
        <f t="shared" si="59"/>
        <v>1.0320475154311817</v>
      </c>
      <c r="R167" s="11">
        <f t="shared" si="59"/>
        <v>1.9926515701622016</v>
      </c>
      <c r="S167" s="11">
        <f t="shared" si="59"/>
        <v>-0.17689473110739037</v>
      </c>
      <c r="T167" s="11">
        <f t="shared" si="59"/>
        <v>0.29305077535864549</v>
      </c>
      <c r="U167" s="11">
        <f t="shared" si="59"/>
        <v>-0.89372829875140825</v>
      </c>
      <c r="V167" s="11">
        <f t="shared" si="59"/>
        <v>-1.8651042512078129</v>
      </c>
      <c r="W167" s="11">
        <f t="shared" si="59"/>
        <v>0.95435361996874923</v>
      </c>
      <c r="X167" s="11">
        <f t="shared" si="59"/>
        <v>0.29709191929758322</v>
      </c>
      <c r="Z167" s="15">
        <f>ROUND(N167*'Table Q8'!N60,2)</f>
        <v>0.26</v>
      </c>
      <c r="AA167" s="15">
        <f>ROUND(O167*'Table Q8'!O60,2)</f>
        <v>0.13</v>
      </c>
      <c r="AB167" s="15">
        <f>ROUND(P167*'Table Q8'!P60,2)</f>
        <v>0.54</v>
      </c>
      <c r="AC167" s="15">
        <f>ROUND(Q167*'Table Q8'!Q60,2)</f>
        <v>0.28000000000000003</v>
      </c>
      <c r="AD167" s="15">
        <f>ROUND(R167*'Table Q8'!R60,2)</f>
        <v>0.28000000000000003</v>
      </c>
      <c r="AE167" s="15">
        <f>ROUND(S167*'Table Q8'!S60,2)</f>
        <v>-7.0000000000000007E-2</v>
      </c>
      <c r="AF167" s="15">
        <f>ROUND(T167*'Table Q8'!T60,2)</f>
        <v>0.12</v>
      </c>
      <c r="AG167" s="15">
        <f>ROUND(U167*'Table Q8'!U60,2)</f>
        <v>-0.3</v>
      </c>
      <c r="AH167" s="15">
        <f>ROUND(V167*'Table Q8'!V60,2)</f>
        <v>-0.52</v>
      </c>
      <c r="AI167" s="15">
        <f>ROUND(W167*'Table Q8'!W60,2)</f>
        <v>0.3</v>
      </c>
      <c r="AJ167" s="15">
        <f>ROUND(X167*'Table Q8'!X60,2)</f>
        <v>0.1</v>
      </c>
    </row>
    <row r="168" spans="1:36" x14ac:dyDescent="0.2">
      <c r="A168" s="13" t="str">
        <f t="shared" si="2"/>
        <v>2007 Q4</v>
      </c>
      <c r="B168" s="11">
        <f t="shared" si="54"/>
        <v>2.8164817388927497</v>
      </c>
      <c r="C168" s="11">
        <f t="shared" si="54"/>
        <v>1.538605516356923</v>
      </c>
      <c r="D168" s="11">
        <f t="shared" si="54"/>
        <v>0.89387026102137557</v>
      </c>
      <c r="E168" s="11">
        <f t="shared" si="54"/>
        <v>-0.19211577981504593</v>
      </c>
      <c r="F168" s="11">
        <f t="shared" si="54"/>
        <v>-0.84216082553661853</v>
      </c>
      <c r="G168" s="11">
        <f t="shared" si="54"/>
        <v>-1.8465098385226548</v>
      </c>
      <c r="H168" s="11">
        <f t="shared" si="54"/>
        <v>2.585631733696641</v>
      </c>
      <c r="I168" s="11">
        <f t="shared" si="54"/>
        <v>0.72193799990582552</v>
      </c>
      <c r="J168" s="11">
        <f t="shared" si="54"/>
        <v>6.4476069830268452</v>
      </c>
      <c r="K168" s="11">
        <f t="shared" si="54"/>
        <v>3.5181695267733462</v>
      </c>
      <c r="L168" s="11">
        <f t="shared" si="54"/>
        <v>0.96753344630953453</v>
      </c>
      <c r="N168" s="11">
        <f t="shared" ref="N168:X168" si="60">LN(N61/N60)*100</f>
        <v>3.7653363979413497</v>
      </c>
      <c r="O168" s="11">
        <f t="shared" si="60"/>
        <v>1.63999659294723</v>
      </c>
      <c r="P168" s="11">
        <f t="shared" si="60"/>
        <v>0.47081133524638819</v>
      </c>
      <c r="Q168" s="11">
        <f t="shared" si="60"/>
        <v>0.70548340620539529</v>
      </c>
      <c r="R168" s="11">
        <f t="shared" si="60"/>
        <v>-0.6377301743514705</v>
      </c>
      <c r="S168" s="11">
        <f t="shared" si="60"/>
        <v>0.28500841095877855</v>
      </c>
      <c r="T168" s="11">
        <f t="shared" si="60"/>
        <v>0.79359609639340356</v>
      </c>
      <c r="U168" s="11">
        <f t="shared" si="60"/>
        <v>1.0539430654661598E-2</v>
      </c>
      <c r="V168" s="11">
        <f t="shared" si="60"/>
        <v>7.6757437907058748</v>
      </c>
      <c r="W168" s="11">
        <f t="shared" si="60"/>
        <v>-1.6682204368574312</v>
      </c>
      <c r="X168" s="11">
        <f t="shared" si="60"/>
        <v>0.92597329214874846</v>
      </c>
      <c r="Z168" s="15">
        <f>ROUND(N168*'Table Q8'!N61,2)</f>
        <v>2.78</v>
      </c>
      <c r="AA168" s="15">
        <f>ROUND(O168*'Table Q8'!O61,2)</f>
        <v>0.52</v>
      </c>
      <c r="AB168" s="15">
        <f>ROUND(P168*'Table Q8'!P61,2)</f>
        <v>0.16</v>
      </c>
      <c r="AC168" s="15">
        <f>ROUND(Q168*'Table Q8'!Q61,2)</f>
        <v>0.2</v>
      </c>
      <c r="AD168" s="15">
        <f>ROUND(R168*'Table Q8'!R61,2)</f>
        <v>-0.09</v>
      </c>
      <c r="AE168" s="15">
        <f>ROUND(S168*'Table Q8'!S61,2)</f>
        <v>0.11</v>
      </c>
      <c r="AF168" s="15">
        <f>ROUND(T168*'Table Q8'!T61,2)</f>
        <v>0.34</v>
      </c>
      <c r="AG168" s="15">
        <f>ROUND(U168*'Table Q8'!U61,2)</f>
        <v>0</v>
      </c>
      <c r="AH168" s="15">
        <f>ROUND(V168*'Table Q8'!V61,2)</f>
        <v>2.17</v>
      </c>
      <c r="AI168" s="15">
        <f>ROUND(W168*'Table Q8'!W61,2)</f>
        <v>-0.53</v>
      </c>
      <c r="AJ168" s="15">
        <f>ROUND(X168*'Table Q8'!X61,2)</f>
        <v>0.33</v>
      </c>
    </row>
    <row r="169" spans="1:36" x14ac:dyDescent="0.2">
      <c r="A169" s="13" t="str">
        <f t="shared" si="2"/>
        <v>2008 Q1</v>
      </c>
      <c r="B169" s="11">
        <f t="shared" si="54"/>
        <v>-2.6722156964929815</v>
      </c>
      <c r="C169" s="11">
        <f t="shared" si="54"/>
        <v>-0.93733604579541407</v>
      </c>
      <c r="D169" s="11">
        <f t="shared" si="54"/>
        <v>1.4743794178888696</v>
      </c>
      <c r="E169" s="11">
        <f t="shared" si="54"/>
        <v>-1.7667523191132837</v>
      </c>
      <c r="F169" s="11">
        <f t="shared" si="54"/>
        <v>-2.4784172506218587</v>
      </c>
      <c r="G169" s="11">
        <f t="shared" si="54"/>
        <v>0.60195178587636911</v>
      </c>
      <c r="H169" s="11">
        <f t="shared" si="54"/>
        <v>-6.4787015188385562</v>
      </c>
      <c r="I169" s="11">
        <f t="shared" si="54"/>
        <v>1.7657067682931591</v>
      </c>
      <c r="J169" s="11">
        <f t="shared" si="54"/>
        <v>2.9445296135689434</v>
      </c>
      <c r="K169" s="11">
        <f t="shared" si="54"/>
        <v>-4.2059846578256215</v>
      </c>
      <c r="L169" s="11">
        <f t="shared" si="54"/>
        <v>-0.79656960045102132</v>
      </c>
      <c r="N169" s="11">
        <f t="shared" ref="N169:X169" si="61">LN(N62/N61)*100</f>
        <v>-0.51533479109784597</v>
      </c>
      <c r="O169" s="11">
        <f t="shared" si="61"/>
        <v>-1.3092939574965763</v>
      </c>
      <c r="P169" s="11">
        <f t="shared" si="61"/>
        <v>1.2269540641510468</v>
      </c>
      <c r="Q169" s="11">
        <f t="shared" si="61"/>
        <v>-1.8450886126670025</v>
      </c>
      <c r="R169" s="11">
        <f t="shared" si="61"/>
        <v>-2.4148824952037957</v>
      </c>
      <c r="S169" s="11">
        <f t="shared" si="61"/>
        <v>-0.38661491494812783</v>
      </c>
      <c r="T169" s="11">
        <f t="shared" si="61"/>
        <v>-1.5866113955198597</v>
      </c>
      <c r="U169" s="11">
        <f t="shared" si="61"/>
        <v>-0.22678015388774092</v>
      </c>
      <c r="V169" s="11">
        <f t="shared" si="61"/>
        <v>0.50764631971963126</v>
      </c>
      <c r="W169" s="11">
        <f t="shared" si="61"/>
        <v>0.87651066183034398</v>
      </c>
      <c r="X169" s="11">
        <f t="shared" si="61"/>
        <v>-0.71910052824164894</v>
      </c>
      <c r="Z169" s="15">
        <f>ROUND(N169*'Table Q8'!N62,2)</f>
        <v>-0.38</v>
      </c>
      <c r="AA169" s="15">
        <f>ROUND(O169*'Table Q8'!O62,2)</f>
        <v>-0.4</v>
      </c>
      <c r="AB169" s="15">
        <f>ROUND(P169*'Table Q8'!P62,2)</f>
        <v>0.41</v>
      </c>
      <c r="AC169" s="15">
        <f>ROUND(Q169*'Table Q8'!Q62,2)</f>
        <v>-0.5</v>
      </c>
      <c r="AD169" s="15">
        <f>ROUND(R169*'Table Q8'!R62,2)</f>
        <v>-0.34</v>
      </c>
      <c r="AE169" s="15">
        <f>ROUND(S169*'Table Q8'!S62,2)</f>
        <v>-0.15</v>
      </c>
      <c r="AF169" s="15">
        <f>ROUND(T169*'Table Q8'!T62,2)</f>
        <v>-0.67</v>
      </c>
      <c r="AG169" s="15">
        <f>ROUND(U169*'Table Q8'!U62,2)</f>
        <v>-7.0000000000000007E-2</v>
      </c>
      <c r="AH169" s="15">
        <f>ROUND(V169*'Table Q8'!V62,2)</f>
        <v>0.14000000000000001</v>
      </c>
      <c r="AI169" s="15">
        <f>ROUND(W169*'Table Q8'!W62,2)</f>
        <v>0.28000000000000003</v>
      </c>
      <c r="AJ169" s="15">
        <f>ROUND(X169*'Table Q8'!X62,2)</f>
        <v>-0.25</v>
      </c>
    </row>
    <row r="170" spans="1:36" x14ac:dyDescent="0.2">
      <c r="A170" s="13" t="str">
        <f t="shared" si="2"/>
        <v>2008 Q2</v>
      </c>
      <c r="B170" s="11">
        <f t="shared" si="54"/>
        <v>-2.7202845849674691</v>
      </c>
      <c r="C170" s="11">
        <f t="shared" si="54"/>
        <v>-7.1570331870540269E-3</v>
      </c>
      <c r="D170" s="11">
        <f t="shared" si="54"/>
        <v>-0.50151718451980887</v>
      </c>
      <c r="E170" s="11">
        <f t="shared" si="54"/>
        <v>-9.9138294200982857E-2</v>
      </c>
      <c r="F170" s="11">
        <f t="shared" si="54"/>
        <v>0.61939449493827337</v>
      </c>
      <c r="G170" s="11">
        <f t="shared" si="54"/>
        <v>3.7665208517336879</v>
      </c>
      <c r="H170" s="11">
        <f t="shared" si="54"/>
        <v>1.0329065889148152</v>
      </c>
      <c r="I170" s="11">
        <f t="shared" si="54"/>
        <v>-0.12769779859641039</v>
      </c>
      <c r="J170" s="11">
        <f t="shared" si="54"/>
        <v>-2.1513482918163978</v>
      </c>
      <c r="K170" s="11">
        <f t="shared" si="54"/>
        <v>1.592284733699278</v>
      </c>
      <c r="L170" s="11">
        <f t="shared" si="54"/>
        <v>9.1401418600355763E-2</v>
      </c>
      <c r="N170" s="11">
        <f t="shared" ref="N170:X170" si="62">LN(N63/N62)*100</f>
        <v>-2.314725208123396</v>
      </c>
      <c r="O170" s="11">
        <f t="shared" si="62"/>
        <v>1.145625376219632</v>
      </c>
      <c r="P170" s="11">
        <f t="shared" si="62"/>
        <v>1.0864294096291713</v>
      </c>
      <c r="Q170" s="11">
        <f t="shared" si="62"/>
        <v>1.1257253309959119</v>
      </c>
      <c r="R170" s="11">
        <f t="shared" si="62"/>
        <v>1.3120091219265975</v>
      </c>
      <c r="S170" s="11">
        <f t="shared" si="62"/>
        <v>2.9430932619982886</v>
      </c>
      <c r="T170" s="11">
        <f t="shared" si="62"/>
        <v>2.8059134033073381</v>
      </c>
      <c r="U170" s="11">
        <f t="shared" si="62"/>
        <v>1.5446112487637189</v>
      </c>
      <c r="V170" s="11">
        <f t="shared" si="62"/>
        <v>2.2261756607039485</v>
      </c>
      <c r="W170" s="11">
        <f t="shared" si="62"/>
        <v>-0.58632601552835162</v>
      </c>
      <c r="X170" s="11">
        <f t="shared" si="62"/>
        <v>1.312865975340004</v>
      </c>
      <c r="Z170" s="15">
        <f>ROUND(N170*'Table Q8'!N63,2)</f>
        <v>-1.71</v>
      </c>
      <c r="AA170" s="15">
        <f>ROUND(O170*'Table Q8'!O63,2)</f>
        <v>0.35</v>
      </c>
      <c r="AB170" s="15">
        <f>ROUND(P170*'Table Q8'!P63,2)</f>
        <v>0.37</v>
      </c>
      <c r="AC170" s="15">
        <f>ROUND(Q170*'Table Q8'!Q63,2)</f>
        <v>0.31</v>
      </c>
      <c r="AD170" s="15">
        <f>ROUND(R170*'Table Q8'!R63,2)</f>
        <v>0.18</v>
      </c>
      <c r="AE170" s="15">
        <f>ROUND(S170*'Table Q8'!S63,2)</f>
        <v>1.1499999999999999</v>
      </c>
      <c r="AF170" s="15">
        <f>ROUND(T170*'Table Q8'!T63,2)</f>
        <v>1.22</v>
      </c>
      <c r="AG170" s="15">
        <f>ROUND(U170*'Table Q8'!U63,2)</f>
        <v>0.52</v>
      </c>
      <c r="AH170" s="15">
        <f>ROUND(V170*'Table Q8'!V63,2)</f>
        <v>0.64</v>
      </c>
      <c r="AI170" s="15">
        <f>ROUND(W170*'Table Q8'!W63,2)</f>
        <v>-0.18</v>
      </c>
      <c r="AJ170" s="15">
        <f>ROUND(X170*'Table Q8'!X63,2)</f>
        <v>0.46</v>
      </c>
    </row>
    <row r="171" spans="1:36" x14ac:dyDescent="0.2">
      <c r="A171" s="13" t="str">
        <f t="shared" si="2"/>
        <v>2008 Q3</v>
      </c>
      <c r="B171" s="11">
        <f t="shared" si="54"/>
        <v>1.2020158810389365</v>
      </c>
      <c r="C171" s="11">
        <f t="shared" si="54"/>
        <v>-9.6547015317960547E-2</v>
      </c>
      <c r="D171" s="11">
        <f t="shared" si="54"/>
        <v>-3.2969482807715762</v>
      </c>
      <c r="E171" s="11">
        <f t="shared" si="54"/>
        <v>-2.95367731882253</v>
      </c>
      <c r="F171" s="11">
        <f t="shared" si="54"/>
        <v>-1.9552420739974274</v>
      </c>
      <c r="G171" s="11">
        <f t="shared" si="54"/>
        <v>-1.8625787694087232</v>
      </c>
      <c r="H171" s="11">
        <f t="shared" si="54"/>
        <v>4.8579036715904573E-4</v>
      </c>
      <c r="I171" s="11">
        <f t="shared" si="54"/>
        <v>-3.2259882159956925</v>
      </c>
      <c r="J171" s="11">
        <f t="shared" si="54"/>
        <v>-3.5459782940231075</v>
      </c>
      <c r="K171" s="11">
        <f t="shared" si="54"/>
        <v>-4.0286864798643007</v>
      </c>
      <c r="L171" s="11">
        <f t="shared" si="54"/>
        <v>-2.0418104000289929</v>
      </c>
      <c r="N171" s="11">
        <f t="shared" ref="N171:X171" si="63">LN(N64/N63)*100</f>
        <v>2.2992074428222407</v>
      </c>
      <c r="O171" s="11">
        <f t="shared" si="63"/>
        <v>0.68123980968042386</v>
      </c>
      <c r="P171" s="11">
        <f t="shared" si="63"/>
        <v>-3.1849330763584878E-2</v>
      </c>
      <c r="Q171" s="11">
        <f t="shared" si="63"/>
        <v>1.2771817272554975</v>
      </c>
      <c r="R171" s="11">
        <f t="shared" si="63"/>
        <v>2.9969635828621262</v>
      </c>
      <c r="S171" s="11">
        <f t="shared" si="63"/>
        <v>0.18184499236889057</v>
      </c>
      <c r="T171" s="11">
        <f t="shared" si="63"/>
        <v>-0.74826157865801846</v>
      </c>
      <c r="U171" s="11">
        <f t="shared" si="63"/>
        <v>-0.7051205585280842</v>
      </c>
      <c r="V171" s="11">
        <f t="shared" si="63"/>
        <v>-1.021910875865258</v>
      </c>
      <c r="W171" s="11">
        <f t="shared" si="63"/>
        <v>-5.9124700693890447E-2</v>
      </c>
      <c r="X171" s="11">
        <f t="shared" si="63"/>
        <v>0.42333320019172105</v>
      </c>
      <c r="Z171" s="15">
        <f>ROUND(N171*'Table Q8'!N64,2)</f>
        <v>1.72</v>
      </c>
      <c r="AA171" s="15">
        <f>ROUND(O171*'Table Q8'!O64,2)</f>
        <v>0.21</v>
      </c>
      <c r="AB171" s="15">
        <f>ROUND(P171*'Table Q8'!P64,2)</f>
        <v>-0.01</v>
      </c>
      <c r="AC171" s="15">
        <f>ROUND(Q171*'Table Q8'!Q64,2)</f>
        <v>0.35</v>
      </c>
      <c r="AD171" s="15">
        <f>ROUND(R171*'Table Q8'!R64,2)</f>
        <v>0.4</v>
      </c>
      <c r="AE171" s="15">
        <f>ROUND(S171*'Table Q8'!S64,2)</f>
        <v>7.0000000000000007E-2</v>
      </c>
      <c r="AF171" s="15">
        <f>ROUND(T171*'Table Q8'!T64,2)</f>
        <v>-0.33</v>
      </c>
      <c r="AG171" s="15">
        <f>ROUND(U171*'Table Q8'!U64,2)</f>
        <v>-0.24</v>
      </c>
      <c r="AH171" s="15">
        <f>ROUND(V171*'Table Q8'!V64,2)</f>
        <v>-0.31</v>
      </c>
      <c r="AI171" s="15">
        <f>ROUND(W171*'Table Q8'!W64,2)</f>
        <v>-0.02</v>
      </c>
      <c r="AJ171" s="15">
        <f>ROUND(X171*'Table Q8'!X64,2)</f>
        <v>0.15</v>
      </c>
    </row>
    <row r="172" spans="1:36" x14ac:dyDescent="0.2">
      <c r="A172" s="13" t="str">
        <f t="shared" si="2"/>
        <v>2008 Q4</v>
      </c>
      <c r="B172" s="11">
        <f t="shared" si="54"/>
        <v>-7.8080834292895736</v>
      </c>
      <c r="C172" s="11">
        <f t="shared" si="54"/>
        <v>-1.6931263284849674</v>
      </c>
      <c r="D172" s="11">
        <f t="shared" si="54"/>
        <v>-4.877032129797346</v>
      </c>
      <c r="E172" s="11">
        <f t="shared" si="54"/>
        <v>-3.0390487330747185</v>
      </c>
      <c r="F172" s="11">
        <f t="shared" si="54"/>
        <v>-4.8622394525645731</v>
      </c>
      <c r="G172" s="11">
        <f t="shared" si="54"/>
        <v>1.9620338974399802</v>
      </c>
      <c r="H172" s="11">
        <f t="shared" si="54"/>
        <v>3.3032874807648418</v>
      </c>
      <c r="I172" s="11">
        <f t="shared" si="54"/>
        <v>0.3160440079732687</v>
      </c>
      <c r="J172" s="11">
        <f t="shared" si="54"/>
        <v>-1.9267713553763655</v>
      </c>
      <c r="K172" s="11">
        <f t="shared" si="54"/>
        <v>-5.064923209869665</v>
      </c>
      <c r="L172" s="11">
        <f t="shared" si="54"/>
        <v>-1.5132928965701125</v>
      </c>
      <c r="N172" s="11">
        <f t="shared" ref="N172:X172" si="64">LN(N65/N64)*100</f>
        <v>-4.1823190374071517</v>
      </c>
      <c r="O172" s="11">
        <f t="shared" si="64"/>
        <v>1.43978141559471</v>
      </c>
      <c r="P172" s="11">
        <f t="shared" si="64"/>
        <v>1.2417512518101415</v>
      </c>
      <c r="Q172" s="11">
        <f t="shared" si="64"/>
        <v>1.1117898984736663</v>
      </c>
      <c r="R172" s="11">
        <f t="shared" si="64"/>
        <v>1.1889161656121841</v>
      </c>
      <c r="S172" s="11">
        <f t="shared" si="64"/>
        <v>1.8853907272696784</v>
      </c>
      <c r="T172" s="11">
        <f t="shared" si="64"/>
        <v>-0.11385076499262786</v>
      </c>
      <c r="U172" s="11">
        <f t="shared" si="64"/>
        <v>2.4248031257447837</v>
      </c>
      <c r="V172" s="11">
        <f t="shared" si="64"/>
        <v>1.5157822099154257</v>
      </c>
      <c r="W172" s="11">
        <f t="shared" si="64"/>
        <v>-1.1278363943161622</v>
      </c>
      <c r="X172" s="11">
        <f t="shared" si="64"/>
        <v>1.1313150868034829</v>
      </c>
      <c r="Z172" s="15">
        <f>ROUND(N172*'Table Q8'!N65,2)</f>
        <v>-3.14</v>
      </c>
      <c r="AA172" s="15">
        <f>ROUND(O172*'Table Q8'!O65,2)</f>
        <v>0.44</v>
      </c>
      <c r="AB172" s="15">
        <f>ROUND(P172*'Table Q8'!P65,2)</f>
        <v>0.43</v>
      </c>
      <c r="AC172" s="15">
        <f>ROUND(Q172*'Table Q8'!Q65,2)</f>
        <v>0.3</v>
      </c>
      <c r="AD172" s="15">
        <f>ROUND(R172*'Table Q8'!R65,2)</f>
        <v>0.15</v>
      </c>
      <c r="AE172" s="15">
        <f>ROUND(S172*'Table Q8'!S65,2)</f>
        <v>0.74</v>
      </c>
      <c r="AF172" s="15">
        <f>ROUND(T172*'Table Q8'!T65,2)</f>
        <v>-0.05</v>
      </c>
      <c r="AG172" s="15">
        <f>ROUND(U172*'Table Q8'!U65,2)</f>
        <v>0.84</v>
      </c>
      <c r="AH172" s="15">
        <f>ROUND(V172*'Table Q8'!V65,2)</f>
        <v>0.46</v>
      </c>
      <c r="AI172" s="15">
        <f>ROUND(W172*'Table Q8'!W65,2)</f>
        <v>-0.33</v>
      </c>
      <c r="AJ172" s="15">
        <f>ROUND(X172*'Table Q8'!X65,2)</f>
        <v>0.41</v>
      </c>
    </row>
    <row r="173" spans="1:36" x14ac:dyDescent="0.2">
      <c r="A173" s="13" t="str">
        <f t="shared" si="2"/>
        <v>2009 Q1</v>
      </c>
      <c r="B173" s="11">
        <f t="shared" si="54"/>
        <v>-10.125817253427901</v>
      </c>
      <c r="C173" s="11">
        <f t="shared" si="54"/>
        <v>-1.0674591857260509</v>
      </c>
      <c r="D173" s="11">
        <f t="shared" si="54"/>
        <v>-6.5303534340268241</v>
      </c>
      <c r="E173" s="11">
        <f t="shared" si="54"/>
        <v>1.5226802653171427</v>
      </c>
      <c r="F173" s="11">
        <f t="shared" si="54"/>
        <v>-2.619490261643596</v>
      </c>
      <c r="G173" s="11">
        <f t="shared" si="54"/>
        <v>-6.0843353550968757</v>
      </c>
      <c r="H173" s="11">
        <f t="shared" si="54"/>
        <v>2.5688441849997945</v>
      </c>
      <c r="I173" s="11">
        <f t="shared" si="54"/>
        <v>1.4120862148476303</v>
      </c>
      <c r="J173" s="11">
        <f t="shared" si="54"/>
        <v>7.2829908647005563</v>
      </c>
      <c r="K173" s="11">
        <f t="shared" si="54"/>
        <v>5.8220100875861718</v>
      </c>
      <c r="L173" s="11">
        <f t="shared" si="54"/>
        <v>4.2990991436175102E-2</v>
      </c>
      <c r="N173" s="11">
        <f t="shared" ref="N173:X173" si="65">LN(N66/N65)*100</f>
        <v>-5.5396841478614185</v>
      </c>
      <c r="O173" s="11">
        <f t="shared" si="65"/>
        <v>3.0705738881379383</v>
      </c>
      <c r="P173" s="11">
        <f t="shared" si="65"/>
        <v>0.48008646160554569</v>
      </c>
      <c r="Q173" s="11">
        <f t="shared" si="65"/>
        <v>2.4618991129545269</v>
      </c>
      <c r="R173" s="11">
        <f t="shared" si="65"/>
        <v>1.2950698041356419</v>
      </c>
      <c r="S173" s="11">
        <f t="shared" si="65"/>
        <v>-4.254190001108765</v>
      </c>
      <c r="T173" s="11">
        <f t="shared" si="65"/>
        <v>1.5408868399317761</v>
      </c>
      <c r="U173" s="11">
        <f t="shared" si="65"/>
        <v>4.4054126166860907</v>
      </c>
      <c r="V173" s="11">
        <f t="shared" si="65"/>
        <v>7.8889062659002889</v>
      </c>
      <c r="W173" s="11">
        <f t="shared" si="65"/>
        <v>5.4611743819408343</v>
      </c>
      <c r="X173" s="11">
        <f t="shared" si="65"/>
        <v>2.5542507429256096</v>
      </c>
      <c r="Z173" s="15">
        <f>ROUND(N173*'Table Q8'!N66,2)</f>
        <v>-4.16</v>
      </c>
      <c r="AA173" s="15">
        <f>ROUND(O173*'Table Q8'!O66,2)</f>
        <v>0.92</v>
      </c>
      <c r="AB173" s="15">
        <f>ROUND(P173*'Table Q8'!P66,2)</f>
        <v>0.16</v>
      </c>
      <c r="AC173" s="15">
        <f>ROUND(Q173*'Table Q8'!Q66,2)</f>
        <v>0.68</v>
      </c>
      <c r="AD173" s="15">
        <f>ROUND(R173*'Table Q8'!R66,2)</f>
        <v>0.16</v>
      </c>
      <c r="AE173" s="15">
        <f>ROUND(S173*'Table Q8'!S66,2)</f>
        <v>-1.67</v>
      </c>
      <c r="AF173" s="15">
        <f>ROUND(T173*'Table Q8'!T66,2)</f>
        <v>0.73</v>
      </c>
      <c r="AG173" s="15">
        <f>ROUND(U173*'Table Q8'!U66,2)</f>
        <v>1.55</v>
      </c>
      <c r="AH173" s="15">
        <f>ROUND(V173*'Table Q8'!V66,2)</f>
        <v>2.48</v>
      </c>
      <c r="AI173" s="15">
        <f>ROUND(W173*'Table Q8'!W66,2)</f>
        <v>1.55</v>
      </c>
      <c r="AJ173" s="15">
        <f>ROUND(X173*'Table Q8'!X66,2)</f>
        <v>0.92</v>
      </c>
    </row>
    <row r="174" spans="1:36" x14ac:dyDescent="0.2">
      <c r="A174" s="13" t="str">
        <f t="shared" si="2"/>
        <v>2009 Q2</v>
      </c>
      <c r="B174" s="11">
        <f t="shared" si="54"/>
        <v>3.779270937539553</v>
      </c>
      <c r="C174" s="11">
        <f t="shared" si="54"/>
        <v>0.61684752132565046</v>
      </c>
      <c r="D174" s="11">
        <f t="shared" si="54"/>
        <v>0.86895793310919223</v>
      </c>
      <c r="E174" s="11">
        <f t="shared" si="54"/>
        <v>0.90886919299778546</v>
      </c>
      <c r="F174" s="11">
        <f t="shared" si="54"/>
        <v>-6.8896717315426637</v>
      </c>
      <c r="G174" s="11">
        <f t="shared" si="54"/>
        <v>-1.381852445473307</v>
      </c>
      <c r="H174" s="11">
        <f t="shared" si="54"/>
        <v>-1.490679385500993</v>
      </c>
      <c r="I174" s="11">
        <f t="shared" si="54"/>
        <v>0.12491847652793457</v>
      </c>
      <c r="J174" s="11">
        <f t="shared" si="54"/>
        <v>-1.8133683475203066</v>
      </c>
      <c r="K174" s="11">
        <f t="shared" si="54"/>
        <v>1.2199465386423838</v>
      </c>
      <c r="L174" s="11">
        <f t="shared" si="54"/>
        <v>-0.10561137902888325</v>
      </c>
      <c r="N174" s="11">
        <f t="shared" ref="N174:X174" si="66">LN(N67/N66)*100</f>
        <v>3.6208148687149326</v>
      </c>
      <c r="O174" s="11">
        <f t="shared" si="66"/>
        <v>-0.84575979243971833</v>
      </c>
      <c r="P174" s="11">
        <f t="shared" si="66"/>
        <v>1.7345547566073574</v>
      </c>
      <c r="Q174" s="11">
        <f t="shared" si="66"/>
        <v>0.83192742055332292</v>
      </c>
      <c r="R174" s="11">
        <f t="shared" si="66"/>
        <v>-1.7387473149270805</v>
      </c>
      <c r="S174" s="11">
        <f t="shared" si="66"/>
        <v>-0.82855024593186943</v>
      </c>
      <c r="T174" s="11">
        <f t="shared" si="66"/>
        <v>0.19580869931110856</v>
      </c>
      <c r="U174" s="11">
        <f t="shared" si="66"/>
        <v>-0.76273640142510812</v>
      </c>
      <c r="V174" s="11">
        <f t="shared" si="66"/>
        <v>-1.2489417892938095</v>
      </c>
      <c r="W174" s="11">
        <f t="shared" si="66"/>
        <v>1.8335223878454605</v>
      </c>
      <c r="X174" s="11">
        <f t="shared" si="66"/>
        <v>0.24831742546870794</v>
      </c>
      <c r="Z174" s="15">
        <f>ROUND(N174*'Table Q8'!N67,2)</f>
        <v>2.7</v>
      </c>
      <c r="AA174" s="15">
        <f>ROUND(O174*'Table Q8'!O67,2)</f>
        <v>-0.25</v>
      </c>
      <c r="AB174" s="15">
        <f>ROUND(P174*'Table Q8'!P67,2)</f>
        <v>0.56999999999999995</v>
      </c>
      <c r="AC174" s="15">
        <f>ROUND(Q174*'Table Q8'!Q67,2)</f>
        <v>0.23</v>
      </c>
      <c r="AD174" s="15">
        <f>ROUND(R174*'Table Q8'!R67,2)</f>
        <v>-0.21</v>
      </c>
      <c r="AE174" s="15">
        <f>ROUND(S174*'Table Q8'!S67,2)</f>
        <v>-0.33</v>
      </c>
      <c r="AF174" s="15">
        <f>ROUND(T174*'Table Q8'!T67,2)</f>
        <v>0.09</v>
      </c>
      <c r="AG174" s="15">
        <f>ROUND(U174*'Table Q8'!U67,2)</f>
        <v>-0.27</v>
      </c>
      <c r="AH174" s="15">
        <f>ROUND(V174*'Table Q8'!V67,2)</f>
        <v>-0.4</v>
      </c>
      <c r="AI174" s="15">
        <f>ROUND(W174*'Table Q8'!W67,2)</f>
        <v>0.5</v>
      </c>
      <c r="AJ174" s="15">
        <f>ROUND(X174*'Table Q8'!X67,2)</f>
        <v>0.09</v>
      </c>
    </row>
    <row r="175" spans="1:36" x14ac:dyDescent="0.2">
      <c r="A175" s="13" t="str">
        <f t="shared" si="2"/>
        <v>2009 Q3</v>
      </c>
      <c r="B175" s="11">
        <f t="shared" si="54"/>
        <v>0.47244438889392182</v>
      </c>
      <c r="C175" s="11">
        <f t="shared" si="54"/>
        <v>0.47496662229370168</v>
      </c>
      <c r="D175" s="11">
        <f t="shared" si="54"/>
        <v>3.7919155081288189</v>
      </c>
      <c r="E175" s="11">
        <f t="shared" si="54"/>
        <v>-0.13626742590814553</v>
      </c>
      <c r="F175" s="11">
        <f t="shared" si="54"/>
        <v>0.11614066972159148</v>
      </c>
      <c r="G175" s="11">
        <f t="shared" si="54"/>
        <v>1.7301525752799123</v>
      </c>
      <c r="H175" s="11">
        <f t="shared" si="54"/>
        <v>0.83053772072874832</v>
      </c>
      <c r="I175" s="11">
        <f t="shared" si="54"/>
        <v>-6.8219846295130587E-2</v>
      </c>
      <c r="J175" s="11">
        <f t="shared" si="54"/>
        <v>-4.2206131079679068</v>
      </c>
      <c r="K175" s="11">
        <f t="shared" si="54"/>
        <v>-1.8103651039232633</v>
      </c>
      <c r="L175" s="11">
        <f t="shared" si="54"/>
        <v>-0.11209039605298052</v>
      </c>
      <c r="N175" s="11">
        <f t="shared" ref="N175:X175" si="67">LN(N68/N67)*100</f>
        <v>-0.33474921713034977</v>
      </c>
      <c r="O175" s="11">
        <f t="shared" si="67"/>
        <v>-0.4020949643785513</v>
      </c>
      <c r="P175" s="11">
        <f t="shared" si="67"/>
        <v>1.4574012628058919</v>
      </c>
      <c r="Q175" s="11">
        <f t="shared" si="67"/>
        <v>-0.49083733866501711</v>
      </c>
      <c r="R175" s="11">
        <f t="shared" si="67"/>
        <v>-1.9772509921877186</v>
      </c>
      <c r="S175" s="11">
        <f t="shared" si="67"/>
        <v>0.8275274120619337</v>
      </c>
      <c r="T175" s="11">
        <f t="shared" si="67"/>
        <v>2.1894319532768698</v>
      </c>
      <c r="U175" s="11">
        <f t="shared" si="67"/>
        <v>-0.22008638674746914</v>
      </c>
      <c r="V175" s="11">
        <f t="shared" si="67"/>
        <v>-4.0419146155438597</v>
      </c>
      <c r="W175" s="11">
        <f t="shared" si="67"/>
        <v>-1.5777017113232199</v>
      </c>
      <c r="X175" s="11">
        <f t="shared" si="67"/>
        <v>-0.24175906357475482</v>
      </c>
      <c r="Z175" s="15">
        <f>ROUND(N175*'Table Q8'!N68,2)</f>
        <v>-0.25</v>
      </c>
      <c r="AA175" s="15">
        <f>ROUND(O175*'Table Q8'!O68,2)</f>
        <v>-0.12</v>
      </c>
      <c r="AB175" s="15">
        <f>ROUND(P175*'Table Q8'!P68,2)</f>
        <v>0.46</v>
      </c>
      <c r="AC175" s="15">
        <f>ROUND(Q175*'Table Q8'!Q68,2)</f>
        <v>-0.13</v>
      </c>
      <c r="AD175" s="15">
        <f>ROUND(R175*'Table Q8'!R68,2)</f>
        <v>-0.24</v>
      </c>
      <c r="AE175" s="15">
        <f>ROUND(S175*'Table Q8'!S68,2)</f>
        <v>0.33</v>
      </c>
      <c r="AF175" s="15">
        <f>ROUND(T175*'Table Q8'!T68,2)</f>
        <v>1.01</v>
      </c>
      <c r="AG175" s="15">
        <f>ROUND(U175*'Table Q8'!U68,2)</f>
        <v>-0.08</v>
      </c>
      <c r="AH175" s="15">
        <f>ROUND(V175*'Table Q8'!V68,2)</f>
        <v>-1.3</v>
      </c>
      <c r="AI175" s="15">
        <f>ROUND(W175*'Table Q8'!W68,2)</f>
        <v>-0.42</v>
      </c>
      <c r="AJ175" s="15">
        <f>ROUND(X175*'Table Q8'!X68,2)</f>
        <v>-0.09</v>
      </c>
    </row>
    <row r="176" spans="1:36" x14ac:dyDescent="0.2">
      <c r="A176" s="13" t="str">
        <f t="shared" si="2"/>
        <v>2009 Q4</v>
      </c>
      <c r="B176" s="11">
        <f t="shared" si="54"/>
        <v>-2.0210102797988081</v>
      </c>
      <c r="C176" s="11">
        <f t="shared" si="54"/>
        <v>1.9747763900369573</v>
      </c>
      <c r="D176" s="11">
        <f t="shared" si="54"/>
        <v>0.23641101414759724</v>
      </c>
      <c r="E176" s="11">
        <f t="shared" si="54"/>
        <v>2.5242693893593633</v>
      </c>
      <c r="F176" s="11">
        <f t="shared" si="54"/>
        <v>2.075173181078493</v>
      </c>
      <c r="G176" s="11">
        <f t="shared" si="54"/>
        <v>3.2503066782658041</v>
      </c>
      <c r="H176" s="11">
        <f t="shared" si="54"/>
        <v>-8.9175772944123211E-2</v>
      </c>
      <c r="I176" s="11">
        <f t="shared" si="54"/>
        <v>-1.499024898424143</v>
      </c>
      <c r="J176" s="11">
        <f t="shared" si="54"/>
        <v>-0.29379323244557715</v>
      </c>
      <c r="K176" s="11">
        <f t="shared" si="54"/>
        <v>0.73250150490746657</v>
      </c>
      <c r="L176" s="11">
        <f t="shared" si="54"/>
        <v>0.74018517643554904</v>
      </c>
      <c r="N176" s="11">
        <f t="shared" ref="N176:X176" si="68">LN(N69/N68)*100</f>
        <v>-0.85604812464590008</v>
      </c>
      <c r="O176" s="11">
        <f t="shared" si="68"/>
        <v>-0.86652800259424212</v>
      </c>
      <c r="P176" s="11">
        <f t="shared" si="68"/>
        <v>0.72225356098346916</v>
      </c>
      <c r="Q176" s="11">
        <f t="shared" si="68"/>
        <v>0.39807415731854501</v>
      </c>
      <c r="R176" s="11">
        <f t="shared" si="68"/>
        <v>0.48587041747499665</v>
      </c>
      <c r="S176" s="11">
        <f t="shared" si="68"/>
        <v>-0.34386413267816268</v>
      </c>
      <c r="T176" s="11">
        <f t="shared" si="68"/>
        <v>0.54954668602601708</v>
      </c>
      <c r="U176" s="11">
        <f t="shared" si="68"/>
        <v>-1.9417943512060596</v>
      </c>
      <c r="V176" s="11">
        <f t="shared" si="68"/>
        <v>1.6588847831263065</v>
      </c>
      <c r="W176" s="11">
        <f t="shared" si="68"/>
        <v>1.6863201542792523</v>
      </c>
      <c r="X176" s="11">
        <f t="shared" si="68"/>
        <v>-0.10135736866546047</v>
      </c>
      <c r="Z176" s="15">
        <f>ROUND(N176*'Table Q8'!N69,2)</f>
        <v>-0.63</v>
      </c>
      <c r="AA176" s="15">
        <f>ROUND(O176*'Table Q8'!O69,2)</f>
        <v>-0.26</v>
      </c>
      <c r="AB176" s="15">
        <f>ROUND(P176*'Table Q8'!P69,2)</f>
        <v>0.22</v>
      </c>
      <c r="AC176" s="15">
        <f>ROUND(Q176*'Table Q8'!Q69,2)</f>
        <v>0.11</v>
      </c>
      <c r="AD176" s="15">
        <f>ROUND(R176*'Table Q8'!R69,2)</f>
        <v>0.06</v>
      </c>
      <c r="AE176" s="15">
        <f>ROUND(S176*'Table Q8'!S69,2)</f>
        <v>-0.14000000000000001</v>
      </c>
      <c r="AF176" s="15">
        <f>ROUND(T176*'Table Q8'!T69,2)</f>
        <v>0.25</v>
      </c>
      <c r="AG176" s="15">
        <f>ROUND(U176*'Table Q8'!U69,2)</f>
        <v>-0.71</v>
      </c>
      <c r="AH176" s="15">
        <f>ROUND(V176*'Table Q8'!V69,2)</f>
        <v>0.54</v>
      </c>
      <c r="AI176" s="15">
        <f>ROUND(W176*'Table Q8'!W69,2)</f>
        <v>0.44</v>
      </c>
      <c r="AJ176" s="15">
        <f>ROUND(X176*'Table Q8'!X69,2)</f>
        <v>-0.04</v>
      </c>
    </row>
    <row r="177" spans="1:36" x14ac:dyDescent="0.2">
      <c r="A177" s="13" t="str">
        <f t="shared" si="2"/>
        <v>2010 Q1</v>
      </c>
      <c r="B177" s="11">
        <f t="shared" si="54"/>
        <v>-0.42186755842311235</v>
      </c>
      <c r="C177" s="11">
        <f t="shared" si="54"/>
        <v>1.2035693921939987</v>
      </c>
      <c r="D177" s="11">
        <f t="shared" si="54"/>
        <v>6.7914901203933065</v>
      </c>
      <c r="E177" s="11">
        <f t="shared" si="54"/>
        <v>6.5119939522575734E-2</v>
      </c>
      <c r="F177" s="11">
        <f t="shared" si="54"/>
        <v>-0.61932013659017571</v>
      </c>
      <c r="G177" s="11">
        <f t="shared" si="54"/>
        <v>2.1253324335847514</v>
      </c>
      <c r="H177" s="11">
        <f t="shared" si="54"/>
        <v>-2.7944031611653606</v>
      </c>
      <c r="I177" s="11">
        <f t="shared" si="54"/>
        <v>2.9101216717418272</v>
      </c>
      <c r="J177" s="11">
        <f t="shared" si="54"/>
        <v>1.2100033561052537</v>
      </c>
      <c r="K177" s="11">
        <f t="shared" si="54"/>
        <v>4.848405048056013</v>
      </c>
      <c r="L177" s="11">
        <f t="shared" si="54"/>
        <v>1.5432447667734066</v>
      </c>
      <c r="N177" s="11">
        <f t="shared" ref="N177:X177" si="69">LN(N70/N69)*100</f>
        <v>-2.1435124235877385</v>
      </c>
      <c r="O177" s="11">
        <f t="shared" si="69"/>
        <v>-1.1833636856197813</v>
      </c>
      <c r="P177" s="11">
        <f t="shared" si="69"/>
        <v>1.6910703999337344</v>
      </c>
      <c r="Q177" s="11">
        <f t="shared" si="69"/>
        <v>0.35679295742734568</v>
      </c>
      <c r="R177" s="11">
        <f t="shared" si="69"/>
        <v>2.6078173503350537</v>
      </c>
      <c r="S177" s="11">
        <f t="shared" si="69"/>
        <v>0.76712313453453418</v>
      </c>
      <c r="T177" s="11">
        <f t="shared" si="69"/>
        <v>-0.22086076654641665</v>
      </c>
      <c r="U177" s="11">
        <f t="shared" si="69"/>
        <v>-0.78723750157414041</v>
      </c>
      <c r="V177" s="11">
        <f t="shared" si="69"/>
        <v>2.713790567469033</v>
      </c>
      <c r="W177" s="11">
        <f t="shared" si="69"/>
        <v>0.79096106038904868</v>
      </c>
      <c r="X177" s="11">
        <f t="shared" si="69"/>
        <v>0.36554941380214334</v>
      </c>
      <c r="Z177" s="15">
        <f>ROUND(N177*'Table Q8'!N70,2)</f>
        <v>-1.57</v>
      </c>
      <c r="AA177" s="15">
        <f>ROUND(O177*'Table Q8'!O70,2)</f>
        <v>-0.36</v>
      </c>
      <c r="AB177" s="15">
        <f>ROUND(P177*'Table Q8'!P70,2)</f>
        <v>0.51</v>
      </c>
      <c r="AC177" s="15">
        <f>ROUND(Q177*'Table Q8'!Q70,2)</f>
        <v>0.1</v>
      </c>
      <c r="AD177" s="15">
        <f>ROUND(R177*'Table Q8'!R70,2)</f>
        <v>0.31</v>
      </c>
      <c r="AE177" s="15">
        <f>ROUND(S177*'Table Q8'!S70,2)</f>
        <v>0.31</v>
      </c>
      <c r="AF177" s="15">
        <f>ROUND(T177*'Table Q8'!T70,2)</f>
        <v>-0.1</v>
      </c>
      <c r="AG177" s="15">
        <f>ROUND(U177*'Table Q8'!U70,2)</f>
        <v>-0.28999999999999998</v>
      </c>
      <c r="AH177" s="15">
        <f>ROUND(V177*'Table Q8'!V70,2)</f>
        <v>0.9</v>
      </c>
      <c r="AI177" s="15">
        <f>ROUND(W177*'Table Q8'!W70,2)</f>
        <v>0.2</v>
      </c>
      <c r="AJ177" s="15">
        <f>ROUND(X177*'Table Q8'!X70,2)</f>
        <v>0.13</v>
      </c>
    </row>
    <row r="178" spans="1:36" x14ac:dyDescent="0.2">
      <c r="A178" s="13" t="str">
        <f t="shared" si="2"/>
        <v>2010 Q2</v>
      </c>
      <c r="B178" s="11">
        <f t="shared" si="54"/>
        <v>-6.111344956795044</v>
      </c>
      <c r="C178" s="11">
        <f t="shared" si="54"/>
        <v>1.8520535299983427</v>
      </c>
      <c r="D178" s="11">
        <f t="shared" si="54"/>
        <v>3.7561088121845341</v>
      </c>
      <c r="E178" s="11">
        <f t="shared" si="54"/>
        <v>-0.64552304602200805</v>
      </c>
      <c r="F178" s="11">
        <f t="shared" si="54"/>
        <v>3.3151878349018125</v>
      </c>
      <c r="G178" s="11">
        <f t="shared" si="54"/>
        <v>-0.4641189414035643</v>
      </c>
      <c r="H178" s="11">
        <f t="shared" si="54"/>
        <v>-1.7680250030711202</v>
      </c>
      <c r="I178" s="11">
        <f t="shared" si="54"/>
        <v>1.5292098039233442</v>
      </c>
      <c r="J178" s="11">
        <f t="shared" si="54"/>
        <v>1.0382027307755581</v>
      </c>
      <c r="K178" s="11">
        <f t="shared" si="54"/>
        <v>0.42068721628046574</v>
      </c>
      <c r="L178" s="11">
        <f t="shared" si="54"/>
        <v>0.4634718694591024</v>
      </c>
      <c r="N178" s="11">
        <f t="shared" ref="N178:X178" si="70">LN(N71/N70)*100</f>
        <v>-5.1470613694828513</v>
      </c>
      <c r="O178" s="11">
        <f t="shared" si="70"/>
        <v>-1.1371623312345809</v>
      </c>
      <c r="P178" s="11">
        <f t="shared" si="70"/>
        <v>-1.3608628003335137</v>
      </c>
      <c r="Q178" s="11">
        <f t="shared" si="70"/>
        <v>-1.2284579940067168</v>
      </c>
      <c r="R178" s="11">
        <f t="shared" si="70"/>
        <v>1.3482271886864425</v>
      </c>
      <c r="S178" s="11">
        <f t="shared" si="70"/>
        <v>-0.95421789125504664</v>
      </c>
      <c r="T178" s="11">
        <f t="shared" si="70"/>
        <v>-2.399471006168211</v>
      </c>
      <c r="U178" s="11">
        <f t="shared" si="70"/>
        <v>-1.1153270523629237</v>
      </c>
      <c r="V178" s="11">
        <f t="shared" si="70"/>
        <v>-0.15466450243361746</v>
      </c>
      <c r="W178" s="11">
        <f t="shared" si="70"/>
        <v>-1.165384298397808</v>
      </c>
      <c r="X178" s="11">
        <f t="shared" si="70"/>
        <v>-1.2229377466181244</v>
      </c>
      <c r="Z178" s="15">
        <f>ROUND(N178*'Table Q8'!N71,2)</f>
        <v>-3.74</v>
      </c>
      <c r="AA178" s="15">
        <f>ROUND(O178*'Table Q8'!O71,2)</f>
        <v>-0.36</v>
      </c>
      <c r="AB178" s="15">
        <f>ROUND(P178*'Table Q8'!P71,2)</f>
        <v>-0.42</v>
      </c>
      <c r="AC178" s="15">
        <f>ROUND(Q178*'Table Q8'!Q71,2)</f>
        <v>-0.33</v>
      </c>
      <c r="AD178" s="15">
        <f>ROUND(R178*'Table Q8'!R71,2)</f>
        <v>0.17</v>
      </c>
      <c r="AE178" s="15">
        <f>ROUND(S178*'Table Q8'!S71,2)</f>
        <v>-0.39</v>
      </c>
      <c r="AF178" s="15">
        <f>ROUND(T178*'Table Q8'!T71,2)</f>
        <v>-1.08</v>
      </c>
      <c r="AG178" s="15">
        <f>ROUND(U178*'Table Q8'!U71,2)</f>
        <v>-0.42</v>
      </c>
      <c r="AH178" s="15">
        <f>ROUND(V178*'Table Q8'!V71,2)</f>
        <v>-0.05</v>
      </c>
      <c r="AI178" s="15">
        <f>ROUND(W178*'Table Q8'!W71,2)</f>
        <v>-0.28999999999999998</v>
      </c>
      <c r="AJ178" s="15">
        <f>ROUND(X178*'Table Q8'!X71,2)</f>
        <v>-0.44</v>
      </c>
    </row>
    <row r="179" spans="1:36" x14ac:dyDescent="0.2">
      <c r="A179" s="13" t="str">
        <f t="shared" ref="A179:A217" si="71">A72</f>
        <v>2010 Q3</v>
      </c>
      <c r="B179" s="11">
        <f t="shared" ref="B179:L194" si="72">LN(B72/B71)*100</f>
        <v>-2.2509952166170208</v>
      </c>
      <c r="C179" s="11">
        <f t="shared" si="72"/>
        <v>0.86621288887488523</v>
      </c>
      <c r="D179" s="11">
        <f t="shared" si="72"/>
        <v>1.9835989835198902</v>
      </c>
      <c r="E179" s="11">
        <f t="shared" si="72"/>
        <v>0.27835531288801091</v>
      </c>
      <c r="F179" s="11">
        <f t="shared" si="72"/>
        <v>2.0684740114186519</v>
      </c>
      <c r="G179" s="11">
        <f t="shared" si="72"/>
        <v>-1.4177107821395267</v>
      </c>
      <c r="H179" s="11">
        <f t="shared" si="72"/>
        <v>0.67410360886761</v>
      </c>
      <c r="I179" s="11">
        <f t="shared" si="72"/>
        <v>2.2927520208203713</v>
      </c>
      <c r="J179" s="11">
        <f t="shared" si="72"/>
        <v>-2.1677583928258199</v>
      </c>
      <c r="K179" s="11">
        <f t="shared" si="72"/>
        <v>-3.2081597961408526</v>
      </c>
      <c r="L179" s="11">
        <f t="shared" si="72"/>
        <v>0.51963583741731945</v>
      </c>
      <c r="N179" s="11">
        <f t="shared" ref="N179:X179" si="73">LN(N72/N71)*100</f>
        <v>-0.8392735621224372</v>
      </c>
      <c r="O179" s="11">
        <f t="shared" si="73"/>
        <v>-1.1111373119513213</v>
      </c>
      <c r="P179" s="11">
        <f t="shared" si="73"/>
        <v>9.8839443506847757E-2</v>
      </c>
      <c r="Q179" s="11">
        <f t="shared" si="73"/>
        <v>-0.90832698960770664</v>
      </c>
      <c r="R179" s="11">
        <f t="shared" si="73"/>
        <v>0.57181547778355668</v>
      </c>
      <c r="S179" s="11">
        <f t="shared" si="73"/>
        <v>-3.9958204525966408</v>
      </c>
      <c r="T179" s="11">
        <f t="shared" si="73"/>
        <v>-0.28387877120711996</v>
      </c>
      <c r="U179" s="11">
        <f t="shared" si="73"/>
        <v>0.22049408046214153</v>
      </c>
      <c r="V179" s="11">
        <f t="shared" si="73"/>
        <v>-1.1550211816537472</v>
      </c>
      <c r="W179" s="11">
        <f t="shared" si="73"/>
        <v>-2.9055592186739201</v>
      </c>
      <c r="X179" s="11">
        <f t="shared" si="73"/>
        <v>-0.77886729419434819</v>
      </c>
      <c r="Z179" s="15">
        <f>ROUND(N179*'Table Q8'!N72,2)</f>
        <v>-0.61</v>
      </c>
      <c r="AA179" s="15">
        <f>ROUND(O179*'Table Q8'!O72,2)</f>
        <v>-0.35</v>
      </c>
      <c r="AB179" s="15">
        <f>ROUND(P179*'Table Q8'!P72,2)</f>
        <v>0.03</v>
      </c>
      <c r="AC179" s="15">
        <f>ROUND(Q179*'Table Q8'!Q72,2)</f>
        <v>-0.24</v>
      </c>
      <c r="AD179" s="15">
        <f>ROUND(R179*'Table Q8'!R72,2)</f>
        <v>0.08</v>
      </c>
      <c r="AE179" s="15">
        <f>ROUND(S179*'Table Q8'!S72,2)</f>
        <v>-1.64</v>
      </c>
      <c r="AF179" s="15">
        <f>ROUND(T179*'Table Q8'!T72,2)</f>
        <v>-0.13</v>
      </c>
      <c r="AG179" s="15">
        <f>ROUND(U179*'Table Q8'!U72,2)</f>
        <v>0.08</v>
      </c>
      <c r="AH179" s="15">
        <f>ROUND(V179*'Table Q8'!V72,2)</f>
        <v>-0.38</v>
      </c>
      <c r="AI179" s="15">
        <f>ROUND(W179*'Table Q8'!W72,2)</f>
        <v>-0.73</v>
      </c>
      <c r="AJ179" s="15">
        <f>ROUND(X179*'Table Q8'!X72,2)</f>
        <v>-0.28000000000000003</v>
      </c>
    </row>
    <row r="180" spans="1:36" x14ac:dyDescent="0.2">
      <c r="A180" s="13" t="str">
        <f t="shared" si="71"/>
        <v>2010 Q4</v>
      </c>
      <c r="B180" s="11">
        <f t="shared" si="72"/>
        <v>-0.15425613776322608</v>
      </c>
      <c r="C180" s="11">
        <f t="shared" si="72"/>
        <v>-1.5034880388357219</v>
      </c>
      <c r="D180" s="11">
        <f t="shared" si="72"/>
        <v>-2.0350908213664405</v>
      </c>
      <c r="E180" s="11">
        <f t="shared" si="72"/>
        <v>-0.60200031088311801</v>
      </c>
      <c r="F180" s="11">
        <f t="shared" si="72"/>
        <v>0.1877212391219118</v>
      </c>
      <c r="G180" s="11">
        <f t="shared" si="72"/>
        <v>-1.2140326087594495</v>
      </c>
      <c r="H180" s="11">
        <f t="shared" si="72"/>
        <v>-4.8568285009544621</v>
      </c>
      <c r="I180" s="11">
        <f t="shared" si="72"/>
        <v>0.53990031108013992</v>
      </c>
      <c r="J180" s="11">
        <f t="shared" si="72"/>
        <v>-0.67257769215787377</v>
      </c>
      <c r="K180" s="11">
        <f t="shared" si="72"/>
        <v>-0.37865798150091706</v>
      </c>
      <c r="L180" s="11">
        <f t="shared" si="72"/>
        <v>-0.82631421112915238</v>
      </c>
      <c r="N180" s="11">
        <f t="shared" ref="N180:X180" si="74">LN(N73/N72)*100</f>
        <v>-1.5476468376512837</v>
      </c>
      <c r="O180" s="11">
        <f t="shared" si="74"/>
        <v>-3.2079581986697012</v>
      </c>
      <c r="P180" s="11">
        <f t="shared" si="74"/>
        <v>0.40835635737794312</v>
      </c>
      <c r="Q180" s="11">
        <f t="shared" si="74"/>
        <v>-0.39629725056605225</v>
      </c>
      <c r="R180" s="11">
        <f t="shared" si="74"/>
        <v>2.213044507760908</v>
      </c>
      <c r="S180" s="11">
        <f t="shared" si="74"/>
        <v>-2.2354360589095932</v>
      </c>
      <c r="T180" s="11">
        <f t="shared" si="74"/>
        <v>-2.7683688531184591</v>
      </c>
      <c r="U180" s="11">
        <f t="shared" si="74"/>
        <v>-0.41576657254734267</v>
      </c>
      <c r="V180" s="11">
        <f t="shared" si="74"/>
        <v>1.6239171362855489</v>
      </c>
      <c r="W180" s="11">
        <f t="shared" si="74"/>
        <v>1.1009837930410611</v>
      </c>
      <c r="X180" s="11">
        <f t="shared" si="74"/>
        <v>-0.53549514764409711</v>
      </c>
      <c r="Z180" s="15">
        <f>ROUND(N180*'Table Q8'!N73,2)</f>
        <v>-1.1100000000000001</v>
      </c>
      <c r="AA180" s="15">
        <f>ROUND(O180*'Table Q8'!O73,2)</f>
        <v>-1.05</v>
      </c>
      <c r="AB180" s="15">
        <f>ROUND(P180*'Table Q8'!P73,2)</f>
        <v>0.13</v>
      </c>
      <c r="AC180" s="15">
        <f>ROUND(Q180*'Table Q8'!Q73,2)</f>
        <v>-0.11</v>
      </c>
      <c r="AD180" s="15">
        <f>ROUND(R180*'Table Q8'!R73,2)</f>
        <v>0.32</v>
      </c>
      <c r="AE180" s="15">
        <f>ROUND(S180*'Table Q8'!S73,2)</f>
        <v>-0.92</v>
      </c>
      <c r="AF180" s="15">
        <f>ROUND(T180*'Table Q8'!T73,2)</f>
        <v>-1.22</v>
      </c>
      <c r="AG180" s="15">
        <f>ROUND(U180*'Table Q8'!U73,2)</f>
        <v>-0.16</v>
      </c>
      <c r="AH180" s="15">
        <f>ROUND(V180*'Table Q8'!V73,2)</f>
        <v>0.54</v>
      </c>
      <c r="AI180" s="15">
        <f>ROUND(W180*'Table Q8'!W73,2)</f>
        <v>0.28000000000000003</v>
      </c>
      <c r="AJ180" s="15">
        <f>ROUND(X180*'Table Q8'!X73,2)</f>
        <v>-0.19</v>
      </c>
    </row>
    <row r="181" spans="1:36" x14ac:dyDescent="0.2">
      <c r="A181" s="13" t="str">
        <f t="shared" si="71"/>
        <v>2011 Q1</v>
      </c>
      <c r="B181" s="11">
        <f t="shared" si="72"/>
        <v>-1.1115010618496071</v>
      </c>
      <c r="C181" s="11">
        <f t="shared" si="72"/>
        <v>1.380770866200933</v>
      </c>
      <c r="D181" s="11">
        <f t="shared" si="72"/>
        <v>3.5420499378940242</v>
      </c>
      <c r="E181" s="11">
        <f t="shared" si="72"/>
        <v>0.47584506875104443</v>
      </c>
      <c r="F181" s="11">
        <f t="shared" si="72"/>
        <v>2.3669884471317086</v>
      </c>
      <c r="G181" s="11">
        <f t="shared" si="72"/>
        <v>-0.95904680908306583</v>
      </c>
      <c r="H181" s="11">
        <f t="shared" si="72"/>
        <v>-2.8989325599278275</v>
      </c>
      <c r="I181" s="11">
        <f t="shared" si="72"/>
        <v>1.5334872735525407</v>
      </c>
      <c r="J181" s="11">
        <f t="shared" si="72"/>
        <v>-5.6409089796405159</v>
      </c>
      <c r="K181" s="11">
        <f t="shared" si="72"/>
        <v>3.2591451932382456</v>
      </c>
      <c r="L181" s="11">
        <f t="shared" si="72"/>
        <v>0.47359145090940791</v>
      </c>
      <c r="N181" s="11">
        <f t="shared" ref="N181:X181" si="75">LN(N74/N73)*100</f>
        <v>-0.31589163681092003</v>
      </c>
      <c r="O181" s="11">
        <f t="shared" si="75"/>
        <v>0.17713233965328862</v>
      </c>
      <c r="P181" s="11">
        <f t="shared" si="75"/>
        <v>2.4148905539799519</v>
      </c>
      <c r="Q181" s="11">
        <f t="shared" si="75"/>
        <v>-0.16511167455887893</v>
      </c>
      <c r="R181" s="11">
        <f t="shared" si="75"/>
        <v>-0.12426998338236436</v>
      </c>
      <c r="S181" s="11">
        <f t="shared" si="75"/>
        <v>-0.64750201143104924</v>
      </c>
      <c r="T181" s="11">
        <f t="shared" si="75"/>
        <v>-2.214473706627734</v>
      </c>
      <c r="U181" s="11">
        <f t="shared" si="75"/>
        <v>-0.53293700725742599</v>
      </c>
      <c r="V181" s="11">
        <f t="shared" si="75"/>
        <v>-0.57619665229370531</v>
      </c>
      <c r="W181" s="11">
        <f t="shared" si="75"/>
        <v>-2.3166217372303217</v>
      </c>
      <c r="X181" s="11">
        <f t="shared" si="75"/>
        <v>-0.34566002304312715</v>
      </c>
      <c r="Z181" s="15">
        <f>ROUND(N181*'Table Q8'!N74,2)</f>
        <v>-0.23</v>
      </c>
      <c r="AA181" s="15">
        <f>ROUND(O181*'Table Q8'!O74,2)</f>
        <v>0.06</v>
      </c>
      <c r="AB181" s="15">
        <f>ROUND(P181*'Table Q8'!P74,2)</f>
        <v>0.78</v>
      </c>
      <c r="AC181" s="15">
        <f>ROUND(Q181*'Table Q8'!Q74,2)</f>
        <v>-0.04</v>
      </c>
      <c r="AD181" s="15">
        <f>ROUND(R181*'Table Q8'!R74,2)</f>
        <v>-0.02</v>
      </c>
      <c r="AE181" s="15">
        <f>ROUND(S181*'Table Q8'!S74,2)</f>
        <v>-0.27</v>
      </c>
      <c r="AF181" s="15">
        <f>ROUND(T181*'Table Q8'!T74,2)</f>
        <v>-0.95</v>
      </c>
      <c r="AG181" s="15">
        <f>ROUND(U181*'Table Q8'!U74,2)</f>
        <v>-0.2</v>
      </c>
      <c r="AH181" s="15">
        <f>ROUND(V181*'Table Q8'!V74,2)</f>
        <v>-0.19</v>
      </c>
      <c r="AI181" s="15">
        <f>ROUND(W181*'Table Q8'!W74,2)</f>
        <v>-0.6</v>
      </c>
      <c r="AJ181" s="15">
        <f>ROUND(X181*'Table Q8'!X74,2)</f>
        <v>-0.13</v>
      </c>
    </row>
    <row r="182" spans="1:36" x14ac:dyDescent="0.2">
      <c r="A182" s="13" t="str">
        <f t="shared" si="71"/>
        <v>2011 Q2</v>
      </c>
      <c r="B182" s="11">
        <f t="shared" si="72"/>
        <v>0.29846308200402794</v>
      </c>
      <c r="C182" s="11">
        <f t="shared" si="72"/>
        <v>2.7305440871819684</v>
      </c>
      <c r="D182" s="11">
        <f t="shared" si="72"/>
        <v>0.93806256442747327</v>
      </c>
      <c r="E182" s="11">
        <f t="shared" si="72"/>
        <v>1.6735776096661541</v>
      </c>
      <c r="F182" s="11">
        <f t="shared" si="72"/>
        <v>1.929628216296803</v>
      </c>
      <c r="G182" s="11">
        <f t="shared" si="72"/>
        <v>-0.6942882615488829</v>
      </c>
      <c r="H182" s="11">
        <f t="shared" si="72"/>
        <v>1.2952707768198868</v>
      </c>
      <c r="I182" s="11">
        <f t="shared" si="72"/>
        <v>1.7884850983055103</v>
      </c>
      <c r="J182" s="11">
        <f t="shared" si="72"/>
        <v>-1.2315159713318442</v>
      </c>
      <c r="K182" s="11">
        <f t="shared" si="72"/>
        <v>-0.39315490262179059</v>
      </c>
      <c r="L182" s="11">
        <f t="shared" si="72"/>
        <v>1.1347683544331828</v>
      </c>
      <c r="N182" s="11">
        <f t="shared" ref="N182:X182" si="76">LN(N75/N74)*100</f>
        <v>4.0381219427082806</v>
      </c>
      <c r="O182" s="11">
        <f t="shared" si="76"/>
        <v>1.7810151306295336</v>
      </c>
      <c r="P182" s="11">
        <f t="shared" si="76"/>
        <v>1.1535778804415089</v>
      </c>
      <c r="Q182" s="11">
        <f t="shared" si="76"/>
        <v>1.0502302229832532</v>
      </c>
      <c r="R182" s="11">
        <f t="shared" si="76"/>
        <v>3.5964210018311397E-2</v>
      </c>
      <c r="S182" s="11">
        <f t="shared" si="76"/>
        <v>-1.7726465447666575</v>
      </c>
      <c r="T182" s="11">
        <f t="shared" si="76"/>
        <v>1.0908175125033717</v>
      </c>
      <c r="U182" s="11">
        <f t="shared" si="76"/>
        <v>0.55980152217876977</v>
      </c>
      <c r="V182" s="11">
        <f t="shared" si="76"/>
        <v>-1.3011371466018783E-2</v>
      </c>
      <c r="W182" s="11">
        <f t="shared" si="76"/>
        <v>-0.95221362807971677</v>
      </c>
      <c r="X182" s="11">
        <f t="shared" si="76"/>
        <v>0.63232594299433975</v>
      </c>
      <c r="Z182" s="15">
        <f>ROUND(N182*'Table Q8'!N75,2)</f>
        <v>2.9</v>
      </c>
      <c r="AA182" s="15">
        <f>ROUND(O182*'Table Q8'!O75,2)</f>
        <v>0.59</v>
      </c>
      <c r="AB182" s="15">
        <f>ROUND(P182*'Table Q8'!P75,2)</f>
        <v>0.38</v>
      </c>
      <c r="AC182" s="15">
        <f>ROUND(Q182*'Table Q8'!Q75,2)</f>
        <v>0.28000000000000003</v>
      </c>
      <c r="AD182" s="15">
        <f>ROUND(R182*'Table Q8'!R75,2)</f>
        <v>0.01</v>
      </c>
      <c r="AE182" s="15">
        <f>ROUND(S182*'Table Q8'!S75,2)</f>
        <v>-0.72</v>
      </c>
      <c r="AF182" s="15">
        <f>ROUND(T182*'Table Q8'!T75,2)</f>
        <v>0.48</v>
      </c>
      <c r="AG182" s="15">
        <f>ROUND(U182*'Table Q8'!U75,2)</f>
        <v>0.22</v>
      </c>
      <c r="AH182" s="15">
        <f>ROUND(V182*'Table Q8'!V75,2)</f>
        <v>0</v>
      </c>
      <c r="AI182" s="15">
        <f>ROUND(W182*'Table Q8'!W75,2)</f>
        <v>-0.25</v>
      </c>
      <c r="AJ182" s="15">
        <f>ROUND(X182*'Table Q8'!X75,2)</f>
        <v>0.23</v>
      </c>
    </row>
    <row r="183" spans="1:36" x14ac:dyDescent="0.2">
      <c r="A183" s="13" t="str">
        <f t="shared" si="71"/>
        <v>2011 Q3</v>
      </c>
      <c r="B183" s="11">
        <f t="shared" si="72"/>
        <v>-1.8401782883204847</v>
      </c>
      <c r="C183" s="11">
        <f t="shared" si="72"/>
        <v>0.37271221434628621</v>
      </c>
      <c r="D183" s="11">
        <f t="shared" si="72"/>
        <v>-3.9506068701502981</v>
      </c>
      <c r="E183" s="11">
        <f t="shared" si="72"/>
        <v>1.1736355609967226</v>
      </c>
      <c r="F183" s="11">
        <f t="shared" si="72"/>
        <v>0.13268926284642643</v>
      </c>
      <c r="G183" s="11">
        <f t="shared" si="72"/>
        <v>1.5838058712401137</v>
      </c>
      <c r="H183" s="11">
        <f t="shared" si="72"/>
        <v>1.8336646180827638</v>
      </c>
      <c r="I183" s="11">
        <f t="shared" si="72"/>
        <v>-1.6379124845961088</v>
      </c>
      <c r="J183" s="11">
        <f t="shared" si="72"/>
        <v>-0.19797591610429838</v>
      </c>
      <c r="K183" s="11">
        <f t="shared" si="72"/>
        <v>-5.4844907080195924</v>
      </c>
      <c r="L183" s="11">
        <f t="shared" si="72"/>
        <v>-0.35011789535213084</v>
      </c>
      <c r="N183" s="11">
        <f t="shared" ref="N183:X183" si="77">LN(N76/N75)*100</f>
        <v>-2.0526243226488154</v>
      </c>
      <c r="O183" s="11">
        <f t="shared" si="77"/>
        <v>0.20817260108234539</v>
      </c>
      <c r="P183" s="11">
        <f t="shared" si="77"/>
        <v>-2.2848577392431064</v>
      </c>
      <c r="Q183" s="11">
        <f t="shared" si="77"/>
        <v>0.89078453866144947</v>
      </c>
      <c r="R183" s="11">
        <f t="shared" si="77"/>
        <v>-0.13402348470425171</v>
      </c>
      <c r="S183" s="11">
        <f t="shared" si="77"/>
        <v>-0.67158160127238764</v>
      </c>
      <c r="T183" s="11">
        <f t="shared" si="77"/>
        <v>-0.729254075007712</v>
      </c>
      <c r="U183" s="11">
        <f t="shared" si="77"/>
        <v>-2.2056112566252897</v>
      </c>
      <c r="V183" s="11">
        <f t="shared" si="77"/>
        <v>-2.7000093694825305</v>
      </c>
      <c r="W183" s="11">
        <f t="shared" si="77"/>
        <v>-4.296842046996435</v>
      </c>
      <c r="X183" s="11">
        <f t="shared" si="77"/>
        <v>-1.1143005405849404</v>
      </c>
      <c r="Z183" s="15">
        <f>ROUND(N183*'Table Q8'!N76,2)</f>
        <v>-1.47</v>
      </c>
      <c r="AA183" s="15">
        <f>ROUND(O183*'Table Q8'!O76,2)</f>
        <v>7.0000000000000007E-2</v>
      </c>
      <c r="AB183" s="15">
        <f>ROUND(P183*'Table Q8'!P76,2)</f>
        <v>-0.75</v>
      </c>
      <c r="AC183" s="15">
        <f>ROUND(Q183*'Table Q8'!Q76,2)</f>
        <v>0.23</v>
      </c>
      <c r="AD183" s="15">
        <f>ROUND(R183*'Table Q8'!R76,2)</f>
        <v>-0.02</v>
      </c>
      <c r="AE183" s="15">
        <f>ROUND(S183*'Table Q8'!S76,2)</f>
        <v>-0.27</v>
      </c>
      <c r="AF183" s="15">
        <f>ROUND(T183*'Table Q8'!T76,2)</f>
        <v>-0.33</v>
      </c>
      <c r="AG183" s="15">
        <f>ROUND(U183*'Table Q8'!U76,2)</f>
        <v>-0.85</v>
      </c>
      <c r="AH183" s="15">
        <f>ROUND(V183*'Table Q8'!V76,2)</f>
        <v>-0.9</v>
      </c>
      <c r="AI183" s="15">
        <f>ROUND(W183*'Table Q8'!W76,2)</f>
        <v>-1.17</v>
      </c>
      <c r="AJ183" s="15">
        <f>ROUND(X183*'Table Q8'!X76,2)</f>
        <v>-0.41</v>
      </c>
    </row>
    <row r="184" spans="1:36" x14ac:dyDescent="0.2">
      <c r="A184" s="13" t="str">
        <f t="shared" si="71"/>
        <v>2011 Q4</v>
      </c>
      <c r="B184" s="11">
        <f t="shared" si="72"/>
        <v>-8.3983661906427962E-2</v>
      </c>
      <c r="C184" s="11">
        <f t="shared" si="72"/>
        <v>9.4357683011639659E-2</v>
      </c>
      <c r="D184" s="11">
        <f t="shared" si="72"/>
        <v>2.7418125765917241</v>
      </c>
      <c r="E184" s="11">
        <f t="shared" si="72"/>
        <v>-1.6482262859883106</v>
      </c>
      <c r="F184" s="11">
        <f t="shared" si="72"/>
        <v>-1.6602073666043649</v>
      </c>
      <c r="G184" s="11">
        <f t="shared" si="72"/>
        <v>-2.7996990966431752</v>
      </c>
      <c r="H184" s="11">
        <f t="shared" si="72"/>
        <v>0.99435737746421582</v>
      </c>
      <c r="I184" s="11">
        <f t="shared" si="72"/>
        <v>0.49515727214705263</v>
      </c>
      <c r="J184" s="11">
        <f t="shared" si="72"/>
        <v>5.8581859374701413</v>
      </c>
      <c r="K184" s="11">
        <f t="shared" si="72"/>
        <v>4.0694729666476377</v>
      </c>
      <c r="L184" s="11">
        <f t="shared" si="72"/>
        <v>0.31038295544944455</v>
      </c>
      <c r="N184" s="11">
        <f t="shared" ref="N184:X184" si="78">LN(N77/N76)*100</f>
        <v>0.64220260100830684</v>
      </c>
      <c r="O184" s="11">
        <f t="shared" si="78"/>
        <v>-5.0852099624007878E-2</v>
      </c>
      <c r="P184" s="11">
        <f t="shared" si="78"/>
        <v>2.7651323479569325</v>
      </c>
      <c r="Q184" s="11">
        <f t="shared" si="78"/>
        <v>-1.2254002066427327</v>
      </c>
      <c r="R184" s="11">
        <f t="shared" si="78"/>
        <v>-1.7384837448776822</v>
      </c>
      <c r="S184" s="11">
        <f t="shared" si="78"/>
        <v>-1.9831060989139386</v>
      </c>
      <c r="T184" s="11">
        <f t="shared" si="78"/>
        <v>0.66456633728276482</v>
      </c>
      <c r="U184" s="11">
        <f t="shared" si="78"/>
        <v>-5.5531222903784316E-2</v>
      </c>
      <c r="V184" s="11">
        <f t="shared" si="78"/>
        <v>5.0737771655931532</v>
      </c>
      <c r="W184" s="11">
        <f t="shared" si="78"/>
        <v>4.1151736415544518</v>
      </c>
      <c r="X184" s="11">
        <f t="shared" si="78"/>
        <v>0.25104241126121857</v>
      </c>
      <c r="Z184" s="15">
        <f>ROUND(N184*'Table Q8'!N77,2)</f>
        <v>0.46</v>
      </c>
      <c r="AA184" s="15">
        <f>ROUND(O184*'Table Q8'!O77,2)</f>
        <v>-0.02</v>
      </c>
      <c r="AB184" s="15">
        <f>ROUND(P184*'Table Q8'!P77,2)</f>
        <v>0.91</v>
      </c>
      <c r="AC184" s="15">
        <f>ROUND(Q184*'Table Q8'!Q77,2)</f>
        <v>-0.31</v>
      </c>
      <c r="AD184" s="15">
        <f>ROUND(R184*'Table Q8'!R77,2)</f>
        <v>-0.28999999999999998</v>
      </c>
      <c r="AE184" s="15">
        <f>ROUND(S184*'Table Q8'!S77,2)</f>
        <v>-0.78</v>
      </c>
      <c r="AF184" s="15">
        <f>ROUND(T184*'Table Q8'!T77,2)</f>
        <v>0.31</v>
      </c>
      <c r="AG184" s="15">
        <f>ROUND(U184*'Table Q8'!U77,2)</f>
        <v>-0.02</v>
      </c>
      <c r="AH184" s="15">
        <f>ROUND(V184*'Table Q8'!V77,2)</f>
        <v>1.7</v>
      </c>
      <c r="AI184" s="15">
        <f>ROUND(W184*'Table Q8'!W77,2)</f>
        <v>1.1499999999999999</v>
      </c>
      <c r="AJ184" s="15">
        <f>ROUND(X184*'Table Q8'!X77,2)</f>
        <v>0.09</v>
      </c>
    </row>
    <row r="185" spans="1:36" x14ac:dyDescent="0.2">
      <c r="A185" s="13" t="str">
        <f t="shared" si="71"/>
        <v>2012 Q1</v>
      </c>
      <c r="B185" s="11">
        <f t="shared" si="72"/>
        <v>-2.8388436137051611</v>
      </c>
      <c r="C185" s="11">
        <f t="shared" si="72"/>
        <v>-0.34372131929284683</v>
      </c>
      <c r="D185" s="11">
        <f t="shared" si="72"/>
        <v>-5.5664574058346776</v>
      </c>
      <c r="E185" s="11">
        <f t="shared" si="72"/>
        <v>-0.44689395439411023</v>
      </c>
      <c r="F185" s="11">
        <f t="shared" si="72"/>
        <v>-1.5455991407143606</v>
      </c>
      <c r="G185" s="11">
        <f t="shared" si="72"/>
        <v>5.2010337515152543</v>
      </c>
      <c r="H185" s="11">
        <f t="shared" si="72"/>
        <v>-2.53566847291096</v>
      </c>
      <c r="I185" s="11">
        <f t="shared" si="72"/>
        <v>0.76702895564240603</v>
      </c>
      <c r="J185" s="11">
        <f t="shared" si="72"/>
        <v>2.7011344518859821</v>
      </c>
      <c r="K185" s="11">
        <f t="shared" si="72"/>
        <v>2.5778326514065122</v>
      </c>
      <c r="L185" s="11">
        <f t="shared" si="72"/>
        <v>-0.31686699682778663</v>
      </c>
      <c r="N185" s="11">
        <f t="shared" ref="N185:X185" si="79">LN(N78/N77)*100</f>
        <v>1.3205684483220803</v>
      </c>
      <c r="O185" s="11">
        <f t="shared" si="79"/>
        <v>-0.90665383469981753</v>
      </c>
      <c r="P185" s="11">
        <f t="shared" si="79"/>
        <v>-0.72016890065820027</v>
      </c>
      <c r="Q185" s="11">
        <f t="shared" si="79"/>
        <v>-1.0659088711152425</v>
      </c>
      <c r="R185" s="11">
        <f t="shared" si="79"/>
        <v>-0.26774098115134853</v>
      </c>
      <c r="S185" s="11">
        <f t="shared" si="79"/>
        <v>1.0744737542165084</v>
      </c>
      <c r="T185" s="11">
        <f t="shared" si="79"/>
        <v>-0.54348909398101464</v>
      </c>
      <c r="U185" s="11">
        <f t="shared" si="79"/>
        <v>-2.3591790734136255</v>
      </c>
      <c r="V185" s="11">
        <f t="shared" si="79"/>
        <v>3.0727900222812861</v>
      </c>
      <c r="W185" s="11">
        <f t="shared" si="79"/>
        <v>1.1940692700637605</v>
      </c>
      <c r="X185" s="11">
        <f t="shared" si="79"/>
        <v>-0.60991698576744935</v>
      </c>
      <c r="Z185" s="15">
        <f>ROUND(N185*'Table Q8'!N78,2)</f>
        <v>0.94</v>
      </c>
      <c r="AA185" s="15">
        <f>ROUND(O185*'Table Q8'!O78,2)</f>
        <v>-0.3</v>
      </c>
      <c r="AB185" s="15">
        <f>ROUND(P185*'Table Q8'!P78,2)</f>
        <v>-0.24</v>
      </c>
      <c r="AC185" s="15">
        <f>ROUND(Q185*'Table Q8'!Q78,2)</f>
        <v>-0.27</v>
      </c>
      <c r="AD185" s="15">
        <f>ROUND(R185*'Table Q8'!R78,2)</f>
        <v>-0.05</v>
      </c>
      <c r="AE185" s="15">
        <f>ROUND(S185*'Table Q8'!S78,2)</f>
        <v>0.42</v>
      </c>
      <c r="AF185" s="15">
        <f>ROUND(T185*'Table Q8'!T78,2)</f>
        <v>-0.26</v>
      </c>
      <c r="AG185" s="15">
        <f>ROUND(U185*'Table Q8'!U78,2)</f>
        <v>-0.92</v>
      </c>
      <c r="AH185" s="15">
        <f>ROUND(V185*'Table Q8'!V78,2)</f>
        <v>1.03</v>
      </c>
      <c r="AI185" s="15">
        <f>ROUND(W185*'Table Q8'!W78,2)</f>
        <v>0.34</v>
      </c>
      <c r="AJ185" s="15">
        <f>ROUND(X185*'Table Q8'!X78,2)</f>
        <v>-0.22</v>
      </c>
    </row>
    <row r="186" spans="1:36" x14ac:dyDescent="0.2">
      <c r="A186" s="13" t="str">
        <f t="shared" si="71"/>
        <v>2012 Q2</v>
      </c>
      <c r="B186" s="11">
        <f t="shared" si="72"/>
        <v>-3.3612771846621889</v>
      </c>
      <c r="C186" s="11">
        <f t="shared" si="72"/>
        <v>-2.7203475904598715</v>
      </c>
      <c r="D186" s="11">
        <f t="shared" si="72"/>
        <v>-1.2674901609277889</v>
      </c>
      <c r="E186" s="11">
        <f t="shared" si="72"/>
        <v>0.20912390480812043</v>
      </c>
      <c r="F186" s="11">
        <f t="shared" si="72"/>
        <v>-0.33488786140199678</v>
      </c>
      <c r="G186" s="11">
        <f t="shared" si="72"/>
        <v>-1.648450050894978</v>
      </c>
      <c r="H186" s="11">
        <f t="shared" si="72"/>
        <v>3.2447462268061882</v>
      </c>
      <c r="I186" s="11">
        <f t="shared" si="72"/>
        <v>-2.0920246674351817</v>
      </c>
      <c r="J186" s="11">
        <f t="shared" si="72"/>
        <v>-5.2897872578765845</v>
      </c>
      <c r="K186" s="11">
        <f t="shared" si="72"/>
        <v>-0.23781911768863523</v>
      </c>
      <c r="L186" s="11">
        <f t="shared" si="72"/>
        <v>-1.1223192303382032</v>
      </c>
      <c r="N186" s="11">
        <f t="shared" ref="N186:X186" si="80">LN(N79/N78)*100</f>
        <v>-2.8180747511001152</v>
      </c>
      <c r="O186" s="11">
        <f t="shared" si="80"/>
        <v>-1.7894012300985671</v>
      </c>
      <c r="P186" s="11">
        <f t="shared" si="80"/>
        <v>2.1488566047730284</v>
      </c>
      <c r="Q186" s="11">
        <f t="shared" si="80"/>
        <v>0.56989509995703735</v>
      </c>
      <c r="R186" s="11">
        <f t="shared" si="80"/>
        <v>-1.143866397512439</v>
      </c>
      <c r="S186" s="11">
        <f t="shared" si="80"/>
        <v>1.6329990823393223</v>
      </c>
      <c r="T186" s="11">
        <f t="shared" si="80"/>
        <v>-1.2704782631874039</v>
      </c>
      <c r="U186" s="11">
        <f t="shared" si="80"/>
        <v>-1.279086399812525</v>
      </c>
      <c r="V186" s="11">
        <f t="shared" si="80"/>
        <v>-4.2330905934870033</v>
      </c>
      <c r="W186" s="11">
        <f t="shared" si="80"/>
        <v>2.907096736830881E-2</v>
      </c>
      <c r="X186" s="11">
        <f t="shared" si="80"/>
        <v>-0.73371015124959971</v>
      </c>
      <c r="Z186" s="15">
        <f>ROUND(N186*'Table Q8'!N79,2)</f>
        <v>-2</v>
      </c>
      <c r="AA186" s="15">
        <f>ROUND(O186*'Table Q8'!O79,2)</f>
        <v>-0.59</v>
      </c>
      <c r="AB186" s="15">
        <f>ROUND(P186*'Table Q8'!P79,2)</f>
        <v>0.72</v>
      </c>
      <c r="AC186" s="15">
        <f>ROUND(Q186*'Table Q8'!Q79,2)</f>
        <v>0.14000000000000001</v>
      </c>
      <c r="AD186" s="15">
        <f>ROUND(R186*'Table Q8'!R79,2)</f>
        <v>-0.19</v>
      </c>
      <c r="AE186" s="15">
        <f>ROUND(S186*'Table Q8'!S79,2)</f>
        <v>0.64</v>
      </c>
      <c r="AF186" s="15">
        <f>ROUND(T186*'Table Q8'!T79,2)</f>
        <v>-0.61</v>
      </c>
      <c r="AG186" s="15">
        <f>ROUND(U186*'Table Q8'!U79,2)</f>
        <v>-0.5</v>
      </c>
      <c r="AH186" s="15">
        <f>ROUND(V186*'Table Q8'!V79,2)</f>
        <v>-1.41</v>
      </c>
      <c r="AI186" s="15">
        <f>ROUND(W186*'Table Q8'!W79,2)</f>
        <v>0.01</v>
      </c>
      <c r="AJ186" s="15">
        <f>ROUND(X186*'Table Q8'!X79,2)</f>
        <v>-0.27</v>
      </c>
    </row>
    <row r="187" spans="1:36" x14ac:dyDescent="0.2">
      <c r="A187" s="13" t="str">
        <f t="shared" si="71"/>
        <v>2012 Q3</v>
      </c>
      <c r="B187" s="11">
        <f t="shared" si="72"/>
        <v>-0.87305771019435729</v>
      </c>
      <c r="C187" s="11">
        <f t="shared" si="72"/>
        <v>-0.25998623692235584</v>
      </c>
      <c r="D187" s="11">
        <f t="shared" si="72"/>
        <v>-1.6477846759620181</v>
      </c>
      <c r="E187" s="11">
        <f t="shared" si="72"/>
        <v>9.7195801068935828E-2</v>
      </c>
      <c r="F187" s="11">
        <f t="shared" si="72"/>
        <v>-0.83229935799371757</v>
      </c>
      <c r="G187" s="11">
        <f t="shared" si="72"/>
        <v>-0.57785479292476771</v>
      </c>
      <c r="H187" s="11">
        <f t="shared" si="72"/>
        <v>-0.8415329038063647</v>
      </c>
      <c r="I187" s="11">
        <f t="shared" si="72"/>
        <v>1.5968662434596339</v>
      </c>
      <c r="J187" s="11">
        <f t="shared" si="72"/>
        <v>4.3628629090496099E-2</v>
      </c>
      <c r="K187" s="11">
        <f t="shared" si="72"/>
        <v>7.5482765140465657</v>
      </c>
      <c r="L187" s="11">
        <f t="shared" si="72"/>
        <v>0.14176487851044797</v>
      </c>
      <c r="N187" s="11">
        <f t="shared" ref="N187:X187" si="81">LN(N80/N79)*100</f>
        <v>-0.27118217689298357</v>
      </c>
      <c r="O187" s="11">
        <f t="shared" si="81"/>
        <v>-1.142565997735864</v>
      </c>
      <c r="P187" s="11">
        <f t="shared" si="81"/>
        <v>0.62020166381273323</v>
      </c>
      <c r="Q187" s="11">
        <f t="shared" si="81"/>
        <v>-1.6955585308461629</v>
      </c>
      <c r="R187" s="11">
        <f t="shared" si="81"/>
        <v>-1.7444449941828168</v>
      </c>
      <c r="S187" s="11">
        <f t="shared" si="81"/>
        <v>-1.0601596061721643</v>
      </c>
      <c r="T187" s="11">
        <f t="shared" si="81"/>
        <v>-0.9346578324535797</v>
      </c>
      <c r="U187" s="11">
        <f t="shared" si="81"/>
        <v>-1.0908300602538694</v>
      </c>
      <c r="V187" s="11">
        <f t="shared" si="81"/>
        <v>-0.69364678149300973</v>
      </c>
      <c r="W187" s="11">
        <f t="shared" si="81"/>
        <v>-1.8625813756572123</v>
      </c>
      <c r="X187" s="11">
        <f t="shared" si="81"/>
        <v>-1.2051731158550869</v>
      </c>
      <c r="Z187" s="15">
        <f>ROUND(N187*'Table Q8'!N80,2)</f>
        <v>-0.19</v>
      </c>
      <c r="AA187" s="15">
        <f>ROUND(O187*'Table Q8'!O80,2)</f>
        <v>-0.38</v>
      </c>
      <c r="AB187" s="15">
        <f>ROUND(P187*'Table Q8'!P80,2)</f>
        <v>0.21</v>
      </c>
      <c r="AC187" s="15">
        <f>ROUND(Q187*'Table Q8'!Q80,2)</f>
        <v>-0.42</v>
      </c>
      <c r="AD187" s="15">
        <f>ROUND(R187*'Table Q8'!R80,2)</f>
        <v>-0.3</v>
      </c>
      <c r="AE187" s="15">
        <f>ROUND(S187*'Table Q8'!S80,2)</f>
        <v>-0.42</v>
      </c>
      <c r="AF187" s="15">
        <f>ROUND(T187*'Table Q8'!T80,2)</f>
        <v>-0.45</v>
      </c>
      <c r="AG187" s="15">
        <f>ROUND(U187*'Table Q8'!U80,2)</f>
        <v>-0.44</v>
      </c>
      <c r="AH187" s="15">
        <f>ROUND(V187*'Table Q8'!V80,2)</f>
        <v>-0.23</v>
      </c>
      <c r="AI187" s="15">
        <f>ROUND(W187*'Table Q8'!W80,2)</f>
        <v>-0.52</v>
      </c>
      <c r="AJ187" s="15">
        <f>ROUND(X187*'Table Q8'!X80,2)</f>
        <v>-0.45</v>
      </c>
    </row>
    <row r="188" spans="1:36" x14ac:dyDescent="0.2">
      <c r="A188" s="13" t="str">
        <f t="shared" si="71"/>
        <v>2012 Q4</v>
      </c>
      <c r="B188" s="11">
        <f t="shared" si="72"/>
        <v>6.0528260131088221</v>
      </c>
      <c r="C188" s="11">
        <f t="shared" si="72"/>
        <v>-0.45369625114168838</v>
      </c>
      <c r="D188" s="11">
        <f t="shared" si="72"/>
        <v>-1.1167197416179095</v>
      </c>
      <c r="E188" s="11">
        <f t="shared" si="72"/>
        <v>-0.72755620515846342</v>
      </c>
      <c r="F188" s="11">
        <f t="shared" si="72"/>
        <v>-0.14179941667245183</v>
      </c>
      <c r="G188" s="11">
        <f t="shared" si="72"/>
        <v>2.3946818049426564</v>
      </c>
      <c r="H188" s="11">
        <f t="shared" si="72"/>
        <v>-1.0449996104156245</v>
      </c>
      <c r="I188" s="11">
        <f t="shared" si="72"/>
        <v>2.2407684571848434</v>
      </c>
      <c r="J188" s="11">
        <f t="shared" si="72"/>
        <v>-1.7207912412217301</v>
      </c>
      <c r="K188" s="11">
        <f t="shared" si="72"/>
        <v>-9.6344356781738547</v>
      </c>
      <c r="L188" s="11">
        <f t="shared" si="72"/>
        <v>-0.28302522176999811</v>
      </c>
      <c r="N188" s="11">
        <f t="shared" ref="N188:X188" si="82">LN(N81/N80)*100</f>
        <v>8.5317280886414189</v>
      </c>
      <c r="O188" s="11">
        <f t="shared" si="82"/>
        <v>0.64361278417583412</v>
      </c>
      <c r="P188" s="11">
        <f t="shared" si="82"/>
        <v>-0.74172818730470635</v>
      </c>
      <c r="Q188" s="11">
        <f t="shared" si="82"/>
        <v>-0.60930212315400878</v>
      </c>
      <c r="R188" s="11">
        <f t="shared" si="82"/>
        <v>-1.2098912860549249</v>
      </c>
      <c r="S188" s="11">
        <f t="shared" si="82"/>
        <v>0.38124489195063532</v>
      </c>
      <c r="T188" s="11">
        <f t="shared" si="82"/>
        <v>0.95656518010909641</v>
      </c>
      <c r="U188" s="11">
        <f t="shared" si="82"/>
        <v>0.56141047273682243</v>
      </c>
      <c r="V188" s="11">
        <f t="shared" si="82"/>
        <v>-1.711730655089597</v>
      </c>
      <c r="W188" s="11">
        <f t="shared" si="82"/>
        <v>-2.667992169731928</v>
      </c>
      <c r="X188" s="11">
        <f t="shared" si="82"/>
        <v>-5.8274522052650921E-2</v>
      </c>
      <c r="Z188" s="15">
        <f>ROUND(N188*'Table Q8'!N81,2)</f>
        <v>6.06</v>
      </c>
      <c r="AA188" s="15">
        <f>ROUND(O188*'Table Q8'!O81,2)</f>
        <v>0.22</v>
      </c>
      <c r="AB188" s="15">
        <f>ROUND(P188*'Table Q8'!P81,2)</f>
        <v>-0.25</v>
      </c>
      <c r="AC188" s="15">
        <f>ROUND(Q188*'Table Q8'!Q81,2)</f>
        <v>-0.15</v>
      </c>
      <c r="AD188" s="15">
        <f>ROUND(R188*'Table Q8'!R81,2)</f>
        <v>-0.21</v>
      </c>
      <c r="AE188" s="15">
        <f>ROUND(S188*'Table Q8'!S81,2)</f>
        <v>0.15</v>
      </c>
      <c r="AF188" s="15">
        <f>ROUND(T188*'Table Q8'!T81,2)</f>
        <v>0.46</v>
      </c>
      <c r="AG188" s="15">
        <f>ROUND(U188*'Table Q8'!U81,2)</f>
        <v>0.23</v>
      </c>
      <c r="AH188" s="15">
        <f>ROUND(V188*'Table Q8'!V81,2)</f>
        <v>-0.56000000000000005</v>
      </c>
      <c r="AI188" s="15">
        <f>ROUND(W188*'Table Q8'!W81,2)</f>
        <v>-0.74</v>
      </c>
      <c r="AJ188" s="15">
        <f>ROUND(X188*'Table Q8'!X81,2)</f>
        <v>-0.02</v>
      </c>
    </row>
    <row r="189" spans="1:36" x14ac:dyDescent="0.2">
      <c r="A189" s="13" t="str">
        <f t="shared" si="71"/>
        <v>2013 Q1</v>
      </c>
      <c r="B189" s="11">
        <f t="shared" si="72"/>
        <v>0.21509536443451291</v>
      </c>
      <c r="C189" s="11">
        <f t="shared" si="72"/>
        <v>-1.1562146265259186</v>
      </c>
      <c r="D189" s="11">
        <f t="shared" si="72"/>
        <v>-0.22091236497080036</v>
      </c>
      <c r="E189" s="11">
        <f t="shared" si="72"/>
        <v>0.99737240552870232</v>
      </c>
      <c r="F189" s="11">
        <f t="shared" si="72"/>
        <v>0.82740445523914774</v>
      </c>
      <c r="G189" s="11">
        <f t="shared" si="72"/>
        <v>-1.2323243611885171</v>
      </c>
      <c r="H189" s="11">
        <f t="shared" si="72"/>
        <v>3.2035738729460475</v>
      </c>
      <c r="I189" s="11">
        <f t="shared" si="72"/>
        <v>-8.8443358771058342E-2</v>
      </c>
      <c r="J189" s="11">
        <f t="shared" si="72"/>
        <v>1.5830852226234056</v>
      </c>
      <c r="K189" s="11">
        <f t="shared" si="72"/>
        <v>3.0932638290068817</v>
      </c>
      <c r="L189" s="11">
        <f t="shared" si="72"/>
        <v>0.55174040935010416</v>
      </c>
      <c r="N189" s="11">
        <f t="shared" ref="N189:X189" si="83">LN(N82/N81)*100</f>
        <v>-7.5202642724052689E-3</v>
      </c>
      <c r="O189" s="11">
        <f t="shared" si="83"/>
        <v>-0.66344815581887095</v>
      </c>
      <c r="P189" s="11">
        <f t="shared" si="83"/>
        <v>0.97237174601974319</v>
      </c>
      <c r="Q189" s="11">
        <f t="shared" si="83"/>
        <v>-0.25505053871617916</v>
      </c>
      <c r="R189" s="11">
        <f t="shared" si="83"/>
        <v>-0.14234336948967416</v>
      </c>
      <c r="S189" s="11">
        <f t="shared" si="83"/>
        <v>-3.403125610830386</v>
      </c>
      <c r="T189" s="11">
        <f t="shared" si="83"/>
        <v>0.78478884740970944</v>
      </c>
      <c r="U189" s="11">
        <f t="shared" si="83"/>
        <v>-0.92751143178120654</v>
      </c>
      <c r="V189" s="11">
        <f t="shared" si="83"/>
        <v>2.6200191539813229</v>
      </c>
      <c r="W189" s="11">
        <f t="shared" si="83"/>
        <v>2.7791889880610441</v>
      </c>
      <c r="X189" s="11">
        <f t="shared" si="83"/>
        <v>-0.11396511892927431</v>
      </c>
      <c r="Z189" s="15">
        <f>ROUND(N189*'Table Q8'!N82,2)</f>
        <v>-0.01</v>
      </c>
      <c r="AA189" s="15">
        <f>ROUND(O189*'Table Q8'!O82,2)</f>
        <v>-0.22</v>
      </c>
      <c r="AB189" s="15">
        <f>ROUND(P189*'Table Q8'!P82,2)</f>
        <v>0.33</v>
      </c>
      <c r="AC189" s="15">
        <f>ROUND(Q189*'Table Q8'!Q82,2)</f>
        <v>-0.06</v>
      </c>
      <c r="AD189" s="15">
        <f>ROUND(R189*'Table Q8'!R82,2)</f>
        <v>-0.02</v>
      </c>
      <c r="AE189" s="15">
        <f>ROUND(S189*'Table Q8'!S82,2)</f>
        <v>-1.35</v>
      </c>
      <c r="AF189" s="15">
        <f>ROUND(T189*'Table Q8'!T82,2)</f>
        <v>0.38</v>
      </c>
      <c r="AG189" s="15">
        <f>ROUND(U189*'Table Q8'!U82,2)</f>
        <v>-0.38</v>
      </c>
      <c r="AH189" s="15">
        <f>ROUND(V189*'Table Q8'!V82,2)</f>
        <v>0.86</v>
      </c>
      <c r="AI189" s="15">
        <f>ROUND(W189*'Table Q8'!W82,2)</f>
        <v>0.78</v>
      </c>
      <c r="AJ189" s="15">
        <f>ROUND(X189*'Table Q8'!X82,2)</f>
        <v>-0.04</v>
      </c>
    </row>
    <row r="190" spans="1:36" x14ac:dyDescent="0.2">
      <c r="A190" s="13" t="str">
        <f t="shared" si="71"/>
        <v>2013 Q2</v>
      </c>
      <c r="B190" s="11">
        <f t="shared" si="72"/>
        <v>-1.3902091034854906</v>
      </c>
      <c r="C190" s="11">
        <f t="shared" si="72"/>
        <v>0.11274476528520692</v>
      </c>
      <c r="D190" s="11">
        <f t="shared" si="72"/>
        <v>0.57880272727149007</v>
      </c>
      <c r="E190" s="11">
        <f t="shared" si="72"/>
        <v>0.84753430927521167</v>
      </c>
      <c r="F190" s="11">
        <f t="shared" si="72"/>
        <v>1.450924116862101</v>
      </c>
      <c r="G190" s="11">
        <f t="shared" si="72"/>
        <v>-0.3920137195414628</v>
      </c>
      <c r="H190" s="11">
        <f t="shared" si="72"/>
        <v>-0.89744264821036601</v>
      </c>
      <c r="I190" s="11">
        <f t="shared" si="72"/>
        <v>1.1131146071868385</v>
      </c>
      <c r="J190" s="11">
        <f t="shared" si="72"/>
        <v>-2.8984601434672808</v>
      </c>
      <c r="K190" s="11">
        <f t="shared" si="72"/>
        <v>0.46574284909043379</v>
      </c>
      <c r="L190" s="11">
        <f t="shared" si="72"/>
        <v>9.0025619053434036E-2</v>
      </c>
      <c r="N190" s="11">
        <f t="shared" ref="N190:X190" si="84">LN(N83/N82)*100</f>
        <v>-0.26065341706259632</v>
      </c>
      <c r="O190" s="11">
        <f t="shared" si="84"/>
        <v>-0.43001970100466569</v>
      </c>
      <c r="P190" s="11">
        <f t="shared" si="84"/>
        <v>-0.62914067024805254</v>
      </c>
      <c r="Q190" s="11">
        <f t="shared" si="84"/>
        <v>-0.38008826420784464</v>
      </c>
      <c r="R190" s="11">
        <f t="shared" si="84"/>
        <v>1.1707800467799587</v>
      </c>
      <c r="S190" s="11">
        <f t="shared" si="84"/>
        <v>0.43376233989527246</v>
      </c>
      <c r="T190" s="11">
        <f t="shared" si="84"/>
        <v>0.45961020400754798</v>
      </c>
      <c r="U190" s="11">
        <f t="shared" si="84"/>
        <v>-0.95509249671356478</v>
      </c>
      <c r="V190" s="11">
        <f t="shared" si="84"/>
        <v>-1.5114278717757283</v>
      </c>
      <c r="W190" s="11">
        <f t="shared" si="84"/>
        <v>-0.71148288159386019</v>
      </c>
      <c r="X190" s="11">
        <f t="shared" si="84"/>
        <v>-0.45968469687527813</v>
      </c>
      <c r="Z190" s="15">
        <f>ROUND(N190*'Table Q8'!N83,2)</f>
        <v>-0.18</v>
      </c>
      <c r="AA190" s="15">
        <f>ROUND(O190*'Table Q8'!O83,2)</f>
        <v>-0.15</v>
      </c>
      <c r="AB190" s="15">
        <f>ROUND(P190*'Table Q8'!P83,2)</f>
        <v>-0.22</v>
      </c>
      <c r="AC190" s="15">
        <f>ROUND(Q190*'Table Q8'!Q83,2)</f>
        <v>-0.09</v>
      </c>
      <c r="AD190" s="15">
        <f>ROUND(R190*'Table Q8'!R83,2)</f>
        <v>0.19</v>
      </c>
      <c r="AE190" s="15">
        <f>ROUND(S190*'Table Q8'!S83,2)</f>
        <v>0.17</v>
      </c>
      <c r="AF190" s="15">
        <f>ROUND(T190*'Table Q8'!T83,2)</f>
        <v>0.22</v>
      </c>
      <c r="AG190" s="15">
        <f>ROUND(U190*'Table Q8'!U83,2)</f>
        <v>-0.38</v>
      </c>
      <c r="AH190" s="15">
        <f>ROUND(V190*'Table Q8'!V83,2)</f>
        <v>-0.5</v>
      </c>
      <c r="AI190" s="15">
        <f>ROUND(W190*'Table Q8'!W83,2)</f>
        <v>-0.2</v>
      </c>
      <c r="AJ190" s="15">
        <f>ROUND(X190*'Table Q8'!X83,2)</f>
        <v>-0.17</v>
      </c>
    </row>
    <row r="191" spans="1:36" x14ac:dyDescent="0.2">
      <c r="A191" s="13" t="str">
        <f t="shared" si="71"/>
        <v>2013 Q3</v>
      </c>
      <c r="B191" s="11">
        <f t="shared" si="72"/>
        <v>-2.8615572700173937</v>
      </c>
      <c r="C191" s="11">
        <f t="shared" si="72"/>
        <v>-0.33805789809910508</v>
      </c>
      <c r="D191" s="11">
        <f t="shared" si="72"/>
        <v>1.4177418988662991</v>
      </c>
      <c r="E191" s="11">
        <f t="shared" si="72"/>
        <v>0.14304411890068777</v>
      </c>
      <c r="F191" s="11">
        <f t="shared" si="72"/>
        <v>-1.4901361925751802</v>
      </c>
      <c r="G191" s="11">
        <f t="shared" si="72"/>
        <v>-1.1579942117704995</v>
      </c>
      <c r="H191" s="11">
        <f t="shared" si="72"/>
        <v>-0.82231025286960946</v>
      </c>
      <c r="I191" s="11">
        <f t="shared" si="72"/>
        <v>1.1695264283295466</v>
      </c>
      <c r="J191" s="11">
        <f t="shared" si="72"/>
        <v>-4.4365542882106288</v>
      </c>
      <c r="K191" s="11">
        <f t="shared" si="72"/>
        <v>-2.4891351986385848</v>
      </c>
      <c r="L191" s="11">
        <f t="shared" si="72"/>
        <v>-0.3899684162815702</v>
      </c>
      <c r="N191" s="11">
        <f t="shared" ref="N191:X191" si="85">LN(N84/N83)*100</f>
        <v>-3.5811756831004149</v>
      </c>
      <c r="O191" s="11">
        <f t="shared" si="85"/>
        <v>-1.5281960011852043</v>
      </c>
      <c r="P191" s="11">
        <f t="shared" si="85"/>
        <v>-1.6393547315993655</v>
      </c>
      <c r="Q191" s="11">
        <f t="shared" si="85"/>
        <v>-0.82224111871680461</v>
      </c>
      <c r="R191" s="11">
        <f t="shared" si="85"/>
        <v>-1.4828911765191521</v>
      </c>
      <c r="S191" s="11">
        <f t="shared" si="85"/>
        <v>-1.7060533183794098</v>
      </c>
      <c r="T191" s="11">
        <f t="shared" si="85"/>
        <v>-0.33453888531377712</v>
      </c>
      <c r="U191" s="11">
        <f t="shared" si="85"/>
        <v>-0.74417090905286487</v>
      </c>
      <c r="V191" s="11">
        <f t="shared" si="85"/>
        <v>-0.26630750533801051</v>
      </c>
      <c r="W191" s="11">
        <f t="shared" si="85"/>
        <v>-0.63468275409822172</v>
      </c>
      <c r="X191" s="11">
        <f t="shared" si="85"/>
        <v>-1.1276172723095839</v>
      </c>
      <c r="Z191" s="15">
        <f>ROUND(N191*'Table Q8'!N84,2)</f>
        <v>-2.5099999999999998</v>
      </c>
      <c r="AA191" s="15">
        <f>ROUND(O191*'Table Q8'!O84,2)</f>
        <v>-0.51</v>
      </c>
      <c r="AB191" s="15">
        <f>ROUND(P191*'Table Q8'!P84,2)</f>
        <v>-0.57999999999999996</v>
      </c>
      <c r="AC191" s="15">
        <f>ROUND(Q191*'Table Q8'!Q84,2)</f>
        <v>-0.2</v>
      </c>
      <c r="AD191" s="15">
        <f>ROUND(R191*'Table Q8'!R84,2)</f>
        <v>-0.24</v>
      </c>
      <c r="AE191" s="15">
        <f>ROUND(S191*'Table Q8'!S84,2)</f>
        <v>-0.66</v>
      </c>
      <c r="AF191" s="15">
        <f>ROUND(T191*'Table Q8'!T84,2)</f>
        <v>-0.16</v>
      </c>
      <c r="AG191" s="15">
        <f>ROUND(U191*'Table Q8'!U84,2)</f>
        <v>-0.3</v>
      </c>
      <c r="AH191" s="15">
        <f>ROUND(V191*'Table Q8'!V84,2)</f>
        <v>-0.09</v>
      </c>
      <c r="AI191" s="15">
        <f>ROUND(W191*'Table Q8'!W84,2)</f>
        <v>-0.18</v>
      </c>
      <c r="AJ191" s="15">
        <f>ROUND(X191*'Table Q8'!X84,2)</f>
        <v>-0.42</v>
      </c>
    </row>
    <row r="192" spans="1:36" x14ac:dyDescent="0.2">
      <c r="A192" s="13" t="str">
        <f t="shared" si="71"/>
        <v>2013 Q4</v>
      </c>
      <c r="B192" s="11">
        <f t="shared" si="72"/>
        <v>1.1423446714930441</v>
      </c>
      <c r="C192" s="11">
        <f t="shared" si="72"/>
        <v>1.249847693867089</v>
      </c>
      <c r="D192" s="11">
        <f t="shared" si="72"/>
        <v>1.0908166964244073</v>
      </c>
      <c r="E192" s="11">
        <f t="shared" si="72"/>
        <v>0.11119507315244787</v>
      </c>
      <c r="F192" s="11">
        <f t="shared" si="72"/>
        <v>1.5173663836471667</v>
      </c>
      <c r="G192" s="11">
        <f t="shared" si="72"/>
        <v>-1.0027114290167036</v>
      </c>
      <c r="H192" s="11">
        <f t="shared" si="72"/>
        <v>-0.83657666116426521</v>
      </c>
      <c r="I192" s="11">
        <f t="shared" si="72"/>
        <v>0.74573606370803736</v>
      </c>
      <c r="J192" s="11">
        <f t="shared" si="72"/>
        <v>0.28184142372252258</v>
      </c>
      <c r="K192" s="11">
        <f t="shared" si="72"/>
        <v>-1.4974946860655121</v>
      </c>
      <c r="L192" s="11">
        <f t="shared" si="72"/>
        <v>0.27557325878740685</v>
      </c>
      <c r="N192" s="11">
        <f t="shared" ref="N192:X192" si="86">LN(N85/N84)*100</f>
        <v>0.84514212259735877</v>
      </c>
      <c r="O192" s="11">
        <f t="shared" si="86"/>
        <v>0.61455190629217382</v>
      </c>
      <c r="P192" s="11">
        <f t="shared" si="86"/>
        <v>-2.0158516467067046E-2</v>
      </c>
      <c r="Q192" s="11">
        <f t="shared" si="86"/>
        <v>5.0871538654944953E-2</v>
      </c>
      <c r="R192" s="11">
        <f t="shared" si="86"/>
        <v>0.39684565512204439</v>
      </c>
      <c r="S192" s="11">
        <f t="shared" si="86"/>
        <v>-0.9617692062610208</v>
      </c>
      <c r="T192" s="11">
        <f t="shared" si="86"/>
        <v>0.5224196462211087</v>
      </c>
      <c r="U192" s="11">
        <f t="shared" si="86"/>
        <v>-7.3021955540016864E-2</v>
      </c>
      <c r="V192" s="11">
        <f t="shared" si="86"/>
        <v>0.12457145605990461</v>
      </c>
      <c r="W192" s="11">
        <f t="shared" si="86"/>
        <v>-4.3680427849106165</v>
      </c>
      <c r="X192" s="11">
        <f t="shared" si="86"/>
        <v>-0.2314043122860247</v>
      </c>
      <c r="Z192" s="15">
        <f>ROUND(N192*'Table Q8'!N85,2)</f>
        <v>0.59</v>
      </c>
      <c r="AA192" s="15">
        <f>ROUND(O192*'Table Q8'!O85,2)</f>
        <v>0.2</v>
      </c>
      <c r="AB192" s="15">
        <f>ROUND(P192*'Table Q8'!P85,2)</f>
        <v>-0.01</v>
      </c>
      <c r="AC192" s="15">
        <f>ROUND(Q192*'Table Q8'!Q85,2)</f>
        <v>0.01</v>
      </c>
      <c r="AD192" s="15">
        <f>ROUND(R192*'Table Q8'!R85,2)</f>
        <v>0.06</v>
      </c>
      <c r="AE192" s="15">
        <f>ROUND(S192*'Table Q8'!S85,2)</f>
        <v>-0.37</v>
      </c>
      <c r="AF192" s="15">
        <f>ROUND(T192*'Table Q8'!T85,2)</f>
        <v>0.25</v>
      </c>
      <c r="AG192" s="15">
        <f>ROUND(U192*'Table Q8'!U85,2)</f>
        <v>-0.03</v>
      </c>
      <c r="AH192" s="15">
        <f>ROUND(V192*'Table Q8'!V85,2)</f>
        <v>0.04</v>
      </c>
      <c r="AI192" s="15">
        <f>ROUND(W192*'Table Q8'!W85,2)</f>
        <v>-1.26</v>
      </c>
      <c r="AJ192" s="15">
        <f>ROUND(X192*'Table Q8'!X85,2)</f>
        <v>-0.08</v>
      </c>
    </row>
    <row r="193" spans="1:36" x14ac:dyDescent="0.2">
      <c r="A193" s="13" t="str">
        <f t="shared" si="71"/>
        <v>2014 Q1</v>
      </c>
      <c r="B193" s="11">
        <f t="shared" si="72"/>
        <v>-4.6193636048185551</v>
      </c>
      <c r="C193" s="11">
        <f t="shared" si="72"/>
        <v>1.4690011546133062</v>
      </c>
      <c r="D193" s="11">
        <f t="shared" si="72"/>
        <v>-0.20891393371656047</v>
      </c>
      <c r="E193" s="11">
        <f t="shared" si="72"/>
        <v>1.3946398164854779</v>
      </c>
      <c r="F193" s="11">
        <f t="shared" si="72"/>
        <v>0.79211155729472882</v>
      </c>
      <c r="G193" s="11">
        <f t="shared" si="72"/>
        <v>-3.1974512192396798</v>
      </c>
      <c r="H193" s="11">
        <f t="shared" si="72"/>
        <v>-2.6948815661740939</v>
      </c>
      <c r="I193" s="11">
        <f t="shared" si="72"/>
        <v>0.27537324283110032</v>
      </c>
      <c r="J193" s="11">
        <f t="shared" si="72"/>
        <v>-1.6822155626099986</v>
      </c>
      <c r="K193" s="11">
        <f t="shared" si="72"/>
        <v>2.7937844394407971</v>
      </c>
      <c r="L193" s="11">
        <f t="shared" si="72"/>
        <v>-0.19741222184567767</v>
      </c>
      <c r="N193" s="11">
        <f t="shared" ref="N193:X193" si="87">LN(N86/N85)*100</f>
        <v>-4.4445617552558874</v>
      </c>
      <c r="O193" s="11">
        <f t="shared" si="87"/>
        <v>-1.0866803199994068E-2</v>
      </c>
      <c r="P193" s="11">
        <f t="shared" si="87"/>
        <v>-2.6338208489949175</v>
      </c>
      <c r="Q193" s="11">
        <f t="shared" si="87"/>
        <v>0.47193907771004556</v>
      </c>
      <c r="R193" s="11">
        <f t="shared" si="87"/>
        <v>-0.90256160797690144</v>
      </c>
      <c r="S193" s="11">
        <f t="shared" si="87"/>
        <v>-1.6065816900944816</v>
      </c>
      <c r="T193" s="11">
        <f t="shared" si="87"/>
        <v>-1.3836745947513462</v>
      </c>
      <c r="U193" s="11">
        <f t="shared" si="87"/>
        <v>-0.99311095508623271</v>
      </c>
      <c r="V193" s="11">
        <f t="shared" si="87"/>
        <v>-1.3830270246075529</v>
      </c>
      <c r="W193" s="11">
        <f t="shared" si="87"/>
        <v>-0.57455100971285622</v>
      </c>
      <c r="X193" s="11">
        <f t="shared" si="87"/>
        <v>-0.97696831139616536</v>
      </c>
      <c r="Z193" s="15">
        <f>ROUND(N193*'Table Q8'!N86,2)</f>
        <v>-3.08</v>
      </c>
      <c r="AA193" s="15">
        <f>ROUND(O193*'Table Q8'!O86,2)</f>
        <v>0</v>
      </c>
      <c r="AB193" s="15">
        <f>ROUND(P193*'Table Q8'!P86,2)</f>
        <v>-0.95</v>
      </c>
      <c r="AC193" s="15">
        <f>ROUND(Q193*'Table Q8'!Q86,2)</f>
        <v>0.12</v>
      </c>
      <c r="AD193" s="15">
        <f>ROUND(R193*'Table Q8'!R86,2)</f>
        <v>-0.14000000000000001</v>
      </c>
      <c r="AE193" s="15">
        <f>ROUND(S193*'Table Q8'!S86,2)</f>
        <v>-0.62</v>
      </c>
      <c r="AF193" s="15">
        <f>ROUND(T193*'Table Q8'!T86,2)</f>
        <v>-0.65</v>
      </c>
      <c r="AG193" s="15">
        <f>ROUND(U193*'Table Q8'!U86,2)</f>
        <v>-0.39</v>
      </c>
      <c r="AH193" s="15">
        <f>ROUND(V193*'Table Q8'!V86,2)</f>
        <v>-0.45</v>
      </c>
      <c r="AI193" s="15">
        <f>ROUND(W193*'Table Q8'!W86,2)</f>
        <v>-0.17</v>
      </c>
      <c r="AJ193" s="15">
        <f>ROUND(X193*'Table Q8'!X86,2)</f>
        <v>-0.36</v>
      </c>
    </row>
    <row r="194" spans="1:36" x14ac:dyDescent="0.2">
      <c r="A194" s="13" t="str">
        <f t="shared" si="71"/>
        <v>2014 Q2</v>
      </c>
      <c r="B194" s="11">
        <f t="shared" si="72"/>
        <v>-2.2776401160141333</v>
      </c>
      <c r="C194" s="11">
        <f t="shared" si="72"/>
        <v>2.7735299559481712E-3</v>
      </c>
      <c r="D194" s="11">
        <f t="shared" si="72"/>
        <v>2.253994409004958</v>
      </c>
      <c r="E194" s="11">
        <f t="shared" si="72"/>
        <v>-0.28535475787112191</v>
      </c>
      <c r="F194" s="11">
        <f t="shared" si="72"/>
        <v>1.1068886430333358</v>
      </c>
      <c r="G194" s="11">
        <f t="shared" si="72"/>
        <v>3.4558442535725584E-2</v>
      </c>
      <c r="H194" s="11">
        <f t="shared" si="72"/>
        <v>1.0265493784247273</v>
      </c>
      <c r="I194" s="11">
        <f t="shared" si="72"/>
        <v>-0.65859461458223523</v>
      </c>
      <c r="J194" s="11">
        <f t="shared" si="72"/>
        <v>-3.9548277816463742</v>
      </c>
      <c r="K194" s="11">
        <f t="shared" si="72"/>
        <v>-1.5048709397768982</v>
      </c>
      <c r="L194" s="11">
        <f t="shared" si="72"/>
        <v>-0.33411427835680935</v>
      </c>
      <c r="N194" s="11">
        <f t="shared" ref="N194:X194" si="88">LN(N87/N86)*100</f>
        <v>-0.41811927256191711</v>
      </c>
      <c r="O194" s="11">
        <f t="shared" si="88"/>
        <v>-0.69512921894138713</v>
      </c>
      <c r="P194" s="11">
        <f t="shared" si="88"/>
        <v>-0.32647885053771913</v>
      </c>
      <c r="Q194" s="11">
        <f t="shared" si="88"/>
        <v>-0.45385313909854741</v>
      </c>
      <c r="R194" s="11">
        <f t="shared" si="88"/>
        <v>0.49658216319385279</v>
      </c>
      <c r="S194" s="11">
        <f t="shared" si="88"/>
        <v>-1.0319593818854202</v>
      </c>
      <c r="T194" s="11">
        <f t="shared" si="88"/>
        <v>-0.10700600573932757</v>
      </c>
      <c r="U194" s="11">
        <f t="shared" si="88"/>
        <v>-1.7242908551295386</v>
      </c>
      <c r="V194" s="11">
        <f t="shared" si="88"/>
        <v>-1.9088500180302683</v>
      </c>
      <c r="W194" s="11">
        <f t="shared" si="88"/>
        <v>-1.7190744144159626</v>
      </c>
      <c r="X194" s="11">
        <f t="shared" si="88"/>
        <v>-0.866472670505126</v>
      </c>
      <c r="Z194" s="15">
        <f>ROUND(N194*'Table Q8'!N87,2)</f>
        <v>-0.28999999999999998</v>
      </c>
      <c r="AA194" s="15">
        <f>ROUND(O194*'Table Q8'!O87,2)</f>
        <v>-0.24</v>
      </c>
      <c r="AB194" s="15">
        <f>ROUND(P194*'Table Q8'!P87,2)</f>
        <v>-0.12</v>
      </c>
      <c r="AC194" s="15">
        <f>ROUND(Q194*'Table Q8'!Q87,2)</f>
        <v>-0.12</v>
      </c>
      <c r="AD194" s="15">
        <f>ROUND(R194*'Table Q8'!R87,2)</f>
        <v>0.08</v>
      </c>
      <c r="AE194" s="15">
        <f>ROUND(S194*'Table Q8'!S87,2)</f>
        <v>-0.4</v>
      </c>
      <c r="AF194" s="15">
        <f>ROUND(T194*'Table Q8'!T87,2)</f>
        <v>-0.05</v>
      </c>
      <c r="AG194" s="15">
        <f>ROUND(U194*'Table Q8'!U87,2)</f>
        <v>-0.68</v>
      </c>
      <c r="AH194" s="15">
        <f>ROUND(V194*'Table Q8'!V87,2)</f>
        <v>-0.6</v>
      </c>
      <c r="AI194" s="15">
        <f>ROUND(W194*'Table Q8'!W87,2)</f>
        <v>-0.53</v>
      </c>
      <c r="AJ194" s="15">
        <f>ROUND(X194*'Table Q8'!X87,2)</f>
        <v>-0.32</v>
      </c>
    </row>
    <row r="195" spans="1:36" x14ac:dyDescent="0.2">
      <c r="A195" s="13" t="str">
        <f t="shared" si="71"/>
        <v>2014 Q3</v>
      </c>
      <c r="B195" s="11">
        <f t="shared" ref="B195:L206" si="89">LN(B88/B87)*100</f>
        <v>0.16112306515230151</v>
      </c>
      <c r="C195" s="11">
        <f t="shared" si="89"/>
        <v>0.69722338828913233</v>
      </c>
      <c r="D195" s="11">
        <f t="shared" si="89"/>
        <v>2.1733272845436935</v>
      </c>
      <c r="E195" s="11">
        <f t="shared" si="89"/>
        <v>-0.38553253146090094</v>
      </c>
      <c r="F195" s="11">
        <f t="shared" si="89"/>
        <v>2.6686961073817135</v>
      </c>
      <c r="G195" s="11">
        <f t="shared" si="89"/>
        <v>-0.61210336462483339</v>
      </c>
      <c r="H195" s="11">
        <f t="shared" si="89"/>
        <v>-1.0660688913472958</v>
      </c>
      <c r="I195" s="11">
        <f t="shared" si="89"/>
        <v>0.42716600439143165</v>
      </c>
      <c r="J195" s="11">
        <f t="shared" si="89"/>
        <v>-3.3404105657608181</v>
      </c>
      <c r="K195" s="11">
        <f t="shared" si="89"/>
        <v>1.4776588587411659</v>
      </c>
      <c r="L195" s="11">
        <f t="shared" si="89"/>
        <v>5.8769748380643382E-2</v>
      </c>
      <c r="N195" s="11">
        <f t="shared" ref="N195:X195" si="90">LN(N88/N87)*100</f>
        <v>-8.9259179466819133E-2</v>
      </c>
      <c r="O195" s="11">
        <f t="shared" si="90"/>
        <v>0.22326178154589929</v>
      </c>
      <c r="P195" s="11">
        <f t="shared" si="90"/>
        <v>0.4246638054899522</v>
      </c>
      <c r="Q195" s="11">
        <f t="shared" si="90"/>
        <v>-0.47629866288548883</v>
      </c>
      <c r="R195" s="11">
        <f t="shared" si="90"/>
        <v>0.75595260547996557</v>
      </c>
      <c r="S195" s="11">
        <f t="shared" si="90"/>
        <v>-0.57954059996502527</v>
      </c>
      <c r="T195" s="11">
        <f t="shared" si="90"/>
        <v>-0.28589669917942961</v>
      </c>
      <c r="U195" s="11">
        <f t="shared" si="90"/>
        <v>-0.68802251416335281</v>
      </c>
      <c r="V195" s="11">
        <f t="shared" si="90"/>
        <v>-1.0187822850943162</v>
      </c>
      <c r="W195" s="11">
        <f t="shared" si="90"/>
        <v>0.12347140693934322</v>
      </c>
      <c r="X195" s="11">
        <f t="shared" si="90"/>
        <v>-0.36889969565679803</v>
      </c>
      <c r="Z195" s="15">
        <f>ROUND(N195*'Table Q8'!N88,2)</f>
        <v>-0.06</v>
      </c>
      <c r="AA195" s="15">
        <f>ROUND(O195*'Table Q8'!O88,2)</f>
        <v>0.08</v>
      </c>
      <c r="AB195" s="15">
        <f>ROUND(P195*'Table Q8'!P88,2)</f>
        <v>0.16</v>
      </c>
      <c r="AC195" s="15">
        <f>ROUND(Q195*'Table Q8'!Q88,2)</f>
        <v>-0.12</v>
      </c>
      <c r="AD195" s="15">
        <f>ROUND(R195*'Table Q8'!R88,2)</f>
        <v>0.12</v>
      </c>
      <c r="AE195" s="15">
        <f>ROUND(S195*'Table Q8'!S88,2)</f>
        <v>-0.23</v>
      </c>
      <c r="AF195" s="15">
        <f>ROUND(T195*'Table Q8'!T88,2)</f>
        <v>-0.14000000000000001</v>
      </c>
      <c r="AG195" s="15">
        <f>ROUND(U195*'Table Q8'!U88,2)</f>
        <v>-0.28000000000000003</v>
      </c>
      <c r="AH195" s="15">
        <f>ROUND(V195*'Table Q8'!V88,2)</f>
        <v>-0.31</v>
      </c>
      <c r="AI195" s="15">
        <f>ROUND(W195*'Table Q8'!W88,2)</f>
        <v>0.04</v>
      </c>
      <c r="AJ195" s="15">
        <f>ROUND(X195*'Table Q8'!X88,2)</f>
        <v>-0.14000000000000001</v>
      </c>
    </row>
    <row r="196" spans="1:36" x14ac:dyDescent="0.2">
      <c r="A196" s="13" t="str">
        <f t="shared" si="71"/>
        <v>2014 Q4</v>
      </c>
      <c r="B196" s="11">
        <f t="shared" si="89"/>
        <v>0.1520268338657231</v>
      </c>
      <c r="C196" s="11">
        <f t="shared" si="89"/>
        <v>-0.72736421135967499</v>
      </c>
      <c r="D196" s="11">
        <f t="shared" si="89"/>
        <v>-0.7495540145773163</v>
      </c>
      <c r="E196" s="11">
        <f t="shared" si="89"/>
        <v>0.91848086122241734</v>
      </c>
      <c r="F196" s="11">
        <f t="shared" si="89"/>
        <v>2.2465694517603167</v>
      </c>
      <c r="G196" s="11">
        <f t="shared" si="89"/>
        <v>8.0838038725949968E-2</v>
      </c>
      <c r="H196" s="11">
        <f t="shared" si="89"/>
        <v>2.0013856137224209</v>
      </c>
      <c r="I196" s="11">
        <f t="shared" si="89"/>
        <v>-0.91194666193671114</v>
      </c>
      <c r="J196" s="11">
        <f t="shared" si="89"/>
        <v>-0.72422066836728316</v>
      </c>
      <c r="K196" s="11">
        <f t="shared" si="89"/>
        <v>2.2458830352828669</v>
      </c>
      <c r="L196" s="11">
        <f t="shared" si="89"/>
        <v>0.1323187195433341</v>
      </c>
      <c r="N196" s="11">
        <f t="shared" ref="N196:X196" si="91">LN(N89/N88)*100</f>
        <v>0.60416976795731447</v>
      </c>
      <c r="O196" s="11">
        <f t="shared" si="91"/>
        <v>-0.49302143128829345</v>
      </c>
      <c r="P196" s="11">
        <f t="shared" si="91"/>
        <v>-1.143601036346511</v>
      </c>
      <c r="Q196" s="11">
        <f t="shared" si="91"/>
        <v>0.39819063093168183</v>
      </c>
      <c r="R196" s="11">
        <f t="shared" si="91"/>
        <v>1.031072550520135</v>
      </c>
      <c r="S196" s="11">
        <f t="shared" si="91"/>
        <v>-0.49825532860067007</v>
      </c>
      <c r="T196" s="11">
        <f t="shared" si="91"/>
        <v>0.437242176752832</v>
      </c>
      <c r="U196" s="11">
        <f t="shared" si="91"/>
        <v>-1.6953802815320045</v>
      </c>
      <c r="V196" s="11">
        <f t="shared" si="91"/>
        <v>0.99768138302125353</v>
      </c>
      <c r="W196" s="11">
        <f t="shared" si="91"/>
        <v>1.2889825486990152</v>
      </c>
      <c r="X196" s="11">
        <f t="shared" si="91"/>
        <v>-0.28084004948085367</v>
      </c>
      <c r="Z196" s="15">
        <f>ROUND(N196*'Table Q8'!N89,2)</f>
        <v>0.42</v>
      </c>
      <c r="AA196" s="15">
        <f>ROUND(O196*'Table Q8'!O89,2)</f>
        <v>-0.17</v>
      </c>
      <c r="AB196" s="15">
        <f>ROUND(P196*'Table Q8'!P89,2)</f>
        <v>-0.44</v>
      </c>
      <c r="AC196" s="15">
        <f>ROUND(Q196*'Table Q8'!Q89,2)</f>
        <v>0.11</v>
      </c>
      <c r="AD196" s="15">
        <f>ROUND(R196*'Table Q8'!R89,2)</f>
        <v>0.17</v>
      </c>
      <c r="AE196" s="15">
        <f>ROUND(S196*'Table Q8'!S89,2)</f>
        <v>-0.2</v>
      </c>
      <c r="AF196" s="15">
        <f>ROUND(T196*'Table Q8'!T89,2)</f>
        <v>0.21</v>
      </c>
      <c r="AG196" s="15">
        <f>ROUND(U196*'Table Q8'!U89,2)</f>
        <v>-0.68</v>
      </c>
      <c r="AH196" s="15">
        <f>ROUND(V196*'Table Q8'!V89,2)</f>
        <v>0.28999999999999998</v>
      </c>
      <c r="AI196" s="15">
        <f>ROUND(W196*'Table Q8'!W89,2)</f>
        <v>0.42</v>
      </c>
      <c r="AJ196" s="15">
        <f>ROUND(X196*'Table Q8'!X89,2)</f>
        <v>-0.11</v>
      </c>
    </row>
    <row r="197" spans="1:36" x14ac:dyDescent="0.2">
      <c r="A197" s="13" t="str">
        <f t="shared" si="71"/>
        <v>2015 Q1</v>
      </c>
      <c r="B197" s="11">
        <f t="shared" si="89"/>
        <v>7.0734906081911575</v>
      </c>
      <c r="C197" s="11">
        <f t="shared" si="89"/>
        <v>-0.74692836851461775</v>
      </c>
      <c r="D197" s="11">
        <f t="shared" si="89"/>
        <v>0.74230509102482911</v>
      </c>
      <c r="E197" s="11">
        <f t="shared" si="89"/>
        <v>0.58218417430487823</v>
      </c>
      <c r="F197" s="11">
        <f t="shared" si="89"/>
        <v>-3.0368564715030493</v>
      </c>
      <c r="G197" s="11">
        <f t="shared" si="89"/>
        <v>2.4427728337392858</v>
      </c>
      <c r="H197" s="11">
        <f t="shared" si="89"/>
        <v>2.8700843661964643E-2</v>
      </c>
      <c r="I197" s="11">
        <f t="shared" si="89"/>
        <v>-0.26741259281332758</v>
      </c>
      <c r="J197" s="11">
        <f t="shared" si="89"/>
        <v>-2.1178280140179186</v>
      </c>
      <c r="K197" s="11">
        <f t="shared" si="89"/>
        <v>-0.67542971268574103</v>
      </c>
      <c r="L197" s="11">
        <f t="shared" si="89"/>
        <v>-8.6922631899425025E-4</v>
      </c>
      <c r="N197" s="11">
        <f t="shared" ref="N197:X197" si="92">LN(N90/N89)*100</f>
        <v>6.7106149634369308</v>
      </c>
      <c r="O197" s="11">
        <f t="shared" si="92"/>
        <v>-0.27335241433839963</v>
      </c>
      <c r="P197" s="11">
        <f t="shared" si="92"/>
        <v>0.72053115188774242</v>
      </c>
      <c r="Q197" s="11">
        <f t="shared" si="92"/>
        <v>-0.34967136385619257</v>
      </c>
      <c r="R197" s="11">
        <f t="shared" si="92"/>
        <v>-1.0045169324304029</v>
      </c>
      <c r="S197" s="11">
        <f t="shared" si="92"/>
        <v>-0.15867277229332519</v>
      </c>
      <c r="T197" s="11">
        <f t="shared" si="92"/>
        <v>1.5806337508144883</v>
      </c>
      <c r="U197" s="11">
        <f t="shared" si="92"/>
        <v>-0.62962686970311443</v>
      </c>
      <c r="V197" s="11">
        <f t="shared" si="92"/>
        <v>0.86899936034167069</v>
      </c>
      <c r="W197" s="11">
        <f t="shared" si="92"/>
        <v>-1.8700540447312859</v>
      </c>
      <c r="X197" s="11">
        <f t="shared" si="92"/>
        <v>-2.553498939240675E-2</v>
      </c>
      <c r="Z197" s="15">
        <f>ROUND(N197*'Table Q8'!N90,2)</f>
        <v>4.6399999999999997</v>
      </c>
      <c r="AA197" s="15">
        <f>ROUND(O197*'Table Q8'!O90,2)</f>
        <v>-0.1</v>
      </c>
      <c r="AB197" s="15">
        <f>ROUND(P197*'Table Q8'!P90,2)</f>
        <v>0.28000000000000003</v>
      </c>
      <c r="AC197" s="15">
        <f>ROUND(Q197*'Table Q8'!Q90,2)</f>
        <v>-0.09</v>
      </c>
      <c r="AD197" s="15">
        <f>ROUND(R197*'Table Q8'!R90,2)</f>
        <v>-0.17</v>
      </c>
      <c r="AE197" s="15">
        <f>ROUND(S197*'Table Q8'!S90,2)</f>
        <v>-0.06</v>
      </c>
      <c r="AF197" s="15">
        <f>ROUND(T197*'Table Q8'!T90,2)</f>
        <v>0.74</v>
      </c>
      <c r="AG197" s="15">
        <f>ROUND(U197*'Table Q8'!U90,2)</f>
        <v>-0.25</v>
      </c>
      <c r="AH197" s="15">
        <f>ROUND(V197*'Table Q8'!V90,2)</f>
        <v>0.25</v>
      </c>
      <c r="AI197" s="15">
        <f>ROUND(W197*'Table Q8'!W90,2)</f>
        <v>-0.62</v>
      </c>
      <c r="AJ197" s="15">
        <f>ROUND(X197*'Table Q8'!X90,2)</f>
        <v>-0.01</v>
      </c>
    </row>
    <row r="198" spans="1:36" x14ac:dyDescent="0.2">
      <c r="A198" s="13" t="str">
        <f t="shared" si="71"/>
        <v>2015 Q2</v>
      </c>
      <c r="B198" s="11">
        <f t="shared" si="89"/>
        <v>2.133315751050755</v>
      </c>
      <c r="C198" s="11">
        <f t="shared" si="89"/>
        <v>0.10278274519797441</v>
      </c>
      <c r="D198" s="11">
        <f t="shared" si="89"/>
        <v>2.7959026337195034</v>
      </c>
      <c r="E198" s="11">
        <f t="shared" si="89"/>
        <v>1.1026073417147089</v>
      </c>
      <c r="F198" s="11">
        <f t="shared" si="89"/>
        <v>-2.6368017327157967</v>
      </c>
      <c r="G198" s="11">
        <f t="shared" si="89"/>
        <v>1.6812310475906551</v>
      </c>
      <c r="H198" s="11">
        <f t="shared" si="89"/>
        <v>-4.7332426181317988</v>
      </c>
      <c r="I198" s="11">
        <f t="shared" si="89"/>
        <v>1.6549007166365772</v>
      </c>
      <c r="J198" s="11">
        <f t="shared" si="89"/>
        <v>-1.3040529410558459</v>
      </c>
      <c r="K198" s="11">
        <f t="shared" si="89"/>
        <v>1.3294629666895459</v>
      </c>
      <c r="L198" s="11">
        <f t="shared" si="89"/>
        <v>0.50297997431674002</v>
      </c>
      <c r="N198" s="11">
        <f t="shared" ref="N198:X198" si="93">LN(N91/N90)*100</f>
        <v>0.69022039815795488</v>
      </c>
      <c r="O198" s="11">
        <f t="shared" si="93"/>
        <v>0.81748868105919092</v>
      </c>
      <c r="P198" s="11">
        <f t="shared" si="93"/>
        <v>2.9838428197790927</v>
      </c>
      <c r="Q198" s="11">
        <f t="shared" si="93"/>
        <v>0.37379934990114161</v>
      </c>
      <c r="R198" s="11">
        <f t="shared" si="93"/>
        <v>-2.7171794066670105</v>
      </c>
      <c r="S198" s="11">
        <f t="shared" si="93"/>
        <v>-0.24471202784331647</v>
      </c>
      <c r="T198" s="11">
        <f t="shared" si="93"/>
        <v>0.70598955146927367</v>
      </c>
      <c r="U198" s="11">
        <f t="shared" si="93"/>
        <v>0.59330134799159528</v>
      </c>
      <c r="V198" s="11">
        <f t="shared" si="93"/>
        <v>-0.13094918602440286</v>
      </c>
      <c r="W198" s="11">
        <f t="shared" si="93"/>
        <v>0.36481044722553585</v>
      </c>
      <c r="X198" s="11">
        <f t="shared" si="93"/>
        <v>0.36128134886210372</v>
      </c>
      <c r="Z198" s="15">
        <f>ROUND(N198*'Table Q8'!N91,2)</f>
        <v>0.47</v>
      </c>
      <c r="AA198" s="15">
        <f>ROUND(O198*'Table Q8'!O91,2)</f>
        <v>0.28999999999999998</v>
      </c>
      <c r="AB198" s="15">
        <f>ROUND(P198*'Table Q8'!P91,2)</f>
        <v>1.1499999999999999</v>
      </c>
      <c r="AC198" s="15">
        <f>ROUND(Q198*'Table Q8'!Q91,2)</f>
        <v>0.1</v>
      </c>
      <c r="AD198" s="15">
        <f>ROUND(R198*'Table Q8'!R91,2)</f>
        <v>-0.46</v>
      </c>
      <c r="AE198" s="15">
        <f>ROUND(S198*'Table Q8'!S91,2)</f>
        <v>-0.1</v>
      </c>
      <c r="AF198" s="15">
        <f>ROUND(T198*'Table Q8'!T91,2)</f>
        <v>0.32</v>
      </c>
      <c r="AG198" s="15">
        <f>ROUND(U198*'Table Q8'!U91,2)</f>
        <v>0.24</v>
      </c>
      <c r="AH198" s="15">
        <f>ROUND(V198*'Table Q8'!V91,2)</f>
        <v>-0.04</v>
      </c>
      <c r="AI198" s="15">
        <f>ROUND(W198*'Table Q8'!W91,2)</f>
        <v>0.12</v>
      </c>
      <c r="AJ198" s="15">
        <f>ROUND(X198*'Table Q8'!X91,2)</f>
        <v>0.14000000000000001</v>
      </c>
    </row>
    <row r="199" spans="1:36" x14ac:dyDescent="0.2">
      <c r="A199" s="13" t="str">
        <f t="shared" si="71"/>
        <v>2015 Q3</v>
      </c>
      <c r="B199" s="11">
        <f t="shared" si="89"/>
        <v>1.7638624342741449</v>
      </c>
      <c r="C199" s="11">
        <f t="shared" si="89"/>
        <v>-0.17664512241917005</v>
      </c>
      <c r="D199" s="11">
        <f t="shared" si="89"/>
        <v>-2.2027865528299797</v>
      </c>
      <c r="E199" s="11">
        <f t="shared" si="89"/>
        <v>0.97036729801886745</v>
      </c>
      <c r="F199" s="11">
        <f t="shared" si="89"/>
        <v>-1.7867312914401745</v>
      </c>
      <c r="G199" s="11">
        <f t="shared" si="89"/>
        <v>2.5807039052520326</v>
      </c>
      <c r="H199" s="11">
        <f t="shared" si="89"/>
        <v>-1.2122330740632157</v>
      </c>
      <c r="I199" s="11">
        <f t="shared" si="89"/>
        <v>0.22724882716265229</v>
      </c>
      <c r="J199" s="11">
        <f t="shared" si="89"/>
        <v>-0.68829436035871316</v>
      </c>
      <c r="K199" s="11">
        <f t="shared" si="89"/>
        <v>1.190793416144557</v>
      </c>
      <c r="L199" s="11">
        <f t="shared" si="89"/>
        <v>-3.724087981679846E-2</v>
      </c>
      <c r="N199" s="11">
        <f t="shared" ref="N199:X199" si="94">LN(N92/N91)*100</f>
        <v>1.9458873269350232</v>
      </c>
      <c r="O199" s="11">
        <f t="shared" si="94"/>
        <v>1.1181496287664854</v>
      </c>
      <c r="P199" s="11">
        <f t="shared" si="94"/>
        <v>-0.58402575447864624</v>
      </c>
      <c r="Q199" s="11">
        <f t="shared" si="94"/>
        <v>0.81067788015901976</v>
      </c>
      <c r="R199" s="11">
        <f t="shared" si="94"/>
        <v>-2.4032983623638207</v>
      </c>
      <c r="S199" s="11">
        <f t="shared" si="94"/>
        <v>2.0132697045516288</v>
      </c>
      <c r="T199" s="11">
        <f t="shared" si="94"/>
        <v>0.34153903390083312</v>
      </c>
      <c r="U199" s="11">
        <f t="shared" si="94"/>
        <v>-0.40188607765586898</v>
      </c>
      <c r="V199" s="11">
        <f t="shared" si="94"/>
        <v>-1.1780603258319899</v>
      </c>
      <c r="W199" s="11">
        <f t="shared" si="94"/>
        <v>0.95564685547558093</v>
      </c>
      <c r="X199" s="11">
        <f t="shared" si="94"/>
        <v>7.7133589666377858E-2</v>
      </c>
      <c r="Z199" s="15">
        <f>ROUND(N199*'Table Q8'!N92,2)</f>
        <v>1.3</v>
      </c>
      <c r="AA199" s="15">
        <f>ROUND(O199*'Table Q8'!O92,2)</f>
        <v>0.4</v>
      </c>
      <c r="AB199" s="15">
        <f>ROUND(P199*'Table Q8'!P92,2)</f>
        <v>-0.22</v>
      </c>
      <c r="AC199" s="15">
        <f>ROUND(Q199*'Table Q8'!Q92,2)</f>
        <v>0.22</v>
      </c>
      <c r="AD199" s="15">
        <f>ROUND(R199*'Table Q8'!R92,2)</f>
        <v>-0.4</v>
      </c>
      <c r="AE199" s="15">
        <f>ROUND(S199*'Table Q8'!S92,2)</f>
        <v>0.79</v>
      </c>
      <c r="AF199" s="15">
        <f>ROUND(T199*'Table Q8'!T92,2)</f>
        <v>0.15</v>
      </c>
      <c r="AG199" s="15">
        <f>ROUND(U199*'Table Q8'!U92,2)</f>
        <v>-0.16</v>
      </c>
      <c r="AH199" s="15">
        <f>ROUND(V199*'Table Q8'!V92,2)</f>
        <v>-0.36</v>
      </c>
      <c r="AI199" s="15">
        <f>ROUND(W199*'Table Q8'!W92,2)</f>
        <v>0.32</v>
      </c>
      <c r="AJ199" s="15">
        <f>ROUND(X199*'Table Q8'!X92,2)</f>
        <v>0.03</v>
      </c>
    </row>
    <row r="200" spans="1:36" x14ac:dyDescent="0.2">
      <c r="A200" s="13" t="str">
        <f t="shared" si="71"/>
        <v>2015 Q4</v>
      </c>
      <c r="B200" s="11">
        <f t="shared" si="89"/>
        <v>-3.7172232395527001</v>
      </c>
      <c r="C200" s="11">
        <f t="shared" si="89"/>
        <v>-2.567833285694038</v>
      </c>
      <c r="D200" s="11">
        <f t="shared" si="89"/>
        <v>-0.93452770964763032</v>
      </c>
      <c r="E200" s="11">
        <f t="shared" si="89"/>
        <v>-0.59367715770800034</v>
      </c>
      <c r="F200" s="11">
        <f t="shared" si="89"/>
        <v>-4.6587420163406028</v>
      </c>
      <c r="G200" s="11">
        <f t="shared" si="89"/>
        <v>-0.78995425993560775</v>
      </c>
      <c r="H200" s="11">
        <f t="shared" si="89"/>
        <v>1.5206152445050038</v>
      </c>
      <c r="I200" s="11">
        <f t="shared" si="89"/>
        <v>-2.1651605131593867</v>
      </c>
      <c r="J200" s="11">
        <f t="shared" si="89"/>
        <v>0.51793238966936372</v>
      </c>
      <c r="K200" s="11">
        <f t="shared" si="89"/>
        <v>0.21440046124788031</v>
      </c>
      <c r="L200" s="11">
        <f t="shared" si="89"/>
        <v>-1.1960259768227601</v>
      </c>
      <c r="N200" s="11">
        <f t="shared" ref="N200:X200" si="95">LN(N93/N92)*100</f>
        <v>-2.0900244308530875</v>
      </c>
      <c r="O200" s="11">
        <f t="shared" si="95"/>
        <v>-1.8855321919683028</v>
      </c>
      <c r="P200" s="11">
        <f t="shared" si="95"/>
        <v>-2.0098341583317918</v>
      </c>
      <c r="Q200" s="11">
        <f t="shared" si="95"/>
        <v>-0.78628999242248476</v>
      </c>
      <c r="R200" s="11">
        <f t="shared" si="95"/>
        <v>-2.8685600735400487</v>
      </c>
      <c r="S200" s="11">
        <f t="shared" si="95"/>
        <v>-1.0080981453092837</v>
      </c>
      <c r="T200" s="11">
        <f t="shared" si="95"/>
        <v>-2.8927400137148842</v>
      </c>
      <c r="U200" s="11">
        <f t="shared" si="95"/>
        <v>-1.131944960854917</v>
      </c>
      <c r="V200" s="11">
        <f t="shared" si="95"/>
        <v>1.9722244251475576</v>
      </c>
      <c r="W200" s="11">
        <f t="shared" si="95"/>
        <v>0.1523275489457098</v>
      </c>
      <c r="X200" s="11">
        <f t="shared" si="95"/>
        <v>-1.2422441691212069</v>
      </c>
      <c r="Z200" s="15">
        <f>ROUND(N200*'Table Q8'!N93,2)</f>
        <v>-1.38</v>
      </c>
      <c r="AA200" s="15">
        <f>ROUND(O200*'Table Q8'!O93,2)</f>
        <v>-0.69</v>
      </c>
      <c r="AB200" s="15">
        <f>ROUND(P200*'Table Q8'!P93,2)</f>
        <v>-0.77</v>
      </c>
      <c r="AC200" s="15">
        <f>ROUND(Q200*'Table Q8'!Q93,2)</f>
        <v>-0.21</v>
      </c>
      <c r="AD200" s="15">
        <f>ROUND(R200*'Table Q8'!R93,2)</f>
        <v>-0.48</v>
      </c>
      <c r="AE200" s="15">
        <f>ROUND(S200*'Table Q8'!S93,2)</f>
        <v>-0.4</v>
      </c>
      <c r="AF200" s="15">
        <f>ROUND(T200*'Table Q8'!T93,2)</f>
        <v>-1.24</v>
      </c>
      <c r="AG200" s="15">
        <f>ROUND(U200*'Table Q8'!U93,2)</f>
        <v>-0.47</v>
      </c>
      <c r="AH200" s="15">
        <f>ROUND(V200*'Table Q8'!V93,2)</f>
        <v>0.62</v>
      </c>
      <c r="AI200" s="15">
        <f>ROUND(W200*'Table Q8'!W93,2)</f>
        <v>0.05</v>
      </c>
      <c r="AJ200" s="15">
        <f>ROUND(X200*'Table Q8'!X93,2)</f>
        <v>-0.46</v>
      </c>
    </row>
    <row r="201" spans="1:36" x14ac:dyDescent="0.2">
      <c r="A201" s="13" t="str">
        <f t="shared" si="71"/>
        <v>2016 Q1</v>
      </c>
      <c r="B201" s="11">
        <f t="shared" si="89"/>
        <v>-0.60122445304483463</v>
      </c>
      <c r="C201" s="11">
        <f t="shared" si="89"/>
        <v>1.5041767567507658</v>
      </c>
      <c r="D201" s="11">
        <f t="shared" si="89"/>
        <v>2.1732919720486228</v>
      </c>
      <c r="E201" s="11">
        <f t="shared" si="89"/>
        <v>0.83354939350511004</v>
      </c>
      <c r="F201" s="11">
        <f t="shared" si="89"/>
        <v>1.5039253846183109</v>
      </c>
      <c r="G201" s="11">
        <f t="shared" si="89"/>
        <v>1.137517652527632</v>
      </c>
      <c r="H201" s="11">
        <f t="shared" si="89"/>
        <v>0.73075094216973457</v>
      </c>
      <c r="I201" s="11">
        <f t="shared" si="89"/>
        <v>0.90301640024412611</v>
      </c>
      <c r="J201" s="11">
        <f t="shared" si="89"/>
        <v>-1.9427204335643041E-2</v>
      </c>
      <c r="K201" s="11">
        <f t="shared" si="89"/>
        <v>-0.5622429609324473</v>
      </c>
      <c r="L201" s="11">
        <f t="shared" si="89"/>
        <v>0.92258989541420844</v>
      </c>
      <c r="N201" s="11">
        <f t="shared" ref="N201:X201" si="96">LN(N94/N93)*100</f>
        <v>9.6705487665759426E-2</v>
      </c>
      <c r="O201" s="11">
        <f t="shared" si="96"/>
        <v>2.1744800521480543</v>
      </c>
      <c r="P201" s="11">
        <f t="shared" si="96"/>
        <v>2.0283976466741236</v>
      </c>
      <c r="Q201" s="11">
        <f t="shared" si="96"/>
        <v>0.37998789524591065</v>
      </c>
      <c r="R201" s="11">
        <f t="shared" si="96"/>
        <v>2.4667765058107576</v>
      </c>
      <c r="S201" s="11">
        <f t="shared" si="96"/>
        <v>1.0024126419501935</v>
      </c>
      <c r="T201" s="11">
        <f t="shared" si="96"/>
        <v>-1.1438629867614267</v>
      </c>
      <c r="U201" s="11">
        <f t="shared" si="96"/>
        <v>1.3954040538988399</v>
      </c>
      <c r="V201" s="11">
        <f t="shared" si="96"/>
        <v>2.4083873873643675</v>
      </c>
      <c r="W201" s="11">
        <f t="shared" si="96"/>
        <v>0.96732574007057559</v>
      </c>
      <c r="X201" s="11">
        <f t="shared" si="96"/>
        <v>1.1604854357855106</v>
      </c>
      <c r="Z201" s="15">
        <f>ROUND(N201*'Table Q8'!N94,2)</f>
        <v>0.06</v>
      </c>
      <c r="AA201" s="15">
        <f>ROUND(O201*'Table Q8'!O94,2)</f>
        <v>0.81</v>
      </c>
      <c r="AB201" s="15">
        <f>ROUND(P201*'Table Q8'!P94,2)</f>
        <v>0.78</v>
      </c>
      <c r="AC201" s="15">
        <f>ROUND(Q201*'Table Q8'!Q94,2)</f>
        <v>0.1</v>
      </c>
      <c r="AD201" s="15">
        <f>ROUND(R201*'Table Q8'!R94,2)</f>
        <v>0.41</v>
      </c>
      <c r="AE201" s="15">
        <f>ROUND(S201*'Table Q8'!S94,2)</f>
        <v>0.4</v>
      </c>
      <c r="AF201" s="15">
        <f>ROUND(T201*'Table Q8'!T94,2)</f>
        <v>-0.49</v>
      </c>
      <c r="AG201" s="15">
        <f>ROUND(U201*'Table Q8'!U94,2)</f>
        <v>0.57999999999999996</v>
      </c>
      <c r="AH201" s="15">
        <f>ROUND(V201*'Table Q8'!V94,2)</f>
        <v>0.75</v>
      </c>
      <c r="AI201" s="15">
        <f>ROUND(W201*'Table Q8'!W94,2)</f>
        <v>0.33</v>
      </c>
      <c r="AJ201" s="15">
        <f>ROUND(X201*'Table Q8'!X94,2)</f>
        <v>0.43</v>
      </c>
    </row>
    <row r="202" spans="1:36" x14ac:dyDescent="0.2">
      <c r="A202" s="13" t="str">
        <f t="shared" si="71"/>
        <v>2016 Q2</v>
      </c>
      <c r="B202" s="11">
        <f t="shared" si="89"/>
        <v>5.7185933930516244</v>
      </c>
      <c r="C202" s="11">
        <f t="shared" si="89"/>
        <v>2.138724088592896</v>
      </c>
      <c r="D202" s="11">
        <f t="shared" si="89"/>
        <v>-0.81766118400375054</v>
      </c>
      <c r="E202" s="11">
        <f t="shared" si="89"/>
        <v>0.74680171208556145</v>
      </c>
      <c r="F202" s="11">
        <f t="shared" si="89"/>
        <v>-3.6279989872442755</v>
      </c>
      <c r="G202" s="11">
        <f t="shared" si="89"/>
        <v>-0.87798733991332545</v>
      </c>
      <c r="H202" s="11">
        <f t="shared" si="89"/>
        <v>1.3504220378475345</v>
      </c>
      <c r="I202" s="11">
        <f t="shared" si="89"/>
        <v>-2.2556942776366107</v>
      </c>
      <c r="J202" s="11">
        <f t="shared" si="89"/>
        <v>2.8190560525211685</v>
      </c>
      <c r="K202" s="11">
        <f t="shared" si="89"/>
        <v>-2.536965064390059</v>
      </c>
      <c r="L202" s="11">
        <f t="shared" si="89"/>
        <v>1.2132071260589636E-2</v>
      </c>
      <c r="N202" s="11">
        <f t="shared" ref="N202:X202" si="97">LN(N95/N94)*100</f>
        <v>3.2613647286758591</v>
      </c>
      <c r="O202" s="11">
        <f t="shared" si="97"/>
        <v>0.74105457977300726</v>
      </c>
      <c r="P202" s="11">
        <f t="shared" si="97"/>
        <v>-2.3630144972098304</v>
      </c>
      <c r="Q202" s="11">
        <f t="shared" si="97"/>
        <v>0.74062871858816781</v>
      </c>
      <c r="R202" s="11">
        <f t="shared" si="97"/>
        <v>-2.7720905517106922</v>
      </c>
      <c r="S202" s="11">
        <f t="shared" si="97"/>
        <v>0.26289535590011431</v>
      </c>
      <c r="T202" s="11">
        <f t="shared" si="97"/>
        <v>1.0096355075631596</v>
      </c>
      <c r="U202" s="11">
        <f t="shared" si="97"/>
        <v>-1.1752689525489104</v>
      </c>
      <c r="V202" s="11">
        <f t="shared" si="97"/>
        <v>4.9400903417692339</v>
      </c>
      <c r="W202" s="11">
        <f t="shared" si="97"/>
        <v>-0.84067773210684593</v>
      </c>
      <c r="X202" s="11">
        <f t="shared" si="97"/>
        <v>4.800613302600152E-2</v>
      </c>
      <c r="Z202" s="15">
        <f>ROUND(N202*'Table Q8'!N95,2)</f>
        <v>2.13</v>
      </c>
      <c r="AA202" s="15">
        <f>ROUND(O202*'Table Q8'!O95,2)</f>
        <v>0.27</v>
      </c>
      <c r="AB202" s="15">
        <f>ROUND(P202*'Table Q8'!P95,2)</f>
        <v>-0.9</v>
      </c>
      <c r="AC202" s="15">
        <f>ROUND(Q202*'Table Q8'!Q95,2)</f>
        <v>0.2</v>
      </c>
      <c r="AD202" s="15">
        <f>ROUND(R202*'Table Q8'!R95,2)</f>
        <v>-0.46</v>
      </c>
      <c r="AE202" s="15">
        <f>ROUND(S202*'Table Q8'!S95,2)</f>
        <v>0.1</v>
      </c>
      <c r="AF202" s="15">
        <f>ROUND(T202*'Table Q8'!T95,2)</f>
        <v>0.44</v>
      </c>
      <c r="AG202" s="15">
        <f>ROUND(U202*'Table Q8'!U95,2)</f>
        <v>-0.49</v>
      </c>
      <c r="AH202" s="15">
        <f>ROUND(V202*'Table Q8'!V95,2)</f>
        <v>1.51</v>
      </c>
      <c r="AI202" s="15">
        <f>ROUND(W202*'Table Q8'!W95,2)</f>
        <v>-0.28000000000000003</v>
      </c>
      <c r="AJ202" s="15">
        <f>ROUND(X202*'Table Q8'!X95,2)</f>
        <v>0.02</v>
      </c>
    </row>
    <row r="203" spans="1:36" x14ac:dyDescent="0.2">
      <c r="A203" s="13" t="str">
        <f t="shared" si="71"/>
        <v>2016 Q3</v>
      </c>
      <c r="B203" s="11">
        <f t="shared" si="89"/>
        <v>0.18427198006201045</v>
      </c>
      <c r="C203" s="11">
        <f t="shared" si="89"/>
        <v>-0.40490852508428049</v>
      </c>
      <c r="D203" s="11">
        <f t="shared" si="89"/>
        <v>2.1965162216119443</v>
      </c>
      <c r="E203" s="11">
        <f t="shared" si="89"/>
        <v>-0.31910419491865438</v>
      </c>
      <c r="F203" s="11">
        <f t="shared" si="89"/>
        <v>-1.3435587277189072</v>
      </c>
      <c r="G203" s="11">
        <f t="shared" si="89"/>
        <v>-0.46209994059368914</v>
      </c>
      <c r="H203" s="11">
        <f t="shared" si="89"/>
        <v>0.81283600687211788</v>
      </c>
      <c r="I203" s="11">
        <f t="shared" si="89"/>
        <v>1.6090397101209224</v>
      </c>
      <c r="J203" s="11">
        <f t="shared" si="89"/>
        <v>-6.3509049259230341</v>
      </c>
      <c r="K203" s="11">
        <f t="shared" si="89"/>
        <v>0.61520891378041664</v>
      </c>
      <c r="L203" s="11">
        <f t="shared" si="89"/>
        <v>0.11118938140744687</v>
      </c>
      <c r="N203" s="11">
        <f t="shared" ref="N203:X203" si="98">LN(N96/N95)*100</f>
        <v>0.8628963995666622</v>
      </c>
      <c r="O203" s="11">
        <f t="shared" si="98"/>
        <v>0.93972107824205131</v>
      </c>
      <c r="P203" s="11">
        <f t="shared" si="98"/>
        <v>2.0647521702824547</v>
      </c>
      <c r="Q203" s="11">
        <f t="shared" si="98"/>
        <v>-0.11726654513641865</v>
      </c>
      <c r="R203" s="11">
        <f t="shared" si="98"/>
        <v>-0.29045651007395917</v>
      </c>
      <c r="S203" s="11">
        <f t="shared" si="98"/>
        <v>-1.8359584937368441</v>
      </c>
      <c r="T203" s="11">
        <f t="shared" si="98"/>
        <v>-2.8645266537681842</v>
      </c>
      <c r="U203" s="11">
        <f t="shared" si="98"/>
        <v>2.2011464092033064</v>
      </c>
      <c r="V203" s="11">
        <f t="shared" si="98"/>
        <v>-4.1576196603345963</v>
      </c>
      <c r="W203" s="11">
        <f t="shared" si="98"/>
        <v>0.76804584637665896</v>
      </c>
      <c r="X203" s="11">
        <f t="shared" si="98"/>
        <v>0.26136077969539423</v>
      </c>
      <c r="Z203" s="15">
        <f>ROUND(N203*'Table Q8'!N96,2)</f>
        <v>0.56000000000000005</v>
      </c>
      <c r="AA203" s="15">
        <f>ROUND(O203*'Table Q8'!O96,2)</f>
        <v>0.34</v>
      </c>
      <c r="AB203" s="15">
        <f>ROUND(P203*'Table Q8'!P96,2)</f>
        <v>0.79</v>
      </c>
      <c r="AC203" s="15">
        <f>ROUND(Q203*'Table Q8'!Q96,2)</f>
        <v>-0.03</v>
      </c>
      <c r="AD203" s="15">
        <f>ROUND(R203*'Table Q8'!R96,2)</f>
        <v>-0.05</v>
      </c>
      <c r="AE203" s="15">
        <f>ROUND(S203*'Table Q8'!S96,2)</f>
        <v>-0.73</v>
      </c>
      <c r="AF203" s="15">
        <f>ROUND(T203*'Table Q8'!T96,2)</f>
        <v>-1.25</v>
      </c>
      <c r="AG203" s="15">
        <f>ROUND(U203*'Table Q8'!U96,2)</f>
        <v>0.9</v>
      </c>
      <c r="AH203" s="15">
        <f>ROUND(V203*'Table Q8'!V96,2)</f>
        <v>-1.25</v>
      </c>
      <c r="AI203" s="15">
        <f>ROUND(W203*'Table Q8'!W96,2)</f>
        <v>0.25</v>
      </c>
      <c r="AJ203" s="15">
        <f>ROUND(X203*'Table Q8'!X96,2)</f>
        <v>0.1</v>
      </c>
    </row>
    <row r="204" spans="1:36" x14ac:dyDescent="0.2">
      <c r="A204" s="13" t="str">
        <f t="shared" si="71"/>
        <v>2016 Q4</v>
      </c>
      <c r="B204" s="11">
        <f t="shared" si="89"/>
        <v>-5.062078604395559</v>
      </c>
      <c r="C204" s="11">
        <f t="shared" si="89"/>
        <v>0.66683960398360265</v>
      </c>
      <c r="D204" s="11">
        <f t="shared" si="89"/>
        <v>1.1139412342077068E-2</v>
      </c>
      <c r="E204" s="11">
        <f t="shared" si="89"/>
        <v>1.8828726854784115</v>
      </c>
      <c r="F204" s="11">
        <f t="shared" si="89"/>
        <v>0.21907633795294904</v>
      </c>
      <c r="G204" s="11">
        <f t="shared" si="89"/>
        <v>1.1877584584436527</v>
      </c>
      <c r="H204" s="11">
        <f t="shared" si="89"/>
        <v>1.1747764135197984</v>
      </c>
      <c r="I204" s="11">
        <f t="shared" si="89"/>
        <v>0.21809752660189946</v>
      </c>
      <c r="J204" s="11">
        <f t="shared" si="89"/>
        <v>1.5749278846280044</v>
      </c>
      <c r="K204" s="11">
        <f t="shared" si="89"/>
        <v>3.7435360841884568</v>
      </c>
      <c r="L204" s="11">
        <f t="shared" si="89"/>
        <v>0.53408452919592042</v>
      </c>
      <c r="N204" s="11">
        <f t="shared" ref="N204:X204" si="99">LN(N97/N96)*100</f>
        <v>-4.7581246867811888</v>
      </c>
      <c r="O204" s="11">
        <f t="shared" si="99"/>
        <v>-8.6486824953745128E-2</v>
      </c>
      <c r="P204" s="11">
        <f t="shared" si="99"/>
        <v>-0.11950255763467424</v>
      </c>
      <c r="Q204" s="11">
        <f t="shared" si="99"/>
        <v>0.73508832813333336</v>
      </c>
      <c r="R204" s="11">
        <f t="shared" si="99"/>
        <v>0.39943296274108853</v>
      </c>
      <c r="S204" s="11">
        <f t="shared" si="99"/>
        <v>0.71601570473319187</v>
      </c>
      <c r="T204" s="11">
        <f t="shared" si="99"/>
        <v>1.5674324552895178</v>
      </c>
      <c r="U204" s="11">
        <f t="shared" si="99"/>
        <v>-0.10338342892139674</v>
      </c>
      <c r="V204" s="11">
        <f t="shared" si="99"/>
        <v>1.7684840566417126</v>
      </c>
      <c r="W204" s="11">
        <f t="shared" si="99"/>
        <v>1.1772841932219842</v>
      </c>
      <c r="X204" s="11">
        <f t="shared" si="99"/>
        <v>0.10520571694074447</v>
      </c>
      <c r="Z204" s="15">
        <f>ROUND(N204*'Table Q8'!N97,2)</f>
        <v>-3.07</v>
      </c>
      <c r="AA204" s="15">
        <f>ROUND(O204*'Table Q8'!O97,2)</f>
        <v>-0.03</v>
      </c>
      <c r="AB204" s="15">
        <f>ROUND(P204*'Table Q8'!P97,2)</f>
        <v>-0.05</v>
      </c>
      <c r="AC204" s="15">
        <f>ROUND(Q204*'Table Q8'!Q97,2)</f>
        <v>0.19</v>
      </c>
      <c r="AD204" s="15">
        <f>ROUND(R204*'Table Q8'!R97,2)</f>
        <v>0.06</v>
      </c>
      <c r="AE204" s="15">
        <f>ROUND(S204*'Table Q8'!S97,2)</f>
        <v>0.28999999999999998</v>
      </c>
      <c r="AF204" s="15">
        <f>ROUND(T204*'Table Q8'!T97,2)</f>
        <v>0.69</v>
      </c>
      <c r="AG204" s="15">
        <f>ROUND(U204*'Table Q8'!U97,2)</f>
        <v>-0.04</v>
      </c>
      <c r="AH204" s="15">
        <f>ROUND(V204*'Table Q8'!V97,2)</f>
        <v>0.52</v>
      </c>
      <c r="AI204" s="15">
        <f>ROUND(W204*'Table Q8'!W97,2)</f>
        <v>0.37</v>
      </c>
      <c r="AJ204" s="15">
        <f>ROUND(X204*'Table Q8'!X97,2)</f>
        <v>0.04</v>
      </c>
    </row>
    <row r="205" spans="1:36" x14ac:dyDescent="0.2">
      <c r="A205" s="13" t="str">
        <f t="shared" si="71"/>
        <v>2017 Q1</v>
      </c>
      <c r="B205" s="11">
        <f t="shared" si="89"/>
        <v>-2.7700426228862605</v>
      </c>
      <c r="C205" s="11">
        <f t="shared" si="89"/>
        <v>1.3864697938450279</v>
      </c>
      <c r="D205" s="11">
        <f t="shared" si="89"/>
        <v>1.1513142356102286</v>
      </c>
      <c r="E205" s="11">
        <f t="shared" si="89"/>
        <v>-1.2716340536783695</v>
      </c>
      <c r="F205" s="11">
        <f t="shared" si="89"/>
        <v>3.6842616817796019</v>
      </c>
      <c r="G205" s="11">
        <f t="shared" si="89"/>
        <v>-3.2637867772961777</v>
      </c>
      <c r="H205" s="11">
        <f t="shared" si="89"/>
        <v>1.9644022614995058</v>
      </c>
      <c r="I205" s="11">
        <f t="shared" si="89"/>
        <v>0.61927584092873467</v>
      </c>
      <c r="J205" s="11">
        <f t="shared" si="89"/>
        <v>-1.7913993656614873</v>
      </c>
      <c r="K205" s="11">
        <f t="shared" si="89"/>
        <v>-6.104980926521776</v>
      </c>
      <c r="L205" s="11">
        <f t="shared" si="89"/>
        <v>-0.12341117550210116</v>
      </c>
      <c r="N205" s="11">
        <f t="shared" ref="N205:X205" si="100">LN(N98/N97)*100</f>
        <v>-2.4583418107505963</v>
      </c>
      <c r="O205" s="11">
        <f t="shared" si="100"/>
        <v>0.90902848945949677</v>
      </c>
      <c r="P205" s="11">
        <f t="shared" si="100"/>
        <v>-1.5729413465029862</v>
      </c>
      <c r="Q205" s="11">
        <f t="shared" si="100"/>
        <v>-0.1806955200396447</v>
      </c>
      <c r="R205" s="11">
        <f t="shared" si="100"/>
        <v>1.7844538215380825</v>
      </c>
      <c r="S205" s="11">
        <f t="shared" si="100"/>
        <v>-1.5983203564840998</v>
      </c>
      <c r="T205" s="11">
        <f t="shared" si="100"/>
        <v>2.13064748388615</v>
      </c>
      <c r="U205" s="11">
        <f t="shared" si="100"/>
        <v>0.98159531660726285</v>
      </c>
      <c r="V205" s="11">
        <f t="shared" si="100"/>
        <v>-2.5933958801675439</v>
      </c>
      <c r="W205" s="11">
        <f t="shared" si="100"/>
        <v>-1.5019240170100634</v>
      </c>
      <c r="X205" s="11">
        <f t="shared" si="100"/>
        <v>-0.25997372881996211</v>
      </c>
      <c r="Z205" s="15">
        <f>ROUND(N205*'Table Q8'!N98,2)</f>
        <v>-1.6</v>
      </c>
      <c r="AA205" s="15">
        <f>ROUND(O205*'Table Q8'!O98,2)</f>
        <v>0.33</v>
      </c>
      <c r="AB205" s="15">
        <f>ROUND(P205*'Table Q8'!P98,2)</f>
        <v>-0.6</v>
      </c>
      <c r="AC205" s="15">
        <f>ROUND(Q205*'Table Q8'!Q98,2)</f>
        <v>-0.05</v>
      </c>
      <c r="AD205" s="15">
        <f>ROUND(R205*'Table Q8'!R98,2)</f>
        <v>0.28999999999999998</v>
      </c>
      <c r="AE205" s="15">
        <f>ROUND(S205*'Table Q8'!S98,2)</f>
        <v>-0.65</v>
      </c>
      <c r="AF205" s="15">
        <f>ROUND(T205*'Table Q8'!T98,2)</f>
        <v>0.94</v>
      </c>
      <c r="AG205" s="15">
        <f>ROUND(U205*'Table Q8'!U98,2)</f>
        <v>0.4</v>
      </c>
      <c r="AH205" s="15">
        <f>ROUND(V205*'Table Q8'!V98,2)</f>
        <v>-0.76</v>
      </c>
      <c r="AI205" s="15">
        <f>ROUND(W205*'Table Q8'!W98,2)</f>
        <v>-0.47</v>
      </c>
      <c r="AJ205" s="15">
        <f>ROUND(X205*'Table Q8'!X98,2)</f>
        <v>-0.1</v>
      </c>
    </row>
    <row r="206" spans="1:36" x14ac:dyDescent="0.2">
      <c r="A206" s="13" t="str">
        <f t="shared" si="71"/>
        <v>2017 Q2</v>
      </c>
      <c r="B206" s="11">
        <f t="shared" si="89"/>
        <v>1.43395481983202</v>
      </c>
      <c r="C206" s="11">
        <f t="shared" si="89"/>
        <v>-1.610622376133775</v>
      </c>
      <c r="D206" s="11">
        <f t="shared" si="89"/>
        <v>-2.045310502404019</v>
      </c>
      <c r="E206" s="11">
        <f t="shared" si="89"/>
        <v>-8.3752669242379493E-2</v>
      </c>
      <c r="F206" s="11">
        <f t="shared" si="89"/>
        <v>-0.47446462047221638</v>
      </c>
      <c r="G206" s="11">
        <f t="shared" si="89"/>
        <v>0.56706372442225472</v>
      </c>
      <c r="H206" s="11">
        <f t="shared" si="89"/>
        <v>-0.15534895732322451</v>
      </c>
      <c r="I206" s="11">
        <f t="shared" si="89"/>
        <v>0.91807913342319658</v>
      </c>
      <c r="J206" s="11">
        <f t="shared" si="89"/>
        <v>1.1001413220132146</v>
      </c>
      <c r="K206" s="11">
        <f t="shared" si="89"/>
        <v>0.9599416102374182</v>
      </c>
      <c r="L206" s="11">
        <f t="shared" si="89"/>
        <v>-6.3147140060164392E-2</v>
      </c>
      <c r="N206" s="11">
        <f t="shared" ref="N206:X206" si="101">LN(N99/N98)*100</f>
        <v>2.6658285423879069</v>
      </c>
      <c r="O206" s="11">
        <f t="shared" si="101"/>
        <v>-1.1987322520065813</v>
      </c>
      <c r="P206" s="11">
        <f t="shared" si="101"/>
        <v>-2.0335159177981756</v>
      </c>
      <c r="Q206" s="11">
        <f t="shared" si="101"/>
        <v>-0.4400416091036814</v>
      </c>
      <c r="R206" s="11">
        <f t="shared" si="101"/>
        <v>1.4885884845772943</v>
      </c>
      <c r="S206" s="11">
        <f t="shared" si="101"/>
        <v>-1.013932401033119</v>
      </c>
      <c r="T206" s="11">
        <f t="shared" si="101"/>
        <v>-0.36424195044149027</v>
      </c>
      <c r="U206" s="11">
        <f t="shared" si="101"/>
        <v>0.91408222162416186</v>
      </c>
      <c r="V206" s="11">
        <f t="shared" si="101"/>
        <v>1.9246218685505911</v>
      </c>
      <c r="W206" s="11">
        <f t="shared" si="101"/>
        <v>-0.87550093077535929</v>
      </c>
      <c r="X206" s="11">
        <f t="shared" si="101"/>
        <v>-0.1064137267319309</v>
      </c>
      <c r="Z206" s="15">
        <f>ROUND(N206*'Table Q8'!N99,2)</f>
        <v>1.73</v>
      </c>
      <c r="AA206" s="15">
        <f>ROUND(O206*'Table Q8'!O99,2)</f>
        <v>-0.44</v>
      </c>
      <c r="AB206" s="15">
        <f>ROUND(P206*'Table Q8'!P99,2)</f>
        <v>-0.78</v>
      </c>
      <c r="AC206" s="15">
        <f>ROUND(Q206*'Table Q8'!Q99,2)</f>
        <v>-0.12</v>
      </c>
      <c r="AD206" s="15">
        <f>ROUND(R206*'Table Q8'!R99,2)</f>
        <v>0.24</v>
      </c>
      <c r="AE206" s="15">
        <f>ROUND(S206*'Table Q8'!S99,2)</f>
        <v>-0.41</v>
      </c>
      <c r="AF206" s="15">
        <f>ROUND(T206*'Table Q8'!T99,2)</f>
        <v>-0.16</v>
      </c>
      <c r="AG206" s="15">
        <f>ROUND(U206*'Table Q8'!U99,2)</f>
        <v>0.37</v>
      </c>
      <c r="AH206" s="15">
        <f>ROUND(V206*'Table Q8'!V99,2)</f>
        <v>0.56000000000000005</v>
      </c>
      <c r="AI206" s="15">
        <f>ROUND(W206*'Table Q8'!W99,2)</f>
        <v>-0.28000000000000003</v>
      </c>
      <c r="AJ206" s="15">
        <f>ROUND(X206*'Table Q8'!X99,2)</f>
        <v>-0.04</v>
      </c>
    </row>
    <row r="207" spans="1:36" x14ac:dyDescent="0.2">
      <c r="A207" s="13" t="str">
        <f t="shared" si="71"/>
        <v>2017 Q3</v>
      </c>
      <c r="B207" s="11">
        <f t="shared" ref="B207:L207" si="102">LN(B100/B99)*100</f>
        <v>3.0431271583828066</v>
      </c>
      <c r="C207" s="11">
        <f t="shared" si="102"/>
        <v>0.59052988012791463</v>
      </c>
      <c r="D207" s="11">
        <f t="shared" si="102"/>
        <v>1.1130421841442466</v>
      </c>
      <c r="E207" s="11">
        <f t="shared" si="102"/>
        <v>1.6470172020250484</v>
      </c>
      <c r="F207" s="11">
        <f t="shared" si="102"/>
        <v>1.6795098041483172</v>
      </c>
      <c r="G207" s="11">
        <f t="shared" si="102"/>
        <v>3.5401431855444101</v>
      </c>
      <c r="H207" s="11">
        <f t="shared" si="102"/>
        <v>-0.66839989481280948</v>
      </c>
      <c r="I207" s="11">
        <f t="shared" si="102"/>
        <v>3.5718320523380029</v>
      </c>
      <c r="J207" s="11">
        <f t="shared" si="102"/>
        <v>-0.59464090665343927</v>
      </c>
      <c r="K207" s="11">
        <f t="shared" si="102"/>
        <v>-5.0888438722395932</v>
      </c>
      <c r="L207" s="11">
        <f t="shared" si="102"/>
        <v>1.3976808607702447</v>
      </c>
      <c r="N207" s="11">
        <f t="shared" ref="N207:X207" si="103">LN(N100/N99)*100</f>
        <v>1.3063670464672794</v>
      </c>
      <c r="O207" s="11">
        <f t="shared" si="103"/>
        <v>0.44286010496621725</v>
      </c>
      <c r="P207" s="11">
        <f t="shared" si="103"/>
        <v>1.604788377850479</v>
      </c>
      <c r="Q207" s="11">
        <f t="shared" si="103"/>
        <v>1.1624658383944677</v>
      </c>
      <c r="R207" s="11">
        <f t="shared" si="103"/>
        <v>1.5646982916602568</v>
      </c>
      <c r="S207" s="11">
        <f t="shared" si="103"/>
        <v>3.738462982490053</v>
      </c>
      <c r="T207" s="11">
        <f t="shared" si="103"/>
        <v>-1.7879875276937462E-2</v>
      </c>
      <c r="U207" s="11">
        <f t="shared" si="103"/>
        <v>2.5708956955721467</v>
      </c>
      <c r="V207" s="11">
        <f t="shared" si="103"/>
        <v>1.174657574172195</v>
      </c>
      <c r="W207" s="11">
        <f t="shared" si="103"/>
        <v>-4.1132469277828241</v>
      </c>
      <c r="X207" s="11">
        <f t="shared" si="103"/>
        <v>1.1114434394735953</v>
      </c>
      <c r="Z207" s="15">
        <f>ROUND(N207*'Table Q8'!N100,2)</f>
        <v>0.85</v>
      </c>
      <c r="AA207" s="15">
        <f>ROUND(O207*'Table Q8'!O100,2)</f>
        <v>0.16</v>
      </c>
      <c r="AB207" s="15">
        <f>ROUND(P207*'Table Q8'!P100,2)</f>
        <v>0.61</v>
      </c>
      <c r="AC207" s="15">
        <f>ROUND(Q207*'Table Q8'!Q100,2)</f>
        <v>0.3</v>
      </c>
      <c r="AD207" s="15">
        <f>ROUND(R207*'Table Q8'!R100,2)</f>
        <v>0.26</v>
      </c>
      <c r="AE207" s="15">
        <f>ROUND(S207*'Table Q8'!S100,2)</f>
        <v>1.5</v>
      </c>
      <c r="AF207" s="15">
        <f>ROUND(T207*'Table Q8'!T100,2)</f>
        <v>-0.01</v>
      </c>
      <c r="AG207" s="15">
        <f>ROUND(U207*'Table Q8'!U100,2)</f>
        <v>1.04</v>
      </c>
      <c r="AH207" s="15">
        <f>ROUND(V207*'Table Q8'!V100,2)</f>
        <v>0.34</v>
      </c>
      <c r="AI207" s="15">
        <f>ROUND(W207*'Table Q8'!W100,2)</f>
        <v>-1.31</v>
      </c>
      <c r="AJ207" s="15">
        <f>ROUND(X207*'Table Q8'!X100,2)</f>
        <v>0.41</v>
      </c>
    </row>
    <row r="208" spans="1:36" x14ac:dyDescent="0.2">
      <c r="A208" s="13" t="str">
        <f t="shared" si="71"/>
        <v>2017 Q4</v>
      </c>
      <c r="B208" s="11">
        <f t="shared" ref="B208:L208" si="104">LN(B101/B100)*100</f>
        <v>-2.5428353558027275</v>
      </c>
      <c r="C208" s="11">
        <f t="shared" si="104"/>
        <v>1.3358286501777863</v>
      </c>
      <c r="D208" s="11">
        <f t="shared" si="104"/>
        <v>3.6449327245217988</v>
      </c>
      <c r="E208" s="11">
        <f t="shared" si="104"/>
        <v>-1.0239028415897122</v>
      </c>
      <c r="F208" s="11">
        <f t="shared" si="104"/>
        <v>0.20496853564384832</v>
      </c>
      <c r="G208" s="11">
        <f t="shared" si="104"/>
        <v>2.6494396089892942</v>
      </c>
      <c r="H208" s="11">
        <f t="shared" si="104"/>
        <v>-1.4130568903081697</v>
      </c>
      <c r="I208" s="11">
        <f t="shared" si="104"/>
        <v>-0.11771622698110201</v>
      </c>
      <c r="J208" s="11">
        <f t="shared" si="104"/>
        <v>1.9922697775502189</v>
      </c>
      <c r="K208" s="11">
        <f t="shared" si="104"/>
        <v>7.9292752742831523</v>
      </c>
      <c r="L208" s="11">
        <f t="shared" si="104"/>
        <v>0.59680220611839707</v>
      </c>
      <c r="N208" s="11">
        <f t="shared" ref="N208:X208" si="105">LN(N101/N100)*100</f>
        <v>-2.1460300704760025</v>
      </c>
      <c r="O208" s="11">
        <f t="shared" si="105"/>
        <v>0.69111477646669728</v>
      </c>
      <c r="P208" s="11">
        <f t="shared" si="105"/>
        <v>3.6793298037268003</v>
      </c>
      <c r="Q208" s="11">
        <f t="shared" si="105"/>
        <v>-0.43402463387635976</v>
      </c>
      <c r="R208" s="11">
        <f t="shared" si="105"/>
        <v>5.6700835110948603E-2</v>
      </c>
      <c r="S208" s="11">
        <f t="shared" si="105"/>
        <v>2.238344555771298</v>
      </c>
      <c r="T208" s="11">
        <f t="shared" si="105"/>
        <v>-5.5439857258012218E-2</v>
      </c>
      <c r="U208" s="11">
        <f t="shared" si="105"/>
        <v>-0.30825683508868124</v>
      </c>
      <c r="V208" s="11">
        <f t="shared" si="105"/>
        <v>2.6539796559990241</v>
      </c>
      <c r="W208" s="11">
        <f t="shared" si="105"/>
        <v>3.9279138507122036</v>
      </c>
      <c r="X208" s="11">
        <f t="shared" si="105"/>
        <v>0.52526218574713335</v>
      </c>
      <c r="Z208" s="15">
        <f>ROUND(N208*'Table Q8'!N101,2)</f>
        <v>-1.42</v>
      </c>
      <c r="AA208" s="15">
        <f>ROUND(O208*'Table Q8'!O101,2)</f>
        <v>0.26</v>
      </c>
      <c r="AB208" s="15">
        <f>ROUND(P208*'Table Q8'!P101,2)</f>
        <v>1.41</v>
      </c>
      <c r="AC208" s="15">
        <f>ROUND(Q208*'Table Q8'!Q101,2)</f>
        <v>-0.11</v>
      </c>
      <c r="AD208" s="15">
        <f>ROUND(R208*'Table Q8'!R101,2)</f>
        <v>0.01</v>
      </c>
      <c r="AE208" s="15">
        <f>ROUND(S208*'Table Q8'!S101,2)</f>
        <v>0.9</v>
      </c>
      <c r="AF208" s="15">
        <f>ROUND(T208*'Table Q8'!T101,2)</f>
        <v>-0.02</v>
      </c>
      <c r="AG208" s="15">
        <f>ROUND(U208*'Table Q8'!U101,2)</f>
        <v>-0.12</v>
      </c>
      <c r="AH208" s="15">
        <f>ROUND(V208*'Table Q8'!V101,2)</f>
        <v>0.78</v>
      </c>
      <c r="AI208" s="15">
        <f>ROUND(W208*'Table Q8'!W101,2)</f>
        <v>1.26</v>
      </c>
      <c r="AJ208" s="15">
        <f>ROUND(X208*'Table Q8'!X101,2)</f>
        <v>0.19</v>
      </c>
    </row>
    <row r="209" spans="1:36" x14ac:dyDescent="0.2">
      <c r="A209" s="13" t="str">
        <f t="shared" si="71"/>
        <v>2018 Q1</v>
      </c>
      <c r="B209" s="11">
        <f t="shared" ref="B209:L209" si="106">LN(B102/B101)*100</f>
        <v>-0.20741809559412816</v>
      </c>
      <c r="C209" s="11">
        <f t="shared" si="106"/>
        <v>-1.9886532353766428E-2</v>
      </c>
      <c r="D209" s="11">
        <f t="shared" si="106"/>
        <v>-2.2826531021704537</v>
      </c>
      <c r="E209" s="11">
        <f t="shared" si="106"/>
        <v>1.9800928843885286</v>
      </c>
      <c r="F209" s="11">
        <f t="shared" si="106"/>
        <v>-2.667492731518704</v>
      </c>
      <c r="G209" s="11">
        <f t="shared" si="106"/>
        <v>-1.8872162147949876</v>
      </c>
      <c r="H209" s="11">
        <f t="shared" si="106"/>
        <v>-0.72478226510645449</v>
      </c>
      <c r="I209" s="11">
        <f t="shared" si="106"/>
        <v>-1.4083216790483366</v>
      </c>
      <c r="J209" s="11">
        <f t="shared" si="106"/>
        <v>-3.2868152717692696</v>
      </c>
      <c r="K209" s="11">
        <f t="shared" si="106"/>
        <v>-5.3374525684310186</v>
      </c>
      <c r="L209" s="11">
        <f t="shared" si="106"/>
        <v>-0.54563572644869784</v>
      </c>
      <c r="N209" s="11">
        <f t="shared" ref="N209:X209" si="107">LN(N102/N101)*100</f>
        <v>0.13076230790487037</v>
      </c>
      <c r="O209" s="11">
        <f t="shared" si="107"/>
        <v>0.36621323654176724</v>
      </c>
      <c r="P209" s="11">
        <f t="shared" si="107"/>
        <v>0.91864361473198297</v>
      </c>
      <c r="Q209" s="11">
        <f t="shared" si="107"/>
        <v>2.1073097459607304</v>
      </c>
      <c r="R209" s="11">
        <f t="shared" si="107"/>
        <v>-3.4198524891281523</v>
      </c>
      <c r="S209" s="11">
        <f t="shared" si="107"/>
        <v>-0.91033392919627099</v>
      </c>
      <c r="T209" s="11">
        <f t="shared" si="107"/>
        <v>-1.7230533409544484</v>
      </c>
      <c r="U209" s="11">
        <f t="shared" si="107"/>
        <v>-0.86061063518297465</v>
      </c>
      <c r="V209" s="11">
        <f t="shared" si="107"/>
        <v>-1.9894035243228687</v>
      </c>
      <c r="W209" s="11">
        <f t="shared" si="107"/>
        <v>0.14683332267320823</v>
      </c>
      <c r="X209" s="11">
        <f t="shared" si="107"/>
        <v>-0.34450553922741867</v>
      </c>
      <c r="Z209" s="15">
        <f>ROUND(N209*'Table Q8'!N102,2)</f>
        <v>0.09</v>
      </c>
      <c r="AA209" s="15">
        <f>ROUND(O209*'Table Q8'!O102,2)</f>
        <v>0.13</v>
      </c>
      <c r="AB209" s="15">
        <f>ROUND(P209*'Table Q8'!P102,2)</f>
        <v>0.35</v>
      </c>
      <c r="AC209" s="15">
        <f>ROUND(Q209*'Table Q8'!Q102,2)</f>
        <v>0.55000000000000004</v>
      </c>
      <c r="AD209" s="15">
        <f>ROUND(R209*'Table Q8'!R102,2)</f>
        <v>-0.56999999999999995</v>
      </c>
      <c r="AE209" s="15">
        <f>ROUND(S209*'Table Q8'!S102,2)</f>
        <v>-0.36</v>
      </c>
      <c r="AF209" s="15">
        <f>ROUND(T209*'Table Q8'!T102,2)</f>
        <v>-0.75</v>
      </c>
      <c r="AG209" s="15">
        <f>ROUND(U209*'Table Q8'!U102,2)</f>
        <v>-0.34</v>
      </c>
      <c r="AH209" s="15">
        <f>ROUND(V209*'Table Q8'!V102,2)</f>
        <v>-0.56999999999999995</v>
      </c>
      <c r="AI209" s="15">
        <f>ROUND(W209*'Table Q8'!W102,2)</f>
        <v>0.05</v>
      </c>
      <c r="AJ209" s="15">
        <f>ROUND(X209*'Table Q8'!X102,2)</f>
        <v>-0.13</v>
      </c>
    </row>
    <row r="210" spans="1:36" x14ac:dyDescent="0.2">
      <c r="A210" s="13" t="str">
        <f t="shared" si="71"/>
        <v>2018 Q2</v>
      </c>
      <c r="B210" s="11">
        <f t="shared" ref="B210:L215" si="108">LN(B103/B102)*100</f>
        <v>-4.4094791760876433</v>
      </c>
      <c r="C210" s="11">
        <f t="shared" si="108"/>
        <v>0.11961726765694228</v>
      </c>
      <c r="D210" s="11">
        <f t="shared" si="108"/>
        <v>-1.0938375920127257</v>
      </c>
      <c r="E210" s="11">
        <f t="shared" si="108"/>
        <v>0.93491678890601204</v>
      </c>
      <c r="F210" s="11">
        <f t="shared" si="108"/>
        <v>1.2862840981110959</v>
      </c>
      <c r="G210" s="11">
        <f t="shared" si="108"/>
        <v>3.1603789624832941</v>
      </c>
      <c r="H210" s="11">
        <f t="shared" si="108"/>
        <v>0.72835147096857078</v>
      </c>
      <c r="I210" s="11">
        <f t="shared" si="108"/>
        <v>0.55437147350374749</v>
      </c>
      <c r="J210" s="11">
        <f t="shared" si="108"/>
        <v>0.28163444132909909</v>
      </c>
      <c r="K210" s="11">
        <f t="shared" si="108"/>
        <v>0.85661197241502018</v>
      </c>
      <c r="L210" s="11">
        <f t="shared" si="108"/>
        <v>0.31144980857812904</v>
      </c>
      <c r="N210" s="11">
        <f t="shared" ref="N210:X215" si="109">LN(N103/N102)*100</f>
        <v>-2.945221611973039</v>
      </c>
      <c r="O210" s="11">
        <f t="shared" si="109"/>
        <v>0.60173140484047805</v>
      </c>
      <c r="P210" s="11">
        <f t="shared" si="109"/>
        <v>-1.4522613238149544</v>
      </c>
      <c r="Q210" s="11">
        <f t="shared" si="109"/>
        <v>-0.30307552054069264</v>
      </c>
      <c r="R210" s="11">
        <f t="shared" si="109"/>
        <v>-1.1072247870692422</v>
      </c>
      <c r="S210" s="11">
        <f t="shared" si="109"/>
        <v>2.0416749848123179</v>
      </c>
      <c r="T210" s="11">
        <f t="shared" si="109"/>
        <v>1.3560830489419475</v>
      </c>
      <c r="U210" s="11">
        <f t="shared" si="109"/>
        <v>0.90484447151311076</v>
      </c>
      <c r="V210" s="11">
        <f t="shared" si="109"/>
        <v>1.8729248572690333</v>
      </c>
      <c r="W210" s="11">
        <f t="shared" si="109"/>
        <v>0.85142453259162043</v>
      </c>
      <c r="X210" s="11">
        <f t="shared" si="109"/>
        <v>-1.0769354098179017E-2</v>
      </c>
      <c r="Z210" s="15">
        <f>ROUND(N210*'Table Q8'!N103,2)</f>
        <v>-1.96</v>
      </c>
      <c r="AA210" s="15">
        <f>ROUND(O210*'Table Q8'!O103,2)</f>
        <v>0.22</v>
      </c>
      <c r="AB210" s="15">
        <f>ROUND(P210*'Table Q8'!P103,2)</f>
        <v>-0.55000000000000004</v>
      </c>
      <c r="AC210" s="15">
        <f>ROUND(Q210*'Table Q8'!Q103,2)</f>
        <v>-0.08</v>
      </c>
      <c r="AD210" s="15">
        <f>ROUND(R210*'Table Q8'!R103,2)</f>
        <v>-0.19</v>
      </c>
      <c r="AE210" s="15">
        <f>ROUND(S210*'Table Q8'!S103,2)</f>
        <v>0.82</v>
      </c>
      <c r="AF210" s="15">
        <f>ROUND(T210*'Table Q8'!T103,2)</f>
        <v>0.6</v>
      </c>
      <c r="AG210" s="15">
        <f>ROUND(U210*'Table Q8'!U103,2)</f>
        <v>0.36</v>
      </c>
      <c r="AH210" s="15">
        <f>ROUND(V210*'Table Q8'!V103,2)</f>
        <v>0.54</v>
      </c>
      <c r="AI210" s="15">
        <f>ROUND(W210*'Table Q8'!W103,2)</f>
        <v>0.27</v>
      </c>
      <c r="AJ210" s="15">
        <f>ROUND(X210*'Table Q8'!X103,2)</f>
        <v>0</v>
      </c>
    </row>
    <row r="211" spans="1:36" x14ac:dyDescent="0.2">
      <c r="A211" s="13" t="str">
        <f t="shared" si="71"/>
        <v>2018 Q3</v>
      </c>
      <c r="B211" s="11">
        <f t="shared" si="108"/>
        <v>3.8253101621760557</v>
      </c>
      <c r="C211" s="11">
        <f t="shared" si="108"/>
        <v>0.4204745386174113</v>
      </c>
      <c r="D211" s="11">
        <f t="shared" si="108"/>
        <v>0.46838987406894922</v>
      </c>
      <c r="E211" s="11">
        <f t="shared" si="108"/>
        <v>-0.22692314025962476</v>
      </c>
      <c r="F211" s="11">
        <f t="shared" si="108"/>
        <v>-0.70759440307229915</v>
      </c>
      <c r="G211" s="11">
        <f t="shared" si="108"/>
        <v>0.93462276783859088</v>
      </c>
      <c r="H211" s="11">
        <f t="shared" si="108"/>
        <v>-1.3462014709974111</v>
      </c>
      <c r="I211" s="11">
        <f t="shared" si="108"/>
        <v>-1.2512625832491135</v>
      </c>
      <c r="J211" s="11">
        <f t="shared" si="108"/>
        <v>-5.2960190893265482</v>
      </c>
      <c r="K211" s="11">
        <f t="shared" si="108"/>
        <v>1.5287850512745718</v>
      </c>
      <c r="L211" s="11">
        <f t="shared" si="108"/>
        <v>-0.49906325153561215</v>
      </c>
      <c r="N211" s="11">
        <f t="shared" si="109"/>
        <v>1.9831660197306491</v>
      </c>
      <c r="O211" s="11">
        <f t="shared" si="109"/>
        <v>1.0905224836999035</v>
      </c>
      <c r="P211" s="11">
        <f t="shared" si="109"/>
        <v>0.76334320497290553</v>
      </c>
      <c r="Q211" s="11">
        <f t="shared" si="109"/>
        <v>-0.97330281705449972</v>
      </c>
      <c r="R211" s="11">
        <f t="shared" si="109"/>
        <v>-1.5762037319546105</v>
      </c>
      <c r="S211" s="11">
        <f t="shared" si="109"/>
        <v>-0.30661643833103841</v>
      </c>
      <c r="T211" s="11">
        <f t="shared" si="109"/>
        <v>-1.2060665096365615</v>
      </c>
      <c r="U211" s="11">
        <f t="shared" si="109"/>
        <v>-1.6426511688985106</v>
      </c>
      <c r="V211" s="11">
        <f t="shared" si="109"/>
        <v>-3.2572335983607954</v>
      </c>
      <c r="W211" s="11">
        <f t="shared" si="109"/>
        <v>4.2197118096043376</v>
      </c>
      <c r="X211" s="11">
        <f t="shared" si="109"/>
        <v>-0.78836303071763492</v>
      </c>
      <c r="Z211" s="15">
        <f>ROUND(N211*'Table Q8'!N104,2)</f>
        <v>1.32</v>
      </c>
      <c r="AA211" s="15">
        <f>ROUND(O211*'Table Q8'!O104,2)</f>
        <v>0.4</v>
      </c>
      <c r="AB211" s="15">
        <f>ROUND(P211*'Table Q8'!P104,2)</f>
        <v>0.28999999999999998</v>
      </c>
      <c r="AC211" s="15">
        <f>ROUND(Q211*'Table Q8'!Q104,2)</f>
        <v>-0.25</v>
      </c>
      <c r="AD211" s="15">
        <f>ROUND(R211*'Table Q8'!R104,2)</f>
        <v>-0.28000000000000003</v>
      </c>
      <c r="AE211" s="15">
        <f>ROUND(S211*'Table Q8'!S104,2)</f>
        <v>-0.12</v>
      </c>
      <c r="AF211" s="15">
        <f>ROUND(T211*'Table Q8'!T104,2)</f>
        <v>-0.53</v>
      </c>
      <c r="AG211" s="15">
        <f>ROUND(U211*'Table Q8'!U104,2)</f>
        <v>-0.65</v>
      </c>
      <c r="AH211" s="15">
        <f>ROUND(V211*'Table Q8'!V104,2)</f>
        <v>-0.93</v>
      </c>
      <c r="AI211" s="15">
        <f>ROUND(W211*'Table Q8'!W104,2)</f>
        <v>1.37</v>
      </c>
      <c r="AJ211" s="15">
        <f>ROUND(X211*'Table Q8'!X104,2)</f>
        <v>-0.28999999999999998</v>
      </c>
    </row>
    <row r="212" spans="1:36" x14ac:dyDescent="0.2">
      <c r="A212" s="13" t="str">
        <f t="shared" si="71"/>
        <v>2018 Q4</v>
      </c>
      <c r="B212" s="11">
        <f t="shared" si="108"/>
        <v>1.25032008224836</v>
      </c>
      <c r="C212" s="11">
        <f t="shared" si="108"/>
        <v>-1.0537117005833267</v>
      </c>
      <c r="D212" s="11">
        <f t="shared" si="108"/>
        <v>-0.92188760386841695</v>
      </c>
      <c r="E212" s="11">
        <f t="shared" si="108"/>
        <v>1.5582770400849473</v>
      </c>
      <c r="F212" s="11">
        <f t="shared" si="108"/>
        <v>-3.8799365414156441E-2</v>
      </c>
      <c r="G212" s="11">
        <f t="shared" si="108"/>
        <v>0.47976811842345318</v>
      </c>
      <c r="H212" s="11">
        <f t="shared" si="108"/>
        <v>-1.7961516378692219</v>
      </c>
      <c r="I212" s="11">
        <f t="shared" si="108"/>
        <v>0.57701828245708475</v>
      </c>
      <c r="J212" s="11">
        <f t="shared" si="108"/>
        <v>1.3178587324310458</v>
      </c>
      <c r="K212" s="11">
        <f t="shared" si="108"/>
        <v>6.4821517477255215</v>
      </c>
      <c r="L212" s="11">
        <f t="shared" si="108"/>
        <v>0.46741504634034042</v>
      </c>
      <c r="N212" s="11">
        <f t="shared" si="109"/>
        <v>2.1475567438733907</v>
      </c>
      <c r="O212" s="11">
        <f t="shared" si="109"/>
        <v>0.72644606590395688</v>
      </c>
      <c r="P212" s="11">
        <f t="shared" si="109"/>
        <v>0.71046115579685587</v>
      </c>
      <c r="Q212" s="11">
        <f t="shared" si="109"/>
        <v>1.3718990260150121</v>
      </c>
      <c r="R212" s="11">
        <f t="shared" si="109"/>
        <v>-0.33298218094309351</v>
      </c>
      <c r="S212" s="11">
        <f t="shared" si="109"/>
        <v>-0.64842796143227355</v>
      </c>
      <c r="T212" s="11">
        <f t="shared" si="109"/>
        <v>-1.57420881394271</v>
      </c>
      <c r="U212" s="11">
        <f t="shared" si="109"/>
        <v>2.4792075407188458E-3</v>
      </c>
      <c r="V212" s="11">
        <f t="shared" si="109"/>
        <v>2.8009216605689766</v>
      </c>
      <c r="W212" s="11">
        <f t="shared" si="109"/>
        <v>3.2240121934838393</v>
      </c>
      <c r="X212" s="11">
        <f t="shared" si="109"/>
        <v>0.63726127652485676</v>
      </c>
      <c r="Z212" s="15">
        <f>ROUND(N212*'Table Q8'!N105,2)</f>
        <v>1.44</v>
      </c>
      <c r="AA212" s="15">
        <f>ROUND(O212*'Table Q8'!O105,2)</f>
        <v>0.26</v>
      </c>
      <c r="AB212" s="15">
        <f>ROUND(P212*'Table Q8'!P105,2)</f>
        <v>0.26</v>
      </c>
      <c r="AC212" s="15">
        <f>ROUND(Q212*'Table Q8'!Q105,2)</f>
        <v>0.35</v>
      </c>
      <c r="AD212" s="15">
        <f>ROUND(R212*'Table Q8'!R105,2)</f>
        <v>-0.06</v>
      </c>
      <c r="AE212" s="15">
        <f>ROUND(S212*'Table Q8'!S105,2)</f>
        <v>-0.26</v>
      </c>
      <c r="AF212" s="15">
        <f>ROUND(T212*'Table Q8'!T105,2)</f>
        <v>-0.68</v>
      </c>
      <c r="AG212" s="15">
        <f>ROUND(U212*'Table Q8'!U105,2)</f>
        <v>0</v>
      </c>
      <c r="AH212" s="15">
        <f>ROUND(V212*'Table Q8'!V105,2)</f>
        <v>0.77</v>
      </c>
      <c r="AI212" s="15">
        <f>ROUND(W212*'Table Q8'!W105,2)</f>
        <v>1.05</v>
      </c>
      <c r="AJ212" s="15">
        <f>ROUND(X212*'Table Q8'!X105,2)</f>
        <v>0.23</v>
      </c>
    </row>
    <row r="213" spans="1:36" x14ac:dyDescent="0.2">
      <c r="A213" s="13" t="str">
        <f t="shared" si="71"/>
        <v>2019 Q1</v>
      </c>
      <c r="B213" s="11">
        <f t="shared" si="108"/>
        <v>-5.8112952265145665E-2</v>
      </c>
      <c r="C213" s="11">
        <f t="shared" si="108"/>
        <v>-0.67257815935592002</v>
      </c>
      <c r="D213" s="11">
        <f t="shared" si="108"/>
        <v>0.82143143335942337</v>
      </c>
      <c r="E213" s="11">
        <f t="shared" si="108"/>
        <v>-4.0457132101292197E-2</v>
      </c>
      <c r="F213" s="11">
        <f t="shared" si="108"/>
        <v>-3.0920782394642377</v>
      </c>
      <c r="G213" s="11">
        <f t="shared" si="108"/>
        <v>1.895196739139041</v>
      </c>
      <c r="H213" s="11">
        <f t="shared" si="108"/>
        <v>-0.7710659858716693</v>
      </c>
      <c r="I213" s="11">
        <f t="shared" si="108"/>
        <v>-0.38589659506976842</v>
      </c>
      <c r="J213" s="11">
        <f t="shared" si="108"/>
        <v>-1.225270758269563</v>
      </c>
      <c r="K213" s="11">
        <f t="shared" si="108"/>
        <v>-12.040989006356456</v>
      </c>
      <c r="L213" s="11">
        <f t="shared" si="108"/>
        <v>-0.54381744510987096</v>
      </c>
      <c r="N213" s="11">
        <f t="shared" si="109"/>
        <v>0.14040909704960497</v>
      </c>
      <c r="O213" s="11">
        <f t="shared" si="109"/>
        <v>-1.4334110516818659</v>
      </c>
      <c r="P213" s="11">
        <f t="shared" si="109"/>
        <v>1.109397097835108</v>
      </c>
      <c r="Q213" s="11">
        <f t="shared" si="109"/>
        <v>-0.81612403436983316</v>
      </c>
      <c r="R213" s="11">
        <f t="shared" si="109"/>
        <v>-2.3621309176117098</v>
      </c>
      <c r="S213" s="11">
        <f t="shared" si="109"/>
        <v>-0.53758938425708336</v>
      </c>
      <c r="T213" s="11">
        <f t="shared" si="109"/>
        <v>0.90406695289589789</v>
      </c>
      <c r="U213" s="11">
        <f t="shared" si="109"/>
        <v>0.54452397163556066</v>
      </c>
      <c r="V213" s="11">
        <f t="shared" si="109"/>
        <v>-0.37956372527585436</v>
      </c>
      <c r="W213" s="11">
        <f t="shared" si="109"/>
        <v>-6.611381666406249</v>
      </c>
      <c r="X213" s="11">
        <f t="shared" si="109"/>
        <v>-0.62235755765580625</v>
      </c>
      <c r="Z213" s="15">
        <f>ROUND(N213*'Table Q8'!N106,2)</f>
        <v>0.09</v>
      </c>
      <c r="AA213" s="15">
        <f>ROUND(O213*'Table Q8'!O106,2)</f>
        <v>-0.51</v>
      </c>
      <c r="AB213" s="15">
        <f>ROUND(P213*'Table Q8'!P106,2)</f>
        <v>0.41</v>
      </c>
      <c r="AC213" s="15">
        <f>ROUND(Q213*'Table Q8'!Q106,2)</f>
        <v>-0.21</v>
      </c>
      <c r="AD213" s="15">
        <f>ROUND(R213*'Table Q8'!R106,2)</f>
        <v>-0.42</v>
      </c>
      <c r="AE213" s="15">
        <f>ROUND(S213*'Table Q8'!S106,2)</f>
        <v>-0.21</v>
      </c>
      <c r="AF213" s="15">
        <f>ROUND(T213*'Table Q8'!T106,2)</f>
        <v>0.39</v>
      </c>
      <c r="AG213" s="15">
        <f>ROUND(U213*'Table Q8'!U106,2)</f>
        <v>0.21</v>
      </c>
      <c r="AH213" s="15">
        <f>ROUND(V213*'Table Q8'!V106,2)</f>
        <v>-0.11</v>
      </c>
      <c r="AI213" s="15">
        <f>ROUND(W213*'Table Q8'!W106,2)</f>
        <v>-2.15</v>
      </c>
      <c r="AJ213" s="15">
        <f>ROUND(X213*'Table Q8'!X106,2)</f>
        <v>-0.23</v>
      </c>
    </row>
    <row r="214" spans="1:36" x14ac:dyDescent="0.2">
      <c r="A214" s="13" t="s">
        <v>274</v>
      </c>
      <c r="B214" s="11">
        <f t="shared" si="108"/>
        <v>3.1570261256400158</v>
      </c>
      <c r="C214" s="11">
        <f t="shared" si="108"/>
        <v>-1.2685585801886778</v>
      </c>
      <c r="D214" s="11">
        <f t="shared" si="108"/>
        <v>2.5053173139102403</v>
      </c>
      <c r="E214" s="11">
        <f t="shared" si="108"/>
        <v>-0.46683941993672279</v>
      </c>
      <c r="F214" s="11">
        <f t="shared" si="108"/>
        <v>-1.5467204199381082</v>
      </c>
      <c r="G214" s="11">
        <f t="shared" si="108"/>
        <v>2.3657097712043269</v>
      </c>
      <c r="H214" s="11">
        <f t="shared" si="108"/>
        <v>1.2493558164088212</v>
      </c>
      <c r="I214" s="11">
        <f t="shared" si="108"/>
        <v>-0.12523584031965199</v>
      </c>
      <c r="J214" s="11">
        <f t="shared" si="108"/>
        <v>-3.3679771105559029</v>
      </c>
      <c r="K214" s="11">
        <f t="shared" si="108"/>
        <v>-0.79389533669382628</v>
      </c>
      <c r="L214" s="11">
        <f t="shared" si="108"/>
        <v>-0.24651918814824714</v>
      </c>
      <c r="N214" s="11">
        <f t="shared" si="109"/>
        <v>1.5965112870187308</v>
      </c>
      <c r="O214" s="11">
        <f t="shared" si="109"/>
        <v>1.7150519176724652</v>
      </c>
      <c r="P214" s="11">
        <f t="shared" si="109"/>
        <v>4.9508481262890358</v>
      </c>
      <c r="Q214" s="11">
        <f t="shared" si="109"/>
        <v>-0.62107058402139792</v>
      </c>
      <c r="R214" s="11">
        <f t="shared" si="109"/>
        <v>-1.823239300468553</v>
      </c>
      <c r="S214" s="11">
        <f t="shared" si="109"/>
        <v>1.5282594152389606</v>
      </c>
      <c r="T214" s="11">
        <f t="shared" si="109"/>
        <v>2.252150340764008</v>
      </c>
      <c r="U214" s="11">
        <f t="shared" si="109"/>
        <v>-4.8745772647271833E-2</v>
      </c>
      <c r="V214" s="11">
        <f t="shared" si="109"/>
        <v>-1.939791890515818</v>
      </c>
      <c r="W214" s="11">
        <f t="shared" si="109"/>
        <v>-0.13048660584119248</v>
      </c>
      <c r="X214" s="11">
        <f t="shared" si="109"/>
        <v>0.34596321415017373</v>
      </c>
      <c r="Z214" s="15">
        <f>ROUND(N214*'Table Q8'!N107,2)</f>
        <v>1.07</v>
      </c>
      <c r="AA214" s="15">
        <f>ROUND(O214*'Table Q8'!O107,2)</f>
        <v>0.61</v>
      </c>
      <c r="AB214" s="15">
        <f>ROUND(P214*'Table Q8'!P107,2)</f>
        <v>1.81</v>
      </c>
      <c r="AC214" s="15">
        <f>ROUND(Q214*'Table Q8'!Q107,2)</f>
        <v>-0.16</v>
      </c>
      <c r="AD214" s="15">
        <f>ROUND(R214*'Table Q8'!R107,2)</f>
        <v>-0.32</v>
      </c>
      <c r="AE214" s="15">
        <f>ROUND(S214*'Table Q8'!S107,2)</f>
        <v>0.6</v>
      </c>
      <c r="AF214" s="15">
        <f>ROUND(T214*'Table Q8'!T107,2)</f>
        <v>0.97</v>
      </c>
      <c r="AG214" s="15">
        <f>ROUND(U214*'Table Q8'!U107,2)</f>
        <v>-0.02</v>
      </c>
      <c r="AH214" s="15">
        <f>ROUND(V214*'Table Q8'!V107,2)</f>
        <v>-0.53</v>
      </c>
      <c r="AI214" s="15">
        <f>ROUND(W214*'Table Q8'!W107,2)</f>
        <v>-0.04</v>
      </c>
      <c r="AJ214" s="15">
        <f>ROUND(X214*'Table Q8'!X107,2)</f>
        <v>0.12</v>
      </c>
    </row>
    <row r="215" spans="1:36" x14ac:dyDescent="0.2">
      <c r="A215" s="13" t="str">
        <f t="shared" si="71"/>
        <v>2019 Q3</v>
      </c>
      <c r="B215" s="11">
        <f t="shared" si="108"/>
        <v>-1.3193812594375938</v>
      </c>
      <c r="C215" s="11">
        <f t="shared" si="108"/>
        <v>-0.37254844768217982</v>
      </c>
      <c r="D215" s="11">
        <f t="shared" si="108"/>
        <v>2.4133951046012947</v>
      </c>
      <c r="E215" s="11">
        <f t="shared" si="108"/>
        <v>0.19508369146596419</v>
      </c>
      <c r="F215" s="11">
        <f t="shared" si="108"/>
        <v>0.40953465957149665</v>
      </c>
      <c r="G215" s="11">
        <f t="shared" si="108"/>
        <v>-1.2727660500172977</v>
      </c>
      <c r="H215" s="11">
        <f t="shared" si="108"/>
        <v>1.9544926905715791</v>
      </c>
      <c r="I215" s="11">
        <f t="shared" si="108"/>
        <v>0.75564700923989159</v>
      </c>
      <c r="J215" s="11">
        <f t="shared" si="108"/>
        <v>-2.5254204507408602</v>
      </c>
      <c r="K215" s="11">
        <f t="shared" si="108"/>
        <v>3.0861202240599508</v>
      </c>
      <c r="L215" s="11">
        <f t="shared" si="108"/>
        <v>0.25692032676201437</v>
      </c>
      <c r="N215" s="11">
        <f t="shared" si="109"/>
        <v>-0.8835561904599486</v>
      </c>
      <c r="O215" s="11">
        <f t="shared" si="109"/>
        <v>0.69623080868935761</v>
      </c>
      <c r="P215" s="11">
        <f t="shared" si="109"/>
        <v>4.3597167803008796</v>
      </c>
      <c r="Q215" s="11">
        <f t="shared" si="109"/>
        <v>0.21815833460497713</v>
      </c>
      <c r="R215" s="11">
        <f t="shared" si="109"/>
        <v>1.2785030129570827</v>
      </c>
      <c r="S215" s="11">
        <f t="shared" si="109"/>
        <v>-0.75567989867744945</v>
      </c>
      <c r="T215" s="11">
        <f t="shared" si="109"/>
        <v>1.04542118277998</v>
      </c>
      <c r="U215" s="11">
        <f t="shared" si="109"/>
        <v>0.3807715869966436</v>
      </c>
      <c r="V215" s="11">
        <f t="shared" si="109"/>
        <v>-1.9350693808265609</v>
      </c>
      <c r="W215" s="11">
        <f t="shared" si="109"/>
        <v>2.5503534034344857</v>
      </c>
      <c r="X215" s="11">
        <f t="shared" si="109"/>
        <v>0.51076434971932883</v>
      </c>
      <c r="Z215" s="15">
        <f>ROUND(N215*'Table Q8'!N108,2)</f>
        <v>-0.59</v>
      </c>
      <c r="AA215" s="15">
        <f>ROUND(O215*'Table Q8'!O108,2)</f>
        <v>0.25</v>
      </c>
      <c r="AB215" s="15">
        <f>ROUND(P215*'Table Q8'!P108,2)</f>
        <v>1.59</v>
      </c>
      <c r="AC215" s="15">
        <f>ROUND(Q215*'Table Q8'!Q108,2)</f>
        <v>0.05</v>
      </c>
      <c r="AD215" s="15">
        <f>ROUND(R215*'Table Q8'!R108,2)</f>
        <v>0.23</v>
      </c>
      <c r="AE215" s="15">
        <f>ROUND(S215*'Table Q8'!S108,2)</f>
        <v>-0.3</v>
      </c>
      <c r="AF215" s="15">
        <f>ROUND(T215*'Table Q8'!T108,2)</f>
        <v>0.45</v>
      </c>
      <c r="AG215" s="15">
        <f>ROUND(U215*'Table Q8'!U108,2)</f>
        <v>0.15</v>
      </c>
      <c r="AH215" s="15">
        <f>ROUND(V215*'Table Q8'!V108,2)</f>
        <v>-0.53</v>
      </c>
      <c r="AI215" s="15">
        <f>ROUND(W215*'Table Q8'!W108,2)</f>
        <v>0.83</v>
      </c>
      <c r="AJ215" s="15">
        <f>ROUND(X215*'Table Q8'!X108,2)</f>
        <v>0.18</v>
      </c>
    </row>
    <row r="216" spans="1:36" x14ac:dyDescent="0.2">
      <c r="A216" s="13" t="str">
        <f t="shared" si="71"/>
        <v>2019 Q4</v>
      </c>
      <c r="B216" s="11">
        <f t="shared" ref="B216:L216" si="110">LN(B109/B108)*100</f>
        <v>0.81056633422623459</v>
      </c>
      <c r="C216" s="11">
        <f t="shared" si="110"/>
        <v>1.5046291230811599</v>
      </c>
      <c r="D216" s="11">
        <f t="shared" si="110"/>
        <v>0.3437961946721379</v>
      </c>
      <c r="E216" s="11">
        <f t="shared" si="110"/>
        <v>2.2014373831262843</v>
      </c>
      <c r="F216" s="11">
        <f t="shared" si="110"/>
        <v>-0.9874397412544339</v>
      </c>
      <c r="G216" s="11">
        <f t="shared" si="110"/>
        <v>-2.2542947241655589</v>
      </c>
      <c r="H216" s="11">
        <f t="shared" si="110"/>
        <v>-3.5718445004129276</v>
      </c>
      <c r="I216" s="11">
        <f t="shared" si="110"/>
        <v>-0.6055969937418425</v>
      </c>
      <c r="J216" s="11">
        <f t="shared" si="110"/>
        <v>3.241293148394353</v>
      </c>
      <c r="K216" s="11">
        <f t="shared" si="110"/>
        <v>2.1912639771824978</v>
      </c>
      <c r="L216" s="11">
        <f t="shared" si="110"/>
        <v>0.59183664951915749</v>
      </c>
      <c r="N216" s="11">
        <f t="shared" ref="N216:X216" si="111">LN(N109/N108)*100</f>
        <v>2.8545719330320161</v>
      </c>
      <c r="O216" s="11">
        <f t="shared" si="111"/>
        <v>2.0579460158057334</v>
      </c>
      <c r="P216" s="11">
        <f t="shared" si="111"/>
        <v>4.0758115009320157</v>
      </c>
      <c r="Q216" s="11">
        <f t="shared" si="111"/>
        <v>2.4768280217999026</v>
      </c>
      <c r="R216" s="11">
        <f t="shared" si="111"/>
        <v>-0.242339769076727</v>
      </c>
      <c r="S216" s="11">
        <f t="shared" si="111"/>
        <v>-1.7358882497203749</v>
      </c>
      <c r="T216" s="11">
        <f t="shared" si="111"/>
        <v>-2.8880564111333316</v>
      </c>
      <c r="U216" s="11">
        <f t="shared" si="111"/>
        <v>0.44623658332292604</v>
      </c>
      <c r="V216" s="11">
        <f t="shared" si="111"/>
        <v>3.2477606751017603</v>
      </c>
      <c r="W216" s="11">
        <f t="shared" si="111"/>
        <v>-1.2145496517435184</v>
      </c>
      <c r="X216" s="11">
        <f t="shared" si="111"/>
        <v>1.1315519650872696</v>
      </c>
      <c r="Z216" s="15">
        <f>ROUND(N216*'Table Q8'!N109,2)</f>
        <v>1.9</v>
      </c>
      <c r="AA216" s="15">
        <f>ROUND(O216*'Table Q8'!O109,2)</f>
        <v>0.72</v>
      </c>
      <c r="AB216" s="15">
        <f>ROUND(P216*'Table Q8'!P109,2)</f>
        <v>1.48</v>
      </c>
      <c r="AC216" s="15">
        <f>ROUND(Q216*'Table Q8'!Q109,2)</f>
        <v>0.62</v>
      </c>
      <c r="AD216" s="15">
        <f>ROUND(R216*'Table Q8'!R109,2)</f>
        <v>-0.04</v>
      </c>
      <c r="AE216" s="15">
        <f>ROUND(S216*'Table Q8'!S109,2)</f>
        <v>-0.67</v>
      </c>
      <c r="AF216" s="15">
        <f>ROUND(T216*'Table Q8'!T109,2)</f>
        <v>-1.24</v>
      </c>
      <c r="AG216" s="15">
        <f>ROUND(U216*'Table Q8'!U109,2)</f>
        <v>0.17</v>
      </c>
      <c r="AH216" s="15">
        <f>ROUND(V216*'Table Q8'!V109,2)</f>
        <v>0.89</v>
      </c>
      <c r="AI216" s="15">
        <f>ROUND(W216*'Table Q8'!W109,2)</f>
        <v>-0.39</v>
      </c>
      <c r="AJ216" s="15">
        <f>ROUND(X216*'Table Q8'!X109,2)</f>
        <v>0.4</v>
      </c>
    </row>
    <row r="217" spans="1:36" x14ac:dyDescent="0.2">
      <c r="A217" s="13" t="str">
        <f t="shared" si="71"/>
        <v>2020 Q1</v>
      </c>
      <c r="B217" s="11">
        <f t="shared" ref="B217:L218" si="112">LN(B110/B109)*100</f>
        <v>-0.46197866502198959</v>
      </c>
      <c r="C217" s="11">
        <f t="shared" si="112"/>
        <v>-0.4185022039219064</v>
      </c>
      <c r="D217" s="11">
        <f t="shared" si="112"/>
        <v>-0.15151002962432822</v>
      </c>
      <c r="E217" s="11">
        <f t="shared" si="112"/>
        <v>-1.7271416431692777</v>
      </c>
      <c r="F217" s="11">
        <f t="shared" si="112"/>
        <v>-2.8070954725574047</v>
      </c>
      <c r="G217" s="11">
        <f t="shared" si="112"/>
        <v>0.286947166382858</v>
      </c>
      <c r="H217" s="11">
        <f t="shared" si="112"/>
        <v>-0.7600796668634513</v>
      </c>
      <c r="I217" s="11">
        <f t="shared" si="112"/>
        <v>0.24216511597138507</v>
      </c>
      <c r="J217" s="11">
        <f t="shared" si="112"/>
        <v>-2.2488082484794143</v>
      </c>
      <c r="K217" s="11">
        <f t="shared" si="112"/>
        <v>-5.6027619254744581</v>
      </c>
      <c r="L217" s="11">
        <f t="shared" si="112"/>
        <v>-0.6114947773046443</v>
      </c>
      <c r="N217" s="11">
        <f t="shared" ref="N217:X218" si="113">LN(N110/N109)*100</f>
        <v>-0.82794132592592318</v>
      </c>
      <c r="O217" s="11">
        <f t="shared" si="113"/>
        <v>1.8731252790967501</v>
      </c>
      <c r="P217" s="11">
        <f t="shared" si="113"/>
        <v>4.9007348700593294</v>
      </c>
      <c r="Q217" s="11">
        <f t="shared" si="113"/>
        <v>3.4832711060377184</v>
      </c>
      <c r="R217" s="11">
        <f t="shared" si="113"/>
        <v>2.0508635468616356</v>
      </c>
      <c r="S217" s="11">
        <f t="shared" si="113"/>
        <v>2.6633003942228939</v>
      </c>
      <c r="T217" s="11">
        <f t="shared" si="113"/>
        <v>-1.0217808730935911</v>
      </c>
      <c r="U217" s="11">
        <f t="shared" si="113"/>
        <v>1.9251716220600006</v>
      </c>
      <c r="V217" s="11">
        <f t="shared" si="113"/>
        <v>1.8243196645180906</v>
      </c>
      <c r="W217" s="11">
        <f t="shared" si="113"/>
        <v>3.7127171189848438</v>
      </c>
      <c r="X217" s="11">
        <f t="shared" si="113"/>
        <v>2.1422158950168533</v>
      </c>
      <c r="Z217" s="15">
        <f>ROUND(N217*'Table Q8'!N110,2)</f>
        <v>-0.55000000000000004</v>
      </c>
      <c r="AA217" s="15">
        <f>ROUND(O217*'Table Q8'!O110,2)</f>
        <v>0.65</v>
      </c>
      <c r="AB217" s="15">
        <f>ROUND(P217*'Table Q8'!P110,2)</f>
        <v>1.76</v>
      </c>
      <c r="AC217" s="15">
        <f>ROUND(Q217*'Table Q8'!Q110,2)</f>
        <v>0.86</v>
      </c>
      <c r="AD217" s="15">
        <f>ROUND(R217*'Table Q8'!R110,2)</f>
        <v>0.36</v>
      </c>
      <c r="AE217" s="15">
        <f>ROUND(S217*'Table Q8'!S110,2)</f>
        <v>1.02</v>
      </c>
      <c r="AF217" s="15">
        <f>ROUND(T217*'Table Q8'!T110,2)</f>
        <v>-0.43</v>
      </c>
      <c r="AG217" s="15">
        <f>ROUND(U217*'Table Q8'!U110,2)</f>
        <v>0.73</v>
      </c>
      <c r="AH217" s="15">
        <f>ROUND(V217*'Table Q8'!V110,2)</f>
        <v>0.48</v>
      </c>
      <c r="AI217" s="15">
        <f>ROUND(W217*'Table Q8'!W110,2)</f>
        <v>1.18</v>
      </c>
      <c r="AJ217" s="15">
        <f>ROUND(X217*'Table Q8'!X110,2)</f>
        <v>0.75</v>
      </c>
    </row>
    <row r="218" spans="1:36" x14ac:dyDescent="0.2">
      <c r="A218" s="13" t="s">
        <v>287</v>
      </c>
      <c r="B218" s="11">
        <f t="shared" si="112"/>
        <v>2.9527607340422763</v>
      </c>
      <c r="C218" s="11">
        <f t="shared" si="112"/>
        <v>-1.4958143539540205</v>
      </c>
      <c r="D218" s="11">
        <f t="shared" si="112"/>
        <v>-14.216944222408189</v>
      </c>
      <c r="E218" s="11">
        <f t="shared" si="112"/>
        <v>-7.5269468198459792</v>
      </c>
      <c r="F218" s="11">
        <f t="shared" si="112"/>
        <v>-10.480297490814287</v>
      </c>
      <c r="G218" s="11">
        <f t="shared" si="112"/>
        <v>-4.6895103314830218</v>
      </c>
      <c r="H218" s="11">
        <f t="shared" si="112"/>
        <v>-2.3902052782550394</v>
      </c>
      <c r="I218" s="11">
        <f t="shared" si="112"/>
        <v>-3.76901887513691</v>
      </c>
      <c r="J218" s="11">
        <f t="shared" si="112"/>
        <v>5.878153571241457</v>
      </c>
      <c r="K218" s="11">
        <f t="shared" si="112"/>
        <v>-27.667622756244882</v>
      </c>
      <c r="L218" s="11">
        <f t="shared" si="112"/>
        <v>-1.8714864091253052</v>
      </c>
      <c r="N218" s="11">
        <f t="shared" si="113"/>
        <v>6.877957712517321</v>
      </c>
      <c r="O218" s="11">
        <f t="shared" si="113"/>
        <v>22.361124124812136</v>
      </c>
      <c r="P218" s="11">
        <f t="shared" si="113"/>
        <v>30.995427104815516</v>
      </c>
      <c r="Q218" s="11">
        <f t="shared" si="113"/>
        <v>34.360541357267529</v>
      </c>
      <c r="R218" s="11">
        <f t="shared" si="113"/>
        <v>25.921244692012419</v>
      </c>
      <c r="S218" s="11">
        <f t="shared" si="113"/>
        <v>6.7357612490772008</v>
      </c>
      <c r="T218" s="11">
        <f t="shared" si="113"/>
        <v>2.0250341086257748</v>
      </c>
      <c r="U218" s="11">
        <f t="shared" si="113"/>
        <v>17.000046582489304</v>
      </c>
      <c r="V218" s="11">
        <f t="shared" si="113"/>
        <v>23.139239717881907</v>
      </c>
      <c r="W218" s="11">
        <f t="shared" si="113"/>
        <v>46.626662914829275</v>
      </c>
      <c r="X218" s="11">
        <f t="shared" si="113"/>
        <v>23.237908112957793</v>
      </c>
      <c r="Z218" s="15">
        <f>ROUND(N218*'Table Q8'!N111,2)</f>
        <v>4.53</v>
      </c>
      <c r="AA218" s="15">
        <f>ROUND(O218*'Table Q8'!O111,2)</f>
        <v>7.71</v>
      </c>
      <c r="AB218" s="15">
        <f>ROUND(P218*'Table Q8'!P111,2)</f>
        <v>11.02</v>
      </c>
      <c r="AC218" s="15">
        <f>ROUND(Q218*'Table Q8'!Q111,2)</f>
        <v>8.41</v>
      </c>
      <c r="AD218" s="15">
        <f>ROUND(R218*'Table Q8'!R111,2)</f>
        <v>4.43</v>
      </c>
      <c r="AE218" s="15">
        <f>ROUND(S218*'Table Q8'!S111,2)</f>
        <v>2.56</v>
      </c>
      <c r="AF218" s="15">
        <f>ROUND(T218*'Table Q8'!T111,2)</f>
        <v>0.85</v>
      </c>
      <c r="AG218" s="15">
        <f>ROUND(U218*'Table Q8'!U111,2)</f>
        <v>6.35</v>
      </c>
      <c r="AH218" s="15">
        <f>ROUND(V218*'Table Q8'!V111,2)</f>
        <v>5.95</v>
      </c>
      <c r="AI218" s="15">
        <f>ROUND(W218*'Table Q8'!W111,2)</f>
        <v>14.31</v>
      </c>
      <c r="AJ218" s="15">
        <f>ROUND(X218*'Table Q8'!X111,2)</f>
        <v>8.07</v>
      </c>
    </row>
    <row r="220" spans="1:36" x14ac:dyDescent="0.2">
      <c r="A220" s="9" t="s">
        <v>170</v>
      </c>
    </row>
    <row r="221" spans="1:36" x14ac:dyDescent="0.2">
      <c r="A221" s="13" t="str">
        <f>A10</f>
        <v>1995 Q1</v>
      </c>
      <c r="B221" s="15">
        <f>LN(B10/B6)*100</f>
        <v>2.4804104288523048</v>
      </c>
      <c r="C221" s="15">
        <f t="shared" ref="C221:L221" si="114">LN(C10/C6)*100</f>
        <v>-0.48121390509899209</v>
      </c>
      <c r="D221" s="15">
        <f t="shared" si="114"/>
        <v>-1.9748717272700802</v>
      </c>
      <c r="E221" s="15">
        <f t="shared" si="114"/>
        <v>-0.35237173824978973</v>
      </c>
      <c r="F221" s="15">
        <f t="shared" si="114"/>
        <v>6.3846582432188628</v>
      </c>
      <c r="G221" s="15">
        <f t="shared" si="114"/>
        <v>2.7434147321352795</v>
      </c>
      <c r="H221" s="15">
        <f t="shared" si="114"/>
        <v>3.0155921954880585</v>
      </c>
      <c r="I221" s="15">
        <f t="shared" si="114"/>
        <v>2.1831916987833311</v>
      </c>
      <c r="J221" s="15">
        <f t="shared" si="114"/>
        <v>-4.0696295606250548</v>
      </c>
      <c r="K221" s="15">
        <f t="shared" si="114"/>
        <v>-3.4027089529480059</v>
      </c>
      <c r="L221" s="15">
        <f t="shared" si="114"/>
        <v>0.58091693150672208</v>
      </c>
      <c r="N221" s="15">
        <f t="shared" ref="N221:X221" si="115">LN(N10/N6)*100</f>
        <v>1.7677654699295466</v>
      </c>
      <c r="O221" s="15">
        <f t="shared" si="115"/>
        <v>-3.1410251341307678</v>
      </c>
      <c r="P221" s="15">
        <f t="shared" si="115"/>
        <v>0.53869955117668999</v>
      </c>
      <c r="Q221" s="15">
        <f t="shared" si="115"/>
        <v>0.10518837606724792</v>
      </c>
      <c r="R221" s="15">
        <f t="shared" si="115"/>
        <v>3.0503135321745867</v>
      </c>
      <c r="S221" s="15">
        <f t="shared" si="115"/>
        <v>5.8227395076332078</v>
      </c>
      <c r="T221" s="15">
        <f t="shared" si="115"/>
        <v>1.1288130430978942</v>
      </c>
      <c r="U221" s="15">
        <f t="shared" si="115"/>
        <v>-1.5602973631958443</v>
      </c>
      <c r="V221" s="15">
        <f t="shared" si="115"/>
        <v>-3.7569819872289698</v>
      </c>
      <c r="W221" s="15">
        <f t="shared" si="115"/>
        <v>-1.9118698715081488</v>
      </c>
      <c r="X221" s="15">
        <f t="shared" si="115"/>
        <v>-0.51188173500331446</v>
      </c>
      <c r="Z221" s="15">
        <f>ROUND(N221*'Table Q8'!N10,2)</f>
        <v>1.32</v>
      </c>
      <c r="AA221" s="15">
        <f>ROUND(O221*'Table Q8'!O10,2)</f>
        <v>-1.1100000000000001</v>
      </c>
      <c r="AB221" s="15">
        <f>ROUND(P221*'Table Q8'!P10,2)</f>
        <v>0.18</v>
      </c>
      <c r="AC221" s="15">
        <f>ROUND(Q221*'Table Q8'!Q10,2)</f>
        <v>0.04</v>
      </c>
      <c r="AD221" s="15">
        <f>ROUND(R221*'Table Q8'!R10,2)</f>
        <v>0.46</v>
      </c>
      <c r="AE221" s="15">
        <f>ROUND(S221*'Table Q8'!S10,2)</f>
        <v>2.84</v>
      </c>
      <c r="AF221" s="15">
        <f>ROUND(T221*'Table Q8'!T10,2)</f>
        <v>0.54</v>
      </c>
      <c r="AG221" s="15">
        <f>ROUND(U221*'Table Q8'!U10,2)</f>
        <v>-0.71</v>
      </c>
      <c r="AH221" s="15">
        <f>ROUND(V221*'Table Q8'!V10,2)</f>
        <v>-1.3</v>
      </c>
      <c r="AI221" s="15">
        <f>ROUND(W221*'Table Q8'!W10,2)</f>
        <v>-0.69</v>
      </c>
      <c r="AJ221" s="15">
        <f>ROUND(X221*'Table Q8'!X10,2)</f>
        <v>-0.21</v>
      </c>
    </row>
    <row r="222" spans="1:36" x14ac:dyDescent="0.2">
      <c r="A222" s="13" t="str">
        <f t="shared" ref="A222:A285" si="116">A11</f>
        <v>1995 Q2</v>
      </c>
      <c r="B222" s="15">
        <f t="shared" ref="B222:L237" si="117">LN(B11/B7)*100</f>
        <v>-1.0313178698027359</v>
      </c>
      <c r="C222" s="15">
        <f t="shared" si="117"/>
        <v>-1.1269392015309447</v>
      </c>
      <c r="D222" s="15">
        <f t="shared" si="117"/>
        <v>-0.67690320784396474</v>
      </c>
      <c r="E222" s="15">
        <f t="shared" si="117"/>
        <v>-8.5237085049264971E-2</v>
      </c>
      <c r="F222" s="15">
        <f t="shared" si="117"/>
        <v>4.0181229115588195</v>
      </c>
      <c r="G222" s="15">
        <f t="shared" si="117"/>
        <v>0.68304916843756547</v>
      </c>
      <c r="H222" s="15">
        <f t="shared" si="117"/>
        <v>-1.2130264274133107E-2</v>
      </c>
      <c r="I222" s="15">
        <f t="shared" si="117"/>
        <v>0.69903267159921001</v>
      </c>
      <c r="J222" s="15">
        <f t="shared" si="117"/>
        <v>-3.795250490774464</v>
      </c>
      <c r="K222" s="15">
        <f t="shared" si="117"/>
        <v>-0.61625475911345062</v>
      </c>
      <c r="L222" s="15">
        <f t="shared" si="117"/>
        <v>-0.17505419719915699</v>
      </c>
      <c r="N222" s="15">
        <f t="shared" ref="N222:X222" si="118">LN(N11/N7)*100</f>
        <v>5.1647700027850886E-2</v>
      </c>
      <c r="O222" s="15">
        <f t="shared" si="118"/>
        <v>-2.6648571000778833</v>
      </c>
      <c r="P222" s="15">
        <f t="shared" si="118"/>
        <v>0.79238010624715616</v>
      </c>
      <c r="Q222" s="15">
        <f t="shared" si="118"/>
        <v>2.0888086506402836</v>
      </c>
      <c r="R222" s="15">
        <f t="shared" si="118"/>
        <v>1.6668474247168215</v>
      </c>
      <c r="S222" s="15">
        <f t="shared" si="118"/>
        <v>4.4067022322007254</v>
      </c>
      <c r="T222" s="15">
        <f t="shared" si="118"/>
        <v>-0.3163125465831565</v>
      </c>
      <c r="U222" s="15">
        <f t="shared" si="118"/>
        <v>-1.7121992078123618</v>
      </c>
      <c r="V222" s="15">
        <f t="shared" si="118"/>
        <v>-2.7487826384953182</v>
      </c>
      <c r="W222" s="15">
        <f t="shared" si="118"/>
        <v>-1.9060559676550557</v>
      </c>
      <c r="X222" s="15">
        <f t="shared" si="118"/>
        <v>-0.30267408184371103</v>
      </c>
      <c r="Z222" s="15">
        <f>ROUND(N222*'Table Q8'!N11,2)</f>
        <v>0.04</v>
      </c>
      <c r="AA222" s="15">
        <f>ROUND(O222*'Table Q8'!O11,2)</f>
        <v>-0.93</v>
      </c>
      <c r="AB222" s="15">
        <f>ROUND(P222*'Table Q8'!P11,2)</f>
        <v>0.26</v>
      </c>
      <c r="AC222" s="15">
        <f>ROUND(Q222*'Table Q8'!Q11,2)</f>
        <v>0.8</v>
      </c>
      <c r="AD222" s="15">
        <f>ROUND(R222*'Table Q8'!R11,2)</f>
        <v>0.25</v>
      </c>
      <c r="AE222" s="15">
        <f>ROUND(S222*'Table Q8'!S11,2)</f>
        <v>2.13</v>
      </c>
      <c r="AF222" s="15">
        <f>ROUND(T222*'Table Q8'!T11,2)</f>
        <v>-0.15</v>
      </c>
      <c r="AG222" s="15">
        <f>ROUND(U222*'Table Q8'!U11,2)</f>
        <v>-0.77</v>
      </c>
      <c r="AH222" s="15">
        <f>ROUND(V222*'Table Q8'!V11,2)</f>
        <v>-0.97</v>
      </c>
      <c r="AI222" s="15">
        <f>ROUND(W222*'Table Q8'!W11,2)</f>
        <v>-0.69</v>
      </c>
      <c r="AJ222" s="15">
        <f>ROUND(X222*'Table Q8'!X11,2)</f>
        <v>-0.12</v>
      </c>
    </row>
    <row r="223" spans="1:36" x14ac:dyDescent="0.2">
      <c r="A223" s="13" t="str">
        <f t="shared" si="116"/>
        <v>1995 Q3</v>
      </c>
      <c r="B223" s="15">
        <f t="shared" si="117"/>
        <v>4.1609716355506148</v>
      </c>
      <c r="C223" s="15">
        <f t="shared" si="117"/>
        <v>-0.90778847113560124</v>
      </c>
      <c r="D223" s="15">
        <f t="shared" si="117"/>
        <v>-1.0759458219629077</v>
      </c>
      <c r="E223" s="15">
        <f t="shared" si="117"/>
        <v>2.294565484943476</v>
      </c>
      <c r="F223" s="15">
        <f t="shared" si="117"/>
        <v>6.9052884965506838</v>
      </c>
      <c r="G223" s="15">
        <f t="shared" si="117"/>
        <v>1.5875132645105632</v>
      </c>
      <c r="H223" s="15">
        <f t="shared" si="117"/>
        <v>0.80499022073870308</v>
      </c>
      <c r="I223" s="15">
        <f t="shared" si="117"/>
        <v>-1.6524700068475235</v>
      </c>
      <c r="J223" s="15">
        <f t="shared" si="117"/>
        <v>0.19841339410954589</v>
      </c>
      <c r="K223" s="15">
        <f t="shared" si="117"/>
        <v>2.7877640364069229</v>
      </c>
      <c r="L223" s="15">
        <f t="shared" si="117"/>
        <v>0.90520333873369618</v>
      </c>
      <c r="N223" s="15">
        <f t="shared" ref="N223:X223" si="119">LN(N12/N8)*100</f>
        <v>4.5258748654521712</v>
      </c>
      <c r="O223" s="15">
        <f t="shared" si="119"/>
        <v>-1.43501164945083</v>
      </c>
      <c r="P223" s="15">
        <f t="shared" si="119"/>
        <v>-0.69123210753746311</v>
      </c>
      <c r="Q223" s="15">
        <f t="shared" si="119"/>
        <v>4.5525713913739843</v>
      </c>
      <c r="R223" s="15">
        <f t="shared" si="119"/>
        <v>1.9633375746456703</v>
      </c>
      <c r="S223" s="15">
        <f t="shared" si="119"/>
        <v>5.29920958115025</v>
      </c>
      <c r="T223" s="15">
        <f t="shared" si="119"/>
        <v>-1.6648749048560305</v>
      </c>
      <c r="U223" s="15">
        <f t="shared" si="119"/>
        <v>-2.9443242857119096</v>
      </c>
      <c r="V223" s="15">
        <f t="shared" si="119"/>
        <v>1.822847890542455</v>
      </c>
      <c r="W223" s="15">
        <f t="shared" si="119"/>
        <v>1.3375148304892841</v>
      </c>
      <c r="X223" s="15">
        <f t="shared" si="119"/>
        <v>0.70153300187147916</v>
      </c>
      <c r="Z223" s="15">
        <f>ROUND(N223*'Table Q8'!N12,2)</f>
        <v>3.43</v>
      </c>
      <c r="AA223" s="15">
        <f>ROUND(O223*'Table Q8'!O12,2)</f>
        <v>-0.5</v>
      </c>
      <c r="AB223" s="15">
        <f>ROUND(P223*'Table Q8'!P12,2)</f>
        <v>-0.23</v>
      </c>
      <c r="AC223" s="15">
        <f>ROUND(Q223*'Table Q8'!Q12,2)</f>
        <v>1.75</v>
      </c>
      <c r="AD223" s="15">
        <f>ROUND(R223*'Table Q8'!R12,2)</f>
        <v>0.3</v>
      </c>
      <c r="AE223" s="15">
        <f>ROUND(S223*'Table Q8'!S12,2)</f>
        <v>2.54</v>
      </c>
      <c r="AF223" s="15">
        <f>ROUND(T223*'Table Q8'!T12,2)</f>
        <v>-0.78</v>
      </c>
      <c r="AG223" s="15">
        <f>ROUND(U223*'Table Q8'!U12,2)</f>
        <v>-1.32</v>
      </c>
      <c r="AH223" s="15">
        <f>ROUND(V223*'Table Q8'!V12,2)</f>
        <v>0.65</v>
      </c>
      <c r="AI223" s="15">
        <f>ROUND(W223*'Table Q8'!W12,2)</f>
        <v>0.49</v>
      </c>
      <c r="AJ223" s="15">
        <f>ROUND(X223*'Table Q8'!X12,2)</f>
        <v>0.28999999999999998</v>
      </c>
    </row>
    <row r="224" spans="1:36" x14ac:dyDescent="0.2">
      <c r="A224" s="13" t="str">
        <f t="shared" si="116"/>
        <v>1995 Q4</v>
      </c>
      <c r="B224" s="15">
        <f t="shared" si="117"/>
        <v>1.4912350230603157</v>
      </c>
      <c r="C224" s="15">
        <f t="shared" si="117"/>
        <v>-2.8464950668210589</v>
      </c>
      <c r="D224" s="15">
        <f t="shared" si="117"/>
        <v>-0.50071756143895707</v>
      </c>
      <c r="E224" s="15">
        <f t="shared" si="117"/>
        <v>2.4960390549792408</v>
      </c>
      <c r="F224" s="15">
        <f t="shared" si="117"/>
        <v>5.6158357849680884</v>
      </c>
      <c r="G224" s="15">
        <f t="shared" si="117"/>
        <v>-1.7029712612130079</v>
      </c>
      <c r="H224" s="15">
        <f t="shared" si="117"/>
        <v>0.6524658238135681</v>
      </c>
      <c r="I224" s="15">
        <f t="shared" si="117"/>
        <v>-0.35177184332057226</v>
      </c>
      <c r="J224" s="15">
        <f t="shared" si="117"/>
        <v>-0.80970158177155493</v>
      </c>
      <c r="K224" s="15">
        <f t="shared" si="117"/>
        <v>-1.3845848802503999</v>
      </c>
      <c r="L224" s="15">
        <f t="shared" si="117"/>
        <v>0.24979608373673387</v>
      </c>
      <c r="N224" s="15">
        <f t="shared" ref="N224:X224" si="120">LN(N13/N9)*100</f>
        <v>0.69434196509452029</v>
      </c>
      <c r="O224" s="15">
        <f t="shared" si="120"/>
        <v>-1.8089888031183838</v>
      </c>
      <c r="P224" s="15">
        <f t="shared" si="120"/>
        <v>-0.78574082598497419</v>
      </c>
      <c r="Q224" s="15">
        <f t="shared" si="120"/>
        <v>6.5541683094142975</v>
      </c>
      <c r="R224" s="15">
        <f t="shared" si="120"/>
        <v>1.5703517445049424</v>
      </c>
      <c r="S224" s="15">
        <f t="shared" si="120"/>
        <v>4.3255137784446749</v>
      </c>
      <c r="T224" s="15">
        <f t="shared" si="120"/>
        <v>-1.4139972561956233</v>
      </c>
      <c r="U224" s="15">
        <f t="shared" si="120"/>
        <v>-1.7346350359500384</v>
      </c>
      <c r="V224" s="15">
        <f t="shared" si="120"/>
        <v>2.8609905186328155</v>
      </c>
      <c r="W224" s="15">
        <f t="shared" si="120"/>
        <v>1.2486013046850948</v>
      </c>
      <c r="X224" s="15">
        <f t="shared" si="120"/>
        <v>1.0052832805316836</v>
      </c>
      <c r="Z224" s="15">
        <f>ROUND(N224*'Table Q8'!N13,2)</f>
        <v>0.53</v>
      </c>
      <c r="AA224" s="15">
        <f>ROUND(O224*'Table Q8'!O13,2)</f>
        <v>-0.63</v>
      </c>
      <c r="AB224" s="15">
        <f>ROUND(P224*'Table Q8'!P13,2)</f>
        <v>-0.27</v>
      </c>
      <c r="AC224" s="15">
        <f>ROUND(Q224*'Table Q8'!Q13,2)</f>
        <v>2.5099999999999998</v>
      </c>
      <c r="AD224" s="15">
        <f>ROUND(R224*'Table Q8'!R13,2)</f>
        <v>0.24</v>
      </c>
      <c r="AE224" s="15">
        <f>ROUND(S224*'Table Q8'!S13,2)</f>
        <v>2.0499999999999998</v>
      </c>
      <c r="AF224" s="15">
        <f>ROUND(T224*'Table Q8'!T13,2)</f>
        <v>-0.66</v>
      </c>
      <c r="AG224" s="15">
        <f>ROUND(U224*'Table Q8'!U13,2)</f>
        <v>-0.77</v>
      </c>
      <c r="AH224" s="15">
        <f>ROUND(V224*'Table Q8'!V13,2)</f>
        <v>1.04</v>
      </c>
      <c r="AI224" s="15">
        <f>ROUND(W224*'Table Q8'!W13,2)</f>
        <v>0.46</v>
      </c>
      <c r="AJ224" s="15">
        <f>ROUND(X224*'Table Q8'!X13,2)</f>
        <v>0.41</v>
      </c>
    </row>
    <row r="225" spans="1:36" x14ac:dyDescent="0.2">
      <c r="A225" s="13" t="str">
        <f t="shared" si="116"/>
        <v>1996 Q1</v>
      </c>
      <c r="B225" s="15">
        <f t="shared" si="117"/>
        <v>7.6170041997833433</v>
      </c>
      <c r="C225" s="15">
        <f t="shared" si="117"/>
        <v>-1.6105655371480627</v>
      </c>
      <c r="D225" s="15">
        <f t="shared" si="117"/>
        <v>1.2515212640439044</v>
      </c>
      <c r="E225" s="15">
        <f t="shared" si="117"/>
        <v>3.3528304759977972</v>
      </c>
      <c r="F225" s="15">
        <f t="shared" si="117"/>
        <v>4.9557976573042986</v>
      </c>
      <c r="G225" s="15">
        <f t="shared" si="117"/>
        <v>-1.5575618229786354</v>
      </c>
      <c r="H225" s="15">
        <f t="shared" si="117"/>
        <v>-0.31259467381697276</v>
      </c>
      <c r="I225" s="15">
        <f t="shared" si="117"/>
        <v>0.3919151002424387</v>
      </c>
      <c r="J225" s="15">
        <f t="shared" si="117"/>
        <v>-2.7649463115473552</v>
      </c>
      <c r="K225" s="15">
        <f t="shared" si="117"/>
        <v>3.8549182139768741</v>
      </c>
      <c r="L225" s="15">
        <f t="shared" si="117"/>
        <v>1.2896553209580632</v>
      </c>
      <c r="N225" s="15">
        <f t="shared" ref="N225:X225" si="121">LN(N14/N10)*100</f>
        <v>5.5510686504344724</v>
      </c>
      <c r="O225" s="15">
        <f t="shared" si="121"/>
        <v>-2.3167883588458862</v>
      </c>
      <c r="P225" s="15">
        <f t="shared" si="121"/>
        <v>-0.22395356920602741</v>
      </c>
      <c r="Q225" s="15">
        <f t="shared" si="121"/>
        <v>7.2272009570160263</v>
      </c>
      <c r="R225" s="15">
        <f t="shared" si="121"/>
        <v>-0.10452410313541372</v>
      </c>
      <c r="S225" s="15">
        <f t="shared" si="121"/>
        <v>4.4674748071856882</v>
      </c>
      <c r="T225" s="15">
        <f t="shared" si="121"/>
        <v>-2.4856352733785956</v>
      </c>
      <c r="U225" s="15">
        <f t="shared" si="121"/>
        <v>-1.1607439415406378</v>
      </c>
      <c r="V225" s="15">
        <f t="shared" si="121"/>
        <v>2.5261998890509072</v>
      </c>
      <c r="W225" s="15">
        <f t="shared" si="121"/>
        <v>5.5847152895776722</v>
      </c>
      <c r="X225" s="15">
        <f t="shared" si="121"/>
        <v>1.3239300663803131</v>
      </c>
      <c r="Z225" s="15">
        <f>ROUND(N225*'Table Q8'!N14,2)</f>
        <v>4.25</v>
      </c>
      <c r="AA225" s="15">
        <f>ROUND(O225*'Table Q8'!O14,2)</f>
        <v>-0.8</v>
      </c>
      <c r="AB225" s="15">
        <f>ROUND(P225*'Table Q8'!P14,2)</f>
        <v>-0.08</v>
      </c>
      <c r="AC225" s="15">
        <f>ROUND(Q225*'Table Q8'!Q14,2)</f>
        <v>2.76</v>
      </c>
      <c r="AD225" s="15">
        <f>ROUND(R225*'Table Q8'!R14,2)</f>
        <v>-0.02</v>
      </c>
      <c r="AE225" s="15">
        <f>ROUND(S225*'Table Q8'!S14,2)</f>
        <v>2.1</v>
      </c>
      <c r="AF225" s="15">
        <f>ROUND(T225*'Table Q8'!T14,2)</f>
        <v>-1.1499999999999999</v>
      </c>
      <c r="AG225" s="15">
        <f>ROUND(U225*'Table Q8'!U14,2)</f>
        <v>-0.51</v>
      </c>
      <c r="AH225" s="15">
        <f>ROUND(V225*'Table Q8'!V14,2)</f>
        <v>0.93</v>
      </c>
      <c r="AI225" s="15">
        <f>ROUND(W225*'Table Q8'!W14,2)</f>
        <v>2.06</v>
      </c>
      <c r="AJ225" s="15">
        <f>ROUND(X225*'Table Q8'!X14,2)</f>
        <v>0.54</v>
      </c>
    </row>
    <row r="226" spans="1:36" x14ac:dyDescent="0.2">
      <c r="A226" s="13" t="str">
        <f t="shared" si="116"/>
        <v>1996 Q2</v>
      </c>
      <c r="B226" s="15">
        <f t="shared" si="117"/>
        <v>4.2604429334594514</v>
      </c>
      <c r="C226" s="15">
        <f t="shared" si="117"/>
        <v>-2.0797002480149525</v>
      </c>
      <c r="D226" s="15">
        <f t="shared" si="117"/>
        <v>3.3466333386753658E-2</v>
      </c>
      <c r="E226" s="15">
        <f t="shared" si="117"/>
        <v>3.5590816139909642</v>
      </c>
      <c r="F226" s="15">
        <f t="shared" si="117"/>
        <v>5.5382957428027364</v>
      </c>
      <c r="G226" s="15">
        <f t="shared" si="117"/>
        <v>-3.2706473211902871</v>
      </c>
      <c r="H226" s="15">
        <f t="shared" si="117"/>
        <v>4.7876875039846212</v>
      </c>
      <c r="I226" s="15">
        <f t="shared" si="117"/>
        <v>2.4146278745709702</v>
      </c>
      <c r="J226" s="15">
        <f t="shared" si="117"/>
        <v>-0.14145064965875867</v>
      </c>
      <c r="K226" s="15">
        <f t="shared" si="117"/>
        <v>-0.16961649226771641</v>
      </c>
      <c r="L226" s="15">
        <f t="shared" si="117"/>
        <v>1.3590058821329403</v>
      </c>
      <c r="N226" s="15">
        <f t="shared" ref="N226:X226" si="122">LN(N15/N11)*100</f>
        <v>3.7020698469648545</v>
      </c>
      <c r="O226" s="15">
        <f t="shared" si="122"/>
        <v>-0.93945644408670614</v>
      </c>
      <c r="P226" s="15">
        <f t="shared" si="122"/>
        <v>-0.73452460031434663</v>
      </c>
      <c r="Q226" s="15">
        <f t="shared" si="122"/>
        <v>5.7530828913387202</v>
      </c>
      <c r="R226" s="15">
        <f t="shared" si="122"/>
        <v>1.0309914962694811</v>
      </c>
      <c r="S226" s="15">
        <f t="shared" si="122"/>
        <v>4.6462154744796775</v>
      </c>
      <c r="T226" s="15">
        <f t="shared" si="122"/>
        <v>1.5677980838432339</v>
      </c>
      <c r="U226" s="15">
        <f t="shared" si="122"/>
        <v>-0.38271018332622792</v>
      </c>
      <c r="V226" s="15">
        <f t="shared" si="122"/>
        <v>7.6210595193122899</v>
      </c>
      <c r="W226" s="15">
        <f t="shared" si="122"/>
        <v>5.0969706088653002</v>
      </c>
      <c r="X226" s="15">
        <f t="shared" si="122"/>
        <v>1.6589122767733364</v>
      </c>
      <c r="Z226" s="15">
        <f>ROUND(N226*'Table Q8'!N15,2)</f>
        <v>2.84</v>
      </c>
      <c r="AA226" s="15">
        <f>ROUND(O226*'Table Q8'!O15,2)</f>
        <v>-0.33</v>
      </c>
      <c r="AB226" s="15">
        <f>ROUND(P226*'Table Q8'!P15,2)</f>
        <v>-0.26</v>
      </c>
      <c r="AC226" s="15">
        <f>ROUND(Q226*'Table Q8'!Q15,2)</f>
        <v>2.23</v>
      </c>
      <c r="AD226" s="15">
        <f>ROUND(R226*'Table Q8'!R15,2)</f>
        <v>0.16</v>
      </c>
      <c r="AE226" s="15">
        <f>ROUND(S226*'Table Q8'!S15,2)</f>
        <v>2.2000000000000002</v>
      </c>
      <c r="AF226" s="15">
        <f>ROUND(T226*'Table Q8'!T15,2)</f>
        <v>0.73</v>
      </c>
      <c r="AG226" s="15">
        <f>ROUND(U226*'Table Q8'!U15,2)</f>
        <v>-0.17</v>
      </c>
      <c r="AH226" s="15">
        <f>ROUND(V226*'Table Q8'!V15,2)</f>
        <v>2.85</v>
      </c>
      <c r="AI226" s="15">
        <f>ROUND(W226*'Table Q8'!W15,2)</f>
        <v>1.93</v>
      </c>
      <c r="AJ226" s="15">
        <f>ROUND(X226*'Table Q8'!X15,2)</f>
        <v>0.69</v>
      </c>
    </row>
    <row r="227" spans="1:36" x14ac:dyDescent="0.2">
      <c r="A227" s="13" t="str">
        <f t="shared" si="116"/>
        <v>1996 Q3</v>
      </c>
      <c r="B227" s="15">
        <f t="shared" si="117"/>
        <v>1.5354783782801642</v>
      </c>
      <c r="C227" s="15">
        <f t="shared" si="117"/>
        <v>-0.77268500492761583</v>
      </c>
      <c r="D227" s="15">
        <f t="shared" si="117"/>
        <v>3.589607877138719</v>
      </c>
      <c r="E227" s="15">
        <f t="shared" si="117"/>
        <v>1.2782061664239455</v>
      </c>
      <c r="F227" s="15">
        <f t="shared" si="117"/>
        <v>5.3786316437217749</v>
      </c>
      <c r="G227" s="15">
        <f t="shared" si="117"/>
        <v>-4.7697338744889279</v>
      </c>
      <c r="H227" s="15">
        <f t="shared" si="117"/>
        <v>7.3869452348962072</v>
      </c>
      <c r="I227" s="15">
        <f t="shared" si="117"/>
        <v>1.6404575876188006</v>
      </c>
      <c r="J227" s="15">
        <f t="shared" si="117"/>
        <v>-4.6035561800306297</v>
      </c>
      <c r="K227" s="15">
        <f t="shared" si="117"/>
        <v>-4.3500599337267509</v>
      </c>
      <c r="L227" s="15">
        <f t="shared" si="117"/>
        <v>1.072322393067437</v>
      </c>
      <c r="N227" s="15">
        <f t="shared" ref="N227:X227" si="123">LN(N16/N12)*100</f>
        <v>0.85029026157673937</v>
      </c>
      <c r="O227" s="15">
        <f t="shared" si="123"/>
        <v>0.24101982998226537</v>
      </c>
      <c r="P227" s="15">
        <f t="shared" si="123"/>
        <v>1.8930556846098008</v>
      </c>
      <c r="Q227" s="15">
        <f t="shared" si="123"/>
        <v>4.5352609836622957</v>
      </c>
      <c r="R227" s="15">
        <f t="shared" si="123"/>
        <v>2.5941024875975676</v>
      </c>
      <c r="S227" s="15">
        <f t="shared" si="123"/>
        <v>4.3603946299832446</v>
      </c>
      <c r="T227" s="15">
        <f t="shared" si="123"/>
        <v>2.7136731304086483</v>
      </c>
      <c r="U227" s="15">
        <f t="shared" si="123"/>
        <v>0.72594864094742317</v>
      </c>
      <c r="V227" s="15">
        <f t="shared" si="123"/>
        <v>5.0050822833788526</v>
      </c>
      <c r="W227" s="15">
        <f t="shared" si="123"/>
        <v>2.1341682527917056</v>
      </c>
      <c r="X227" s="15">
        <f t="shared" si="123"/>
        <v>1.7220846374981738</v>
      </c>
      <c r="Z227" s="15">
        <f>ROUND(N227*'Table Q8'!N16,2)</f>
        <v>0.65</v>
      </c>
      <c r="AA227" s="15">
        <f>ROUND(O227*'Table Q8'!O16,2)</f>
        <v>0.09</v>
      </c>
      <c r="AB227" s="15">
        <f>ROUND(P227*'Table Q8'!P16,2)</f>
        <v>0.67</v>
      </c>
      <c r="AC227" s="15">
        <f>ROUND(Q227*'Table Q8'!Q16,2)</f>
        <v>1.78</v>
      </c>
      <c r="AD227" s="15">
        <f>ROUND(R227*'Table Q8'!R16,2)</f>
        <v>0.41</v>
      </c>
      <c r="AE227" s="15">
        <f>ROUND(S227*'Table Q8'!S16,2)</f>
        <v>2.06</v>
      </c>
      <c r="AF227" s="15">
        <f>ROUND(T227*'Table Q8'!T16,2)</f>
        <v>1.28</v>
      </c>
      <c r="AG227" s="15">
        <f>ROUND(U227*'Table Q8'!U16,2)</f>
        <v>0.32</v>
      </c>
      <c r="AH227" s="15">
        <f>ROUND(V227*'Table Q8'!V16,2)</f>
        <v>1.87</v>
      </c>
      <c r="AI227" s="15">
        <f>ROUND(W227*'Table Q8'!W16,2)</f>
        <v>0.81</v>
      </c>
      <c r="AJ227" s="15">
        <f>ROUND(X227*'Table Q8'!X16,2)</f>
        <v>0.72</v>
      </c>
    </row>
    <row r="228" spans="1:36" x14ac:dyDescent="0.2">
      <c r="A228" s="13" t="str">
        <f t="shared" si="116"/>
        <v>1996 Q4</v>
      </c>
      <c r="B228" s="15">
        <f t="shared" si="117"/>
        <v>3.0304022957636407</v>
      </c>
      <c r="C228" s="15">
        <f t="shared" si="117"/>
        <v>0.67855867003594106</v>
      </c>
      <c r="D228" s="15">
        <f t="shared" si="117"/>
        <v>3.6402346308083242</v>
      </c>
      <c r="E228" s="15">
        <f t="shared" si="117"/>
        <v>0.38730057531578921</v>
      </c>
      <c r="F228" s="15">
        <f t="shared" si="117"/>
        <v>4.9847111071391996</v>
      </c>
      <c r="G228" s="15">
        <f t="shared" si="117"/>
        <v>-0.35252090679592557</v>
      </c>
      <c r="H228" s="15">
        <f t="shared" si="117"/>
        <v>9.6536776476124171</v>
      </c>
      <c r="I228" s="15">
        <f t="shared" si="117"/>
        <v>0.4233726378454748</v>
      </c>
      <c r="J228" s="15">
        <f t="shared" si="117"/>
        <v>0.33950436743033446</v>
      </c>
      <c r="K228" s="15">
        <f t="shared" si="117"/>
        <v>0.28934682943904866</v>
      </c>
      <c r="L228" s="15">
        <f t="shared" si="117"/>
        <v>1.9176195185398555</v>
      </c>
      <c r="N228" s="15">
        <f t="shared" ref="N228:X228" si="124">LN(N17/N13)*100</f>
        <v>2.9557950598521394</v>
      </c>
      <c r="O228" s="15">
        <f t="shared" si="124"/>
        <v>0.86543421420197686</v>
      </c>
      <c r="P228" s="15">
        <f t="shared" si="124"/>
        <v>3.3130869459420245</v>
      </c>
      <c r="Q228" s="15">
        <f t="shared" si="124"/>
        <v>3.0667983945423551</v>
      </c>
      <c r="R228" s="15">
        <f t="shared" si="124"/>
        <v>0.67150177019815649</v>
      </c>
      <c r="S228" s="15">
        <f t="shared" si="124"/>
        <v>7.9881173437126334</v>
      </c>
      <c r="T228" s="15">
        <f t="shared" si="124"/>
        <v>4.8903192043737338</v>
      </c>
      <c r="U228" s="15">
        <f t="shared" si="124"/>
        <v>1.2203198618240172</v>
      </c>
      <c r="V228" s="15">
        <f t="shared" si="124"/>
        <v>10.355855880076573</v>
      </c>
      <c r="W228" s="15">
        <f t="shared" si="124"/>
        <v>6.2667479427398076</v>
      </c>
      <c r="X228" s="15">
        <f t="shared" si="124"/>
        <v>2.296794979687657</v>
      </c>
      <c r="Z228" s="15">
        <f>ROUND(N228*'Table Q8'!N17,2)</f>
        <v>2.2799999999999998</v>
      </c>
      <c r="AA228" s="15">
        <f>ROUND(O228*'Table Q8'!O17,2)</f>
        <v>0.31</v>
      </c>
      <c r="AB228" s="15">
        <f>ROUND(P228*'Table Q8'!P17,2)</f>
        <v>1.19</v>
      </c>
      <c r="AC228" s="15">
        <f>ROUND(Q228*'Table Q8'!Q17,2)</f>
        <v>1.21</v>
      </c>
      <c r="AD228" s="15">
        <f>ROUND(R228*'Table Q8'!R17,2)</f>
        <v>0.11</v>
      </c>
      <c r="AE228" s="15">
        <f>ROUND(S228*'Table Q8'!S17,2)</f>
        <v>3.79</v>
      </c>
      <c r="AF228" s="15">
        <f>ROUND(T228*'Table Q8'!T17,2)</f>
        <v>2.33</v>
      </c>
      <c r="AG228" s="15">
        <f>ROUND(U228*'Table Q8'!U17,2)</f>
        <v>0.55000000000000004</v>
      </c>
      <c r="AH228" s="15">
        <f>ROUND(V228*'Table Q8'!V17,2)</f>
        <v>3.93</v>
      </c>
      <c r="AI228" s="15">
        <f>ROUND(W228*'Table Q8'!W17,2)</f>
        <v>2.42</v>
      </c>
      <c r="AJ228" s="15">
        <f>ROUND(X228*'Table Q8'!X17,2)</f>
        <v>0.96</v>
      </c>
    </row>
    <row r="229" spans="1:36" x14ac:dyDescent="0.2">
      <c r="A229" s="13" t="str">
        <f t="shared" si="116"/>
        <v>1997 Q1</v>
      </c>
      <c r="B229" s="15">
        <f t="shared" si="117"/>
        <v>-3.643522155317922</v>
      </c>
      <c r="C229" s="15">
        <f t="shared" si="117"/>
        <v>2.0224366174590318</v>
      </c>
      <c r="D229" s="15">
        <f t="shared" si="117"/>
        <v>0.53541173905845452</v>
      </c>
      <c r="E229" s="15">
        <f t="shared" si="117"/>
        <v>-3.732339601264751</v>
      </c>
      <c r="F229" s="15">
        <f t="shared" si="117"/>
        <v>7.1335835780279089</v>
      </c>
      <c r="G229" s="15">
        <f t="shared" si="117"/>
        <v>-5.4602784595331615</v>
      </c>
      <c r="H229" s="15">
        <f t="shared" si="117"/>
        <v>8.8314230514862544</v>
      </c>
      <c r="I229" s="15">
        <f t="shared" si="117"/>
        <v>-1.3401263404699371</v>
      </c>
      <c r="J229" s="15">
        <f t="shared" si="117"/>
        <v>-1.6090295764426925</v>
      </c>
      <c r="K229" s="15">
        <f t="shared" si="117"/>
        <v>-1.3907022773544588</v>
      </c>
      <c r="L229" s="15">
        <f t="shared" si="117"/>
        <v>0.49056261862283357</v>
      </c>
      <c r="N229" s="15">
        <f t="shared" ref="N229:X229" si="125">LN(N18/N14)*100</f>
        <v>-1.8277551946240946</v>
      </c>
      <c r="O229" s="15">
        <f t="shared" si="125"/>
        <v>1.2166912497189846</v>
      </c>
      <c r="P229" s="15">
        <f t="shared" si="125"/>
        <v>1.0101461232115478</v>
      </c>
      <c r="Q229" s="15">
        <f t="shared" si="125"/>
        <v>1.980033785095352</v>
      </c>
      <c r="R229" s="15">
        <f t="shared" si="125"/>
        <v>2.6551023788762418</v>
      </c>
      <c r="S229" s="15">
        <f t="shared" si="125"/>
        <v>1.2114801663568595</v>
      </c>
      <c r="T229" s="15">
        <f t="shared" si="125"/>
        <v>3.170995801488683</v>
      </c>
      <c r="U229" s="15">
        <f t="shared" si="125"/>
        <v>6.1707838936236343E-3</v>
      </c>
      <c r="V229" s="15">
        <f t="shared" si="125"/>
        <v>12.364731600648001</v>
      </c>
      <c r="W229" s="15">
        <f t="shared" si="125"/>
        <v>4.2330821484606744</v>
      </c>
      <c r="X229" s="15">
        <f t="shared" si="125"/>
        <v>1.2803756204211381</v>
      </c>
      <c r="Z229" s="15">
        <f>ROUND(N229*'Table Q8'!N18,2)</f>
        <v>-1.41</v>
      </c>
      <c r="AA229" s="15">
        <f>ROUND(O229*'Table Q8'!O18,2)</f>
        <v>0.44</v>
      </c>
      <c r="AB229" s="15">
        <f>ROUND(P229*'Table Q8'!P18,2)</f>
        <v>0.36</v>
      </c>
      <c r="AC229" s="15">
        <f>ROUND(Q229*'Table Q8'!Q18,2)</f>
        <v>0.78</v>
      </c>
      <c r="AD229" s="15">
        <f>ROUND(R229*'Table Q8'!R18,2)</f>
        <v>0.42</v>
      </c>
      <c r="AE229" s="15">
        <f>ROUND(S229*'Table Q8'!S18,2)</f>
        <v>0.56999999999999995</v>
      </c>
      <c r="AF229" s="15">
        <f>ROUND(T229*'Table Q8'!T18,2)</f>
        <v>1.51</v>
      </c>
      <c r="AG229" s="15">
        <f>ROUND(U229*'Table Q8'!U18,2)</f>
        <v>0</v>
      </c>
      <c r="AH229" s="15">
        <f>ROUND(V229*'Table Q8'!V18,2)</f>
        <v>4.6900000000000004</v>
      </c>
      <c r="AI229" s="15">
        <f>ROUND(W229*'Table Q8'!W18,2)</f>
        <v>1.65</v>
      </c>
      <c r="AJ229" s="15">
        <f>ROUND(X229*'Table Q8'!X18,2)</f>
        <v>0.54</v>
      </c>
    </row>
    <row r="230" spans="1:36" x14ac:dyDescent="0.2">
      <c r="A230" s="13" t="str">
        <f t="shared" si="116"/>
        <v>1997 Q2</v>
      </c>
      <c r="B230" s="15">
        <f t="shared" si="117"/>
        <v>-1.4617756422204271</v>
      </c>
      <c r="C230" s="15">
        <f t="shared" si="117"/>
        <v>1.2842045926777164</v>
      </c>
      <c r="D230" s="15">
        <f t="shared" si="117"/>
        <v>2.4887096728777225</v>
      </c>
      <c r="E230" s="15">
        <f t="shared" si="117"/>
        <v>-2.2878052590831746</v>
      </c>
      <c r="F230" s="15">
        <f t="shared" si="117"/>
        <v>7.1502464561463377</v>
      </c>
      <c r="G230" s="15">
        <f t="shared" si="117"/>
        <v>-3.0038613820655349</v>
      </c>
      <c r="H230" s="15">
        <f t="shared" si="117"/>
        <v>5.7476363497972933</v>
      </c>
      <c r="I230" s="15">
        <f t="shared" si="117"/>
        <v>-4.4211522209512966</v>
      </c>
      <c r="J230" s="15">
        <f t="shared" si="117"/>
        <v>-4.9713190805994989</v>
      </c>
      <c r="K230" s="15">
        <f t="shared" si="117"/>
        <v>-1.096860554456085</v>
      </c>
      <c r="L230" s="15">
        <f t="shared" si="117"/>
        <v>0.34087647793323433</v>
      </c>
      <c r="N230" s="15">
        <f t="shared" ref="N230:X230" si="126">LN(N19/N15)*100</f>
        <v>0.8242784651216819</v>
      </c>
      <c r="O230" s="15">
        <f t="shared" si="126"/>
        <v>-1.1036070141409376E-2</v>
      </c>
      <c r="P230" s="15">
        <f t="shared" si="126"/>
        <v>2.0250608676688686</v>
      </c>
      <c r="Q230" s="15">
        <f t="shared" si="126"/>
        <v>1.7161155910541168</v>
      </c>
      <c r="R230" s="15">
        <f t="shared" si="126"/>
        <v>3.006651082304173</v>
      </c>
      <c r="S230" s="15">
        <f t="shared" si="126"/>
        <v>0.39434596772365915</v>
      </c>
      <c r="T230" s="15">
        <f t="shared" si="126"/>
        <v>0.71794299883863977</v>
      </c>
      <c r="U230" s="15">
        <f t="shared" si="126"/>
        <v>-1.2776676944732726</v>
      </c>
      <c r="V230" s="15">
        <f t="shared" si="126"/>
        <v>14.96647428316083</v>
      </c>
      <c r="W230" s="15">
        <f t="shared" si="126"/>
        <v>1.0107542292015297</v>
      </c>
      <c r="X230" s="15">
        <f t="shared" si="126"/>
        <v>0.73040466856902608</v>
      </c>
      <c r="Z230" s="15">
        <f>ROUND(N230*'Table Q8'!N19,2)</f>
        <v>0.63</v>
      </c>
      <c r="AA230" s="15">
        <f>ROUND(O230*'Table Q8'!O19,2)</f>
        <v>0</v>
      </c>
      <c r="AB230" s="15">
        <f>ROUND(P230*'Table Q8'!P19,2)</f>
        <v>0.72</v>
      </c>
      <c r="AC230" s="15">
        <f>ROUND(Q230*'Table Q8'!Q19,2)</f>
        <v>0.67</v>
      </c>
      <c r="AD230" s="15">
        <f>ROUND(R230*'Table Q8'!R19,2)</f>
        <v>0.48</v>
      </c>
      <c r="AE230" s="15">
        <f>ROUND(S230*'Table Q8'!S19,2)</f>
        <v>0.18</v>
      </c>
      <c r="AF230" s="15">
        <f>ROUND(T230*'Table Q8'!T19,2)</f>
        <v>0.34</v>
      </c>
      <c r="AG230" s="15">
        <f>ROUND(U230*'Table Q8'!U19,2)</f>
        <v>-0.56000000000000005</v>
      </c>
      <c r="AH230" s="15">
        <f>ROUND(V230*'Table Q8'!V19,2)</f>
        <v>5.6</v>
      </c>
      <c r="AI230" s="15">
        <f>ROUND(W230*'Table Q8'!W19,2)</f>
        <v>0.38</v>
      </c>
      <c r="AJ230" s="15">
        <f>ROUND(X230*'Table Q8'!X19,2)</f>
        <v>0.3</v>
      </c>
    </row>
    <row r="231" spans="1:36" x14ac:dyDescent="0.2">
      <c r="A231" s="13" t="str">
        <f t="shared" si="116"/>
        <v>1997 Q3</v>
      </c>
      <c r="B231" s="15">
        <f t="shared" si="117"/>
        <v>-3.3000209477769</v>
      </c>
      <c r="C231" s="15">
        <f t="shared" si="117"/>
        <v>1.2522374653533974</v>
      </c>
      <c r="D231" s="15">
        <f t="shared" si="117"/>
        <v>-0.83765205046473445</v>
      </c>
      <c r="E231" s="15">
        <f t="shared" si="117"/>
        <v>-2.2069291842586014</v>
      </c>
      <c r="F231" s="15">
        <f t="shared" si="117"/>
        <v>7.1568186660078723</v>
      </c>
      <c r="G231" s="15">
        <f t="shared" si="117"/>
        <v>-4.2024670953823673</v>
      </c>
      <c r="H231" s="15">
        <f t="shared" si="117"/>
        <v>3.5283834204817706</v>
      </c>
      <c r="I231" s="15">
        <f t="shared" si="117"/>
        <v>-1.0351668727752394</v>
      </c>
      <c r="J231" s="15">
        <f t="shared" si="117"/>
        <v>-3.0790280569413393</v>
      </c>
      <c r="K231" s="15">
        <f t="shared" si="117"/>
        <v>-1.831613112317346</v>
      </c>
      <c r="L231" s="15">
        <f t="shared" si="117"/>
        <v>0.32776632137154765</v>
      </c>
      <c r="N231" s="15">
        <f t="shared" ref="N231:X231" si="127">LN(N20/N16)*100</f>
        <v>-0.68264725611792887</v>
      </c>
      <c r="O231" s="15">
        <f t="shared" si="127"/>
        <v>0.13440163950828676</v>
      </c>
      <c r="P231" s="15">
        <f t="shared" si="127"/>
        <v>2.419770761809918</v>
      </c>
      <c r="Q231" s="15">
        <f t="shared" si="127"/>
        <v>1.775256788699104</v>
      </c>
      <c r="R231" s="15">
        <f t="shared" si="127"/>
        <v>2.8514230462545069</v>
      </c>
      <c r="S231" s="15">
        <f t="shared" si="127"/>
        <v>-1.2329634305264128</v>
      </c>
      <c r="T231" s="15">
        <f t="shared" si="127"/>
        <v>2.7881763126300334</v>
      </c>
      <c r="U231" s="15">
        <f t="shared" si="127"/>
        <v>-0.76713344090728097</v>
      </c>
      <c r="V231" s="15">
        <f t="shared" si="127"/>
        <v>16.678442813349811</v>
      </c>
      <c r="W231" s="15">
        <f t="shared" si="127"/>
        <v>2.3729412320560739</v>
      </c>
      <c r="X231" s="15">
        <f t="shared" si="127"/>
        <v>0.88615128770627649</v>
      </c>
      <c r="Z231" s="15">
        <f>ROUND(N231*'Table Q8'!N20,2)</f>
        <v>-0.52</v>
      </c>
      <c r="AA231" s="15">
        <f>ROUND(O231*'Table Q8'!O20,2)</f>
        <v>0.05</v>
      </c>
      <c r="AB231" s="15">
        <f>ROUND(P231*'Table Q8'!P20,2)</f>
        <v>0.84</v>
      </c>
      <c r="AC231" s="15">
        <f>ROUND(Q231*'Table Q8'!Q20,2)</f>
        <v>0.69</v>
      </c>
      <c r="AD231" s="15">
        <f>ROUND(R231*'Table Q8'!R20,2)</f>
        <v>0.45</v>
      </c>
      <c r="AE231" s="15">
        <f>ROUND(S231*'Table Q8'!S20,2)</f>
        <v>-0.56000000000000005</v>
      </c>
      <c r="AF231" s="15">
        <f>ROUND(T231*'Table Q8'!T20,2)</f>
        <v>1.32</v>
      </c>
      <c r="AG231" s="15">
        <f>ROUND(U231*'Table Q8'!U20,2)</f>
        <v>-0.34</v>
      </c>
      <c r="AH231" s="15">
        <f>ROUND(V231*'Table Q8'!V20,2)</f>
        <v>6.16</v>
      </c>
      <c r="AI231" s="15">
        <f>ROUND(W231*'Table Q8'!W20,2)</f>
        <v>0.9</v>
      </c>
      <c r="AJ231" s="15">
        <f>ROUND(X231*'Table Q8'!X20,2)</f>
        <v>0.37</v>
      </c>
    </row>
    <row r="232" spans="1:36" x14ac:dyDescent="0.2">
      <c r="A232" s="13" t="str">
        <f t="shared" si="116"/>
        <v>1997 Q4</v>
      </c>
      <c r="B232" s="15">
        <f t="shared" si="117"/>
        <v>-2.604150996996518</v>
      </c>
      <c r="C232" s="15">
        <f t="shared" si="117"/>
        <v>2.5744144861363183</v>
      </c>
      <c r="D232" s="15">
        <f t="shared" si="117"/>
        <v>-1.1718676989051122</v>
      </c>
      <c r="E232" s="15">
        <f t="shared" si="117"/>
        <v>0.42479969310350296</v>
      </c>
      <c r="F232" s="15">
        <f t="shared" si="117"/>
        <v>13.45047412933223</v>
      </c>
      <c r="G232" s="15">
        <f t="shared" si="117"/>
        <v>-1.1675334280374265</v>
      </c>
      <c r="H232" s="15">
        <f t="shared" si="117"/>
        <v>2.3446496033113906</v>
      </c>
      <c r="I232" s="15">
        <f t="shared" si="117"/>
        <v>-1.0452960103488698</v>
      </c>
      <c r="J232" s="15">
        <f t="shared" si="117"/>
        <v>-3.0625272975266213</v>
      </c>
      <c r="K232" s="15">
        <f t="shared" si="117"/>
        <v>2.4116299918996447</v>
      </c>
      <c r="L232" s="15">
        <f t="shared" si="117"/>
        <v>1.6524289187510044</v>
      </c>
      <c r="N232" s="15">
        <f t="shared" ref="N232:X232" si="128">LN(N21/N17)*100</f>
        <v>1.7337528863707552</v>
      </c>
      <c r="O232" s="15">
        <f t="shared" si="128"/>
        <v>1.8984241417776593</v>
      </c>
      <c r="P232" s="15">
        <f t="shared" si="128"/>
        <v>-1.0043333892601871</v>
      </c>
      <c r="Q232" s="15">
        <f t="shared" si="128"/>
        <v>4.0472849553917536</v>
      </c>
      <c r="R232" s="15">
        <f t="shared" si="128"/>
        <v>6.7503909371680688</v>
      </c>
      <c r="S232" s="15">
        <f t="shared" si="128"/>
        <v>-6.1755565163828408</v>
      </c>
      <c r="T232" s="15">
        <f t="shared" si="128"/>
        <v>4.3351420460162267</v>
      </c>
      <c r="U232" s="15">
        <f t="shared" si="128"/>
        <v>-1.1753198168803181</v>
      </c>
      <c r="V232" s="15">
        <f t="shared" si="128"/>
        <v>17.958106453341795</v>
      </c>
      <c r="W232" s="15">
        <f t="shared" si="128"/>
        <v>-1.1429123548675262</v>
      </c>
      <c r="X232" s="15">
        <f t="shared" si="128"/>
        <v>1.523252260485134</v>
      </c>
      <c r="Z232" s="15">
        <f>ROUND(N232*'Table Q8'!N21,2)</f>
        <v>1.31</v>
      </c>
      <c r="AA232" s="15">
        <f>ROUND(O232*'Table Q8'!O21,2)</f>
        <v>0.66</v>
      </c>
      <c r="AB232" s="15">
        <f>ROUND(P232*'Table Q8'!P21,2)</f>
        <v>-0.33</v>
      </c>
      <c r="AC232" s="15">
        <f>ROUND(Q232*'Table Q8'!Q21,2)</f>
        <v>1.52</v>
      </c>
      <c r="AD232" s="15">
        <f>ROUND(R232*'Table Q8'!R21,2)</f>
        <v>1.05</v>
      </c>
      <c r="AE232" s="15">
        <f>ROUND(S232*'Table Q8'!S21,2)</f>
        <v>-2.72</v>
      </c>
      <c r="AF232" s="15">
        <f>ROUND(T232*'Table Q8'!T21,2)</f>
        <v>2.0299999999999998</v>
      </c>
      <c r="AG232" s="15">
        <f>ROUND(U232*'Table Q8'!U21,2)</f>
        <v>-0.5</v>
      </c>
      <c r="AH232" s="15">
        <f>ROUND(V232*'Table Q8'!V21,2)</f>
        <v>6.38</v>
      </c>
      <c r="AI232" s="15">
        <f>ROUND(W232*'Table Q8'!W21,2)</f>
        <v>-0.43</v>
      </c>
      <c r="AJ232" s="15">
        <f>ROUND(X232*'Table Q8'!X21,2)</f>
        <v>0.61</v>
      </c>
    </row>
    <row r="233" spans="1:36" x14ac:dyDescent="0.2">
      <c r="A233" s="13" t="str">
        <f t="shared" si="116"/>
        <v>1998 Q1</v>
      </c>
      <c r="B233" s="15">
        <f t="shared" si="117"/>
        <v>4.6147950187829867</v>
      </c>
      <c r="C233" s="15">
        <f t="shared" si="117"/>
        <v>1.2362315587047674</v>
      </c>
      <c r="D233" s="15">
        <f t="shared" si="117"/>
        <v>-0.21887614094511623</v>
      </c>
      <c r="E233" s="15">
        <f t="shared" si="117"/>
        <v>0.26351301723781811</v>
      </c>
      <c r="F233" s="15">
        <f t="shared" si="117"/>
        <v>7.5265635479066866</v>
      </c>
      <c r="G233" s="15">
        <f t="shared" si="117"/>
        <v>0.87432541872792713</v>
      </c>
      <c r="H233" s="15">
        <f t="shared" si="117"/>
        <v>18.125601587313668</v>
      </c>
      <c r="I233" s="15">
        <f t="shared" si="117"/>
        <v>-0.80902218119199409</v>
      </c>
      <c r="J233" s="15">
        <f t="shared" si="117"/>
        <v>-5.5644106285280452</v>
      </c>
      <c r="K233" s="15">
        <f t="shared" si="117"/>
        <v>-0.30993307028106792</v>
      </c>
      <c r="L233" s="15">
        <f t="shared" si="117"/>
        <v>2.5540386221293865</v>
      </c>
      <c r="N233" s="15">
        <f t="shared" ref="N233:X233" si="129">LN(N22/N18)*100</f>
        <v>7.5354163150874429</v>
      </c>
      <c r="O233" s="15">
        <f t="shared" si="129"/>
        <v>1.2648731197132199</v>
      </c>
      <c r="P233" s="15">
        <f t="shared" si="129"/>
        <v>-1.9904801132390613</v>
      </c>
      <c r="Q233" s="15">
        <f t="shared" si="129"/>
        <v>4.9234735046740532</v>
      </c>
      <c r="R233" s="15">
        <f t="shared" si="129"/>
        <v>5.6158447419846329</v>
      </c>
      <c r="S233" s="15">
        <f t="shared" si="129"/>
        <v>-0.51230334755605245</v>
      </c>
      <c r="T233" s="15">
        <f t="shared" si="129"/>
        <v>5.1082555195825643</v>
      </c>
      <c r="U233" s="15">
        <f t="shared" si="129"/>
        <v>-0.25522692925497453</v>
      </c>
      <c r="V233" s="15">
        <f t="shared" si="129"/>
        <v>20.202845008060049</v>
      </c>
      <c r="W233" s="15">
        <f t="shared" si="129"/>
        <v>-0.90980603857612907</v>
      </c>
      <c r="X233" s="15">
        <f t="shared" si="129"/>
        <v>2.2357737960676296</v>
      </c>
      <c r="Z233" s="15">
        <f>ROUND(N233*'Table Q8'!N22,2)</f>
        <v>5.67</v>
      </c>
      <c r="AA233" s="15">
        <f>ROUND(O233*'Table Q8'!O22,2)</f>
        <v>0.44</v>
      </c>
      <c r="AB233" s="15">
        <f>ROUND(P233*'Table Q8'!P22,2)</f>
        <v>-0.66</v>
      </c>
      <c r="AC233" s="15">
        <f>ROUND(Q233*'Table Q8'!Q22,2)</f>
        <v>1.85</v>
      </c>
      <c r="AD233" s="15">
        <f>ROUND(R233*'Table Q8'!R22,2)</f>
        <v>0.89</v>
      </c>
      <c r="AE233" s="15">
        <f>ROUND(S233*'Table Q8'!S22,2)</f>
        <v>-0.22</v>
      </c>
      <c r="AF233" s="15">
        <f>ROUND(T233*'Table Q8'!T22,2)</f>
        <v>2.41</v>
      </c>
      <c r="AG233" s="15">
        <f>ROUND(U233*'Table Q8'!U22,2)</f>
        <v>-0.11</v>
      </c>
      <c r="AH233" s="15">
        <f>ROUND(V233*'Table Q8'!V22,2)</f>
        <v>7.2</v>
      </c>
      <c r="AI233" s="15">
        <f>ROUND(W233*'Table Q8'!W22,2)</f>
        <v>-0.34</v>
      </c>
      <c r="AJ233" s="15">
        <f>ROUND(X233*'Table Q8'!X22,2)</f>
        <v>0.9</v>
      </c>
    </row>
    <row r="234" spans="1:36" x14ac:dyDescent="0.2">
      <c r="A234" s="13" t="str">
        <f t="shared" si="116"/>
        <v>1998 Q2</v>
      </c>
      <c r="B234" s="15">
        <f t="shared" si="117"/>
        <v>6.1582010955443867</v>
      </c>
      <c r="C234" s="15">
        <f t="shared" si="117"/>
        <v>1.5524031919139869</v>
      </c>
      <c r="D234" s="15">
        <f t="shared" si="117"/>
        <v>-3.0278476988945591</v>
      </c>
      <c r="E234" s="15">
        <f t="shared" si="117"/>
        <v>-0.18484687034563729</v>
      </c>
      <c r="F234" s="15">
        <f t="shared" si="117"/>
        <v>3.8810080886412543</v>
      </c>
      <c r="G234" s="15">
        <f t="shared" si="117"/>
        <v>4.5146326681640199</v>
      </c>
      <c r="H234" s="15">
        <f t="shared" si="117"/>
        <v>21.451249500029771</v>
      </c>
      <c r="I234" s="15">
        <f t="shared" si="117"/>
        <v>3.7653359019190056</v>
      </c>
      <c r="J234" s="15">
        <f t="shared" si="117"/>
        <v>-0.66894358969080747</v>
      </c>
      <c r="K234" s="15">
        <f t="shared" si="117"/>
        <v>2.273232120314324</v>
      </c>
      <c r="L234" s="15">
        <f t="shared" si="117"/>
        <v>3.5735911132336637</v>
      </c>
      <c r="N234" s="15">
        <f t="shared" ref="N234:X234" si="130">LN(N23/N19)*100</f>
        <v>7.4749198305136835</v>
      </c>
      <c r="O234" s="15">
        <f t="shared" si="130"/>
        <v>1.5494294011299437</v>
      </c>
      <c r="P234" s="15">
        <f t="shared" si="130"/>
        <v>7.0583117941720161E-2</v>
      </c>
      <c r="Q234" s="15">
        <f t="shared" si="130"/>
        <v>6.4936759490073088</v>
      </c>
      <c r="R234" s="15">
        <f t="shared" si="130"/>
        <v>3.6436514100040966</v>
      </c>
      <c r="S234" s="15">
        <f t="shared" si="130"/>
        <v>-0.41774760181513537</v>
      </c>
      <c r="T234" s="15">
        <f t="shared" si="130"/>
        <v>7.0954589316126038</v>
      </c>
      <c r="U234" s="15">
        <f t="shared" si="130"/>
        <v>-8.5168494169609102E-3</v>
      </c>
      <c r="V234" s="15">
        <f t="shared" si="130"/>
        <v>15.743535352184962</v>
      </c>
      <c r="W234" s="15">
        <f t="shared" si="130"/>
        <v>4.0764196383040217</v>
      </c>
      <c r="X234" s="15">
        <f t="shared" si="130"/>
        <v>2.9793681358301174</v>
      </c>
      <c r="Z234" s="15">
        <f>ROUND(N234*'Table Q8'!N23,2)</f>
        <v>5.6</v>
      </c>
      <c r="AA234" s="15">
        <f>ROUND(O234*'Table Q8'!O23,2)</f>
        <v>0.53</v>
      </c>
      <c r="AB234" s="15">
        <f>ROUND(P234*'Table Q8'!P23,2)</f>
        <v>0.02</v>
      </c>
      <c r="AC234" s="15">
        <f>ROUND(Q234*'Table Q8'!Q23,2)</f>
        <v>2.4300000000000002</v>
      </c>
      <c r="AD234" s="15">
        <f>ROUND(R234*'Table Q8'!R23,2)</f>
        <v>0.57999999999999996</v>
      </c>
      <c r="AE234" s="15">
        <f>ROUND(S234*'Table Q8'!S23,2)</f>
        <v>-0.18</v>
      </c>
      <c r="AF234" s="15">
        <f>ROUND(T234*'Table Q8'!T23,2)</f>
        <v>3.28</v>
      </c>
      <c r="AG234" s="15">
        <f>ROUND(U234*'Table Q8'!U23,2)</f>
        <v>0</v>
      </c>
      <c r="AH234" s="15">
        <f>ROUND(V234*'Table Q8'!V23,2)</f>
        <v>5.61</v>
      </c>
      <c r="AI234" s="15">
        <f>ROUND(W234*'Table Q8'!W23,2)</f>
        <v>1.47</v>
      </c>
      <c r="AJ234" s="15">
        <f>ROUND(X234*'Table Q8'!X23,2)</f>
        <v>1.2</v>
      </c>
    </row>
    <row r="235" spans="1:36" x14ac:dyDescent="0.2">
      <c r="A235" s="13" t="str">
        <f t="shared" si="116"/>
        <v>1998 Q3</v>
      </c>
      <c r="B235" s="15">
        <f t="shared" si="117"/>
        <v>9.1363016395922152</v>
      </c>
      <c r="C235" s="15">
        <f t="shared" si="117"/>
        <v>0.23475117845636992</v>
      </c>
      <c r="D235" s="15">
        <f t="shared" si="117"/>
        <v>-1.2941416572857465</v>
      </c>
      <c r="E235" s="15">
        <f t="shared" si="117"/>
        <v>-0.32715300579132078</v>
      </c>
      <c r="F235" s="15">
        <f t="shared" si="117"/>
        <v>0.55407918228473019</v>
      </c>
      <c r="G235" s="15">
        <f t="shared" si="117"/>
        <v>8.9201456573072431</v>
      </c>
      <c r="H235" s="15">
        <f t="shared" si="117"/>
        <v>20.675941267908637</v>
      </c>
      <c r="I235" s="15">
        <f t="shared" si="117"/>
        <v>1.4932479151124789</v>
      </c>
      <c r="J235" s="15">
        <f t="shared" si="117"/>
        <v>-5.0544273642737698</v>
      </c>
      <c r="K235" s="15">
        <f t="shared" si="117"/>
        <v>14.802309599203092</v>
      </c>
      <c r="L235" s="15">
        <f t="shared" si="117"/>
        <v>3.2174169447118879</v>
      </c>
      <c r="N235" s="15">
        <f t="shared" ref="N235:X235" si="131">LN(N24/N20)*100</f>
        <v>12.150151305236923</v>
      </c>
      <c r="O235" s="15">
        <f t="shared" si="131"/>
        <v>0.74792726007997412</v>
      </c>
      <c r="P235" s="15">
        <f t="shared" si="131"/>
        <v>0.8321067992617488</v>
      </c>
      <c r="Q235" s="15">
        <f t="shared" si="131"/>
        <v>5.797074910752344</v>
      </c>
      <c r="R235" s="15">
        <f t="shared" si="131"/>
        <v>2.1517617473462551</v>
      </c>
      <c r="S235" s="15">
        <f t="shared" si="131"/>
        <v>-0.94321041858082666</v>
      </c>
      <c r="T235" s="15">
        <f t="shared" si="131"/>
        <v>5.7214315795141815</v>
      </c>
      <c r="U235" s="15">
        <f t="shared" si="131"/>
        <v>-0.59138334759470168</v>
      </c>
      <c r="V235" s="15">
        <f t="shared" si="131"/>
        <v>14.871149930148569</v>
      </c>
      <c r="W235" s="15">
        <f t="shared" si="131"/>
        <v>3.7893913333854683</v>
      </c>
      <c r="X235" s="15">
        <f t="shared" si="131"/>
        <v>2.5893232007666396</v>
      </c>
      <c r="Z235" s="15">
        <f>ROUND(N235*'Table Q8'!N24,2)</f>
        <v>9.0399999999999991</v>
      </c>
      <c r="AA235" s="15">
        <f>ROUND(O235*'Table Q8'!O24,2)</f>
        <v>0.26</v>
      </c>
      <c r="AB235" s="15">
        <f>ROUND(P235*'Table Q8'!P24,2)</f>
        <v>0.28999999999999998</v>
      </c>
      <c r="AC235" s="15">
        <f>ROUND(Q235*'Table Q8'!Q24,2)</f>
        <v>2.14</v>
      </c>
      <c r="AD235" s="15">
        <f>ROUND(R235*'Table Q8'!R24,2)</f>
        <v>0.34</v>
      </c>
      <c r="AE235" s="15">
        <f>ROUND(S235*'Table Q8'!S24,2)</f>
        <v>-0.41</v>
      </c>
      <c r="AF235" s="15">
        <f>ROUND(T235*'Table Q8'!T24,2)</f>
        <v>2.57</v>
      </c>
      <c r="AG235" s="15">
        <f>ROUND(U235*'Table Q8'!U24,2)</f>
        <v>-0.25</v>
      </c>
      <c r="AH235" s="15">
        <f>ROUND(V235*'Table Q8'!V24,2)</f>
        <v>5.24</v>
      </c>
      <c r="AI235" s="15">
        <f>ROUND(W235*'Table Q8'!W24,2)</f>
        <v>1.31</v>
      </c>
      <c r="AJ235" s="15">
        <f>ROUND(X235*'Table Q8'!X24,2)</f>
        <v>1.03</v>
      </c>
    </row>
    <row r="236" spans="1:36" x14ac:dyDescent="0.2">
      <c r="A236" s="13" t="str">
        <f t="shared" si="116"/>
        <v>1998 Q4</v>
      </c>
      <c r="B236" s="15">
        <f t="shared" si="117"/>
        <v>11.945817349244534</v>
      </c>
      <c r="C236" s="15">
        <f t="shared" si="117"/>
        <v>0.58412390184062613</v>
      </c>
      <c r="D236" s="15">
        <f t="shared" si="117"/>
        <v>-0.76389704670251302</v>
      </c>
      <c r="E236" s="15">
        <f t="shared" si="117"/>
        <v>1.6651254891217426</v>
      </c>
      <c r="F236" s="15">
        <f t="shared" si="117"/>
        <v>-4.1567775121118009</v>
      </c>
      <c r="G236" s="15">
        <f t="shared" si="117"/>
        <v>10.994681328781772</v>
      </c>
      <c r="H236" s="15">
        <f t="shared" si="117"/>
        <v>18.068914087709764</v>
      </c>
      <c r="I236" s="15">
        <f t="shared" si="117"/>
        <v>4.8808582837832697</v>
      </c>
      <c r="J236" s="15">
        <f t="shared" si="117"/>
        <v>-11.403998618630391</v>
      </c>
      <c r="K236" s="15">
        <f t="shared" si="117"/>
        <v>4.6419529865444327</v>
      </c>
      <c r="L236" s="15">
        <f t="shared" si="117"/>
        <v>3.4036884227654483</v>
      </c>
      <c r="N236" s="15">
        <f t="shared" ref="N236:X236" si="132">LN(N25/N21)*100</f>
        <v>13.602629669671307</v>
      </c>
      <c r="O236" s="15">
        <f t="shared" si="132"/>
        <v>2.2794718682292658</v>
      </c>
      <c r="P236" s="15">
        <f t="shared" si="132"/>
        <v>3.8601616071963614</v>
      </c>
      <c r="Q236" s="15">
        <f t="shared" si="132"/>
        <v>5.9595181527094656</v>
      </c>
      <c r="R236" s="15">
        <f t="shared" si="132"/>
        <v>1.9536439010929072</v>
      </c>
      <c r="S236" s="15">
        <f t="shared" si="132"/>
        <v>1.3987202164034631</v>
      </c>
      <c r="T236" s="15">
        <f t="shared" si="132"/>
        <v>6.6477279797630366</v>
      </c>
      <c r="U236" s="15">
        <f t="shared" si="132"/>
        <v>0.55922640186087058</v>
      </c>
      <c r="V236" s="15">
        <f t="shared" si="132"/>
        <v>9.4832976588447906</v>
      </c>
      <c r="W236" s="15">
        <f t="shared" si="132"/>
        <v>1.8559749298842088</v>
      </c>
      <c r="X236" s="15">
        <f t="shared" si="132"/>
        <v>3.3177468083096002</v>
      </c>
      <c r="Z236" s="15">
        <f>ROUND(N236*'Table Q8'!N25,2)</f>
        <v>10.07</v>
      </c>
      <c r="AA236" s="15">
        <f>ROUND(O236*'Table Q8'!O25,2)</f>
        <v>0.78</v>
      </c>
      <c r="AB236" s="15">
        <f>ROUND(P236*'Table Q8'!P25,2)</f>
        <v>1.39</v>
      </c>
      <c r="AC236" s="15">
        <f>ROUND(Q236*'Table Q8'!Q25,2)</f>
        <v>2.2000000000000002</v>
      </c>
      <c r="AD236" s="15">
        <f>ROUND(R236*'Table Q8'!R25,2)</f>
        <v>0.32</v>
      </c>
      <c r="AE236" s="15">
        <f>ROUND(S236*'Table Q8'!S25,2)</f>
        <v>0.61</v>
      </c>
      <c r="AF236" s="15">
        <f>ROUND(T236*'Table Q8'!T25,2)</f>
        <v>2.93</v>
      </c>
      <c r="AG236" s="15">
        <f>ROUND(U236*'Table Q8'!U25,2)</f>
        <v>0.24</v>
      </c>
      <c r="AH236" s="15">
        <f>ROUND(V236*'Table Q8'!V25,2)</f>
        <v>3.31</v>
      </c>
      <c r="AI236" s="15">
        <f>ROUND(W236*'Table Q8'!W25,2)</f>
        <v>0.62</v>
      </c>
      <c r="AJ236" s="15">
        <f>ROUND(X236*'Table Q8'!X25,2)</f>
        <v>1.32</v>
      </c>
    </row>
    <row r="237" spans="1:36" x14ac:dyDescent="0.2">
      <c r="A237" s="13" t="str">
        <f t="shared" si="116"/>
        <v>1999 Q1</v>
      </c>
      <c r="B237" s="15">
        <f t="shared" si="117"/>
        <v>12.541166643220869</v>
      </c>
      <c r="C237" s="15">
        <f t="shared" si="117"/>
        <v>2.4604264299921708</v>
      </c>
      <c r="D237" s="15">
        <f t="shared" si="117"/>
        <v>-6.7817333469173652E-2</v>
      </c>
      <c r="E237" s="15">
        <f t="shared" si="117"/>
        <v>2.477937684633631</v>
      </c>
      <c r="F237" s="15">
        <f t="shared" si="117"/>
        <v>0.90589376586195614</v>
      </c>
      <c r="G237" s="15">
        <f t="shared" si="117"/>
        <v>14.594363686271716</v>
      </c>
      <c r="H237" s="15">
        <f t="shared" si="117"/>
        <v>0.79027959659890512</v>
      </c>
      <c r="I237" s="15">
        <f t="shared" si="117"/>
        <v>3.7976262877619806</v>
      </c>
      <c r="J237" s="15">
        <f t="shared" si="117"/>
        <v>-3.9409504495797214</v>
      </c>
      <c r="K237" s="15">
        <f t="shared" si="117"/>
        <v>2.1778884413910586</v>
      </c>
      <c r="L237" s="15">
        <f t="shared" si="117"/>
        <v>3.1545238100330697</v>
      </c>
      <c r="N237" s="15">
        <f t="shared" ref="N237:X237" si="133">LN(N26/N22)*100</f>
        <v>13.585686646245165</v>
      </c>
      <c r="O237" s="15">
        <f t="shared" si="133"/>
        <v>4.4665402922489106</v>
      </c>
      <c r="P237" s="15">
        <f t="shared" si="133"/>
        <v>6.3013286450954986</v>
      </c>
      <c r="Q237" s="15">
        <f t="shared" si="133"/>
        <v>4.9279409141861814</v>
      </c>
      <c r="R237" s="15">
        <f t="shared" si="133"/>
        <v>3.9243541941478508</v>
      </c>
      <c r="S237" s="15">
        <f t="shared" si="133"/>
        <v>0.82639775311143338</v>
      </c>
      <c r="T237" s="15">
        <f t="shared" si="133"/>
        <v>6.6181066334256728</v>
      </c>
      <c r="U237" s="15">
        <f t="shared" si="133"/>
        <v>-0.3851401617494502</v>
      </c>
      <c r="V237" s="15">
        <f t="shared" si="133"/>
        <v>9.1989455046228343</v>
      </c>
      <c r="W237" s="15">
        <f t="shared" si="133"/>
        <v>-0.22329224086307656</v>
      </c>
      <c r="X237" s="15">
        <f t="shared" si="133"/>
        <v>3.5478394734672665</v>
      </c>
      <c r="Z237" s="15">
        <f>ROUND(N237*'Table Q8'!N26,2)</f>
        <v>9.9700000000000006</v>
      </c>
      <c r="AA237" s="15">
        <f>ROUND(O237*'Table Q8'!O26,2)</f>
        <v>1.52</v>
      </c>
      <c r="AB237" s="15">
        <f>ROUND(P237*'Table Q8'!P26,2)</f>
        <v>2.29</v>
      </c>
      <c r="AC237" s="15">
        <f>ROUND(Q237*'Table Q8'!Q26,2)</f>
        <v>1.79</v>
      </c>
      <c r="AD237" s="15">
        <f>ROUND(R237*'Table Q8'!R26,2)</f>
        <v>0.64</v>
      </c>
      <c r="AE237" s="15">
        <f>ROUND(S237*'Table Q8'!S26,2)</f>
        <v>0.36</v>
      </c>
      <c r="AF237" s="15">
        <f>ROUND(T237*'Table Q8'!T26,2)</f>
        <v>2.8</v>
      </c>
      <c r="AG237" s="15">
        <f>ROUND(U237*'Table Q8'!U26,2)</f>
        <v>-0.17</v>
      </c>
      <c r="AH237" s="15">
        <f>ROUND(V237*'Table Q8'!V26,2)</f>
        <v>3.15</v>
      </c>
      <c r="AI237" s="15">
        <f>ROUND(W237*'Table Q8'!W26,2)</f>
        <v>-7.0000000000000007E-2</v>
      </c>
      <c r="AJ237" s="15">
        <f>ROUND(X237*'Table Q8'!X26,2)</f>
        <v>1.39</v>
      </c>
    </row>
    <row r="238" spans="1:36" x14ac:dyDescent="0.2">
      <c r="A238" s="13" t="str">
        <f t="shared" si="116"/>
        <v>1999 Q2</v>
      </c>
      <c r="B238" s="15">
        <f t="shared" ref="B238:L253" si="134">LN(B27/B23)*100</f>
        <v>12.806854536081449</v>
      </c>
      <c r="C238" s="15">
        <f t="shared" si="134"/>
        <v>4.5309810635887358</v>
      </c>
      <c r="D238" s="15">
        <f t="shared" si="134"/>
        <v>1.0716233110630893</v>
      </c>
      <c r="E238" s="15">
        <f t="shared" si="134"/>
        <v>-0.16770071502477621</v>
      </c>
      <c r="F238" s="15">
        <f t="shared" si="134"/>
        <v>3.4683320074207784</v>
      </c>
      <c r="G238" s="15">
        <f t="shared" si="134"/>
        <v>12.289279892376666</v>
      </c>
      <c r="H238" s="15">
        <f t="shared" si="134"/>
        <v>-3.2153808548887488</v>
      </c>
      <c r="I238" s="15">
        <f t="shared" si="134"/>
        <v>-0.29926670655417109</v>
      </c>
      <c r="J238" s="15">
        <f t="shared" si="134"/>
        <v>-7.7455326428108178</v>
      </c>
      <c r="K238" s="15">
        <f t="shared" si="134"/>
        <v>1.4140386497821473</v>
      </c>
      <c r="L238" s="15">
        <f t="shared" si="134"/>
        <v>2.081709023470022</v>
      </c>
      <c r="N238" s="15">
        <f t="shared" ref="N238:X238" si="135">LN(N27/N23)*100</f>
        <v>13.814071933168131</v>
      </c>
      <c r="O238" s="15">
        <f t="shared" si="135"/>
        <v>5.5372570096664697</v>
      </c>
      <c r="P238" s="15">
        <f t="shared" si="135"/>
        <v>4.7118720790851052</v>
      </c>
      <c r="Q238" s="15">
        <f t="shared" si="135"/>
        <v>4.3988407428540421</v>
      </c>
      <c r="R238" s="15">
        <f t="shared" si="135"/>
        <v>5.1443070040483621</v>
      </c>
      <c r="S238" s="15">
        <f t="shared" si="135"/>
        <v>1.1664856656093894</v>
      </c>
      <c r="T238" s="15">
        <f t="shared" si="135"/>
        <v>4.221690554219645</v>
      </c>
      <c r="U238" s="15">
        <f t="shared" si="135"/>
        <v>0.14714765322704224</v>
      </c>
      <c r="V238" s="15">
        <f t="shared" si="135"/>
        <v>8.4010035894099548</v>
      </c>
      <c r="W238" s="15">
        <f t="shared" si="135"/>
        <v>-1.4953307368805295</v>
      </c>
      <c r="X238" s="15">
        <f t="shared" si="135"/>
        <v>3.4480262632106253</v>
      </c>
      <c r="Z238" s="15">
        <f>ROUND(N238*'Table Q8'!N27,2)</f>
        <v>9.98</v>
      </c>
      <c r="AA238" s="15">
        <f>ROUND(O238*'Table Q8'!O27,2)</f>
        <v>1.84</v>
      </c>
      <c r="AB238" s="15">
        <f>ROUND(P238*'Table Q8'!P27,2)</f>
        <v>1.68</v>
      </c>
      <c r="AC238" s="15">
        <f>ROUND(Q238*'Table Q8'!Q27,2)</f>
        <v>1.56</v>
      </c>
      <c r="AD238" s="15">
        <f>ROUND(R238*'Table Q8'!R27,2)</f>
        <v>0.82</v>
      </c>
      <c r="AE238" s="15">
        <f>ROUND(S238*'Table Q8'!S27,2)</f>
        <v>0.5</v>
      </c>
      <c r="AF238" s="15">
        <f>ROUND(T238*'Table Q8'!T27,2)</f>
        <v>1.65</v>
      </c>
      <c r="AG238" s="15">
        <f>ROUND(U238*'Table Q8'!U27,2)</f>
        <v>0.06</v>
      </c>
      <c r="AH238" s="15">
        <f>ROUND(V238*'Table Q8'!V27,2)</f>
        <v>2.73</v>
      </c>
      <c r="AI238" s="15">
        <f>ROUND(W238*'Table Q8'!W27,2)</f>
        <v>-0.48</v>
      </c>
      <c r="AJ238" s="15">
        <f>ROUND(X238*'Table Q8'!X27,2)</f>
        <v>1.31</v>
      </c>
    </row>
    <row r="239" spans="1:36" x14ac:dyDescent="0.2">
      <c r="A239" s="13" t="str">
        <f t="shared" si="116"/>
        <v>1999 Q3</v>
      </c>
      <c r="B239" s="15">
        <f t="shared" si="134"/>
        <v>13.804932476881076</v>
      </c>
      <c r="C239" s="15">
        <f t="shared" si="134"/>
        <v>7.3653618454083993</v>
      </c>
      <c r="D239" s="15">
        <f t="shared" si="134"/>
        <v>2.2321435010636557</v>
      </c>
      <c r="E239" s="15">
        <f t="shared" si="134"/>
        <v>-0.99220042523436636</v>
      </c>
      <c r="F239" s="15">
        <f t="shared" si="134"/>
        <v>4.3225752339511878</v>
      </c>
      <c r="G239" s="15">
        <f t="shared" si="134"/>
        <v>18.04302331161897</v>
      </c>
      <c r="H239" s="15">
        <f t="shared" si="134"/>
        <v>-8.1136721776017016</v>
      </c>
      <c r="I239" s="15">
        <f t="shared" si="134"/>
        <v>0.82245306078328773</v>
      </c>
      <c r="J239" s="15">
        <f t="shared" si="134"/>
        <v>-1.5267876067141215</v>
      </c>
      <c r="K239" s="15">
        <f t="shared" si="134"/>
        <v>-14.900653229548016</v>
      </c>
      <c r="L239" s="15">
        <f t="shared" si="134"/>
        <v>2.8097715726515102</v>
      </c>
      <c r="N239" s="15">
        <f t="shared" ref="N239:X239" si="136">LN(N28/N24)*100</f>
        <v>12.061514395385617</v>
      </c>
      <c r="O239" s="15">
        <f t="shared" si="136"/>
        <v>5.6885194193217483</v>
      </c>
      <c r="P239" s="15">
        <f t="shared" si="136"/>
        <v>3.5717262546143123</v>
      </c>
      <c r="Q239" s="15">
        <f t="shared" si="136"/>
        <v>5.5537141451831245</v>
      </c>
      <c r="R239" s="15">
        <f t="shared" si="136"/>
        <v>4.8069309504556719</v>
      </c>
      <c r="S239" s="15">
        <f t="shared" si="136"/>
        <v>4.0080526818859878</v>
      </c>
      <c r="T239" s="15">
        <f t="shared" si="136"/>
        <v>2.2310805928738069</v>
      </c>
      <c r="U239" s="15">
        <f t="shared" si="136"/>
        <v>0.36773216560560629</v>
      </c>
      <c r="V239" s="15">
        <f t="shared" si="136"/>
        <v>10.097891417983472</v>
      </c>
      <c r="W239" s="15">
        <f t="shared" si="136"/>
        <v>-6.1285134617453361</v>
      </c>
      <c r="X239" s="15">
        <f t="shared" si="136"/>
        <v>3.6181873312387607</v>
      </c>
      <c r="Z239" s="15">
        <f>ROUND(N239*'Table Q8'!N28,2)</f>
        <v>8.6</v>
      </c>
      <c r="AA239" s="15">
        <f>ROUND(O239*'Table Q8'!O28,2)</f>
        <v>1.87</v>
      </c>
      <c r="AB239" s="15">
        <f>ROUND(P239*'Table Q8'!P28,2)</f>
        <v>1.27</v>
      </c>
      <c r="AC239" s="15">
        <f>ROUND(Q239*'Table Q8'!Q28,2)</f>
        <v>1.93</v>
      </c>
      <c r="AD239" s="15">
        <f>ROUND(R239*'Table Q8'!R28,2)</f>
        <v>0.77</v>
      </c>
      <c r="AE239" s="15">
        <f>ROUND(S239*'Table Q8'!S28,2)</f>
        <v>1.68</v>
      </c>
      <c r="AF239" s="15">
        <f>ROUND(T239*'Table Q8'!T28,2)</f>
        <v>0.81</v>
      </c>
      <c r="AG239" s="15">
        <f>ROUND(U239*'Table Q8'!U28,2)</f>
        <v>0.15</v>
      </c>
      <c r="AH239" s="15">
        <f>ROUND(V239*'Table Q8'!V28,2)</f>
        <v>3.16</v>
      </c>
      <c r="AI239" s="15">
        <f>ROUND(W239*'Table Q8'!W28,2)</f>
        <v>-1.93</v>
      </c>
      <c r="AJ239" s="15">
        <f>ROUND(X239*'Table Q8'!X28,2)</f>
        <v>1.35</v>
      </c>
    </row>
    <row r="240" spans="1:36" x14ac:dyDescent="0.2">
      <c r="A240" s="13" t="str">
        <f t="shared" si="116"/>
        <v>1999 Q4</v>
      </c>
      <c r="B240" s="15">
        <f t="shared" si="134"/>
        <v>12.181743650900977</v>
      </c>
      <c r="C240" s="15">
        <f t="shared" si="134"/>
        <v>5.9556293232073401</v>
      </c>
      <c r="D240" s="15">
        <f t="shared" si="134"/>
        <v>1.5208930088291173</v>
      </c>
      <c r="E240" s="15">
        <f t="shared" si="134"/>
        <v>-2.6296084998413676</v>
      </c>
      <c r="F240" s="15">
        <f t="shared" si="134"/>
        <v>1.2994208089551655</v>
      </c>
      <c r="G240" s="15">
        <f t="shared" si="134"/>
        <v>12.485004737155238</v>
      </c>
      <c r="H240" s="15">
        <f t="shared" si="134"/>
        <v>-0.63369641397063081</v>
      </c>
      <c r="I240" s="15">
        <f t="shared" si="134"/>
        <v>0.93513800810085723</v>
      </c>
      <c r="J240" s="15">
        <f t="shared" si="134"/>
        <v>1.9986802786578675</v>
      </c>
      <c r="K240" s="15">
        <f t="shared" si="134"/>
        <v>-12.04331549374443</v>
      </c>
      <c r="L240" s="15">
        <f t="shared" si="134"/>
        <v>2.3571043757397119</v>
      </c>
      <c r="N240" s="15">
        <f t="shared" ref="N240:X240" si="137">LN(N29/N25)*100</f>
        <v>9.9508852879211087</v>
      </c>
      <c r="O240" s="15">
        <f t="shared" si="137"/>
        <v>3.2544892791994711</v>
      </c>
      <c r="P240" s="15">
        <f t="shared" si="137"/>
        <v>3.0006695545166449</v>
      </c>
      <c r="Q240" s="15">
        <f t="shared" si="137"/>
        <v>4.6375987323020995</v>
      </c>
      <c r="R240" s="15">
        <f t="shared" si="137"/>
        <v>2.3291328935669151</v>
      </c>
      <c r="S240" s="15">
        <f t="shared" si="137"/>
        <v>2.9274345593724109</v>
      </c>
      <c r="T240" s="15">
        <f t="shared" si="137"/>
        <v>0.5834712948141475</v>
      </c>
      <c r="U240" s="15">
        <f t="shared" si="137"/>
        <v>-1.0176836003173737</v>
      </c>
      <c r="V240" s="15">
        <f t="shared" si="137"/>
        <v>10.444063071020498</v>
      </c>
      <c r="W240" s="15">
        <f t="shared" si="137"/>
        <v>-7.1451889119485701</v>
      </c>
      <c r="X240" s="15">
        <f t="shared" si="137"/>
        <v>2.2175424236733634</v>
      </c>
      <c r="Z240" s="15">
        <f>ROUND(N240*'Table Q8'!N29,2)</f>
        <v>7.03</v>
      </c>
      <c r="AA240" s="15">
        <f>ROUND(O240*'Table Q8'!O29,2)</f>
        <v>1.05</v>
      </c>
      <c r="AB240" s="15">
        <f>ROUND(P240*'Table Q8'!P29,2)</f>
        <v>1.07</v>
      </c>
      <c r="AC240" s="15">
        <f>ROUND(Q240*'Table Q8'!Q29,2)</f>
        <v>1.58</v>
      </c>
      <c r="AD240" s="15">
        <f>ROUND(R240*'Table Q8'!R29,2)</f>
        <v>0.37</v>
      </c>
      <c r="AE240" s="15">
        <f>ROUND(S240*'Table Q8'!S29,2)</f>
        <v>1.2</v>
      </c>
      <c r="AF240" s="15">
        <f>ROUND(T240*'Table Q8'!T29,2)</f>
        <v>0.19</v>
      </c>
      <c r="AG240" s="15">
        <f>ROUND(U240*'Table Q8'!U29,2)</f>
        <v>-0.41</v>
      </c>
      <c r="AH240" s="15">
        <f>ROUND(V240*'Table Q8'!V29,2)</f>
        <v>3.13</v>
      </c>
      <c r="AI240" s="15">
        <f>ROUND(W240*'Table Q8'!W29,2)</f>
        <v>-2.2000000000000002</v>
      </c>
      <c r="AJ240" s="15">
        <f>ROUND(X240*'Table Q8'!X29,2)</f>
        <v>0.81</v>
      </c>
    </row>
    <row r="241" spans="1:36" x14ac:dyDescent="0.2">
      <c r="A241" s="13" t="str">
        <f t="shared" si="116"/>
        <v>2000 Q1</v>
      </c>
      <c r="B241" s="15">
        <f t="shared" si="134"/>
        <v>11.084577294471922</v>
      </c>
      <c r="C241" s="15">
        <f t="shared" si="134"/>
        <v>6.5740457679950319</v>
      </c>
      <c r="D241" s="15">
        <f t="shared" si="134"/>
        <v>4.5056347875811875</v>
      </c>
      <c r="E241" s="15">
        <f t="shared" si="134"/>
        <v>0.67067141654123275</v>
      </c>
      <c r="F241" s="15">
        <f t="shared" si="134"/>
        <v>5.7129102207873244</v>
      </c>
      <c r="G241" s="15">
        <f t="shared" si="134"/>
        <v>17.946350973341033</v>
      </c>
      <c r="H241" s="15">
        <f t="shared" si="134"/>
        <v>2.9636522278980095</v>
      </c>
      <c r="I241" s="15">
        <f t="shared" si="134"/>
        <v>1.57198624513408</v>
      </c>
      <c r="J241" s="15">
        <f t="shared" si="134"/>
        <v>-0.264981763342305</v>
      </c>
      <c r="K241" s="15">
        <f t="shared" si="134"/>
        <v>2.2454060788803361</v>
      </c>
      <c r="L241" s="15">
        <f t="shared" si="134"/>
        <v>4.7560158636908065</v>
      </c>
      <c r="N241" s="15">
        <f t="shared" ref="N241:X241" si="138">LN(N30/N26)*100</f>
        <v>10.309238533098931</v>
      </c>
      <c r="O241" s="15">
        <f t="shared" si="138"/>
        <v>3.5214940644430759</v>
      </c>
      <c r="P241" s="15">
        <f t="shared" si="138"/>
        <v>4.664485511928425</v>
      </c>
      <c r="Q241" s="15">
        <f t="shared" si="138"/>
        <v>6.8789296663973554</v>
      </c>
      <c r="R241" s="15">
        <f t="shared" si="138"/>
        <v>3.6958103021701736</v>
      </c>
      <c r="S241" s="15">
        <f t="shared" si="138"/>
        <v>4.9711862927985706</v>
      </c>
      <c r="T241" s="15">
        <f t="shared" si="138"/>
        <v>4.23182732046706</v>
      </c>
      <c r="U241" s="15">
        <f t="shared" si="138"/>
        <v>0.79682050856060582</v>
      </c>
      <c r="V241" s="15">
        <f t="shared" si="138"/>
        <v>9.4417764732682876</v>
      </c>
      <c r="W241" s="15">
        <f t="shared" si="138"/>
        <v>-1.1981026040586995</v>
      </c>
      <c r="X241" s="15">
        <f t="shared" si="138"/>
        <v>3.8379572815899965</v>
      </c>
      <c r="Z241" s="15">
        <f>ROUND(N241*'Table Q8'!N30,2)</f>
        <v>7.25</v>
      </c>
      <c r="AA241" s="15">
        <f>ROUND(O241*'Table Q8'!O30,2)</f>
        <v>1.1200000000000001</v>
      </c>
      <c r="AB241" s="15">
        <f>ROUND(P241*'Table Q8'!P30,2)</f>
        <v>1.65</v>
      </c>
      <c r="AC241" s="15">
        <f>ROUND(Q241*'Table Q8'!Q30,2)</f>
        <v>2.2799999999999998</v>
      </c>
      <c r="AD241" s="15">
        <f>ROUND(R241*'Table Q8'!R30,2)</f>
        <v>0.57999999999999996</v>
      </c>
      <c r="AE241" s="15">
        <f>ROUND(S241*'Table Q8'!S30,2)</f>
        <v>2.0099999999999998</v>
      </c>
      <c r="AF241" s="15">
        <f>ROUND(T241*'Table Q8'!T30,2)</f>
        <v>1.3</v>
      </c>
      <c r="AG241" s="15">
        <f>ROUND(U241*'Table Q8'!U30,2)</f>
        <v>0.31</v>
      </c>
      <c r="AH241" s="15">
        <f>ROUND(V241*'Table Q8'!V30,2)</f>
        <v>2.73</v>
      </c>
      <c r="AI241" s="15">
        <f>ROUND(W241*'Table Q8'!W30,2)</f>
        <v>-0.35</v>
      </c>
      <c r="AJ241" s="15">
        <f>ROUND(X241*'Table Q8'!X30,2)</f>
        <v>1.37</v>
      </c>
    </row>
    <row r="242" spans="1:36" x14ac:dyDescent="0.2">
      <c r="A242" s="13" t="str">
        <f t="shared" si="116"/>
        <v>2000 Q2</v>
      </c>
      <c r="B242" s="15">
        <f t="shared" si="134"/>
        <v>7.9988634157518144</v>
      </c>
      <c r="C242" s="15">
        <f t="shared" si="134"/>
        <v>5.3110003198093416</v>
      </c>
      <c r="D242" s="15">
        <f t="shared" si="134"/>
        <v>-0.33372297613638768</v>
      </c>
      <c r="E242" s="15">
        <f t="shared" si="134"/>
        <v>0.6868926714191157</v>
      </c>
      <c r="F242" s="15">
        <f t="shared" si="134"/>
        <v>4.4547983494943173</v>
      </c>
      <c r="G242" s="15">
        <f t="shared" si="134"/>
        <v>22.348092676479318</v>
      </c>
      <c r="H242" s="15">
        <f t="shared" si="134"/>
        <v>4.4978508921131191</v>
      </c>
      <c r="I242" s="15">
        <f t="shared" si="134"/>
        <v>4.2422101535434873</v>
      </c>
      <c r="J242" s="15">
        <f t="shared" si="134"/>
        <v>1.0210582011373197</v>
      </c>
      <c r="K242" s="15">
        <f t="shared" si="134"/>
        <v>-3.093472337759569</v>
      </c>
      <c r="L242" s="15">
        <f t="shared" si="134"/>
        <v>4.5861656288250927</v>
      </c>
      <c r="N242" s="15">
        <f t="shared" ref="N242:X242" si="139">LN(N31/N27)*100</f>
        <v>7.6698036101810665</v>
      </c>
      <c r="O242" s="15">
        <f t="shared" si="139"/>
        <v>2.2110992537948029</v>
      </c>
      <c r="P242" s="15">
        <f t="shared" si="139"/>
        <v>0.65509783551300604</v>
      </c>
      <c r="Q242" s="15">
        <f t="shared" si="139"/>
        <v>5.6189488370243321</v>
      </c>
      <c r="R242" s="15">
        <f t="shared" si="139"/>
        <v>4.7463092894198695</v>
      </c>
      <c r="S242" s="15">
        <f t="shared" si="139"/>
        <v>8.2809663782468501</v>
      </c>
      <c r="T242" s="15">
        <f t="shared" si="139"/>
        <v>4.5764509920708676</v>
      </c>
      <c r="U242" s="15">
        <f t="shared" si="139"/>
        <v>0.80425868660018895</v>
      </c>
      <c r="V242" s="15">
        <f t="shared" si="139"/>
        <v>9.9603009072743891</v>
      </c>
      <c r="W242" s="15">
        <f t="shared" si="139"/>
        <v>-5.7898880367672225</v>
      </c>
      <c r="X242" s="15">
        <f t="shared" si="139"/>
        <v>2.938778716858752</v>
      </c>
      <c r="Z242" s="15">
        <f>ROUND(N242*'Table Q8'!N31,2)</f>
        <v>5.48</v>
      </c>
      <c r="AA242" s="15">
        <f>ROUND(O242*'Table Q8'!O31,2)</f>
        <v>0.7</v>
      </c>
      <c r="AB242" s="15">
        <f>ROUND(P242*'Table Q8'!P31,2)</f>
        <v>0.24</v>
      </c>
      <c r="AC242" s="15">
        <f>ROUND(Q242*'Table Q8'!Q31,2)</f>
        <v>1.85</v>
      </c>
      <c r="AD242" s="15">
        <f>ROUND(R242*'Table Q8'!R31,2)</f>
        <v>0.75</v>
      </c>
      <c r="AE242" s="15">
        <f>ROUND(S242*'Table Q8'!S31,2)</f>
        <v>3.34</v>
      </c>
      <c r="AF242" s="15">
        <f>ROUND(T242*'Table Q8'!T31,2)</f>
        <v>1.33</v>
      </c>
      <c r="AG242" s="15">
        <f>ROUND(U242*'Table Q8'!U31,2)</f>
        <v>0.32</v>
      </c>
      <c r="AH242" s="15">
        <f>ROUND(V242*'Table Q8'!V31,2)</f>
        <v>2.88</v>
      </c>
      <c r="AI242" s="15">
        <f>ROUND(W242*'Table Q8'!W31,2)</f>
        <v>-1.67</v>
      </c>
      <c r="AJ242" s="15">
        <f>ROUND(X242*'Table Q8'!X31,2)</f>
        <v>1.05</v>
      </c>
    </row>
    <row r="243" spans="1:36" x14ac:dyDescent="0.2">
      <c r="A243" s="13" t="str">
        <f t="shared" si="116"/>
        <v>2000 Q3</v>
      </c>
      <c r="B243" s="15">
        <f t="shared" si="134"/>
        <v>4.2658905209852902</v>
      </c>
      <c r="C243" s="15">
        <f t="shared" si="134"/>
        <v>4.3423013525045295</v>
      </c>
      <c r="D243" s="15">
        <f t="shared" si="134"/>
        <v>-4.2663255668861275</v>
      </c>
      <c r="E243" s="15">
        <f t="shared" si="134"/>
        <v>0.66462236254033369</v>
      </c>
      <c r="F243" s="15">
        <f t="shared" si="134"/>
        <v>8.7683191335029935</v>
      </c>
      <c r="G243" s="15">
        <f t="shared" si="134"/>
        <v>16.243022583989205</v>
      </c>
      <c r="H243" s="15">
        <f t="shared" si="134"/>
        <v>8.7121957070592391</v>
      </c>
      <c r="I243" s="15">
        <f t="shared" si="134"/>
        <v>4.4518782266797832</v>
      </c>
      <c r="J243" s="15">
        <f t="shared" si="134"/>
        <v>-4.1410108793494489</v>
      </c>
      <c r="K243" s="15">
        <f t="shared" si="134"/>
        <v>3.970441116842248</v>
      </c>
      <c r="L243" s="15">
        <f t="shared" si="134"/>
        <v>4.0511509333807751</v>
      </c>
      <c r="N243" s="15">
        <f t="shared" ref="N243:X243" si="140">LN(N32/N28)*100</f>
        <v>5.5668304380888562</v>
      </c>
      <c r="O243" s="15">
        <f t="shared" si="140"/>
        <v>3.4176197823669492</v>
      </c>
      <c r="P243" s="15">
        <f t="shared" si="140"/>
        <v>0.34175447343443954</v>
      </c>
      <c r="Q243" s="15">
        <f t="shared" si="140"/>
        <v>5.2512509173148301</v>
      </c>
      <c r="R243" s="15">
        <f t="shared" si="140"/>
        <v>6.5782955093310589</v>
      </c>
      <c r="S243" s="15">
        <f t="shared" si="140"/>
        <v>6.2649778633658197</v>
      </c>
      <c r="T243" s="15">
        <f t="shared" si="140"/>
        <v>7.1231701711313242</v>
      </c>
      <c r="U243" s="15">
        <f t="shared" si="140"/>
        <v>8.4645337923511921E-2</v>
      </c>
      <c r="V243" s="15">
        <f t="shared" si="140"/>
        <v>6.2567565019297788</v>
      </c>
      <c r="W243" s="15">
        <f t="shared" si="140"/>
        <v>-1.9340063134323748</v>
      </c>
      <c r="X243" s="15">
        <f t="shared" si="140"/>
        <v>2.9849312674777657</v>
      </c>
      <c r="Z243" s="15">
        <f>ROUND(N243*'Table Q8'!N32,2)</f>
        <v>4.03</v>
      </c>
      <c r="AA243" s="15">
        <f>ROUND(O243*'Table Q8'!O32,2)</f>
        <v>1.08</v>
      </c>
      <c r="AB243" s="15">
        <f>ROUND(P243*'Table Q8'!P32,2)</f>
        <v>0.12</v>
      </c>
      <c r="AC243" s="15">
        <f>ROUND(Q243*'Table Q8'!Q32,2)</f>
        <v>1.71</v>
      </c>
      <c r="AD243" s="15">
        <f>ROUND(R243*'Table Q8'!R32,2)</f>
        <v>1.03</v>
      </c>
      <c r="AE243" s="15">
        <f>ROUND(S243*'Table Q8'!S32,2)</f>
        <v>2.4900000000000002</v>
      </c>
      <c r="AF243" s="15">
        <f>ROUND(T243*'Table Q8'!T32,2)</f>
        <v>1.94</v>
      </c>
      <c r="AG243" s="15">
        <f>ROUND(U243*'Table Q8'!U32,2)</f>
        <v>0.03</v>
      </c>
      <c r="AH243" s="15">
        <f>ROUND(V243*'Table Q8'!V32,2)</f>
        <v>1.78</v>
      </c>
      <c r="AI243" s="15">
        <f>ROUND(W243*'Table Q8'!W32,2)</f>
        <v>-0.53</v>
      </c>
      <c r="AJ243" s="15">
        <f>ROUND(X243*'Table Q8'!X32,2)</f>
        <v>1.06</v>
      </c>
    </row>
    <row r="244" spans="1:36" x14ac:dyDescent="0.2">
      <c r="A244" s="13" t="str">
        <f t="shared" si="116"/>
        <v>2000 Q4</v>
      </c>
      <c r="B244" s="15">
        <f t="shared" si="134"/>
        <v>-7.6420329106579962E-2</v>
      </c>
      <c r="C244" s="15">
        <f t="shared" si="134"/>
        <v>6.824301717632129</v>
      </c>
      <c r="D244" s="15">
        <f t="shared" si="134"/>
        <v>-1.4272840862865499</v>
      </c>
      <c r="E244" s="15">
        <f t="shared" si="134"/>
        <v>-1.9986980278360964</v>
      </c>
      <c r="F244" s="15">
        <f t="shared" si="134"/>
        <v>6.3046252815309316</v>
      </c>
      <c r="G244" s="15">
        <f t="shared" si="134"/>
        <v>12.705371131046794</v>
      </c>
      <c r="H244" s="15">
        <f t="shared" si="134"/>
        <v>-8.2839360351957547E-2</v>
      </c>
      <c r="I244" s="15">
        <f t="shared" si="134"/>
        <v>0.90682870358770873</v>
      </c>
      <c r="J244" s="15">
        <f t="shared" si="134"/>
        <v>-4.3758548741943972</v>
      </c>
      <c r="K244" s="15">
        <f t="shared" si="134"/>
        <v>4.2529980600680517</v>
      </c>
      <c r="L244" s="15">
        <f t="shared" si="134"/>
        <v>2.4351058302990314</v>
      </c>
      <c r="N244" s="15">
        <f t="shared" ref="N244:X244" si="141">LN(N33/N29)*100</f>
        <v>3.5415904770188562</v>
      </c>
      <c r="O244" s="15">
        <f t="shared" si="141"/>
        <v>4.9753029724182358</v>
      </c>
      <c r="P244" s="15">
        <f t="shared" si="141"/>
        <v>1.6921488932173261</v>
      </c>
      <c r="Q244" s="15">
        <f t="shared" si="141"/>
        <v>2.9194512964059482</v>
      </c>
      <c r="R244" s="15">
        <f t="shared" si="141"/>
        <v>5.6450912907899626</v>
      </c>
      <c r="S244" s="15">
        <f t="shared" si="141"/>
        <v>4.4998826053246885</v>
      </c>
      <c r="T244" s="15">
        <f t="shared" si="141"/>
        <v>4.1663890687867644</v>
      </c>
      <c r="U244" s="15">
        <f t="shared" si="141"/>
        <v>-0.31117332521816393</v>
      </c>
      <c r="V244" s="15">
        <f t="shared" si="141"/>
        <v>5.7834117050306473</v>
      </c>
      <c r="W244" s="15">
        <f t="shared" si="141"/>
        <v>-1.9743563534944299</v>
      </c>
      <c r="X244" s="15">
        <f t="shared" si="141"/>
        <v>2.3964175119835005</v>
      </c>
      <c r="Z244" s="15">
        <f>ROUND(N244*'Table Q8'!N33,2)</f>
        <v>2.58</v>
      </c>
      <c r="AA244" s="15">
        <f>ROUND(O244*'Table Q8'!O33,2)</f>
        <v>1.55</v>
      </c>
      <c r="AB244" s="15">
        <f>ROUND(P244*'Table Q8'!P33,2)</f>
        <v>0.62</v>
      </c>
      <c r="AC244" s="15">
        <f>ROUND(Q244*'Table Q8'!Q33,2)</f>
        <v>0.92</v>
      </c>
      <c r="AD244" s="15">
        <f>ROUND(R244*'Table Q8'!R33,2)</f>
        <v>0.87</v>
      </c>
      <c r="AE244" s="15">
        <f>ROUND(S244*'Table Q8'!S33,2)</f>
        <v>1.75</v>
      </c>
      <c r="AF244" s="15">
        <f>ROUND(T244*'Table Q8'!T33,2)</f>
        <v>1.06</v>
      </c>
      <c r="AG244" s="15">
        <f>ROUND(U244*'Table Q8'!U33,2)</f>
        <v>-0.12</v>
      </c>
      <c r="AH244" s="15">
        <f>ROUND(V244*'Table Q8'!V33,2)</f>
        <v>1.62</v>
      </c>
      <c r="AI244" s="15">
        <f>ROUND(W244*'Table Q8'!W33,2)</f>
        <v>-0.51</v>
      </c>
      <c r="AJ244" s="15">
        <f>ROUND(X244*'Table Q8'!X33,2)</f>
        <v>0.84</v>
      </c>
    </row>
    <row r="245" spans="1:36" x14ac:dyDescent="0.2">
      <c r="A245" s="13" t="str">
        <f t="shared" si="116"/>
        <v>2001 Q1</v>
      </c>
      <c r="B245" s="15">
        <f t="shared" si="134"/>
        <v>-1.0329200029528862</v>
      </c>
      <c r="C245" s="15">
        <f t="shared" si="134"/>
        <v>4.4736038908644842</v>
      </c>
      <c r="D245" s="15">
        <f t="shared" si="134"/>
        <v>-3.6087542610102497</v>
      </c>
      <c r="E245" s="15">
        <f t="shared" si="134"/>
        <v>-0.80240170932319599</v>
      </c>
      <c r="F245" s="15">
        <f t="shared" si="134"/>
        <v>-3.4427468709878886</v>
      </c>
      <c r="G245" s="15">
        <f t="shared" si="134"/>
        <v>10.476222504609026</v>
      </c>
      <c r="H245" s="15">
        <f t="shared" si="134"/>
        <v>0.10802732556842717</v>
      </c>
      <c r="I245" s="15">
        <f t="shared" si="134"/>
        <v>3.5704527898641847</v>
      </c>
      <c r="J245" s="15">
        <f t="shared" si="134"/>
        <v>-2.681574357761503</v>
      </c>
      <c r="K245" s="15">
        <f t="shared" si="134"/>
        <v>-4.6112588832828916</v>
      </c>
      <c r="L245" s="15">
        <f t="shared" si="134"/>
        <v>1.2537432305036189</v>
      </c>
      <c r="N245" s="15">
        <f t="shared" ref="N245:X245" si="142">LN(N34/N30)*100</f>
        <v>3.9263162673056016</v>
      </c>
      <c r="O245" s="15">
        <f t="shared" si="142"/>
        <v>3.1514027857962654</v>
      </c>
      <c r="P245" s="15">
        <f t="shared" si="142"/>
        <v>2.1527901698063499</v>
      </c>
      <c r="Q245" s="15">
        <f t="shared" si="142"/>
        <v>0.95866241987983947</v>
      </c>
      <c r="R245" s="15">
        <f t="shared" si="142"/>
        <v>2.9628040180292987</v>
      </c>
      <c r="S245" s="15">
        <f t="shared" si="142"/>
        <v>5.6727641909049078</v>
      </c>
      <c r="T245" s="15">
        <f t="shared" si="142"/>
        <v>2.2290225131774988</v>
      </c>
      <c r="U245" s="15">
        <f t="shared" si="142"/>
        <v>-0.36682406803288975</v>
      </c>
      <c r="V245" s="15">
        <f t="shared" si="142"/>
        <v>5.5901327029402275</v>
      </c>
      <c r="W245" s="15">
        <f t="shared" si="142"/>
        <v>-7.8524483815617732</v>
      </c>
      <c r="X245" s="15">
        <f t="shared" si="142"/>
        <v>1.1372695951100384</v>
      </c>
      <c r="Z245" s="15">
        <f>ROUND(N245*'Table Q8'!N34,2)</f>
        <v>2.87</v>
      </c>
      <c r="AA245" s="15">
        <f>ROUND(O245*'Table Q8'!O34,2)</f>
        <v>0.97</v>
      </c>
      <c r="AB245" s="15">
        <f>ROUND(P245*'Table Q8'!P34,2)</f>
        <v>0.78</v>
      </c>
      <c r="AC245" s="15">
        <f>ROUND(Q245*'Table Q8'!Q34,2)</f>
        <v>0.3</v>
      </c>
      <c r="AD245" s="15">
        <f>ROUND(R245*'Table Q8'!R34,2)</f>
        <v>0.45</v>
      </c>
      <c r="AE245" s="15">
        <f>ROUND(S245*'Table Q8'!S34,2)</f>
        <v>2.17</v>
      </c>
      <c r="AF245" s="15">
        <f>ROUND(T245*'Table Q8'!T34,2)</f>
        <v>0.54</v>
      </c>
      <c r="AG245" s="15">
        <f>ROUND(U245*'Table Q8'!U34,2)</f>
        <v>-0.14000000000000001</v>
      </c>
      <c r="AH245" s="15">
        <f>ROUND(V245*'Table Q8'!V34,2)</f>
        <v>1.55</v>
      </c>
      <c r="AI245" s="15">
        <f>ROUND(W245*'Table Q8'!W34,2)</f>
        <v>-1.96</v>
      </c>
      <c r="AJ245" s="15">
        <f>ROUND(X245*'Table Q8'!X34,2)</f>
        <v>0.39</v>
      </c>
    </row>
    <row r="246" spans="1:36" x14ac:dyDescent="0.2">
      <c r="A246" s="13" t="str">
        <f t="shared" si="116"/>
        <v>2001 Q2</v>
      </c>
      <c r="B246" s="15">
        <f t="shared" si="134"/>
        <v>3.3245249215123533</v>
      </c>
      <c r="C246" s="15">
        <f t="shared" si="134"/>
        <v>3.301724169232882</v>
      </c>
      <c r="D246" s="15">
        <f t="shared" si="134"/>
        <v>1.4368885699000891</v>
      </c>
      <c r="E246" s="15">
        <f t="shared" si="134"/>
        <v>1.4191083278500054</v>
      </c>
      <c r="F246" s="15">
        <f t="shared" si="134"/>
        <v>-1.0873930828777831</v>
      </c>
      <c r="G246" s="15">
        <f t="shared" si="134"/>
        <v>1.8537657391484768</v>
      </c>
      <c r="H246" s="15">
        <f t="shared" si="134"/>
        <v>1.6965884961229374</v>
      </c>
      <c r="I246" s="15">
        <f t="shared" si="134"/>
        <v>1.8959427091451793</v>
      </c>
      <c r="J246" s="15">
        <f t="shared" si="134"/>
        <v>-10.313276216297552</v>
      </c>
      <c r="K246" s="15">
        <f t="shared" si="134"/>
        <v>6.3037517079569634</v>
      </c>
      <c r="L246" s="15">
        <f t="shared" si="134"/>
        <v>1.474643435627303</v>
      </c>
      <c r="N246" s="15">
        <f t="shared" ref="N246:X246" si="143">LN(N35/N31)*100</f>
        <v>7.5468390511364989</v>
      </c>
      <c r="O246" s="15">
        <f t="shared" si="143"/>
        <v>3.7428837717665093</v>
      </c>
      <c r="P246" s="15">
        <f t="shared" si="143"/>
        <v>3.9468470651785887</v>
      </c>
      <c r="Q246" s="15">
        <f t="shared" si="143"/>
        <v>1.5806746868435835</v>
      </c>
      <c r="R246" s="15">
        <f t="shared" si="143"/>
        <v>5.0471070301153924</v>
      </c>
      <c r="S246" s="15">
        <f t="shared" si="143"/>
        <v>1.0643035134632668</v>
      </c>
      <c r="T246" s="15">
        <f t="shared" si="143"/>
        <v>2.8069922923594612</v>
      </c>
      <c r="U246" s="15">
        <f t="shared" si="143"/>
        <v>-0.4160494937193378</v>
      </c>
      <c r="V246" s="15">
        <f t="shared" si="143"/>
        <v>6.5722165609796868</v>
      </c>
      <c r="W246" s="15">
        <f t="shared" si="143"/>
        <v>-1.0387688834312967</v>
      </c>
      <c r="X246" s="15">
        <f t="shared" si="143"/>
        <v>1.9383717112639205</v>
      </c>
      <c r="Z246" s="15">
        <f>ROUND(N246*'Table Q8'!N35,2)</f>
        <v>5.51</v>
      </c>
      <c r="AA246" s="15">
        <f>ROUND(O246*'Table Q8'!O35,2)</f>
        <v>1.1299999999999999</v>
      </c>
      <c r="AB246" s="15">
        <f>ROUND(P246*'Table Q8'!P35,2)</f>
        <v>1.4</v>
      </c>
      <c r="AC246" s="15">
        <f>ROUND(Q246*'Table Q8'!Q35,2)</f>
        <v>0.5</v>
      </c>
      <c r="AD246" s="15">
        <f>ROUND(R246*'Table Q8'!R35,2)</f>
        <v>0.73</v>
      </c>
      <c r="AE246" s="15">
        <f>ROUND(S246*'Table Q8'!S35,2)</f>
        <v>0.4</v>
      </c>
      <c r="AF246" s="15">
        <f>ROUND(T246*'Table Q8'!T35,2)</f>
        <v>0.68</v>
      </c>
      <c r="AG246" s="15">
        <f>ROUND(U246*'Table Q8'!U35,2)</f>
        <v>-0.15</v>
      </c>
      <c r="AH246" s="15">
        <f>ROUND(V246*'Table Q8'!V35,2)</f>
        <v>1.82</v>
      </c>
      <c r="AI246" s="15">
        <f>ROUND(W246*'Table Q8'!W35,2)</f>
        <v>-0.26</v>
      </c>
      <c r="AJ246" s="15">
        <f>ROUND(X246*'Table Q8'!X35,2)</f>
        <v>0.66</v>
      </c>
    </row>
    <row r="247" spans="1:36" x14ac:dyDescent="0.2">
      <c r="A247" s="13" t="str">
        <f t="shared" si="116"/>
        <v>2001 Q3</v>
      </c>
      <c r="B247" s="15">
        <f t="shared" si="134"/>
        <v>4.2134353940347848</v>
      </c>
      <c r="C247" s="15">
        <f t="shared" si="134"/>
        <v>3.7546018164759096</v>
      </c>
      <c r="D247" s="15">
        <f t="shared" si="134"/>
        <v>2.7210354179478635</v>
      </c>
      <c r="E247" s="15">
        <f t="shared" si="134"/>
        <v>3.3635916754703112</v>
      </c>
      <c r="F247" s="15">
        <f t="shared" si="134"/>
        <v>-4.2119151608397818</v>
      </c>
      <c r="G247" s="15">
        <f t="shared" si="134"/>
        <v>1.0358451531132511</v>
      </c>
      <c r="H247" s="15">
        <f t="shared" si="134"/>
        <v>2.0796550435912611</v>
      </c>
      <c r="I247" s="15">
        <f t="shared" si="134"/>
        <v>2.9377137133929287</v>
      </c>
      <c r="J247" s="15">
        <f t="shared" si="134"/>
        <v>-5.2904643963797806</v>
      </c>
      <c r="K247" s="15">
        <f t="shared" si="134"/>
        <v>3.2591614683087591</v>
      </c>
      <c r="L247" s="15">
        <f t="shared" si="134"/>
        <v>1.9742621688482398</v>
      </c>
      <c r="N247" s="15">
        <f t="shared" ref="N247:X247" si="144">LN(N36/N32)*100</f>
        <v>8.3073627363325961</v>
      </c>
      <c r="O247" s="15">
        <f t="shared" si="144"/>
        <v>3.7754578881412142</v>
      </c>
      <c r="P247" s="15">
        <f t="shared" si="144"/>
        <v>4.1681411029399484</v>
      </c>
      <c r="Q247" s="15">
        <f t="shared" si="144"/>
        <v>0.24768979445414235</v>
      </c>
      <c r="R247" s="15">
        <f t="shared" si="144"/>
        <v>4.6909074307638132</v>
      </c>
      <c r="S247" s="15">
        <f t="shared" si="144"/>
        <v>4.1027225003335888</v>
      </c>
      <c r="T247" s="15">
        <f t="shared" si="144"/>
        <v>1.8835564979937762</v>
      </c>
      <c r="U247" s="15">
        <f t="shared" si="144"/>
        <v>2.5313573839853309</v>
      </c>
      <c r="V247" s="15">
        <f t="shared" si="144"/>
        <v>9.699626842187806</v>
      </c>
      <c r="W247" s="15">
        <f t="shared" si="144"/>
        <v>-2.6450620056679441</v>
      </c>
      <c r="X247" s="15">
        <f t="shared" si="144"/>
        <v>2.3722404925527472</v>
      </c>
      <c r="Z247" s="15">
        <f>ROUND(N247*'Table Q8'!N36,2)</f>
        <v>6.07</v>
      </c>
      <c r="AA247" s="15">
        <f>ROUND(O247*'Table Q8'!O36,2)</f>
        <v>1.1200000000000001</v>
      </c>
      <c r="AB247" s="15">
        <f>ROUND(P247*'Table Q8'!P36,2)</f>
        <v>1.45</v>
      </c>
      <c r="AC247" s="15">
        <f>ROUND(Q247*'Table Q8'!Q36,2)</f>
        <v>0.08</v>
      </c>
      <c r="AD247" s="15">
        <f>ROUND(R247*'Table Q8'!R36,2)</f>
        <v>0.65</v>
      </c>
      <c r="AE247" s="15">
        <f>ROUND(S247*'Table Q8'!S36,2)</f>
        <v>1.52</v>
      </c>
      <c r="AF247" s="15">
        <f>ROUND(T247*'Table Q8'!T36,2)</f>
        <v>0.46</v>
      </c>
      <c r="AG247" s="15">
        <f>ROUND(U247*'Table Q8'!U36,2)</f>
        <v>0.94</v>
      </c>
      <c r="AH247" s="15">
        <f>ROUND(V247*'Table Q8'!V36,2)</f>
        <v>2.75</v>
      </c>
      <c r="AI247" s="15">
        <f>ROUND(W247*'Table Q8'!W36,2)</f>
        <v>-0.67</v>
      </c>
      <c r="AJ247" s="15">
        <f>ROUND(X247*'Table Q8'!X36,2)</f>
        <v>0.81</v>
      </c>
    </row>
    <row r="248" spans="1:36" x14ac:dyDescent="0.2">
      <c r="A248" s="13" t="str">
        <f t="shared" si="116"/>
        <v>2001 Q4</v>
      </c>
      <c r="B248" s="15">
        <f t="shared" si="134"/>
        <v>4.5359478849087633</v>
      </c>
      <c r="C248" s="15">
        <f t="shared" si="134"/>
        <v>0.94941859608118973</v>
      </c>
      <c r="D248" s="15">
        <f t="shared" si="134"/>
        <v>0.86521784153080339</v>
      </c>
      <c r="E248" s="15">
        <f t="shared" si="134"/>
        <v>7.421180424591693</v>
      </c>
      <c r="F248" s="15">
        <f t="shared" si="134"/>
        <v>0.14492810252284891</v>
      </c>
      <c r="G248" s="15">
        <f t="shared" si="134"/>
        <v>4.2898082129694401</v>
      </c>
      <c r="H248" s="15">
        <f t="shared" si="134"/>
        <v>7.3741036056388847</v>
      </c>
      <c r="I248" s="15">
        <f t="shared" si="134"/>
        <v>2.0328070703514522</v>
      </c>
      <c r="J248" s="15">
        <f t="shared" si="134"/>
        <v>-6.1819250871604883</v>
      </c>
      <c r="K248" s="15">
        <f t="shared" si="134"/>
        <v>3.0757238019544291</v>
      </c>
      <c r="L248" s="15">
        <f t="shared" si="134"/>
        <v>2.7903075578041747</v>
      </c>
      <c r="N248" s="15">
        <f t="shared" ref="N248:X248" si="145">LN(N37/N33)*100</f>
        <v>7.7863257483591131</v>
      </c>
      <c r="O248" s="15">
        <f t="shared" si="145"/>
        <v>3.5325889640798698</v>
      </c>
      <c r="P248" s="15">
        <f t="shared" si="145"/>
        <v>2.5671781048192943</v>
      </c>
      <c r="Q248" s="15">
        <f t="shared" si="145"/>
        <v>2.149991291381784</v>
      </c>
      <c r="R248" s="15">
        <f t="shared" si="145"/>
        <v>8.6543746198572435</v>
      </c>
      <c r="S248" s="15">
        <f t="shared" si="145"/>
        <v>5.7535531758986744</v>
      </c>
      <c r="T248" s="15">
        <f t="shared" si="145"/>
        <v>4.7632147176561901</v>
      </c>
      <c r="U248" s="15">
        <f t="shared" si="145"/>
        <v>4.6874923291544226</v>
      </c>
      <c r="V248" s="15">
        <f t="shared" si="145"/>
        <v>7.978386492425499</v>
      </c>
      <c r="W248" s="15">
        <f t="shared" si="145"/>
        <v>-1.1666664780455047</v>
      </c>
      <c r="X248" s="15">
        <f t="shared" si="145"/>
        <v>3.4069518896627153</v>
      </c>
      <c r="Z248" s="15">
        <f>ROUND(N248*'Table Q8'!N37,2)</f>
        <v>5.74</v>
      </c>
      <c r="AA248" s="15">
        <f>ROUND(O248*'Table Q8'!O37,2)</f>
        <v>1.04</v>
      </c>
      <c r="AB248" s="15">
        <f>ROUND(P248*'Table Q8'!P37,2)</f>
        <v>0.88</v>
      </c>
      <c r="AC248" s="15">
        <f>ROUND(Q248*'Table Q8'!Q37,2)</f>
        <v>0.7</v>
      </c>
      <c r="AD248" s="15">
        <f>ROUND(R248*'Table Q8'!R37,2)</f>
        <v>1.1499999999999999</v>
      </c>
      <c r="AE248" s="15">
        <f>ROUND(S248*'Table Q8'!S37,2)</f>
        <v>2.13</v>
      </c>
      <c r="AF248" s="15">
        <f>ROUND(T248*'Table Q8'!T37,2)</f>
        <v>1.2</v>
      </c>
      <c r="AG248" s="15">
        <f>ROUND(U248*'Table Q8'!U37,2)</f>
        <v>1.74</v>
      </c>
      <c r="AH248" s="15">
        <f>ROUND(V248*'Table Q8'!V37,2)</f>
        <v>2.31</v>
      </c>
      <c r="AI248" s="15">
        <f>ROUND(W248*'Table Q8'!W37,2)</f>
        <v>-0.3</v>
      </c>
      <c r="AJ248" s="15">
        <f>ROUND(X248*'Table Q8'!X37,2)</f>
        <v>1.17</v>
      </c>
    </row>
    <row r="249" spans="1:36" x14ac:dyDescent="0.2">
      <c r="A249" s="13" t="str">
        <f t="shared" si="116"/>
        <v>2002 Q1</v>
      </c>
      <c r="B249" s="15">
        <f t="shared" si="134"/>
        <v>6.0156544256256179</v>
      </c>
      <c r="C249" s="15">
        <f t="shared" si="134"/>
        <v>2.3548721667007952</v>
      </c>
      <c r="D249" s="15">
        <f t="shared" si="134"/>
        <v>2.0740475247556756</v>
      </c>
      <c r="E249" s="15">
        <f t="shared" si="134"/>
        <v>5.6823182980093705</v>
      </c>
      <c r="F249" s="15">
        <f t="shared" si="134"/>
        <v>2.3222815517448829</v>
      </c>
      <c r="G249" s="15">
        <f t="shared" si="134"/>
        <v>3.0784928778855627</v>
      </c>
      <c r="H249" s="15">
        <f t="shared" si="134"/>
        <v>1.8653915295233956</v>
      </c>
      <c r="I249" s="15">
        <f t="shared" si="134"/>
        <v>-3.5936399297055589E-2</v>
      </c>
      <c r="J249" s="15">
        <f t="shared" si="134"/>
        <v>-3.7204925078022208</v>
      </c>
      <c r="K249" s="15">
        <f t="shared" si="134"/>
        <v>2.7227980810774861</v>
      </c>
      <c r="L249" s="15">
        <f t="shared" si="134"/>
        <v>2.5745691514696958</v>
      </c>
      <c r="N249" s="15">
        <f t="shared" ref="N249:X249" si="146">LN(N38/N34)*100</f>
        <v>4.6489308931523841</v>
      </c>
      <c r="O249" s="15">
        <f t="shared" si="146"/>
        <v>3.8928635564050404</v>
      </c>
      <c r="P249" s="15">
        <f t="shared" si="146"/>
        <v>1.8086600016567318</v>
      </c>
      <c r="Q249" s="15">
        <f t="shared" si="146"/>
        <v>2.1637628130566608</v>
      </c>
      <c r="R249" s="15">
        <f t="shared" si="146"/>
        <v>7.0576681013080416</v>
      </c>
      <c r="S249" s="15">
        <f t="shared" si="146"/>
        <v>3.4215203221861343</v>
      </c>
      <c r="T249" s="15">
        <f t="shared" si="146"/>
        <v>4.3625434472091342</v>
      </c>
      <c r="U249" s="15">
        <f t="shared" si="146"/>
        <v>5.7749395129888512</v>
      </c>
      <c r="V249" s="15">
        <f t="shared" si="146"/>
        <v>8.4912515479041417</v>
      </c>
      <c r="W249" s="15">
        <f t="shared" si="146"/>
        <v>1.2319158731092734</v>
      </c>
      <c r="X249" s="15">
        <f t="shared" si="146"/>
        <v>3.5225068094396814</v>
      </c>
      <c r="Z249" s="15">
        <f>ROUND(N249*'Table Q8'!N38,2)</f>
        <v>3.41</v>
      </c>
      <c r="AA249" s="15">
        <f>ROUND(O249*'Table Q8'!O38,2)</f>
        <v>1.1299999999999999</v>
      </c>
      <c r="AB249" s="15">
        <f>ROUND(P249*'Table Q8'!P38,2)</f>
        <v>0.61</v>
      </c>
      <c r="AC249" s="15">
        <f>ROUND(Q249*'Table Q8'!Q38,2)</f>
        <v>0.7</v>
      </c>
      <c r="AD249" s="15">
        <f>ROUND(R249*'Table Q8'!R38,2)</f>
        <v>0.9</v>
      </c>
      <c r="AE249" s="15">
        <f>ROUND(S249*'Table Q8'!S38,2)</f>
        <v>1.23</v>
      </c>
      <c r="AF249" s="15">
        <f>ROUND(T249*'Table Q8'!T38,2)</f>
        <v>1.1000000000000001</v>
      </c>
      <c r="AG249" s="15">
        <f>ROUND(U249*'Table Q8'!U38,2)</f>
        <v>2.11</v>
      </c>
      <c r="AH249" s="15">
        <f>ROUND(V249*'Table Q8'!V38,2)</f>
        <v>2.4300000000000002</v>
      </c>
      <c r="AI249" s="15">
        <f>ROUND(W249*'Table Q8'!W38,2)</f>
        <v>0.31</v>
      </c>
      <c r="AJ249" s="15">
        <f>ROUND(X249*'Table Q8'!X38,2)</f>
        <v>1.19</v>
      </c>
    </row>
    <row r="250" spans="1:36" x14ac:dyDescent="0.2">
      <c r="A250" s="13" t="str">
        <f t="shared" si="116"/>
        <v>2002 Q2</v>
      </c>
      <c r="B250" s="15">
        <f t="shared" si="134"/>
        <v>7.2072972293309761</v>
      </c>
      <c r="C250" s="15">
        <f t="shared" si="134"/>
        <v>4.0620751303404603</v>
      </c>
      <c r="D250" s="15">
        <f t="shared" si="134"/>
        <v>3.3307162296521731</v>
      </c>
      <c r="E250" s="15">
        <f t="shared" si="134"/>
        <v>5.5001768223662415</v>
      </c>
      <c r="F250" s="15">
        <f t="shared" si="134"/>
        <v>1.8190262867197691</v>
      </c>
      <c r="G250" s="15">
        <f t="shared" si="134"/>
        <v>5.4172566771477939</v>
      </c>
      <c r="H250" s="15">
        <f t="shared" si="134"/>
        <v>1.7508914089453085</v>
      </c>
      <c r="I250" s="15">
        <f t="shared" si="134"/>
        <v>2.5610451965104439</v>
      </c>
      <c r="J250" s="15">
        <f t="shared" si="134"/>
        <v>5.9182675244770762</v>
      </c>
      <c r="K250" s="15">
        <f t="shared" si="134"/>
        <v>-6.0564543688465564</v>
      </c>
      <c r="L250" s="15">
        <f t="shared" si="134"/>
        <v>3.6732913213807281</v>
      </c>
      <c r="N250" s="15">
        <f t="shared" ref="N250:X250" si="147">LN(N39/N35)*100</f>
        <v>4.6776594370251967</v>
      </c>
      <c r="O250" s="15">
        <f t="shared" si="147"/>
        <v>5.3652059964570453</v>
      </c>
      <c r="P250" s="15">
        <f t="shared" si="147"/>
        <v>4.9326007581943845</v>
      </c>
      <c r="Q250" s="15">
        <f t="shared" si="147"/>
        <v>1.7755532180692253</v>
      </c>
      <c r="R250" s="15">
        <f t="shared" si="147"/>
        <v>6.9785842256844006</v>
      </c>
      <c r="S250" s="15">
        <f t="shared" si="147"/>
        <v>5.4670411263948049</v>
      </c>
      <c r="T250" s="15">
        <f t="shared" si="147"/>
        <v>5.8964034567988399</v>
      </c>
      <c r="U250" s="15">
        <f t="shared" si="147"/>
        <v>6.8334533017164105</v>
      </c>
      <c r="V250" s="15">
        <f t="shared" si="147"/>
        <v>8.0196224034202359</v>
      </c>
      <c r="W250" s="15">
        <f t="shared" si="147"/>
        <v>-1.152818409892054</v>
      </c>
      <c r="X250" s="15">
        <f t="shared" si="147"/>
        <v>4.2909616517804947</v>
      </c>
      <c r="Z250" s="15">
        <f>ROUND(N250*'Table Q8'!N39,2)</f>
        <v>3.44</v>
      </c>
      <c r="AA250" s="15">
        <f>ROUND(O250*'Table Q8'!O39,2)</f>
        <v>1.59</v>
      </c>
      <c r="AB250" s="15">
        <f>ROUND(P250*'Table Q8'!P39,2)</f>
        <v>1.69</v>
      </c>
      <c r="AC250" s="15">
        <f>ROUND(Q250*'Table Q8'!Q39,2)</f>
        <v>0.56999999999999995</v>
      </c>
      <c r="AD250" s="15">
        <f>ROUND(R250*'Table Q8'!R39,2)</f>
        <v>0.89</v>
      </c>
      <c r="AE250" s="15">
        <f>ROUND(S250*'Table Q8'!S39,2)</f>
        <v>1.98</v>
      </c>
      <c r="AF250" s="15">
        <f>ROUND(T250*'Table Q8'!T39,2)</f>
        <v>1.63</v>
      </c>
      <c r="AG250" s="15">
        <f>ROUND(U250*'Table Q8'!U39,2)</f>
        <v>2.5099999999999998</v>
      </c>
      <c r="AH250" s="15">
        <f>ROUND(V250*'Table Q8'!V39,2)</f>
        <v>2.33</v>
      </c>
      <c r="AI250" s="15">
        <f>ROUND(W250*'Table Q8'!W39,2)</f>
        <v>-0.28999999999999998</v>
      </c>
      <c r="AJ250" s="15">
        <f>ROUND(X250*'Table Q8'!X39,2)</f>
        <v>1.46</v>
      </c>
    </row>
    <row r="251" spans="1:36" x14ac:dyDescent="0.2">
      <c r="A251" s="13" t="str">
        <f t="shared" si="116"/>
        <v>2002 Q3</v>
      </c>
      <c r="B251" s="15">
        <f t="shared" si="134"/>
        <v>3.8651873318626038</v>
      </c>
      <c r="C251" s="15">
        <f t="shared" si="134"/>
        <v>3.8027116683701077</v>
      </c>
      <c r="D251" s="15">
        <f t="shared" si="134"/>
        <v>6.6983283038104053</v>
      </c>
      <c r="E251" s="15">
        <f t="shared" si="134"/>
        <v>4.9826379396864819</v>
      </c>
      <c r="F251" s="15">
        <f t="shared" si="134"/>
        <v>0.50510153841985317</v>
      </c>
      <c r="G251" s="15">
        <f t="shared" si="134"/>
        <v>3.8886039711407325</v>
      </c>
      <c r="H251" s="15">
        <f t="shared" si="134"/>
        <v>1.4295539277125495</v>
      </c>
      <c r="I251" s="15">
        <f t="shared" si="134"/>
        <v>-0.61937333498292568</v>
      </c>
      <c r="J251" s="15">
        <f t="shared" si="134"/>
        <v>3.4450232389048914</v>
      </c>
      <c r="K251" s="15">
        <f t="shared" si="134"/>
        <v>-1.6436336853592877</v>
      </c>
      <c r="L251" s="15">
        <f t="shared" si="134"/>
        <v>2.8944951937232695</v>
      </c>
      <c r="N251" s="15">
        <f t="shared" ref="N251:X251" si="148">LN(N40/N36)*100</f>
        <v>3.7351708057736785</v>
      </c>
      <c r="O251" s="15">
        <f t="shared" si="148"/>
        <v>4.08375903862167</v>
      </c>
      <c r="P251" s="15">
        <f t="shared" si="148"/>
        <v>4.5699488054216575</v>
      </c>
      <c r="Q251" s="15">
        <f t="shared" si="148"/>
        <v>2.0851503504573676</v>
      </c>
      <c r="R251" s="15">
        <f t="shared" si="148"/>
        <v>5.6348554706798639</v>
      </c>
      <c r="S251" s="15">
        <f t="shared" si="148"/>
        <v>2.3227884948517454</v>
      </c>
      <c r="T251" s="15">
        <f t="shared" si="148"/>
        <v>5.5174689754351274</v>
      </c>
      <c r="U251" s="15">
        <f t="shared" si="148"/>
        <v>4.1756727285844191</v>
      </c>
      <c r="V251" s="15">
        <f t="shared" si="148"/>
        <v>6.5263687451278845</v>
      </c>
      <c r="W251" s="15">
        <f t="shared" si="148"/>
        <v>-1.7883166139017994</v>
      </c>
      <c r="X251" s="15">
        <f t="shared" si="148"/>
        <v>3.1918416023044114</v>
      </c>
      <c r="Z251" s="15">
        <f>ROUND(N251*'Table Q8'!N40,2)</f>
        <v>2.75</v>
      </c>
      <c r="AA251" s="15">
        <f>ROUND(O251*'Table Q8'!O40,2)</f>
        <v>1.23</v>
      </c>
      <c r="AB251" s="15">
        <f>ROUND(P251*'Table Q8'!P40,2)</f>
        <v>1.6</v>
      </c>
      <c r="AC251" s="15">
        <f>ROUND(Q251*'Table Q8'!Q40,2)</f>
        <v>0.67</v>
      </c>
      <c r="AD251" s="15">
        <f>ROUND(R251*'Table Q8'!R40,2)</f>
        <v>0.72</v>
      </c>
      <c r="AE251" s="15">
        <f>ROUND(S251*'Table Q8'!S40,2)</f>
        <v>0.85</v>
      </c>
      <c r="AF251" s="15">
        <f>ROUND(T251*'Table Q8'!T40,2)</f>
        <v>1.66</v>
      </c>
      <c r="AG251" s="15">
        <f>ROUND(U251*'Table Q8'!U40,2)</f>
        <v>1.56</v>
      </c>
      <c r="AH251" s="15">
        <f>ROUND(V251*'Table Q8'!V40,2)</f>
        <v>1.92</v>
      </c>
      <c r="AI251" s="15">
        <f>ROUND(W251*'Table Q8'!W40,2)</f>
        <v>-0.46</v>
      </c>
      <c r="AJ251" s="15">
        <f>ROUND(X251*'Table Q8'!X40,2)</f>
        <v>1.1100000000000001</v>
      </c>
    </row>
    <row r="252" spans="1:36" x14ac:dyDescent="0.2">
      <c r="A252" s="13" t="str">
        <f t="shared" si="116"/>
        <v>2002 Q4</v>
      </c>
      <c r="B252" s="15">
        <f t="shared" si="134"/>
        <v>12.611166217911565</v>
      </c>
      <c r="C252" s="15">
        <f t="shared" si="134"/>
        <v>3.3120625394971106</v>
      </c>
      <c r="D252" s="15">
        <f t="shared" si="134"/>
        <v>6.7721306814724356</v>
      </c>
      <c r="E252" s="15">
        <f t="shared" si="134"/>
        <v>2.3999625604383015</v>
      </c>
      <c r="F252" s="15">
        <f t="shared" si="134"/>
        <v>-2.5251620882023298</v>
      </c>
      <c r="G252" s="15">
        <f t="shared" si="134"/>
        <v>5.7742693210344962</v>
      </c>
      <c r="H252" s="15">
        <f t="shared" si="134"/>
        <v>5.6632004374432849</v>
      </c>
      <c r="I252" s="15">
        <f t="shared" si="134"/>
        <v>1.2798187466582551</v>
      </c>
      <c r="J252" s="15">
        <f t="shared" si="134"/>
        <v>1.4182580221596772</v>
      </c>
      <c r="K252" s="15">
        <f t="shared" si="134"/>
        <v>-0.9440551213950984</v>
      </c>
      <c r="L252" s="15">
        <f t="shared" si="134"/>
        <v>3.0644006698884905</v>
      </c>
      <c r="N252" s="15">
        <f t="shared" ref="N252:X252" si="149">LN(N41/N37)*100</f>
        <v>10.155508104319305</v>
      </c>
      <c r="O252" s="15">
        <f t="shared" si="149"/>
        <v>3.5429066520011481</v>
      </c>
      <c r="P252" s="15">
        <f t="shared" si="149"/>
        <v>5.4814981828524241</v>
      </c>
      <c r="Q252" s="15">
        <f t="shared" si="149"/>
        <v>0.79566433637206813</v>
      </c>
      <c r="R252" s="15">
        <f t="shared" si="149"/>
        <v>5.2443716114826557</v>
      </c>
      <c r="S252" s="15">
        <f t="shared" si="149"/>
        <v>3.689054543678373</v>
      </c>
      <c r="T252" s="15">
        <f t="shared" si="149"/>
        <v>5.7247089662366051</v>
      </c>
      <c r="U252" s="15">
        <f t="shared" si="149"/>
        <v>3.142599223933217</v>
      </c>
      <c r="V252" s="15">
        <f t="shared" si="149"/>
        <v>5.7223347662168589</v>
      </c>
      <c r="W252" s="15">
        <f t="shared" si="149"/>
        <v>-0.88197996559669523</v>
      </c>
      <c r="X252" s="15">
        <f t="shared" si="149"/>
        <v>3.0983341930483439</v>
      </c>
      <c r="Z252" s="15">
        <f>ROUND(N252*'Table Q8'!N41,2)</f>
        <v>7.49</v>
      </c>
      <c r="AA252" s="15">
        <f>ROUND(O252*'Table Q8'!O41,2)</f>
        <v>1.0900000000000001</v>
      </c>
      <c r="AB252" s="15">
        <f>ROUND(P252*'Table Q8'!P41,2)</f>
        <v>1.98</v>
      </c>
      <c r="AC252" s="15">
        <f>ROUND(Q252*'Table Q8'!Q41,2)</f>
        <v>0.26</v>
      </c>
      <c r="AD252" s="15">
        <f>ROUND(R252*'Table Q8'!R41,2)</f>
        <v>0.68</v>
      </c>
      <c r="AE252" s="15">
        <f>ROUND(S252*'Table Q8'!S41,2)</f>
        <v>1.36</v>
      </c>
      <c r="AF252" s="15">
        <f>ROUND(T252*'Table Q8'!T41,2)</f>
        <v>1.87</v>
      </c>
      <c r="AG252" s="15">
        <f>ROUND(U252*'Table Q8'!U41,2)</f>
        <v>1.19</v>
      </c>
      <c r="AH252" s="15">
        <f>ROUND(V252*'Table Q8'!V41,2)</f>
        <v>1.72</v>
      </c>
      <c r="AI252" s="15">
        <f>ROUND(W252*'Table Q8'!W41,2)</f>
        <v>-0.23</v>
      </c>
      <c r="AJ252" s="15">
        <f>ROUND(X252*'Table Q8'!X41,2)</f>
        <v>1.0900000000000001</v>
      </c>
    </row>
    <row r="253" spans="1:36" x14ac:dyDescent="0.2">
      <c r="A253" s="13" t="str">
        <f t="shared" si="116"/>
        <v>2003 Q1</v>
      </c>
      <c r="B253" s="15">
        <f t="shared" si="134"/>
        <v>4.7836480939200978</v>
      </c>
      <c r="C253" s="15">
        <f t="shared" si="134"/>
        <v>4.1809839185478248</v>
      </c>
      <c r="D253" s="15">
        <f t="shared" si="134"/>
        <v>3.5698076840419244</v>
      </c>
      <c r="E253" s="15">
        <f t="shared" si="134"/>
        <v>0.77739727311899798</v>
      </c>
      <c r="F253" s="15">
        <f t="shared" si="134"/>
        <v>0.4658224559361277</v>
      </c>
      <c r="G253" s="15">
        <f t="shared" si="134"/>
        <v>5.7682615713070513</v>
      </c>
      <c r="H253" s="15">
        <f t="shared" si="134"/>
        <v>8.2030122896243807</v>
      </c>
      <c r="I253" s="15">
        <f t="shared" si="134"/>
        <v>4.2530032412081873</v>
      </c>
      <c r="J253" s="15">
        <f t="shared" si="134"/>
        <v>-1.8571396743954613</v>
      </c>
      <c r="K253" s="15">
        <f t="shared" si="134"/>
        <v>2.0328296741380365</v>
      </c>
      <c r="L253" s="15">
        <f t="shared" si="134"/>
        <v>3.0883457329970918</v>
      </c>
      <c r="N253" s="15">
        <f t="shared" ref="N253:X253" si="150">LN(N42/N38)*100</f>
        <v>6.219819588362455</v>
      </c>
      <c r="O253" s="15">
        <f t="shared" si="150"/>
        <v>5.046430462610112</v>
      </c>
      <c r="P253" s="15">
        <f t="shared" si="150"/>
        <v>6.0206691977555939</v>
      </c>
      <c r="Q253" s="15">
        <f t="shared" si="150"/>
        <v>0.99528904195671997</v>
      </c>
      <c r="R253" s="15">
        <f t="shared" si="150"/>
        <v>9.2684103518114966</v>
      </c>
      <c r="S253" s="15">
        <f t="shared" si="150"/>
        <v>2.0374463905011808</v>
      </c>
      <c r="T253" s="15">
        <f t="shared" si="150"/>
        <v>4.0605726780813631</v>
      </c>
      <c r="U253" s="15">
        <f t="shared" si="150"/>
        <v>1.2593099262506122</v>
      </c>
      <c r="V253" s="15">
        <f t="shared" si="150"/>
        <v>5.4113968071556622</v>
      </c>
      <c r="W253" s="15">
        <f t="shared" si="150"/>
        <v>-2.1501652706155601</v>
      </c>
      <c r="X253" s="15">
        <f t="shared" si="150"/>
        <v>3.0242208859079587</v>
      </c>
      <c r="Z253" s="15">
        <f>ROUND(N253*'Table Q8'!N42,2)</f>
        <v>4.62</v>
      </c>
      <c r="AA253" s="15">
        <f>ROUND(O253*'Table Q8'!O42,2)</f>
        <v>1.57</v>
      </c>
      <c r="AB253" s="15">
        <f>ROUND(P253*'Table Q8'!P42,2)</f>
        <v>2.16</v>
      </c>
      <c r="AC253" s="15">
        <f>ROUND(Q253*'Table Q8'!Q42,2)</f>
        <v>0.32</v>
      </c>
      <c r="AD253" s="15">
        <f>ROUND(R253*'Table Q8'!R42,2)</f>
        <v>1.22</v>
      </c>
      <c r="AE253" s="15">
        <f>ROUND(S253*'Table Q8'!S42,2)</f>
        <v>0.75</v>
      </c>
      <c r="AF253" s="15">
        <f>ROUND(T253*'Table Q8'!T42,2)</f>
        <v>1.41</v>
      </c>
      <c r="AG253" s="15">
        <f>ROUND(U253*'Table Q8'!U42,2)</f>
        <v>0.48</v>
      </c>
      <c r="AH253" s="15">
        <f>ROUND(V253*'Table Q8'!V42,2)</f>
        <v>1.65</v>
      </c>
      <c r="AI253" s="15">
        <f>ROUND(W253*'Table Q8'!W42,2)</f>
        <v>-0.57999999999999996</v>
      </c>
      <c r="AJ253" s="15">
        <f>ROUND(X253*'Table Q8'!X42,2)</f>
        <v>1.07</v>
      </c>
    </row>
    <row r="254" spans="1:36" x14ac:dyDescent="0.2">
      <c r="A254" s="13" t="str">
        <f t="shared" si="116"/>
        <v>2003 Q2</v>
      </c>
      <c r="B254" s="15">
        <f t="shared" ref="B254:L269" si="151">LN(B43/B39)*100</f>
        <v>-2.3525236958036992</v>
      </c>
      <c r="C254" s="15">
        <f t="shared" si="151"/>
        <v>5.2210423355338236</v>
      </c>
      <c r="D254" s="15">
        <f t="shared" si="151"/>
        <v>3.4595529944742411</v>
      </c>
      <c r="E254" s="15">
        <f t="shared" si="151"/>
        <v>1.5284968753450154</v>
      </c>
      <c r="F254" s="15">
        <f t="shared" si="151"/>
        <v>1.9384086721466389</v>
      </c>
      <c r="G254" s="15">
        <f t="shared" si="151"/>
        <v>5.9880771275327396</v>
      </c>
      <c r="H254" s="15">
        <f t="shared" si="151"/>
        <v>9.998369156520754</v>
      </c>
      <c r="I254" s="15">
        <f t="shared" si="151"/>
        <v>1.0861006144590473</v>
      </c>
      <c r="J254" s="15">
        <f t="shared" si="151"/>
        <v>-4.8461393196372331</v>
      </c>
      <c r="K254" s="15">
        <f t="shared" si="151"/>
        <v>4.5895449617699517</v>
      </c>
      <c r="L254" s="15">
        <f t="shared" si="151"/>
        <v>2.710262711535107</v>
      </c>
      <c r="N254" s="15">
        <f t="shared" ref="N254:X254" si="152">LN(N43/N39)*100</f>
        <v>2.6574760588037831</v>
      </c>
      <c r="O254" s="15">
        <f t="shared" si="152"/>
        <v>4.092480650019592</v>
      </c>
      <c r="P254" s="15">
        <f t="shared" si="152"/>
        <v>4.0258827661341385</v>
      </c>
      <c r="Q254" s="15">
        <f t="shared" si="152"/>
        <v>1.0164637021511946</v>
      </c>
      <c r="R254" s="15">
        <f t="shared" si="152"/>
        <v>9.4446716429338835</v>
      </c>
      <c r="S254" s="15">
        <f t="shared" si="152"/>
        <v>-0.5977122742742409</v>
      </c>
      <c r="T254" s="15">
        <f t="shared" si="152"/>
        <v>1.8322371044269838</v>
      </c>
      <c r="U254" s="15">
        <f t="shared" si="152"/>
        <v>0.29880552404316418</v>
      </c>
      <c r="V254" s="15">
        <f t="shared" si="152"/>
        <v>3.4314666322945442</v>
      </c>
      <c r="W254" s="15">
        <f t="shared" si="152"/>
        <v>-3.4849444705054653</v>
      </c>
      <c r="X254" s="15">
        <f t="shared" si="152"/>
        <v>1.9135758511925154</v>
      </c>
      <c r="Z254" s="15">
        <f>ROUND(N254*'Table Q8'!N43,2)</f>
        <v>1.98</v>
      </c>
      <c r="AA254" s="15">
        <f>ROUND(O254*'Table Q8'!O43,2)</f>
        <v>1.29</v>
      </c>
      <c r="AB254" s="15">
        <f>ROUND(P254*'Table Q8'!P43,2)</f>
        <v>1.43</v>
      </c>
      <c r="AC254" s="15">
        <f>ROUND(Q254*'Table Q8'!Q43,2)</f>
        <v>0.33</v>
      </c>
      <c r="AD254" s="15">
        <f>ROUND(R254*'Table Q8'!R43,2)</f>
        <v>1.28</v>
      </c>
      <c r="AE254" s="15">
        <f>ROUND(S254*'Table Q8'!S43,2)</f>
        <v>-0.22</v>
      </c>
      <c r="AF254" s="15">
        <f>ROUND(T254*'Table Q8'!T43,2)</f>
        <v>0.67</v>
      </c>
      <c r="AG254" s="15">
        <f>ROUND(U254*'Table Q8'!U43,2)</f>
        <v>0.11</v>
      </c>
      <c r="AH254" s="15">
        <f>ROUND(V254*'Table Q8'!V43,2)</f>
        <v>1.05</v>
      </c>
      <c r="AI254" s="15">
        <f>ROUND(W254*'Table Q8'!W43,2)</f>
        <v>-0.98</v>
      </c>
      <c r="AJ254" s="15">
        <f>ROUND(X254*'Table Q8'!X43,2)</f>
        <v>0.69</v>
      </c>
    </row>
    <row r="255" spans="1:36" x14ac:dyDescent="0.2">
      <c r="A255" s="13" t="str">
        <f t="shared" si="116"/>
        <v>2003 Q3</v>
      </c>
      <c r="B255" s="15">
        <f t="shared" si="151"/>
        <v>-0.1886762273996094</v>
      </c>
      <c r="C255" s="15">
        <f t="shared" si="151"/>
        <v>5.8868828117169283</v>
      </c>
      <c r="D255" s="15">
        <f t="shared" si="151"/>
        <v>2.9060449304296201</v>
      </c>
      <c r="E255" s="15">
        <f t="shared" si="151"/>
        <v>1.2132462259379302</v>
      </c>
      <c r="F255" s="15">
        <f t="shared" si="151"/>
        <v>3.861688914640359</v>
      </c>
      <c r="G255" s="15">
        <f t="shared" si="151"/>
        <v>4.9426763490215082</v>
      </c>
      <c r="H255" s="15">
        <f t="shared" si="151"/>
        <v>12.688430245603374</v>
      </c>
      <c r="I255" s="15">
        <f t="shared" si="151"/>
        <v>3.9489203203927294</v>
      </c>
      <c r="J255" s="15">
        <f t="shared" si="151"/>
        <v>-4.3344835129709107</v>
      </c>
      <c r="K255" s="15">
        <f t="shared" si="151"/>
        <v>2.9664498116650226</v>
      </c>
      <c r="L255" s="15">
        <f t="shared" si="151"/>
        <v>3.5644664312633036</v>
      </c>
      <c r="N255" s="15">
        <f t="shared" ref="N255:X255" si="153">LN(N44/N40)*100</f>
        <v>1.9416439858616907</v>
      </c>
      <c r="O255" s="15">
        <f t="shared" si="153"/>
        <v>4.8429041243163526</v>
      </c>
      <c r="P255" s="15">
        <f t="shared" si="153"/>
        <v>4.3742281758662909</v>
      </c>
      <c r="Q255" s="15">
        <f t="shared" si="153"/>
        <v>0.42278770790162212</v>
      </c>
      <c r="R255" s="15">
        <f t="shared" si="153"/>
        <v>13.88284328930755</v>
      </c>
      <c r="S255" s="15">
        <f t="shared" si="153"/>
        <v>-0.65127463336758284</v>
      </c>
      <c r="T255" s="15">
        <f t="shared" si="153"/>
        <v>4.0935658941569875</v>
      </c>
      <c r="U255" s="15">
        <f t="shared" si="153"/>
        <v>0.47647135138597413</v>
      </c>
      <c r="V255" s="15">
        <f t="shared" si="153"/>
        <v>3.9231133026871632</v>
      </c>
      <c r="W255" s="15">
        <f t="shared" si="153"/>
        <v>-3.4158162344086045</v>
      </c>
      <c r="X255" s="15">
        <f t="shared" si="153"/>
        <v>2.3416876857921656</v>
      </c>
      <c r="Z255" s="15">
        <f>ROUND(N255*'Table Q8'!N44,2)</f>
        <v>1.46</v>
      </c>
      <c r="AA255" s="15">
        <f>ROUND(O255*'Table Q8'!O44,2)</f>
        <v>1.53</v>
      </c>
      <c r="AB255" s="15">
        <f>ROUND(P255*'Table Q8'!P44,2)</f>
        <v>1.53</v>
      </c>
      <c r="AC255" s="15">
        <f>ROUND(Q255*'Table Q8'!Q44,2)</f>
        <v>0.13</v>
      </c>
      <c r="AD255" s="15">
        <f>ROUND(R255*'Table Q8'!R44,2)</f>
        <v>1.95</v>
      </c>
      <c r="AE255" s="15">
        <f>ROUND(S255*'Table Q8'!S44,2)</f>
        <v>-0.25</v>
      </c>
      <c r="AF255" s="15">
        <f>ROUND(T255*'Table Q8'!T44,2)</f>
        <v>1.57</v>
      </c>
      <c r="AG255" s="15">
        <f>ROUND(U255*'Table Q8'!U44,2)</f>
        <v>0.18</v>
      </c>
      <c r="AH255" s="15">
        <f>ROUND(V255*'Table Q8'!V44,2)</f>
        <v>1.18</v>
      </c>
      <c r="AI255" s="15">
        <f>ROUND(W255*'Table Q8'!W44,2)</f>
        <v>-0.99</v>
      </c>
      <c r="AJ255" s="15">
        <f>ROUND(X255*'Table Q8'!X44,2)</f>
        <v>0.84</v>
      </c>
    </row>
    <row r="256" spans="1:36" x14ac:dyDescent="0.2">
      <c r="A256" s="13" t="str">
        <f t="shared" si="116"/>
        <v>2003 Q4</v>
      </c>
      <c r="B256" s="15">
        <f t="shared" si="151"/>
        <v>-6.2236670532974099</v>
      </c>
      <c r="C256" s="15">
        <f t="shared" si="151"/>
        <v>8.5481010674524533</v>
      </c>
      <c r="D256" s="15">
        <f t="shared" si="151"/>
        <v>4.3092228501949723</v>
      </c>
      <c r="E256" s="15">
        <f t="shared" si="151"/>
        <v>1.0423330884447606</v>
      </c>
      <c r="F256" s="15">
        <f t="shared" si="151"/>
        <v>8.9921410808966282</v>
      </c>
      <c r="G256" s="15">
        <f t="shared" si="151"/>
        <v>6.1698725862022563</v>
      </c>
      <c r="H256" s="15">
        <f t="shared" si="151"/>
        <v>6.5204915925088622</v>
      </c>
      <c r="I256" s="15">
        <f t="shared" si="151"/>
        <v>7.3053527540170426</v>
      </c>
      <c r="J256" s="15">
        <f t="shared" si="151"/>
        <v>1.1843135781071847</v>
      </c>
      <c r="K256" s="15">
        <f t="shared" si="151"/>
        <v>-1.2296355035323363</v>
      </c>
      <c r="L256" s="15">
        <f t="shared" si="151"/>
        <v>4.5224485400621264</v>
      </c>
      <c r="N256" s="15">
        <f t="shared" ref="N256:X256" si="154">LN(N45/N41)*100</f>
        <v>-2.5510227921133182</v>
      </c>
      <c r="O256" s="15">
        <f t="shared" si="154"/>
        <v>4.6194129948921958</v>
      </c>
      <c r="P256" s="15">
        <f t="shared" si="154"/>
        <v>4.6755962305746195</v>
      </c>
      <c r="Q256" s="15">
        <f t="shared" si="154"/>
        <v>0.76659141340810344</v>
      </c>
      <c r="R256" s="15">
        <f t="shared" si="154"/>
        <v>15.455152488341628</v>
      </c>
      <c r="S256" s="15">
        <f t="shared" si="154"/>
        <v>-0.50585272085105637</v>
      </c>
      <c r="T256" s="15">
        <f t="shared" si="154"/>
        <v>3.0559530165842177</v>
      </c>
      <c r="U256" s="15">
        <f t="shared" si="154"/>
        <v>1.2019353114839684</v>
      </c>
      <c r="V256" s="15">
        <f t="shared" si="154"/>
        <v>9.2428615977184982</v>
      </c>
      <c r="W256" s="15">
        <f t="shared" si="154"/>
        <v>-6.2647119108093463</v>
      </c>
      <c r="X256" s="15">
        <f t="shared" si="154"/>
        <v>2.4276650464841056</v>
      </c>
      <c r="Z256" s="15">
        <f>ROUND(N256*'Table Q8'!N45,2)</f>
        <v>-1.92</v>
      </c>
      <c r="AA256" s="15">
        <f>ROUND(O256*'Table Q8'!O45,2)</f>
        <v>1.46</v>
      </c>
      <c r="AB256" s="15">
        <f>ROUND(P256*'Table Q8'!P45,2)</f>
        <v>1.61</v>
      </c>
      <c r="AC256" s="15">
        <f>ROUND(Q256*'Table Q8'!Q45,2)</f>
        <v>0.24</v>
      </c>
      <c r="AD256" s="15">
        <f>ROUND(R256*'Table Q8'!R45,2)</f>
        <v>2.23</v>
      </c>
      <c r="AE256" s="15">
        <f>ROUND(S256*'Table Q8'!S45,2)</f>
        <v>-0.19</v>
      </c>
      <c r="AF256" s="15">
        <f>ROUND(T256*'Table Q8'!T45,2)</f>
        <v>1.21</v>
      </c>
      <c r="AG256" s="15">
        <f>ROUND(U256*'Table Q8'!U45,2)</f>
        <v>0.45</v>
      </c>
      <c r="AH256" s="15">
        <f>ROUND(V256*'Table Q8'!V45,2)</f>
        <v>2.77</v>
      </c>
      <c r="AI256" s="15">
        <f>ROUND(W256*'Table Q8'!W45,2)</f>
        <v>-1.85</v>
      </c>
      <c r="AJ256" s="15">
        <f>ROUND(X256*'Table Q8'!X45,2)</f>
        <v>0.87</v>
      </c>
    </row>
    <row r="257" spans="1:36" x14ac:dyDescent="0.2">
      <c r="A257" s="13" t="str">
        <f t="shared" si="116"/>
        <v>2004 Q1</v>
      </c>
      <c r="B257" s="15">
        <f t="shared" si="151"/>
        <v>-2.152369082497918</v>
      </c>
      <c r="C257" s="15">
        <f t="shared" si="151"/>
        <v>7.4453311015663672</v>
      </c>
      <c r="D257" s="15">
        <f t="shared" si="151"/>
        <v>7.493886829561812</v>
      </c>
      <c r="E257" s="15">
        <f t="shared" si="151"/>
        <v>3.2158212857942452</v>
      </c>
      <c r="F257" s="15">
        <f t="shared" si="151"/>
        <v>14.388243836284765</v>
      </c>
      <c r="G257" s="15">
        <f t="shared" si="151"/>
        <v>3.8857622109917513</v>
      </c>
      <c r="H257" s="15">
        <f t="shared" si="151"/>
        <v>6.6252628281144661</v>
      </c>
      <c r="I257" s="15">
        <f t="shared" si="151"/>
        <v>2.2851305855513719</v>
      </c>
      <c r="J257" s="15">
        <f t="shared" si="151"/>
        <v>-1.9394272647615216</v>
      </c>
      <c r="K257" s="15">
        <f t="shared" si="151"/>
        <v>-2.4484378354606324</v>
      </c>
      <c r="L257" s="15">
        <f t="shared" si="151"/>
        <v>4.0173325566729154</v>
      </c>
      <c r="N257" s="15">
        <f t="shared" ref="N257:X257" si="155">LN(N46/N42)*100</f>
        <v>1.4330377648388706</v>
      </c>
      <c r="O257" s="15">
        <f t="shared" si="155"/>
        <v>2.4637110763192229</v>
      </c>
      <c r="P257" s="15">
        <f t="shared" si="155"/>
        <v>1.6327224137399707</v>
      </c>
      <c r="Q257" s="15">
        <f t="shared" si="155"/>
        <v>3.8774256386060156E-2</v>
      </c>
      <c r="R257" s="15">
        <f t="shared" si="155"/>
        <v>17.966629680977022</v>
      </c>
      <c r="S257" s="15">
        <f t="shared" si="155"/>
        <v>1.2977406153666904</v>
      </c>
      <c r="T257" s="15">
        <f t="shared" si="155"/>
        <v>2.2268138409193736</v>
      </c>
      <c r="U257" s="15">
        <f t="shared" si="155"/>
        <v>0.45954103173898458</v>
      </c>
      <c r="V257" s="15">
        <f t="shared" si="155"/>
        <v>6.5709113819288802</v>
      </c>
      <c r="W257" s="15">
        <f t="shared" si="155"/>
        <v>-7.7308333534060054</v>
      </c>
      <c r="X257" s="15">
        <f t="shared" si="155"/>
        <v>1.6134837515660052</v>
      </c>
      <c r="Z257" s="15">
        <f>ROUND(N257*'Table Q8'!N46,2)</f>
        <v>1.08</v>
      </c>
      <c r="AA257" s="15">
        <f>ROUND(O257*'Table Q8'!O46,2)</f>
        <v>0.79</v>
      </c>
      <c r="AB257" s="15">
        <f>ROUND(P257*'Table Q8'!P46,2)</f>
        <v>0.56000000000000005</v>
      </c>
      <c r="AC257" s="15">
        <f>ROUND(Q257*'Table Q8'!Q46,2)</f>
        <v>0.01</v>
      </c>
      <c r="AD257" s="15">
        <f>ROUND(R257*'Table Q8'!R46,2)</f>
        <v>2.58</v>
      </c>
      <c r="AE257" s="15">
        <f>ROUND(S257*'Table Q8'!S46,2)</f>
        <v>0.5</v>
      </c>
      <c r="AF257" s="15">
        <f>ROUND(T257*'Table Q8'!T46,2)</f>
        <v>0.9</v>
      </c>
      <c r="AG257" s="15">
        <f>ROUND(U257*'Table Q8'!U46,2)</f>
        <v>0.17</v>
      </c>
      <c r="AH257" s="15">
        <f>ROUND(V257*'Table Q8'!V46,2)</f>
        <v>1.99</v>
      </c>
      <c r="AI257" s="15">
        <f>ROUND(W257*'Table Q8'!W46,2)</f>
        <v>-2.37</v>
      </c>
      <c r="AJ257" s="15">
        <f>ROUND(X257*'Table Q8'!X46,2)</f>
        <v>0.57999999999999996</v>
      </c>
    </row>
    <row r="258" spans="1:36" x14ac:dyDescent="0.2">
      <c r="A258" s="13" t="str">
        <f t="shared" si="116"/>
        <v>2004 Q2</v>
      </c>
      <c r="B258" s="15">
        <f t="shared" si="151"/>
        <v>3.4648446570015153E-2</v>
      </c>
      <c r="C258" s="15">
        <f t="shared" si="151"/>
        <v>7.2816459354942591</v>
      </c>
      <c r="D258" s="15">
        <f t="shared" si="151"/>
        <v>4.258646009068574</v>
      </c>
      <c r="E258" s="15">
        <f t="shared" si="151"/>
        <v>1.3220955215534658</v>
      </c>
      <c r="F258" s="15">
        <f t="shared" si="151"/>
        <v>9.9507945853753643</v>
      </c>
      <c r="G258" s="15">
        <f t="shared" si="151"/>
        <v>5.0480914476902603</v>
      </c>
      <c r="H258" s="15">
        <f t="shared" si="151"/>
        <v>7.3647425460144857</v>
      </c>
      <c r="I258" s="15">
        <f t="shared" si="151"/>
        <v>3.1956721848511052</v>
      </c>
      <c r="J258" s="15">
        <f t="shared" si="151"/>
        <v>-1.6800798925887432</v>
      </c>
      <c r="K258" s="15">
        <f t="shared" si="151"/>
        <v>-1.1957210149513804</v>
      </c>
      <c r="L258" s="15">
        <f t="shared" si="151"/>
        <v>3.4205482052289957</v>
      </c>
      <c r="N258" s="15">
        <f t="shared" ref="N258:X258" si="156">LN(N47/N43)*100</f>
        <v>1.6229036366677867</v>
      </c>
      <c r="O258" s="15">
        <f t="shared" si="156"/>
        <v>2.5248119634186446</v>
      </c>
      <c r="P258" s="15">
        <f t="shared" si="156"/>
        <v>1.9167921038184421</v>
      </c>
      <c r="Q258" s="15">
        <f t="shared" si="156"/>
        <v>-0.96539460621145046</v>
      </c>
      <c r="R258" s="15">
        <f t="shared" si="156"/>
        <v>15.487054784627919</v>
      </c>
      <c r="S258" s="15">
        <f t="shared" si="156"/>
        <v>3.6343689200635909</v>
      </c>
      <c r="T258" s="15">
        <f t="shared" si="156"/>
        <v>5.5969124570612916</v>
      </c>
      <c r="U258" s="15">
        <f t="shared" si="156"/>
        <v>0.30715948959352241</v>
      </c>
      <c r="V258" s="15">
        <f t="shared" si="156"/>
        <v>6.4544794350810353</v>
      </c>
      <c r="W258" s="15">
        <f t="shared" si="156"/>
        <v>-5.5284823929602425</v>
      </c>
      <c r="X258" s="15">
        <f t="shared" si="156"/>
        <v>1.7803715203919175</v>
      </c>
      <c r="Z258" s="15">
        <f>ROUND(N258*'Table Q8'!N47,2)</f>
        <v>1.23</v>
      </c>
      <c r="AA258" s="15">
        <f>ROUND(O258*'Table Q8'!O47,2)</f>
        <v>0.81</v>
      </c>
      <c r="AB258" s="15">
        <f>ROUND(P258*'Table Q8'!P47,2)</f>
        <v>0.66</v>
      </c>
      <c r="AC258" s="15">
        <f>ROUND(Q258*'Table Q8'!Q47,2)</f>
        <v>-0.3</v>
      </c>
      <c r="AD258" s="15">
        <f>ROUND(R258*'Table Q8'!R47,2)</f>
        <v>2.16</v>
      </c>
      <c r="AE258" s="15">
        <f>ROUND(S258*'Table Q8'!S47,2)</f>
        <v>1.4</v>
      </c>
      <c r="AF258" s="15">
        <f>ROUND(T258*'Table Q8'!T47,2)</f>
        <v>2.2799999999999998</v>
      </c>
      <c r="AG258" s="15">
        <f>ROUND(U258*'Table Q8'!U47,2)</f>
        <v>0.11</v>
      </c>
      <c r="AH258" s="15">
        <f>ROUND(V258*'Table Q8'!V47,2)</f>
        <v>1.97</v>
      </c>
      <c r="AI258" s="15">
        <f>ROUND(W258*'Table Q8'!W47,2)</f>
        <v>-1.71</v>
      </c>
      <c r="AJ258" s="15">
        <f>ROUND(X258*'Table Q8'!X47,2)</f>
        <v>0.64</v>
      </c>
    </row>
    <row r="259" spans="1:36" x14ac:dyDescent="0.2">
      <c r="A259" s="13" t="str">
        <f t="shared" si="116"/>
        <v>2004 Q3</v>
      </c>
      <c r="B259" s="15">
        <f t="shared" si="151"/>
        <v>-2.440405759590154</v>
      </c>
      <c r="C259" s="15">
        <f t="shared" si="151"/>
        <v>3.8396919993477288</v>
      </c>
      <c r="D259" s="15">
        <f t="shared" si="151"/>
        <v>2.8318099733420858</v>
      </c>
      <c r="E259" s="15">
        <f t="shared" si="151"/>
        <v>1.5913546273498071</v>
      </c>
      <c r="F259" s="15">
        <f t="shared" si="151"/>
        <v>6.8860477976823153</v>
      </c>
      <c r="G259" s="15">
        <f t="shared" si="151"/>
        <v>9.9548109332895827</v>
      </c>
      <c r="H259" s="15">
        <f t="shared" si="151"/>
        <v>8.1082348524962775</v>
      </c>
      <c r="I259" s="15">
        <f t="shared" si="151"/>
        <v>1.6544000264659662</v>
      </c>
      <c r="J259" s="15">
        <f t="shared" si="151"/>
        <v>2.1191330153032824</v>
      </c>
      <c r="K259" s="15">
        <f t="shared" si="151"/>
        <v>-7.8227441004856626</v>
      </c>
      <c r="L259" s="15">
        <f t="shared" si="151"/>
        <v>2.6739181881648961</v>
      </c>
      <c r="N259" s="15">
        <f t="shared" ref="N259:X259" si="157">LN(N48/N44)*100</f>
        <v>2.4922926180288041</v>
      </c>
      <c r="O259" s="15">
        <f t="shared" si="157"/>
        <v>1.3054557711170431</v>
      </c>
      <c r="P259" s="15">
        <f t="shared" si="157"/>
        <v>2.5663637711568907</v>
      </c>
      <c r="Q259" s="15">
        <f t="shared" si="157"/>
        <v>0.70475158125870241</v>
      </c>
      <c r="R259" s="15">
        <f t="shared" si="157"/>
        <v>11.038910950777783</v>
      </c>
      <c r="S259" s="15">
        <f t="shared" si="157"/>
        <v>4.3169549926564397</v>
      </c>
      <c r="T259" s="15">
        <f t="shared" si="157"/>
        <v>3.8070277126369048</v>
      </c>
      <c r="U259" s="15">
        <f t="shared" si="157"/>
        <v>-0.65098676387154419</v>
      </c>
      <c r="V259" s="15">
        <f t="shared" si="157"/>
        <v>8.8676692015325926</v>
      </c>
      <c r="W259" s="15">
        <f t="shared" si="157"/>
        <v>-6.4692819883608577</v>
      </c>
      <c r="X259" s="15">
        <f t="shared" si="157"/>
        <v>1.8087520401297064</v>
      </c>
      <c r="Z259" s="15">
        <f>ROUND(N259*'Table Q8'!N48,2)</f>
        <v>1.89</v>
      </c>
      <c r="AA259" s="15">
        <f>ROUND(O259*'Table Q8'!O48,2)</f>
        <v>0.42</v>
      </c>
      <c r="AB259" s="15">
        <f>ROUND(P259*'Table Q8'!P48,2)</f>
        <v>0.88</v>
      </c>
      <c r="AC259" s="15">
        <f>ROUND(Q259*'Table Q8'!Q48,2)</f>
        <v>0.22</v>
      </c>
      <c r="AD259" s="15">
        <f>ROUND(R259*'Table Q8'!R48,2)</f>
        <v>1.47</v>
      </c>
      <c r="AE259" s="15">
        <f>ROUND(S259*'Table Q8'!S48,2)</f>
        <v>1.67</v>
      </c>
      <c r="AF259" s="15">
        <f>ROUND(T259*'Table Q8'!T48,2)</f>
        <v>1.56</v>
      </c>
      <c r="AG259" s="15">
        <f>ROUND(U259*'Table Q8'!U48,2)</f>
        <v>-0.24</v>
      </c>
      <c r="AH259" s="15">
        <f>ROUND(V259*'Table Q8'!V48,2)</f>
        <v>2.71</v>
      </c>
      <c r="AI259" s="15">
        <f>ROUND(W259*'Table Q8'!W48,2)</f>
        <v>-2.0099999999999998</v>
      </c>
      <c r="AJ259" s="15">
        <f>ROUND(X259*'Table Q8'!X48,2)</f>
        <v>0.65</v>
      </c>
    </row>
    <row r="260" spans="1:36" x14ac:dyDescent="0.2">
      <c r="A260" s="13" t="str">
        <f t="shared" si="116"/>
        <v>2004 Q4</v>
      </c>
      <c r="B260" s="15">
        <f t="shared" si="151"/>
        <v>-5.1570056706325929</v>
      </c>
      <c r="C260" s="15">
        <f t="shared" si="151"/>
        <v>3.2248957637567734</v>
      </c>
      <c r="D260" s="15">
        <f t="shared" si="151"/>
        <v>-2.3926955423725849</v>
      </c>
      <c r="E260" s="15">
        <f t="shared" si="151"/>
        <v>0.20755763301867758</v>
      </c>
      <c r="F260" s="15">
        <f t="shared" si="151"/>
        <v>7.5201798048079889</v>
      </c>
      <c r="G260" s="15">
        <f t="shared" si="151"/>
        <v>2.6510638650616301</v>
      </c>
      <c r="H260" s="15">
        <f t="shared" si="151"/>
        <v>9.3453348794779263</v>
      </c>
      <c r="I260" s="15">
        <f t="shared" si="151"/>
        <v>-2.9961796292963649</v>
      </c>
      <c r="J260" s="15">
        <f t="shared" si="151"/>
        <v>-1.9646332024046063</v>
      </c>
      <c r="K260" s="15">
        <f t="shared" si="151"/>
        <v>-2.308815045458481</v>
      </c>
      <c r="L260" s="15">
        <f t="shared" si="151"/>
        <v>0.49551706908543225</v>
      </c>
      <c r="N260" s="15">
        <f t="shared" ref="N260:X260" si="158">LN(N49/N45)*100</f>
        <v>0.55757836213733247</v>
      </c>
      <c r="O260" s="15">
        <f t="shared" si="158"/>
        <v>0.5071581309972768</v>
      </c>
      <c r="P260" s="15">
        <f t="shared" si="158"/>
        <v>-0.54880684381802103</v>
      </c>
      <c r="Q260" s="15">
        <f t="shared" si="158"/>
        <v>-0.27732320017064133</v>
      </c>
      <c r="R260" s="15">
        <f t="shared" si="158"/>
        <v>6.8331803597612897</v>
      </c>
      <c r="S260" s="15">
        <f t="shared" si="158"/>
        <v>0.41334349354769129</v>
      </c>
      <c r="T260" s="15">
        <f t="shared" si="158"/>
        <v>1.9174462538270491</v>
      </c>
      <c r="U260" s="15">
        <f t="shared" si="158"/>
        <v>-4.0426815994269312</v>
      </c>
      <c r="V260" s="15">
        <f t="shared" si="158"/>
        <v>2.3301308370663856</v>
      </c>
      <c r="W260" s="15">
        <f t="shared" si="158"/>
        <v>-2.5963699386853776</v>
      </c>
      <c r="X260" s="15">
        <f t="shared" si="158"/>
        <v>-0.10377233339555751</v>
      </c>
      <c r="Z260" s="15">
        <f>ROUND(N260*'Table Q8'!N49,2)</f>
        <v>0.42</v>
      </c>
      <c r="AA260" s="15">
        <f>ROUND(O260*'Table Q8'!O49,2)</f>
        <v>0.16</v>
      </c>
      <c r="AB260" s="15">
        <f>ROUND(P260*'Table Q8'!P49,2)</f>
        <v>-0.19</v>
      </c>
      <c r="AC260" s="15">
        <f>ROUND(Q260*'Table Q8'!Q49,2)</f>
        <v>-0.08</v>
      </c>
      <c r="AD260" s="15">
        <f>ROUND(R260*'Table Q8'!R49,2)</f>
        <v>0.87</v>
      </c>
      <c r="AE260" s="15">
        <f>ROUND(S260*'Table Q8'!S49,2)</f>
        <v>0.16</v>
      </c>
      <c r="AF260" s="15">
        <f>ROUND(T260*'Table Q8'!T49,2)</f>
        <v>0.79</v>
      </c>
      <c r="AG260" s="15">
        <f>ROUND(U260*'Table Q8'!U49,2)</f>
        <v>-1.45</v>
      </c>
      <c r="AH260" s="15">
        <f>ROUND(V260*'Table Q8'!V49,2)</f>
        <v>0.71</v>
      </c>
      <c r="AI260" s="15">
        <f>ROUND(W260*'Table Q8'!W49,2)</f>
        <v>-0.82</v>
      </c>
      <c r="AJ260" s="15">
        <f>ROUND(X260*'Table Q8'!X49,2)</f>
        <v>-0.04</v>
      </c>
    </row>
    <row r="261" spans="1:36" x14ac:dyDescent="0.2">
      <c r="A261" s="13" t="str">
        <f t="shared" si="116"/>
        <v>2005 Q1</v>
      </c>
      <c r="B261" s="15">
        <f t="shared" si="151"/>
        <v>-6.5043776570246434</v>
      </c>
      <c r="C261" s="15">
        <f t="shared" si="151"/>
        <v>3.0521904626500764</v>
      </c>
      <c r="D261" s="15">
        <f t="shared" si="151"/>
        <v>-3.4288086976307928</v>
      </c>
      <c r="E261" s="15">
        <f t="shared" si="151"/>
        <v>-1.5631531544387351</v>
      </c>
      <c r="F261" s="15">
        <f t="shared" si="151"/>
        <v>1.6261404624601627</v>
      </c>
      <c r="G261" s="15">
        <f t="shared" si="151"/>
        <v>1.8218172960172598</v>
      </c>
      <c r="H261" s="15">
        <f t="shared" si="151"/>
        <v>7.5282756326378806</v>
      </c>
      <c r="I261" s="15">
        <f t="shared" si="151"/>
        <v>1.8217100137460487</v>
      </c>
      <c r="J261" s="15">
        <f t="shared" si="151"/>
        <v>4.1772299446050631</v>
      </c>
      <c r="K261" s="15">
        <f t="shared" si="151"/>
        <v>0.41343454806337099</v>
      </c>
      <c r="L261" s="15">
        <f t="shared" si="151"/>
        <v>0.98074818315204026</v>
      </c>
      <c r="N261" s="15">
        <f t="shared" ref="N261:X261" si="159">LN(N50/N46)*100</f>
        <v>-2.7452608496326132</v>
      </c>
      <c r="O261" s="15">
        <f t="shared" si="159"/>
        <v>1.9201937754227343</v>
      </c>
      <c r="P261" s="15">
        <f t="shared" si="159"/>
        <v>0.24741941822925356</v>
      </c>
      <c r="Q261" s="15">
        <f t="shared" si="159"/>
        <v>5.7401260534062012E-2</v>
      </c>
      <c r="R261" s="15">
        <f t="shared" si="159"/>
        <v>1.2479949902659362</v>
      </c>
      <c r="S261" s="15">
        <f t="shared" si="159"/>
        <v>-1.9759459054592778</v>
      </c>
      <c r="T261" s="15">
        <f t="shared" si="159"/>
        <v>2.1670708369063254</v>
      </c>
      <c r="U261" s="15">
        <f t="shared" si="159"/>
        <v>-2.8535877148990219</v>
      </c>
      <c r="V261" s="15">
        <f t="shared" si="159"/>
        <v>3.3158873821044876</v>
      </c>
      <c r="W261" s="15">
        <f t="shared" si="159"/>
        <v>-0.65317393124791856</v>
      </c>
      <c r="X261" s="15">
        <f t="shared" si="159"/>
        <v>-3.6300515399676936E-2</v>
      </c>
      <c r="Z261" s="15">
        <f>ROUND(N261*'Table Q8'!N50,2)</f>
        <v>-2.08</v>
      </c>
      <c r="AA261" s="15">
        <f>ROUND(O261*'Table Q8'!O50,2)</f>
        <v>0.62</v>
      </c>
      <c r="AB261" s="15">
        <f>ROUND(P261*'Table Q8'!P50,2)</f>
        <v>0.08</v>
      </c>
      <c r="AC261" s="15">
        <f>ROUND(Q261*'Table Q8'!Q50,2)</f>
        <v>0.02</v>
      </c>
      <c r="AD261" s="15">
        <f>ROUND(R261*'Table Q8'!R50,2)</f>
        <v>0.16</v>
      </c>
      <c r="AE261" s="15">
        <f>ROUND(S261*'Table Q8'!S50,2)</f>
        <v>-0.77</v>
      </c>
      <c r="AF261" s="15">
        <f>ROUND(T261*'Table Q8'!T50,2)</f>
        <v>0.89</v>
      </c>
      <c r="AG261" s="15">
        <f>ROUND(U261*'Table Q8'!U50,2)</f>
        <v>-1.01</v>
      </c>
      <c r="AH261" s="15">
        <f>ROUND(V261*'Table Q8'!V50,2)</f>
        <v>0.99</v>
      </c>
      <c r="AI261" s="15">
        <f>ROUND(W261*'Table Q8'!W50,2)</f>
        <v>-0.2</v>
      </c>
      <c r="AJ261" s="15">
        <f>ROUND(X261*'Table Q8'!X50,2)</f>
        <v>-0.01</v>
      </c>
    </row>
    <row r="262" spans="1:36" x14ac:dyDescent="0.2">
      <c r="A262" s="13" t="str">
        <f t="shared" si="116"/>
        <v>2005 Q2</v>
      </c>
      <c r="B262" s="15">
        <f t="shared" si="151"/>
        <v>-4.1598137780673561</v>
      </c>
      <c r="C262" s="15">
        <f t="shared" si="151"/>
        <v>3.9841827959913449</v>
      </c>
      <c r="D262" s="15">
        <f t="shared" si="151"/>
        <v>-3.8549108310985813</v>
      </c>
      <c r="E262" s="15">
        <f t="shared" si="151"/>
        <v>1.0396751013630303</v>
      </c>
      <c r="F262" s="15">
        <f t="shared" si="151"/>
        <v>1.9810069902824319</v>
      </c>
      <c r="G262" s="15">
        <f t="shared" si="151"/>
        <v>0.78251545982976678</v>
      </c>
      <c r="H262" s="15">
        <f t="shared" si="151"/>
        <v>8.9620654482406454</v>
      </c>
      <c r="I262" s="15">
        <f t="shared" si="151"/>
        <v>1.6126949565448276</v>
      </c>
      <c r="J262" s="15">
        <f t="shared" si="151"/>
        <v>3.9842986745494171</v>
      </c>
      <c r="K262" s="15">
        <f t="shared" si="151"/>
        <v>1.3203290979991742</v>
      </c>
      <c r="L262" s="15">
        <f t="shared" si="151"/>
        <v>2.0661906412004183</v>
      </c>
      <c r="N262" s="15">
        <f t="shared" ref="N262:X262" si="160">LN(N51/N47)*100</f>
        <v>-0.64561182832188546</v>
      </c>
      <c r="O262" s="15">
        <f t="shared" si="160"/>
        <v>2.3854349906651811</v>
      </c>
      <c r="P262" s="15">
        <f t="shared" si="160"/>
        <v>-0.99390420591849182</v>
      </c>
      <c r="Q262" s="15">
        <f t="shared" si="160"/>
        <v>3.2592812036098269</v>
      </c>
      <c r="R262" s="15">
        <f t="shared" si="160"/>
        <v>0.43108072681245502</v>
      </c>
      <c r="S262" s="15">
        <f t="shared" si="160"/>
        <v>-2.9796616958668967</v>
      </c>
      <c r="T262" s="15">
        <f t="shared" si="160"/>
        <v>1.122938398893883</v>
      </c>
      <c r="U262" s="15">
        <f t="shared" si="160"/>
        <v>-3.7214748281357553</v>
      </c>
      <c r="V262" s="15">
        <f t="shared" si="160"/>
        <v>2.42869106514727</v>
      </c>
      <c r="W262" s="15">
        <f t="shared" si="160"/>
        <v>-4.4795450238093437</v>
      </c>
      <c r="X262" s="15">
        <f t="shared" si="160"/>
        <v>0.13050994742423216</v>
      </c>
      <c r="Z262" s="15">
        <f>ROUND(N262*'Table Q8'!N51,2)</f>
        <v>-0.49</v>
      </c>
      <c r="AA262" s="15">
        <f>ROUND(O262*'Table Q8'!O51,2)</f>
        <v>0.78</v>
      </c>
      <c r="AB262" s="15">
        <f>ROUND(P262*'Table Q8'!P51,2)</f>
        <v>-0.34</v>
      </c>
      <c r="AC262" s="15">
        <f>ROUND(Q262*'Table Q8'!Q51,2)</f>
        <v>0.97</v>
      </c>
      <c r="AD262" s="15">
        <f>ROUND(R262*'Table Q8'!R51,2)</f>
        <v>0.06</v>
      </c>
      <c r="AE262" s="15">
        <f>ROUND(S262*'Table Q8'!S51,2)</f>
        <v>-1.1599999999999999</v>
      </c>
      <c r="AF262" s="15">
        <f>ROUND(T262*'Table Q8'!T51,2)</f>
        <v>0.48</v>
      </c>
      <c r="AG262" s="15">
        <f>ROUND(U262*'Table Q8'!U51,2)</f>
        <v>-1.33</v>
      </c>
      <c r="AH262" s="15">
        <f>ROUND(V262*'Table Q8'!V51,2)</f>
        <v>0.73</v>
      </c>
      <c r="AI262" s="15">
        <f>ROUND(W262*'Table Q8'!W51,2)</f>
        <v>-1.42</v>
      </c>
      <c r="AJ262" s="15">
        <f>ROUND(X262*'Table Q8'!X51,2)</f>
        <v>0.05</v>
      </c>
    </row>
    <row r="263" spans="1:36" x14ac:dyDescent="0.2">
      <c r="A263" s="13" t="str">
        <f t="shared" si="116"/>
        <v>2005 Q3</v>
      </c>
      <c r="B263" s="15">
        <f t="shared" si="151"/>
        <v>-0.56612281664889286</v>
      </c>
      <c r="C263" s="15">
        <f t="shared" si="151"/>
        <v>5.4630733509115039</v>
      </c>
      <c r="D263" s="15">
        <f t="shared" si="151"/>
        <v>-7.1833186918748391</v>
      </c>
      <c r="E263" s="15">
        <f t="shared" si="151"/>
        <v>-0.2406482512595042</v>
      </c>
      <c r="F263" s="15">
        <f t="shared" si="151"/>
        <v>2.8251361517061291</v>
      </c>
      <c r="G263" s="15">
        <f t="shared" si="151"/>
        <v>0.98842402112911831</v>
      </c>
      <c r="H263" s="15">
        <f t="shared" si="151"/>
        <v>7.4334129418851855</v>
      </c>
      <c r="I263" s="15">
        <f t="shared" si="151"/>
        <v>2.4312896959600607</v>
      </c>
      <c r="J263" s="15">
        <f t="shared" si="151"/>
        <v>4.0445736133374748</v>
      </c>
      <c r="K263" s="15">
        <f t="shared" si="151"/>
        <v>6.8715704932406352</v>
      </c>
      <c r="L263" s="15">
        <f t="shared" si="151"/>
        <v>2.2027794365497875</v>
      </c>
      <c r="N263" s="15">
        <f t="shared" ref="N263:X263" si="161">LN(N52/N48)*100</f>
        <v>3.1014093199394175</v>
      </c>
      <c r="O263" s="15">
        <f t="shared" si="161"/>
        <v>3.1669204712383427</v>
      </c>
      <c r="P263" s="15">
        <f t="shared" si="161"/>
        <v>-2.6931125799188376</v>
      </c>
      <c r="Q263" s="15">
        <f t="shared" si="161"/>
        <v>2.0688544260107462</v>
      </c>
      <c r="R263" s="15">
        <f t="shared" si="161"/>
        <v>0.58392817307230926</v>
      </c>
      <c r="S263" s="15">
        <f t="shared" si="161"/>
        <v>-2.9529538108901821</v>
      </c>
      <c r="T263" s="15">
        <f t="shared" si="161"/>
        <v>0.20265584608750065</v>
      </c>
      <c r="U263" s="15">
        <f t="shared" si="161"/>
        <v>-4.132555719693471</v>
      </c>
      <c r="V263" s="15">
        <f t="shared" si="161"/>
        <v>0.41728160251159052</v>
      </c>
      <c r="W263" s="15">
        <f t="shared" si="161"/>
        <v>-0.54726801466452246</v>
      </c>
      <c r="X263" s="15">
        <f t="shared" si="161"/>
        <v>-0.25064732831356851</v>
      </c>
      <c r="Z263" s="15">
        <f>ROUND(N263*'Table Q8'!N52,2)</f>
        <v>2.34</v>
      </c>
      <c r="AA263" s="15">
        <f>ROUND(O263*'Table Q8'!O52,2)</f>
        <v>1.02</v>
      </c>
      <c r="AB263" s="15">
        <f>ROUND(P263*'Table Q8'!P52,2)</f>
        <v>-0.91</v>
      </c>
      <c r="AC263" s="15">
        <f>ROUND(Q263*'Table Q8'!Q52,2)</f>
        <v>0.61</v>
      </c>
      <c r="AD263" s="15">
        <f>ROUND(R263*'Table Q8'!R52,2)</f>
        <v>0.08</v>
      </c>
      <c r="AE263" s="15">
        <f>ROUND(S263*'Table Q8'!S52,2)</f>
        <v>-1.1499999999999999</v>
      </c>
      <c r="AF263" s="15">
        <f>ROUND(T263*'Table Q8'!T52,2)</f>
        <v>0.09</v>
      </c>
      <c r="AG263" s="15">
        <f>ROUND(U263*'Table Q8'!U52,2)</f>
        <v>-1.48</v>
      </c>
      <c r="AH263" s="15">
        <f>ROUND(V263*'Table Q8'!V52,2)</f>
        <v>0.12</v>
      </c>
      <c r="AI263" s="15">
        <f>ROUND(W263*'Table Q8'!W52,2)</f>
        <v>-0.17</v>
      </c>
      <c r="AJ263" s="15">
        <f>ROUND(X263*'Table Q8'!X52,2)</f>
        <v>-0.09</v>
      </c>
    </row>
    <row r="264" spans="1:36" x14ac:dyDescent="0.2">
      <c r="A264" s="13" t="str">
        <f t="shared" si="116"/>
        <v>2005 Q4</v>
      </c>
      <c r="B264" s="15">
        <f t="shared" si="151"/>
        <v>-1.9264277592372179</v>
      </c>
      <c r="C264" s="15">
        <f t="shared" si="151"/>
        <v>6.1973907226303231</v>
      </c>
      <c r="D264" s="15">
        <f t="shared" si="151"/>
        <v>-4.7144106633510585</v>
      </c>
      <c r="E264" s="15">
        <f t="shared" si="151"/>
        <v>3.3087054828019111</v>
      </c>
      <c r="F264" s="15">
        <f t="shared" si="151"/>
        <v>1.2550788240710784</v>
      </c>
      <c r="G264" s="15">
        <f t="shared" si="151"/>
        <v>6.8026811297408454</v>
      </c>
      <c r="H264" s="15">
        <f t="shared" si="151"/>
        <v>10.174551257983339</v>
      </c>
      <c r="I264" s="15">
        <f t="shared" si="151"/>
        <v>7.4668879533097572</v>
      </c>
      <c r="J264" s="15">
        <f t="shared" si="151"/>
        <v>-8.1128154659655602E-2</v>
      </c>
      <c r="K264" s="15">
        <f t="shared" si="151"/>
        <v>8.3667082005322815</v>
      </c>
      <c r="L264" s="15">
        <f t="shared" si="151"/>
        <v>4.5021112292192988</v>
      </c>
      <c r="N264" s="15">
        <f t="shared" ref="N264:X264" si="162">LN(N53/N49)*100</f>
        <v>0.29570921302707925</v>
      </c>
      <c r="O264" s="15">
        <f t="shared" si="162"/>
        <v>5.4768936816635776</v>
      </c>
      <c r="P264" s="15">
        <f t="shared" si="162"/>
        <v>-0.62376731760423931</v>
      </c>
      <c r="Q264" s="15">
        <f t="shared" si="162"/>
        <v>3.7992326456859966</v>
      </c>
      <c r="R264" s="15">
        <f t="shared" si="162"/>
        <v>0.94825993371694817</v>
      </c>
      <c r="S264" s="15">
        <f t="shared" si="162"/>
        <v>0.48567317726656239</v>
      </c>
      <c r="T264" s="15">
        <f t="shared" si="162"/>
        <v>3.0555354112431918</v>
      </c>
      <c r="U264" s="15">
        <f t="shared" si="162"/>
        <v>-1.9684421418822535</v>
      </c>
      <c r="V264" s="15">
        <f t="shared" si="162"/>
        <v>1.4302540530817172</v>
      </c>
      <c r="W264" s="15">
        <f t="shared" si="162"/>
        <v>-3.5473455703374728</v>
      </c>
      <c r="X264" s="15">
        <f t="shared" si="162"/>
        <v>1.2510265735829289</v>
      </c>
      <c r="Z264" s="15">
        <f>ROUND(N264*'Table Q8'!N53,2)</f>
        <v>0.22</v>
      </c>
      <c r="AA264" s="15">
        <f>ROUND(O264*'Table Q8'!O53,2)</f>
        <v>1.78</v>
      </c>
      <c r="AB264" s="15">
        <f>ROUND(P264*'Table Q8'!P53,2)</f>
        <v>-0.21</v>
      </c>
      <c r="AC264" s="15">
        <f>ROUND(Q264*'Table Q8'!Q53,2)</f>
        <v>1.1200000000000001</v>
      </c>
      <c r="AD264" s="15">
        <f>ROUND(R264*'Table Q8'!R53,2)</f>
        <v>0.13</v>
      </c>
      <c r="AE264" s="15">
        <f>ROUND(S264*'Table Q8'!S53,2)</f>
        <v>0.19</v>
      </c>
      <c r="AF264" s="15">
        <f>ROUND(T264*'Table Q8'!T53,2)</f>
        <v>1.38</v>
      </c>
      <c r="AG264" s="15">
        <f>ROUND(U264*'Table Q8'!U53,2)</f>
        <v>-0.71</v>
      </c>
      <c r="AH264" s="15">
        <f>ROUND(V264*'Table Q8'!V53,2)</f>
        <v>0.42</v>
      </c>
      <c r="AI264" s="15">
        <f>ROUND(W264*'Table Q8'!W53,2)</f>
        <v>-1.1299999999999999</v>
      </c>
      <c r="AJ264" s="15">
        <f>ROUND(X264*'Table Q8'!X53,2)</f>
        <v>0.45</v>
      </c>
    </row>
    <row r="265" spans="1:36" x14ac:dyDescent="0.2">
      <c r="A265" s="13" t="str">
        <f t="shared" si="116"/>
        <v>2006 Q1</v>
      </c>
      <c r="B265" s="15">
        <f t="shared" si="151"/>
        <v>8.5744120872467439E-2</v>
      </c>
      <c r="C265" s="15">
        <f t="shared" si="151"/>
        <v>6.3940032440266661</v>
      </c>
      <c r="D265" s="15">
        <f t="shared" si="151"/>
        <v>-4.4553920585541595</v>
      </c>
      <c r="E265" s="15">
        <f t="shared" si="151"/>
        <v>5.9111391351535154</v>
      </c>
      <c r="F265" s="15">
        <f t="shared" si="151"/>
        <v>-1.9586832628166826</v>
      </c>
      <c r="G265" s="15">
        <f t="shared" si="151"/>
        <v>5.492658739780504</v>
      </c>
      <c r="H265" s="15">
        <f t="shared" si="151"/>
        <v>14.214053417832936</v>
      </c>
      <c r="I265" s="15">
        <f t="shared" si="151"/>
        <v>4.0909827813403732</v>
      </c>
      <c r="J265" s="15">
        <f t="shared" si="151"/>
        <v>-3.9787174494423074</v>
      </c>
      <c r="K265" s="15">
        <f t="shared" si="151"/>
        <v>-2.9400403471610876</v>
      </c>
      <c r="L265" s="15">
        <f t="shared" si="151"/>
        <v>3.8615134854015474</v>
      </c>
      <c r="N265" s="15">
        <f t="shared" ref="N265:X265" si="163">LN(N54/N50)*100</f>
        <v>2.8535044742357827</v>
      </c>
      <c r="O265" s="15">
        <f t="shared" si="163"/>
        <v>4.1019001519728855</v>
      </c>
      <c r="P265" s="15">
        <f t="shared" si="163"/>
        <v>-6.4216885004720642E-2</v>
      </c>
      <c r="Q265" s="15">
        <f t="shared" si="163"/>
        <v>4.0538985229123785</v>
      </c>
      <c r="R265" s="15">
        <f t="shared" si="163"/>
        <v>1.1816714182743129</v>
      </c>
      <c r="S265" s="15">
        <f t="shared" si="163"/>
        <v>1.8787131794704193</v>
      </c>
      <c r="T265" s="15">
        <f t="shared" si="163"/>
        <v>4.6742192149072475</v>
      </c>
      <c r="U265" s="15">
        <f t="shared" si="163"/>
        <v>-2.2291857720048918</v>
      </c>
      <c r="V265" s="15">
        <f t="shared" si="163"/>
        <v>-1.1110531125867371</v>
      </c>
      <c r="W265" s="15">
        <f t="shared" si="163"/>
        <v>-4.6748393083760602</v>
      </c>
      <c r="X265" s="15">
        <f t="shared" si="163"/>
        <v>1.2321576465099386</v>
      </c>
      <c r="Z265" s="15">
        <f>ROUND(N265*'Table Q8'!N54,2)</f>
        <v>2.16</v>
      </c>
      <c r="AA265" s="15">
        <f>ROUND(O265*'Table Q8'!O54,2)</f>
        <v>1.34</v>
      </c>
      <c r="AB265" s="15">
        <f>ROUND(P265*'Table Q8'!P54,2)</f>
        <v>-0.02</v>
      </c>
      <c r="AC265" s="15">
        <f>ROUND(Q265*'Table Q8'!Q54,2)</f>
        <v>1.18</v>
      </c>
      <c r="AD265" s="15">
        <f>ROUND(R265*'Table Q8'!R54,2)</f>
        <v>0.16</v>
      </c>
      <c r="AE265" s="15">
        <f>ROUND(S265*'Table Q8'!S54,2)</f>
        <v>0.74</v>
      </c>
      <c r="AF265" s="15">
        <f>ROUND(T265*'Table Q8'!T54,2)</f>
        <v>2.1</v>
      </c>
      <c r="AG265" s="15">
        <f>ROUND(U265*'Table Q8'!U54,2)</f>
        <v>-0.81</v>
      </c>
      <c r="AH265" s="15">
        <f>ROUND(V265*'Table Q8'!V54,2)</f>
        <v>-0.32</v>
      </c>
      <c r="AI265" s="15">
        <f>ROUND(W265*'Table Q8'!W54,2)</f>
        <v>-1.5</v>
      </c>
      <c r="AJ265" s="15">
        <f>ROUND(X265*'Table Q8'!X54,2)</f>
        <v>0.45</v>
      </c>
    </row>
    <row r="266" spans="1:36" x14ac:dyDescent="0.2">
      <c r="A266" s="13" t="str">
        <f t="shared" si="116"/>
        <v>2006 Q2</v>
      </c>
      <c r="B266" s="15">
        <f t="shared" si="151"/>
        <v>-3.8500914435330635</v>
      </c>
      <c r="C266" s="15">
        <f t="shared" si="151"/>
        <v>5.289669878545106</v>
      </c>
      <c r="D266" s="15">
        <f t="shared" si="151"/>
        <v>-1.0905044140817919</v>
      </c>
      <c r="E266" s="15">
        <f t="shared" si="151"/>
        <v>4.8154449061502644</v>
      </c>
      <c r="F266" s="15">
        <f t="shared" si="151"/>
        <v>0.86256064586348813</v>
      </c>
      <c r="G266" s="15">
        <f t="shared" si="151"/>
        <v>3.2961367537394413</v>
      </c>
      <c r="H266" s="15">
        <f t="shared" si="151"/>
        <v>9.6317494840640396</v>
      </c>
      <c r="I266" s="15">
        <f t="shared" si="151"/>
        <v>4.2775470481772491</v>
      </c>
      <c r="J266" s="15">
        <f t="shared" si="151"/>
        <v>-6.2914578602224758</v>
      </c>
      <c r="K266" s="15">
        <f t="shared" si="151"/>
        <v>-7.8814473408073793</v>
      </c>
      <c r="L266" s="15">
        <f t="shared" si="151"/>
        <v>2.6114705137755063</v>
      </c>
      <c r="N266" s="15">
        <f t="shared" ref="N266:X266" si="164">LN(N55/N51)*100</f>
        <v>3.3645572863288904</v>
      </c>
      <c r="O266" s="15">
        <f t="shared" si="164"/>
        <v>2.6517527538159307</v>
      </c>
      <c r="P266" s="15">
        <f t="shared" si="164"/>
        <v>1.9793467910142311</v>
      </c>
      <c r="Q266" s="15">
        <f t="shared" si="164"/>
        <v>2.4523196867121491</v>
      </c>
      <c r="R266" s="15">
        <f t="shared" si="164"/>
        <v>9.980181447513399E-2</v>
      </c>
      <c r="S266" s="15">
        <f t="shared" si="164"/>
        <v>1.0338218358914322</v>
      </c>
      <c r="T266" s="15">
        <f t="shared" si="164"/>
        <v>2.8252302205750541</v>
      </c>
      <c r="U266" s="15">
        <f t="shared" si="164"/>
        <v>-0.76612235672880002</v>
      </c>
      <c r="V266" s="15">
        <f t="shared" si="164"/>
        <v>-1.0803797282739678</v>
      </c>
      <c r="W266" s="15">
        <f t="shared" si="164"/>
        <v>-2.6322045245690542</v>
      </c>
      <c r="X266" s="15">
        <f t="shared" si="164"/>
        <v>0.97143948909033817</v>
      </c>
      <c r="Z266" s="15">
        <f>ROUND(N266*'Table Q8'!N55,2)</f>
        <v>2.5499999999999998</v>
      </c>
      <c r="AA266" s="15">
        <f>ROUND(O266*'Table Q8'!O55,2)</f>
        <v>0.86</v>
      </c>
      <c r="AB266" s="15">
        <f>ROUND(P266*'Table Q8'!P55,2)</f>
        <v>0.67</v>
      </c>
      <c r="AC266" s="15">
        <f>ROUND(Q266*'Table Q8'!Q55,2)</f>
        <v>0.71</v>
      </c>
      <c r="AD266" s="15">
        <f>ROUND(R266*'Table Q8'!R55,2)</f>
        <v>0.01</v>
      </c>
      <c r="AE266" s="15">
        <f>ROUND(S266*'Table Q8'!S55,2)</f>
        <v>0.41</v>
      </c>
      <c r="AF266" s="15">
        <f>ROUND(T266*'Table Q8'!T55,2)</f>
        <v>1.22</v>
      </c>
      <c r="AG266" s="15">
        <f>ROUND(U266*'Table Q8'!U55,2)</f>
        <v>-0.27</v>
      </c>
      <c r="AH266" s="15">
        <f>ROUND(V266*'Table Q8'!V55,2)</f>
        <v>-0.31</v>
      </c>
      <c r="AI266" s="15">
        <f>ROUND(W266*'Table Q8'!W55,2)</f>
        <v>-0.84</v>
      </c>
      <c r="AJ266" s="15">
        <f>ROUND(X266*'Table Q8'!X55,2)</f>
        <v>0.35</v>
      </c>
    </row>
    <row r="267" spans="1:36" x14ac:dyDescent="0.2">
      <c r="A267" s="13" t="str">
        <f t="shared" si="116"/>
        <v>2006 Q3</v>
      </c>
      <c r="B267" s="15">
        <f t="shared" si="151"/>
        <v>-6.9767979563410227</v>
      </c>
      <c r="C267" s="15">
        <f t="shared" si="151"/>
        <v>5.8536077286545263</v>
      </c>
      <c r="D267" s="15">
        <f t="shared" si="151"/>
        <v>1.0890762006400012</v>
      </c>
      <c r="E267" s="15">
        <f t="shared" si="151"/>
        <v>5.2079398684647629</v>
      </c>
      <c r="F267" s="15">
        <f t="shared" si="151"/>
        <v>0.54571892778600395</v>
      </c>
      <c r="G267" s="15">
        <f t="shared" si="151"/>
        <v>-0.27204088571077933</v>
      </c>
      <c r="H267" s="15">
        <f t="shared" si="151"/>
        <v>3.3473909636269452</v>
      </c>
      <c r="I267" s="15">
        <f t="shared" si="151"/>
        <v>4.6757470560234404</v>
      </c>
      <c r="J267" s="15">
        <f t="shared" si="151"/>
        <v>-8.545806038013918</v>
      </c>
      <c r="K267" s="15">
        <f t="shared" si="151"/>
        <v>-6.8933777360437567</v>
      </c>
      <c r="L267" s="15">
        <f t="shared" si="151"/>
        <v>2.0722666964492138</v>
      </c>
      <c r="N267" s="15">
        <f t="shared" ref="N267:X267" si="165">LN(N56/N52)*100</f>
        <v>-1.3272570950894327</v>
      </c>
      <c r="O267" s="15">
        <f t="shared" si="165"/>
        <v>2.1396329524507811</v>
      </c>
      <c r="P267" s="15">
        <f t="shared" si="165"/>
        <v>1.9186939278485133</v>
      </c>
      <c r="Q267" s="15">
        <f t="shared" si="165"/>
        <v>2.8935891399683151</v>
      </c>
      <c r="R267" s="15">
        <f t="shared" si="165"/>
        <v>1.5831708162193159</v>
      </c>
      <c r="S267" s="15">
        <f t="shared" si="165"/>
        <v>1.6100734683682123</v>
      </c>
      <c r="T267" s="15">
        <f t="shared" si="165"/>
        <v>1.3149444991155246</v>
      </c>
      <c r="U267" s="15">
        <f t="shared" si="165"/>
        <v>2.0972824517191588</v>
      </c>
      <c r="V267" s="15">
        <f t="shared" si="165"/>
        <v>1.064525221972519</v>
      </c>
      <c r="W267" s="15">
        <f t="shared" si="165"/>
        <v>-2.5189710366366378</v>
      </c>
      <c r="X267" s="15">
        <f t="shared" si="165"/>
        <v>1.6222318612437847</v>
      </c>
      <c r="Z267" s="15">
        <f>ROUND(N267*'Table Q8'!N56,2)</f>
        <v>-1.01</v>
      </c>
      <c r="AA267" s="15">
        <f>ROUND(O267*'Table Q8'!O56,2)</f>
        <v>0.7</v>
      </c>
      <c r="AB267" s="15">
        <f>ROUND(P267*'Table Q8'!P56,2)</f>
        <v>0.65</v>
      </c>
      <c r="AC267" s="15">
        <f>ROUND(Q267*'Table Q8'!Q56,2)</f>
        <v>0.83</v>
      </c>
      <c r="AD267" s="15">
        <f>ROUND(R267*'Table Q8'!R56,2)</f>
        <v>0.22</v>
      </c>
      <c r="AE267" s="15">
        <f>ROUND(S267*'Table Q8'!S56,2)</f>
        <v>0.64</v>
      </c>
      <c r="AF267" s="15">
        <f>ROUND(T267*'Table Q8'!T56,2)</f>
        <v>0.55000000000000004</v>
      </c>
      <c r="AG267" s="15">
        <f>ROUND(U267*'Table Q8'!U56,2)</f>
        <v>0.75</v>
      </c>
      <c r="AH267" s="15">
        <f>ROUND(V267*'Table Q8'!V56,2)</f>
        <v>0.31</v>
      </c>
      <c r="AI267" s="15">
        <f>ROUND(W267*'Table Q8'!W56,2)</f>
        <v>-0.8</v>
      </c>
      <c r="AJ267" s="15">
        <f>ROUND(X267*'Table Q8'!X56,2)</f>
        <v>0.59</v>
      </c>
    </row>
    <row r="268" spans="1:36" x14ac:dyDescent="0.2">
      <c r="A268" s="13" t="str">
        <f t="shared" si="116"/>
        <v>2006 Q4</v>
      </c>
      <c r="B268" s="15">
        <f t="shared" si="151"/>
        <v>-6.526045677709905</v>
      </c>
      <c r="C268" s="15">
        <f t="shared" si="151"/>
        <v>3.8398964946122209</v>
      </c>
      <c r="D268" s="15">
        <f t="shared" si="151"/>
        <v>2.5355123492133647</v>
      </c>
      <c r="E268" s="15">
        <f t="shared" si="151"/>
        <v>2.9269697869913687</v>
      </c>
      <c r="F268" s="15">
        <f t="shared" si="151"/>
        <v>-0.72872021199929604</v>
      </c>
      <c r="G268" s="15">
        <f t="shared" si="151"/>
        <v>-4.0643920847286994</v>
      </c>
      <c r="H268" s="15">
        <f t="shared" si="151"/>
        <v>-0.46382904956685667</v>
      </c>
      <c r="I268" s="15">
        <f t="shared" si="151"/>
        <v>1.3650394385309645</v>
      </c>
      <c r="J268" s="15">
        <f t="shared" si="151"/>
        <v>-6.8346595838460296</v>
      </c>
      <c r="K268" s="15">
        <f t="shared" si="151"/>
        <v>-5.2802310459604849</v>
      </c>
      <c r="L268" s="15">
        <f t="shared" si="151"/>
        <v>0.35043085997100126</v>
      </c>
      <c r="N268" s="15">
        <f t="shared" ref="N268:X268" si="166">LN(N57/N53)*100</f>
        <v>1.5074956387481744</v>
      </c>
      <c r="O268" s="15">
        <f t="shared" si="166"/>
        <v>-0.2722855872631883</v>
      </c>
      <c r="P268" s="15">
        <f t="shared" si="166"/>
        <v>1.6955147629997485</v>
      </c>
      <c r="Q268" s="15">
        <f t="shared" si="166"/>
        <v>1.8008316713167076</v>
      </c>
      <c r="R268" s="15">
        <f t="shared" si="166"/>
        <v>2.8335135561759572</v>
      </c>
      <c r="S268" s="15">
        <f t="shared" si="166"/>
        <v>-0.32223503807033088</v>
      </c>
      <c r="T268" s="15">
        <f t="shared" si="166"/>
        <v>-0.41600488861284524</v>
      </c>
      <c r="U268" s="15">
        <f t="shared" si="166"/>
        <v>1.9224950070956939</v>
      </c>
      <c r="V268" s="15">
        <f t="shared" si="166"/>
        <v>1.5481263566905723</v>
      </c>
      <c r="W268" s="15">
        <f t="shared" si="166"/>
        <v>2.855595382334907</v>
      </c>
      <c r="X268" s="15">
        <f t="shared" si="166"/>
        <v>1.1207085927867482</v>
      </c>
      <c r="Z268" s="15">
        <f>ROUND(N268*'Table Q8'!N57,2)</f>
        <v>1.1399999999999999</v>
      </c>
      <c r="AA268" s="15">
        <f>ROUND(O268*'Table Q8'!O57,2)</f>
        <v>-0.09</v>
      </c>
      <c r="AB268" s="15">
        <f>ROUND(P268*'Table Q8'!P57,2)</f>
        <v>0.56000000000000005</v>
      </c>
      <c r="AC268" s="15">
        <f>ROUND(Q268*'Table Q8'!Q57,2)</f>
        <v>0.51</v>
      </c>
      <c r="AD268" s="15">
        <f>ROUND(R268*'Table Q8'!R57,2)</f>
        <v>0.39</v>
      </c>
      <c r="AE268" s="15">
        <f>ROUND(S268*'Table Q8'!S57,2)</f>
        <v>-0.13</v>
      </c>
      <c r="AF268" s="15">
        <f>ROUND(T268*'Table Q8'!T57,2)</f>
        <v>-0.17</v>
      </c>
      <c r="AG268" s="15">
        <f>ROUND(U268*'Table Q8'!U57,2)</f>
        <v>0.67</v>
      </c>
      <c r="AH268" s="15">
        <f>ROUND(V268*'Table Q8'!V57,2)</f>
        <v>0.44</v>
      </c>
      <c r="AI268" s="15">
        <f>ROUND(W268*'Table Q8'!W57,2)</f>
        <v>0.89</v>
      </c>
      <c r="AJ268" s="15">
        <f>ROUND(X268*'Table Q8'!X57,2)</f>
        <v>0.4</v>
      </c>
    </row>
    <row r="269" spans="1:36" x14ac:dyDescent="0.2">
      <c r="A269" s="13" t="str">
        <f t="shared" si="116"/>
        <v>2007 Q1</v>
      </c>
      <c r="B269" s="15">
        <f t="shared" si="151"/>
        <v>1.0482020191581425</v>
      </c>
      <c r="C269" s="15">
        <f t="shared" si="151"/>
        <v>2.4542662727287676</v>
      </c>
      <c r="D269" s="15">
        <f t="shared" si="151"/>
        <v>1.9220337961827982</v>
      </c>
      <c r="E269" s="15">
        <f t="shared" si="151"/>
        <v>2.6451172865225674</v>
      </c>
      <c r="F269" s="15">
        <f t="shared" si="151"/>
        <v>1.6113314285887681</v>
      </c>
      <c r="G269" s="15">
        <f t="shared" si="151"/>
        <v>0.82888541912967706</v>
      </c>
      <c r="H269" s="15">
        <f t="shared" si="151"/>
        <v>-2.8675660258183315</v>
      </c>
      <c r="I269" s="15">
        <f t="shared" si="151"/>
        <v>4.6082160517809516</v>
      </c>
      <c r="J269" s="15">
        <f t="shared" si="151"/>
        <v>-6.0724544155020617</v>
      </c>
      <c r="K269" s="15">
        <f t="shared" si="151"/>
        <v>-3.6070035886414673</v>
      </c>
      <c r="L269" s="15">
        <f t="shared" si="151"/>
        <v>1.2615637614222663</v>
      </c>
      <c r="N269" s="15">
        <f t="shared" ref="N269:X269" si="167">LN(N58/N54)*100</f>
        <v>7.4428507470581193</v>
      </c>
      <c r="O269" s="15">
        <f t="shared" si="167"/>
        <v>-0.21816309464052919</v>
      </c>
      <c r="P269" s="15">
        <f t="shared" si="167"/>
        <v>0.76619857829937243</v>
      </c>
      <c r="Q269" s="15">
        <f t="shared" si="167"/>
        <v>1.6841894911837803</v>
      </c>
      <c r="R269" s="15">
        <f t="shared" si="167"/>
        <v>3.0560924858602614</v>
      </c>
      <c r="S269" s="15">
        <f t="shared" si="167"/>
        <v>0.91984109479448661</v>
      </c>
      <c r="T269" s="15">
        <f t="shared" si="167"/>
        <v>-1.062827549796749</v>
      </c>
      <c r="U269" s="15">
        <f t="shared" si="167"/>
        <v>1.3480133939322214</v>
      </c>
      <c r="V269" s="15">
        <f t="shared" si="167"/>
        <v>5.3290236063610861</v>
      </c>
      <c r="W269" s="15">
        <f t="shared" si="167"/>
        <v>4.0843172839053947</v>
      </c>
      <c r="X269" s="15">
        <f t="shared" si="167"/>
        <v>1.3339579577949636</v>
      </c>
      <c r="Z269" s="15">
        <f>ROUND(N269*'Table Q8'!N58,2)</f>
        <v>5.63</v>
      </c>
      <c r="AA269" s="15">
        <f>ROUND(O269*'Table Q8'!O58,2)</f>
        <v>-7.0000000000000007E-2</v>
      </c>
      <c r="AB269" s="15">
        <f>ROUND(P269*'Table Q8'!P58,2)</f>
        <v>0.26</v>
      </c>
      <c r="AC269" s="15">
        <f>ROUND(Q269*'Table Q8'!Q58,2)</f>
        <v>0.48</v>
      </c>
      <c r="AD269" s="15">
        <f>ROUND(R269*'Table Q8'!R58,2)</f>
        <v>0.43</v>
      </c>
      <c r="AE269" s="15">
        <f>ROUND(S269*'Table Q8'!S58,2)</f>
        <v>0.37</v>
      </c>
      <c r="AF269" s="15">
        <f>ROUND(T269*'Table Q8'!T58,2)</f>
        <v>-0.41</v>
      </c>
      <c r="AG269" s="15">
        <f>ROUND(U269*'Table Q8'!U58,2)</f>
        <v>0.47</v>
      </c>
      <c r="AH269" s="15">
        <f>ROUND(V269*'Table Q8'!V58,2)</f>
        <v>1.51</v>
      </c>
      <c r="AI269" s="15">
        <f>ROUND(W269*'Table Q8'!W58,2)</f>
        <v>1.29</v>
      </c>
      <c r="AJ269" s="15">
        <f>ROUND(X269*'Table Q8'!X58,2)</f>
        <v>0.47</v>
      </c>
    </row>
    <row r="270" spans="1:36" x14ac:dyDescent="0.2">
      <c r="A270" s="13" t="str">
        <f t="shared" si="116"/>
        <v>2007 Q2</v>
      </c>
      <c r="B270" s="15">
        <f t="shared" ref="B270:L285" si="168">LN(B59/B55)*100</f>
        <v>-2.2248529240881378</v>
      </c>
      <c r="C270" s="15">
        <f t="shared" si="168"/>
        <v>2.6203898268661794</v>
      </c>
      <c r="D270" s="15">
        <f t="shared" si="168"/>
        <v>-1.7658804825962282</v>
      </c>
      <c r="E270" s="15">
        <f t="shared" si="168"/>
        <v>1.0976443265365059</v>
      </c>
      <c r="F270" s="15">
        <f t="shared" si="168"/>
        <v>2.5902710608923081</v>
      </c>
      <c r="G270" s="15">
        <f t="shared" si="168"/>
        <v>5.0532912918951514</v>
      </c>
      <c r="H270" s="15">
        <f t="shared" si="168"/>
        <v>-1.4383640943067459</v>
      </c>
      <c r="I270" s="15">
        <f t="shared" si="168"/>
        <v>5.2326504940590119</v>
      </c>
      <c r="J270" s="15">
        <f t="shared" si="168"/>
        <v>-4.4087690989999588</v>
      </c>
      <c r="K270" s="15">
        <f t="shared" si="168"/>
        <v>-2.9193623385944987</v>
      </c>
      <c r="L270" s="15">
        <f t="shared" si="168"/>
        <v>1.4792245176207188</v>
      </c>
      <c r="N270" s="15">
        <f t="shared" ref="N270:X270" si="169">LN(N59/N55)*100</f>
        <v>0.1848863003110327</v>
      </c>
      <c r="O270" s="15">
        <f t="shared" si="169"/>
        <v>1.1504468983923388</v>
      </c>
      <c r="P270" s="15">
        <f t="shared" si="169"/>
        <v>-1.9344328153619257</v>
      </c>
      <c r="Q270" s="15">
        <f t="shared" si="169"/>
        <v>0.58987317716688958</v>
      </c>
      <c r="R270" s="15">
        <f t="shared" si="169"/>
        <v>6.1461725239611642</v>
      </c>
      <c r="S270" s="15">
        <f t="shared" si="169"/>
        <v>1.872400876384962</v>
      </c>
      <c r="T270" s="15">
        <f t="shared" si="169"/>
        <v>-3.2111411442531859</v>
      </c>
      <c r="U270" s="15">
        <f t="shared" si="169"/>
        <v>1.0230278083528281</v>
      </c>
      <c r="V270" s="15">
        <f t="shared" si="169"/>
        <v>6.3558512461919934</v>
      </c>
      <c r="W270" s="15">
        <f t="shared" si="169"/>
        <v>3.9413692693551625</v>
      </c>
      <c r="X270" s="15">
        <f t="shared" si="169"/>
        <v>0.85040354966226839</v>
      </c>
      <c r="Z270" s="15">
        <f>ROUND(N270*'Table Q8'!N59,2)</f>
        <v>0.14000000000000001</v>
      </c>
      <c r="AA270" s="15">
        <f>ROUND(O270*'Table Q8'!O59,2)</f>
        <v>0.37</v>
      </c>
      <c r="AB270" s="15">
        <f>ROUND(P270*'Table Q8'!P59,2)</f>
        <v>-0.64</v>
      </c>
      <c r="AC270" s="15">
        <f>ROUND(Q270*'Table Q8'!Q59,2)</f>
        <v>0.16</v>
      </c>
      <c r="AD270" s="15">
        <f>ROUND(R270*'Table Q8'!R59,2)</f>
        <v>0.85</v>
      </c>
      <c r="AE270" s="15">
        <f>ROUND(S270*'Table Q8'!S59,2)</f>
        <v>0.74</v>
      </c>
      <c r="AF270" s="15">
        <f>ROUND(T270*'Table Q8'!T59,2)</f>
        <v>-1.28</v>
      </c>
      <c r="AG270" s="15">
        <f>ROUND(U270*'Table Q8'!U59,2)</f>
        <v>0.35</v>
      </c>
      <c r="AH270" s="15">
        <f>ROUND(V270*'Table Q8'!V59,2)</f>
        <v>1.79</v>
      </c>
      <c r="AI270" s="15">
        <f>ROUND(W270*'Table Q8'!W59,2)</f>
        <v>1.24</v>
      </c>
      <c r="AJ270" s="15">
        <f>ROUND(X270*'Table Q8'!X59,2)</f>
        <v>0.3</v>
      </c>
    </row>
    <row r="271" spans="1:36" x14ac:dyDescent="0.2">
      <c r="A271" s="13" t="str">
        <f t="shared" si="116"/>
        <v>2007 Q3</v>
      </c>
      <c r="B271" s="15">
        <f t="shared" si="168"/>
        <v>-0.3139353774807549</v>
      </c>
      <c r="C271" s="15">
        <f t="shared" si="168"/>
        <v>1.8802339950541667</v>
      </c>
      <c r="D271" s="15">
        <f t="shared" si="168"/>
        <v>-1.5127434829372923</v>
      </c>
      <c r="E271" s="15">
        <f t="shared" si="168"/>
        <v>2.8612329858514647</v>
      </c>
      <c r="F271" s="15">
        <f t="shared" si="168"/>
        <v>6.020802731198228</v>
      </c>
      <c r="G271" s="15">
        <f t="shared" si="168"/>
        <v>5.5548649228527047</v>
      </c>
      <c r="H271" s="15">
        <f t="shared" si="168"/>
        <v>5.8478261721650684</v>
      </c>
      <c r="I271" s="15">
        <f t="shared" si="168"/>
        <v>4.4039547832861512</v>
      </c>
      <c r="J271" s="15">
        <f t="shared" si="168"/>
        <v>-8.0378021182926354</v>
      </c>
      <c r="K271" s="15">
        <f t="shared" si="168"/>
        <v>2.3561377012865878</v>
      </c>
      <c r="L271" s="15">
        <f t="shared" si="168"/>
        <v>2.5640867591781182</v>
      </c>
      <c r="N271" s="15">
        <f t="shared" ref="N271:X271" si="170">LN(N60/N56)*100</f>
        <v>1.7699292196990724</v>
      </c>
      <c r="O271" s="15">
        <f t="shared" si="170"/>
        <v>1.4122987643902354</v>
      </c>
      <c r="P271" s="15">
        <f t="shared" si="170"/>
        <v>0.16533785349001942</v>
      </c>
      <c r="Q271" s="15">
        <f t="shared" si="170"/>
        <v>1.3058235837411905</v>
      </c>
      <c r="R271" s="15">
        <f t="shared" si="170"/>
        <v>6.9783788250195853</v>
      </c>
      <c r="S271" s="15">
        <f t="shared" si="170"/>
        <v>0.85907686788423487</v>
      </c>
      <c r="T271" s="15">
        <f t="shared" si="170"/>
        <v>-1.2538691255283916</v>
      </c>
      <c r="U271" s="15">
        <f t="shared" si="170"/>
        <v>-1.4142901116474769</v>
      </c>
      <c r="V271" s="15">
        <f t="shared" si="170"/>
        <v>3.5114070320686404</v>
      </c>
      <c r="W271" s="15">
        <f t="shared" si="170"/>
        <v>4.2202295155486294</v>
      </c>
      <c r="X271" s="15">
        <f t="shared" si="170"/>
        <v>0.71702290194517593</v>
      </c>
      <c r="Z271" s="15">
        <f>ROUND(N271*'Table Q8'!N60,2)</f>
        <v>1.31</v>
      </c>
      <c r="AA271" s="15">
        <f>ROUND(O271*'Table Q8'!O60,2)</f>
        <v>0.44</v>
      </c>
      <c r="AB271" s="15">
        <f>ROUND(P271*'Table Q8'!P60,2)</f>
        <v>0.05</v>
      </c>
      <c r="AC271" s="15">
        <f>ROUND(Q271*'Table Q8'!Q60,2)</f>
        <v>0.36</v>
      </c>
      <c r="AD271" s="15">
        <f>ROUND(R271*'Table Q8'!R60,2)</f>
        <v>0.97</v>
      </c>
      <c r="AE271" s="15">
        <f>ROUND(S271*'Table Q8'!S60,2)</f>
        <v>0.34</v>
      </c>
      <c r="AF271" s="15">
        <f>ROUND(T271*'Table Q8'!T60,2)</f>
        <v>-0.51</v>
      </c>
      <c r="AG271" s="15">
        <f>ROUND(U271*'Table Q8'!U60,2)</f>
        <v>-0.47</v>
      </c>
      <c r="AH271" s="15">
        <f>ROUND(V271*'Table Q8'!V60,2)</f>
        <v>0.98</v>
      </c>
      <c r="AI271" s="15">
        <f>ROUND(W271*'Table Q8'!W60,2)</f>
        <v>1.32</v>
      </c>
      <c r="AJ271" s="15">
        <f>ROUND(X271*'Table Q8'!X60,2)</f>
        <v>0.25</v>
      </c>
    </row>
    <row r="272" spans="1:36" x14ac:dyDescent="0.2">
      <c r="A272" s="13" t="str">
        <f t="shared" si="116"/>
        <v>2007 Q4</v>
      </c>
      <c r="B272" s="15">
        <f t="shared" si="168"/>
        <v>4.7613203771630443</v>
      </c>
      <c r="C272" s="15">
        <f t="shared" si="168"/>
        <v>3.1200278880291505</v>
      </c>
      <c r="D272" s="15">
        <f t="shared" si="168"/>
        <v>-1.7069044139415519</v>
      </c>
      <c r="E272" s="15">
        <f t="shared" si="168"/>
        <v>2.6643435104203035</v>
      </c>
      <c r="F272" s="15">
        <f t="shared" si="168"/>
        <v>4.8300462320549951</v>
      </c>
      <c r="G272" s="15">
        <f t="shared" si="168"/>
        <v>4.226468456138182</v>
      </c>
      <c r="H272" s="15">
        <f t="shared" si="168"/>
        <v>9.2133551318598119</v>
      </c>
      <c r="I272" s="15">
        <f t="shared" si="168"/>
        <v>4.5977523696134623</v>
      </c>
      <c r="J272" s="15">
        <f t="shared" si="168"/>
        <v>-2.4456823160171077</v>
      </c>
      <c r="K272" s="15">
        <f t="shared" si="168"/>
        <v>0.85636295477105862</v>
      </c>
      <c r="L272" s="15">
        <f t="shared" si="168"/>
        <v>3.2809336824932123</v>
      </c>
      <c r="N272" s="15">
        <f t="shared" ref="N272:X272" si="171">LN(N61/N57)*100</f>
        <v>5.6902182428777195</v>
      </c>
      <c r="O272" s="15">
        <f t="shared" si="171"/>
        <v>3.4144706283641759</v>
      </c>
      <c r="P272" s="15">
        <f t="shared" si="171"/>
        <v>0.41117466889778159</v>
      </c>
      <c r="Q272" s="15">
        <f t="shared" si="171"/>
        <v>2.0804714750728053</v>
      </c>
      <c r="R272" s="15">
        <f t="shared" si="171"/>
        <v>4.8546270865616998</v>
      </c>
      <c r="S272" s="15">
        <f t="shared" si="171"/>
        <v>1.722068059179142</v>
      </c>
      <c r="T272" s="15">
        <f t="shared" si="171"/>
        <v>-0.2332887675062516</v>
      </c>
      <c r="U272" s="15">
        <f t="shared" si="171"/>
        <v>-1.0764644033041524</v>
      </c>
      <c r="V272" s="15">
        <f t="shared" si="171"/>
        <v>7.7041901889025333</v>
      </c>
      <c r="W272" s="15">
        <f t="shared" si="171"/>
        <v>-1.7010461045602436</v>
      </c>
      <c r="X272" s="15">
        <f t="shared" si="171"/>
        <v>1.452128032774693</v>
      </c>
      <c r="Z272" s="15">
        <f>ROUND(N272*'Table Q8'!N61,2)</f>
        <v>4.1900000000000004</v>
      </c>
      <c r="AA272" s="15">
        <f>ROUND(O272*'Table Q8'!O61,2)</f>
        <v>1.08</v>
      </c>
      <c r="AB272" s="15">
        <f>ROUND(P272*'Table Q8'!P61,2)</f>
        <v>0.14000000000000001</v>
      </c>
      <c r="AC272" s="15">
        <f>ROUND(Q272*'Table Q8'!Q61,2)</f>
        <v>0.57999999999999996</v>
      </c>
      <c r="AD272" s="15">
        <f>ROUND(R272*'Table Q8'!R61,2)</f>
        <v>0.7</v>
      </c>
      <c r="AE272" s="15">
        <f>ROUND(S272*'Table Q8'!S61,2)</f>
        <v>0.68</v>
      </c>
      <c r="AF272" s="15">
        <f>ROUND(T272*'Table Q8'!T61,2)</f>
        <v>-0.1</v>
      </c>
      <c r="AG272" s="15">
        <f>ROUND(U272*'Table Q8'!U61,2)</f>
        <v>-0.36</v>
      </c>
      <c r="AH272" s="15">
        <f>ROUND(V272*'Table Q8'!V61,2)</f>
        <v>2.1800000000000002</v>
      </c>
      <c r="AI272" s="15">
        <f>ROUND(W272*'Table Q8'!W61,2)</f>
        <v>-0.55000000000000004</v>
      </c>
      <c r="AJ272" s="15">
        <f>ROUND(X272*'Table Q8'!X61,2)</f>
        <v>0.51</v>
      </c>
    </row>
    <row r="273" spans="1:36" x14ac:dyDescent="0.2">
      <c r="A273" s="13" t="str">
        <f t="shared" si="116"/>
        <v>2008 Q1</v>
      </c>
      <c r="B273" s="15">
        <f t="shared" si="168"/>
        <v>-4.9053197303267311</v>
      </c>
      <c r="C273" s="15">
        <f t="shared" si="168"/>
        <v>2.3376832161064414</v>
      </c>
      <c r="D273" s="15">
        <f t="shared" si="168"/>
        <v>-0.56035615726188692</v>
      </c>
      <c r="E273" s="15">
        <f t="shared" si="168"/>
        <v>-0.90047867124389158</v>
      </c>
      <c r="F273" s="15">
        <f t="shared" si="168"/>
        <v>1.6010427624867856</v>
      </c>
      <c r="G273" s="15">
        <f t="shared" si="168"/>
        <v>1.6186741812058387</v>
      </c>
      <c r="H273" s="15">
        <f t="shared" si="168"/>
        <v>1.8792409866726039</v>
      </c>
      <c r="I273" s="15">
        <f t="shared" si="168"/>
        <v>4.3753985372391186</v>
      </c>
      <c r="J273" s="15">
        <f t="shared" si="168"/>
        <v>1.5877581043003821</v>
      </c>
      <c r="K273" s="15">
        <f t="shared" si="168"/>
        <v>2.7704543287668595</v>
      </c>
      <c r="L273" s="15">
        <f t="shared" si="168"/>
        <v>1.2776046930765816</v>
      </c>
      <c r="N273" s="15">
        <f t="shared" ref="N273:X273" si="172">LN(N62/N58)*100</f>
        <v>-1.4400274350519302</v>
      </c>
      <c r="O273" s="15">
        <f t="shared" si="172"/>
        <v>1.9908562878430964</v>
      </c>
      <c r="P273" s="15">
        <f t="shared" si="172"/>
        <v>1.9568480317696579</v>
      </c>
      <c r="Q273" s="15">
        <f t="shared" si="172"/>
        <v>-0.30799759540422827</v>
      </c>
      <c r="R273" s="15">
        <f t="shared" si="172"/>
        <v>1.2805123496353483</v>
      </c>
      <c r="S273" s="15">
        <f t="shared" si="172"/>
        <v>-0.22308677415817574</v>
      </c>
      <c r="T273" s="15">
        <f t="shared" si="172"/>
        <v>-2.0436403515263524</v>
      </c>
      <c r="U273" s="15">
        <f t="shared" si="172"/>
        <v>-0.91261862874566479</v>
      </c>
      <c r="V273" s="15">
        <f t="shared" si="172"/>
        <v>6.3803928807735222</v>
      </c>
      <c r="W273" s="15">
        <f t="shared" si="172"/>
        <v>-0.51328511704488577</v>
      </c>
      <c r="X273" s="15">
        <f t="shared" si="172"/>
        <v>0.32035057056052491</v>
      </c>
      <c r="Z273" s="15">
        <f>ROUND(N273*'Table Q8'!N62,2)</f>
        <v>-1.05</v>
      </c>
      <c r="AA273" s="15">
        <f>ROUND(O273*'Table Q8'!O62,2)</f>
        <v>0.61</v>
      </c>
      <c r="AB273" s="15">
        <f>ROUND(P273*'Table Q8'!P62,2)</f>
        <v>0.65</v>
      </c>
      <c r="AC273" s="15">
        <f>ROUND(Q273*'Table Q8'!Q62,2)</f>
        <v>-0.08</v>
      </c>
      <c r="AD273" s="15">
        <f>ROUND(R273*'Table Q8'!R62,2)</f>
        <v>0.18</v>
      </c>
      <c r="AE273" s="15">
        <f>ROUND(S273*'Table Q8'!S62,2)</f>
        <v>-0.09</v>
      </c>
      <c r="AF273" s="15">
        <f>ROUND(T273*'Table Q8'!T62,2)</f>
        <v>-0.86</v>
      </c>
      <c r="AG273" s="15">
        <f>ROUND(U273*'Table Q8'!U62,2)</f>
        <v>-0.3</v>
      </c>
      <c r="AH273" s="15">
        <f>ROUND(V273*'Table Q8'!V62,2)</f>
        <v>1.78</v>
      </c>
      <c r="AI273" s="15">
        <f>ROUND(W273*'Table Q8'!W62,2)</f>
        <v>-0.16</v>
      </c>
      <c r="AJ273" s="15">
        <f>ROUND(X273*'Table Q8'!X62,2)</f>
        <v>0.11</v>
      </c>
    </row>
    <row r="274" spans="1:36" x14ac:dyDescent="0.2">
      <c r="A274" s="13" t="str">
        <f t="shared" si="116"/>
        <v>2008 Q2</v>
      </c>
      <c r="B274" s="15">
        <f t="shared" si="168"/>
        <v>-2.5254808095347872</v>
      </c>
      <c r="C274" s="15">
        <f t="shared" si="168"/>
        <v>0.88324140102904891</v>
      </c>
      <c r="D274" s="15">
        <f t="shared" si="168"/>
        <v>1.2715320611862506</v>
      </c>
      <c r="E274" s="15">
        <f t="shared" si="168"/>
        <v>-0.52377531685380241</v>
      </c>
      <c r="F274" s="15">
        <f t="shared" si="168"/>
        <v>-0.12290470072957967</v>
      </c>
      <c r="G274" s="15">
        <f t="shared" si="168"/>
        <v>2.8605840684420625</v>
      </c>
      <c r="H274" s="15">
        <f t="shared" si="168"/>
        <v>1.3490865930253488</v>
      </c>
      <c r="I274" s="15">
        <f t="shared" si="168"/>
        <v>3.0839637104768003</v>
      </c>
      <c r="J274" s="15">
        <f t="shared" si="168"/>
        <v>1.8702301689241985</v>
      </c>
      <c r="K274" s="15">
        <f t="shared" si="168"/>
        <v>5.4097401946371093</v>
      </c>
      <c r="L274" s="15">
        <f t="shared" si="168"/>
        <v>1.1439986871377705</v>
      </c>
      <c r="N274" s="15">
        <f t="shared" ref="N274:X274" si="173">LN(N63/N59)*100</f>
        <v>1.2926241058935808</v>
      </c>
      <c r="O274" s="15">
        <f t="shared" si="173"/>
        <v>1.8875902615651037</v>
      </c>
      <c r="P274" s="15">
        <f t="shared" si="173"/>
        <v>4.4237314604017106</v>
      </c>
      <c r="Q274" s="15">
        <f t="shared" si="173"/>
        <v>1.0181676399654982</v>
      </c>
      <c r="R274" s="15">
        <f t="shared" si="173"/>
        <v>0.25204802253351527</v>
      </c>
      <c r="S274" s="15">
        <f t="shared" si="173"/>
        <v>2.6645920269015453</v>
      </c>
      <c r="T274" s="15">
        <f t="shared" si="173"/>
        <v>2.3059488795395424</v>
      </c>
      <c r="U274" s="15">
        <f t="shared" si="173"/>
        <v>0.43464222677924202</v>
      </c>
      <c r="V274" s="15">
        <f t="shared" si="173"/>
        <v>8.5444615199216436</v>
      </c>
      <c r="W274" s="15">
        <f t="shared" si="173"/>
        <v>-0.42368217058668234</v>
      </c>
      <c r="X274" s="15">
        <f t="shared" si="173"/>
        <v>1.8168306585446907</v>
      </c>
      <c r="Z274" s="15">
        <f>ROUND(N274*'Table Q8'!N63,2)</f>
        <v>0.95</v>
      </c>
      <c r="AA274" s="15">
        <f>ROUND(O274*'Table Q8'!O63,2)</f>
        <v>0.57999999999999996</v>
      </c>
      <c r="AB274" s="15">
        <f>ROUND(P274*'Table Q8'!P63,2)</f>
        <v>1.5</v>
      </c>
      <c r="AC274" s="15">
        <f>ROUND(Q274*'Table Q8'!Q63,2)</f>
        <v>0.28000000000000003</v>
      </c>
      <c r="AD274" s="15">
        <f>ROUND(R274*'Table Q8'!R63,2)</f>
        <v>0.03</v>
      </c>
      <c r="AE274" s="15">
        <f>ROUND(S274*'Table Q8'!S63,2)</f>
        <v>1.04</v>
      </c>
      <c r="AF274" s="15">
        <f>ROUND(T274*'Table Q8'!T63,2)</f>
        <v>1</v>
      </c>
      <c r="AG274" s="15">
        <f>ROUND(U274*'Table Q8'!U63,2)</f>
        <v>0.15</v>
      </c>
      <c r="AH274" s="15">
        <f>ROUND(V274*'Table Q8'!V63,2)</f>
        <v>2.4500000000000002</v>
      </c>
      <c r="AI274" s="15">
        <f>ROUND(W274*'Table Q8'!W63,2)</f>
        <v>-0.13</v>
      </c>
      <c r="AJ274" s="15">
        <f>ROUND(X274*'Table Q8'!X63,2)</f>
        <v>0.64</v>
      </c>
    </row>
    <row r="275" spans="1:36" x14ac:dyDescent="0.2">
      <c r="A275" s="13" t="str">
        <f t="shared" si="116"/>
        <v>2008 Q3</v>
      </c>
      <c r="B275" s="15">
        <f t="shared" si="168"/>
        <v>-1.3740026615287531</v>
      </c>
      <c r="C275" s="15">
        <f t="shared" si="168"/>
        <v>0.49756542205648757</v>
      </c>
      <c r="D275" s="15">
        <f t="shared" si="168"/>
        <v>-1.4302157863811589</v>
      </c>
      <c r="E275" s="15">
        <f t="shared" si="168"/>
        <v>-5.0116837119518465</v>
      </c>
      <c r="F275" s="15">
        <f t="shared" si="168"/>
        <v>-4.6564256552176264</v>
      </c>
      <c r="G275" s="15">
        <f t="shared" si="168"/>
        <v>0.6593840296786706</v>
      </c>
      <c r="H275" s="15">
        <f t="shared" si="168"/>
        <v>-2.8596774058599306</v>
      </c>
      <c r="I275" s="15">
        <f t="shared" si="168"/>
        <v>-0.86604124639310054</v>
      </c>
      <c r="J275" s="15">
        <f t="shared" si="168"/>
        <v>3.6948100107562873</v>
      </c>
      <c r="K275" s="15">
        <f t="shared" si="168"/>
        <v>-3.1242168772173065</v>
      </c>
      <c r="L275" s="15">
        <f t="shared" si="168"/>
        <v>-1.7794451355701224</v>
      </c>
      <c r="N275" s="15">
        <f t="shared" ref="N275:X275" si="174">LN(N64/N60)*100</f>
        <v>3.2344838415423642</v>
      </c>
      <c r="O275" s="15">
        <f t="shared" si="174"/>
        <v>2.1575678213506979</v>
      </c>
      <c r="P275" s="15">
        <f t="shared" si="174"/>
        <v>2.7523454782630283</v>
      </c>
      <c r="Q275" s="15">
        <f t="shared" si="174"/>
        <v>1.2633018517897903</v>
      </c>
      <c r="R275" s="15">
        <f t="shared" si="174"/>
        <v>1.2563600352334428</v>
      </c>
      <c r="S275" s="15">
        <f t="shared" si="174"/>
        <v>3.023331750377833</v>
      </c>
      <c r="T275" s="15">
        <f t="shared" si="174"/>
        <v>1.2646365255228573</v>
      </c>
      <c r="U275" s="15">
        <f t="shared" si="174"/>
        <v>0.62324996700255064</v>
      </c>
      <c r="V275" s="15">
        <f t="shared" si="174"/>
        <v>9.3876548952641947</v>
      </c>
      <c r="W275" s="15">
        <f t="shared" si="174"/>
        <v>-1.4371604912493245</v>
      </c>
      <c r="X275" s="15">
        <f t="shared" si="174"/>
        <v>1.9430719394388265</v>
      </c>
      <c r="Z275" s="15">
        <f>ROUND(N275*'Table Q8'!N64,2)</f>
        <v>2.41</v>
      </c>
      <c r="AA275" s="15">
        <f>ROUND(O275*'Table Q8'!O64,2)</f>
        <v>0.66</v>
      </c>
      <c r="AB275" s="15">
        <f>ROUND(P275*'Table Q8'!P64,2)</f>
        <v>0.95</v>
      </c>
      <c r="AC275" s="15">
        <f>ROUND(Q275*'Table Q8'!Q64,2)</f>
        <v>0.35</v>
      </c>
      <c r="AD275" s="15">
        <f>ROUND(R275*'Table Q8'!R64,2)</f>
        <v>0.17</v>
      </c>
      <c r="AE275" s="15">
        <f>ROUND(S275*'Table Q8'!S64,2)</f>
        <v>1.19</v>
      </c>
      <c r="AF275" s="15">
        <f>ROUND(T275*'Table Q8'!T64,2)</f>
        <v>0.56000000000000005</v>
      </c>
      <c r="AG275" s="15">
        <f>ROUND(U275*'Table Q8'!U64,2)</f>
        <v>0.21</v>
      </c>
      <c r="AH275" s="15">
        <f>ROUND(V275*'Table Q8'!V64,2)</f>
        <v>2.82</v>
      </c>
      <c r="AI275" s="15">
        <f>ROUND(W275*'Table Q8'!W64,2)</f>
        <v>-0.43</v>
      </c>
      <c r="AJ275" s="15">
        <f>ROUND(X275*'Table Q8'!X64,2)</f>
        <v>0.7</v>
      </c>
    </row>
    <row r="276" spans="1:36" x14ac:dyDescent="0.2">
      <c r="A276" s="13" t="str">
        <f t="shared" si="116"/>
        <v>2008 Q4</v>
      </c>
      <c r="B276" s="15">
        <f t="shared" si="168"/>
        <v>-11.998567829711076</v>
      </c>
      <c r="C276" s="15">
        <f t="shared" si="168"/>
        <v>-2.7341664227853975</v>
      </c>
      <c r="D276" s="15">
        <f t="shared" si="168"/>
        <v>-7.2011181771998762</v>
      </c>
      <c r="E276" s="15">
        <f t="shared" si="168"/>
        <v>-7.8586166652115113</v>
      </c>
      <c r="F276" s="15">
        <f t="shared" si="168"/>
        <v>-8.6765042822455847</v>
      </c>
      <c r="G276" s="15">
        <f t="shared" si="168"/>
        <v>4.467927765641309</v>
      </c>
      <c r="H276" s="15">
        <f t="shared" si="168"/>
        <v>-2.1420216587917391</v>
      </c>
      <c r="I276" s="15">
        <f t="shared" si="168"/>
        <v>-1.2719352383256701</v>
      </c>
      <c r="J276" s="15">
        <f t="shared" si="168"/>
        <v>-4.6795683276469262</v>
      </c>
      <c r="K276" s="15">
        <f t="shared" si="168"/>
        <v>-11.707309613860321</v>
      </c>
      <c r="L276" s="15">
        <f t="shared" si="168"/>
        <v>-4.2602714784497602</v>
      </c>
      <c r="N276" s="15">
        <f t="shared" ref="N276:X276" si="175">LN(N65/N61)*100</f>
        <v>-4.7131715938061376</v>
      </c>
      <c r="O276" s="15">
        <f t="shared" si="175"/>
        <v>1.9573526439981874</v>
      </c>
      <c r="P276" s="15">
        <f t="shared" si="175"/>
        <v>3.5232853948267673</v>
      </c>
      <c r="Q276" s="15">
        <f t="shared" si="175"/>
        <v>1.6696083440580729</v>
      </c>
      <c r="R276" s="15">
        <f t="shared" si="175"/>
        <v>3.0830063751971082</v>
      </c>
      <c r="S276" s="15">
        <f t="shared" si="175"/>
        <v>4.6237140666887422</v>
      </c>
      <c r="T276" s="15">
        <f t="shared" si="175"/>
        <v>0.35718966413683462</v>
      </c>
      <c r="U276" s="15">
        <f t="shared" si="175"/>
        <v>3.037513662092663</v>
      </c>
      <c r="V276" s="15">
        <f t="shared" si="175"/>
        <v>3.2276933144737501</v>
      </c>
      <c r="W276" s="15">
        <f t="shared" si="175"/>
        <v>-0.89677644870805506</v>
      </c>
      <c r="X276" s="15">
        <f t="shared" si="175"/>
        <v>2.148413734093551</v>
      </c>
      <c r="Z276" s="15">
        <f>ROUND(N276*'Table Q8'!N65,2)</f>
        <v>-3.53</v>
      </c>
      <c r="AA276" s="15">
        <f>ROUND(O276*'Table Q8'!O65,2)</f>
        <v>0.59</v>
      </c>
      <c r="AB276" s="15">
        <f>ROUND(P276*'Table Q8'!P65,2)</f>
        <v>1.23</v>
      </c>
      <c r="AC276" s="15">
        <f>ROUND(Q276*'Table Q8'!Q65,2)</f>
        <v>0.46</v>
      </c>
      <c r="AD276" s="15">
        <f>ROUND(R276*'Table Q8'!R65,2)</f>
        <v>0.4</v>
      </c>
      <c r="AE276" s="15">
        <f>ROUND(S276*'Table Q8'!S65,2)</f>
        <v>1.82</v>
      </c>
      <c r="AF276" s="15">
        <f>ROUND(T276*'Table Q8'!T65,2)</f>
        <v>0.16</v>
      </c>
      <c r="AG276" s="15">
        <f>ROUND(U276*'Table Q8'!U65,2)</f>
        <v>1.06</v>
      </c>
      <c r="AH276" s="15">
        <f>ROUND(V276*'Table Q8'!V65,2)</f>
        <v>0.98</v>
      </c>
      <c r="AI276" s="15">
        <f>ROUND(W276*'Table Q8'!W65,2)</f>
        <v>-0.26</v>
      </c>
      <c r="AJ276" s="15">
        <f>ROUND(X276*'Table Q8'!X65,2)</f>
        <v>0.77</v>
      </c>
    </row>
    <row r="277" spans="1:36" x14ac:dyDescent="0.2">
      <c r="A277" s="13" t="str">
        <f t="shared" si="116"/>
        <v>2009 Q1</v>
      </c>
      <c r="B277" s="15">
        <f t="shared" si="168"/>
        <v>-19.452169386645998</v>
      </c>
      <c r="C277" s="15">
        <f t="shared" si="168"/>
        <v>-2.864289562716035</v>
      </c>
      <c r="D277" s="15">
        <f t="shared" si="168"/>
        <v>-15.205851029115564</v>
      </c>
      <c r="E277" s="15">
        <f t="shared" si="168"/>
        <v>-4.5691840807810777</v>
      </c>
      <c r="F277" s="15">
        <f t="shared" si="168"/>
        <v>-8.8175772932673162</v>
      </c>
      <c r="G277" s="15">
        <f t="shared" si="168"/>
        <v>-2.2183593753319459</v>
      </c>
      <c r="H277" s="15">
        <f t="shared" si="168"/>
        <v>6.9055240450466195</v>
      </c>
      <c r="I277" s="15">
        <f t="shared" si="168"/>
        <v>-1.6255557917712031</v>
      </c>
      <c r="J277" s="15">
        <f t="shared" si="168"/>
        <v>-0.34110707651532074</v>
      </c>
      <c r="K277" s="15">
        <f t="shared" si="168"/>
        <v>-1.67931486844852</v>
      </c>
      <c r="L277" s="15">
        <f t="shared" si="168"/>
        <v>-3.4207108865625564</v>
      </c>
      <c r="N277" s="15">
        <f t="shared" ref="N277:X277" si="176">LN(N66/N62)*100</f>
        <v>-9.7375209505697207</v>
      </c>
      <c r="O277" s="15">
        <f t="shared" si="176"/>
        <v>6.3372204896327116</v>
      </c>
      <c r="P277" s="15">
        <f t="shared" si="176"/>
        <v>2.776417792281245</v>
      </c>
      <c r="Q277" s="15">
        <f t="shared" si="176"/>
        <v>5.9765960696796094</v>
      </c>
      <c r="R277" s="15">
        <f t="shared" si="176"/>
        <v>6.7929586745365507</v>
      </c>
      <c r="S277" s="15">
        <f t="shared" si="176"/>
        <v>0.75613898052808848</v>
      </c>
      <c r="T277" s="15">
        <f t="shared" si="176"/>
        <v>3.4846878995884643</v>
      </c>
      <c r="U277" s="15">
        <f t="shared" si="176"/>
        <v>7.6697064326665041</v>
      </c>
      <c r="V277" s="15">
        <f t="shared" si="176"/>
        <v>10.60895326065441</v>
      </c>
      <c r="W277" s="15">
        <f t="shared" si="176"/>
        <v>3.6878872714024338</v>
      </c>
      <c r="X277" s="15">
        <f t="shared" si="176"/>
        <v>5.4217650052608208</v>
      </c>
      <c r="Z277" s="15">
        <f>ROUND(N277*'Table Q8'!N66,2)</f>
        <v>-7.31</v>
      </c>
      <c r="AA277" s="15">
        <f>ROUND(O277*'Table Q8'!O66,2)</f>
        <v>1.9</v>
      </c>
      <c r="AB277" s="15">
        <f>ROUND(P277*'Table Q8'!P66,2)</f>
        <v>0.95</v>
      </c>
      <c r="AC277" s="15">
        <f>ROUND(Q277*'Table Q8'!Q66,2)</f>
        <v>1.64</v>
      </c>
      <c r="AD277" s="15">
        <f>ROUND(R277*'Table Q8'!R66,2)</f>
        <v>0.86</v>
      </c>
      <c r="AE277" s="15">
        <f>ROUND(S277*'Table Q8'!S66,2)</f>
        <v>0.3</v>
      </c>
      <c r="AF277" s="15">
        <f>ROUND(T277*'Table Q8'!T66,2)</f>
        <v>1.64</v>
      </c>
      <c r="AG277" s="15">
        <f>ROUND(U277*'Table Q8'!U66,2)</f>
        <v>2.69</v>
      </c>
      <c r="AH277" s="15">
        <f>ROUND(V277*'Table Q8'!V66,2)</f>
        <v>3.33</v>
      </c>
      <c r="AI277" s="15">
        <f>ROUND(W277*'Table Q8'!W66,2)</f>
        <v>1.04</v>
      </c>
      <c r="AJ277" s="15">
        <f>ROUND(X277*'Table Q8'!X66,2)</f>
        <v>1.96</v>
      </c>
    </row>
    <row r="278" spans="1:36" x14ac:dyDescent="0.2">
      <c r="A278" s="13" t="str">
        <f t="shared" si="116"/>
        <v>2009 Q2</v>
      </c>
      <c r="B278" s="15">
        <f t="shared" si="168"/>
        <v>-12.952613864138982</v>
      </c>
      <c r="C278" s="15">
        <f t="shared" si="168"/>
        <v>-2.2402850082033297</v>
      </c>
      <c r="D278" s="15">
        <f t="shared" si="168"/>
        <v>-13.835375911486548</v>
      </c>
      <c r="E278" s="15">
        <f t="shared" si="168"/>
        <v>-3.561176593582311</v>
      </c>
      <c r="F278" s="15">
        <f t="shared" si="168"/>
        <v>-16.326643519748263</v>
      </c>
      <c r="G278" s="15">
        <f t="shared" si="168"/>
        <v>-7.3667326725389293</v>
      </c>
      <c r="H278" s="15">
        <f t="shared" si="168"/>
        <v>4.3819380706308078</v>
      </c>
      <c r="I278" s="15">
        <f t="shared" si="168"/>
        <v>-1.3729395166468479</v>
      </c>
      <c r="J278" s="15">
        <f t="shared" si="168"/>
        <v>-3.1271322192196267E-3</v>
      </c>
      <c r="K278" s="15">
        <f t="shared" si="168"/>
        <v>-2.0516530635054169</v>
      </c>
      <c r="L278" s="15">
        <f t="shared" si="168"/>
        <v>-3.6177236841917995</v>
      </c>
      <c r="N278" s="15">
        <f t="shared" ref="N278:X278" si="177">LN(N67/N63)*100</f>
        <v>-3.8019808737313774</v>
      </c>
      <c r="O278" s="15">
        <f t="shared" si="177"/>
        <v>4.3458353209733565</v>
      </c>
      <c r="P278" s="15">
        <f t="shared" si="177"/>
        <v>3.4245431392594421</v>
      </c>
      <c r="Q278" s="15">
        <f t="shared" si="177"/>
        <v>5.6827981592370014</v>
      </c>
      <c r="R278" s="15">
        <f t="shared" si="177"/>
        <v>3.742202237682879</v>
      </c>
      <c r="S278" s="15">
        <f t="shared" si="177"/>
        <v>-3.0155045274020686</v>
      </c>
      <c r="T278" s="15">
        <f t="shared" si="177"/>
        <v>0.87458319559221542</v>
      </c>
      <c r="U278" s="15">
        <f t="shared" si="177"/>
        <v>5.3623587824776697</v>
      </c>
      <c r="V278" s="15">
        <f t="shared" si="177"/>
        <v>7.1338358106566426</v>
      </c>
      <c r="W278" s="15">
        <f t="shared" si="177"/>
        <v>6.1077356747762419</v>
      </c>
      <c r="X278" s="15">
        <f t="shared" si="177"/>
        <v>4.3572164553895014</v>
      </c>
      <c r="Z278" s="15">
        <f>ROUND(N278*'Table Q8'!N67,2)</f>
        <v>-2.83</v>
      </c>
      <c r="AA278" s="15">
        <f>ROUND(O278*'Table Q8'!O67,2)</f>
        <v>1.31</v>
      </c>
      <c r="AB278" s="15">
        <f>ROUND(P278*'Table Q8'!P67,2)</f>
        <v>1.1299999999999999</v>
      </c>
      <c r="AC278" s="15">
        <f>ROUND(Q278*'Table Q8'!Q67,2)</f>
        <v>1.55</v>
      </c>
      <c r="AD278" s="15">
        <f>ROUND(R278*'Table Q8'!R67,2)</f>
        <v>0.46</v>
      </c>
      <c r="AE278" s="15">
        <f>ROUND(S278*'Table Q8'!S67,2)</f>
        <v>-1.2</v>
      </c>
      <c r="AF278" s="15">
        <f>ROUND(T278*'Table Q8'!T67,2)</f>
        <v>0.41</v>
      </c>
      <c r="AG278" s="15">
        <f>ROUND(U278*'Table Q8'!U67,2)</f>
        <v>1.91</v>
      </c>
      <c r="AH278" s="15">
        <f>ROUND(V278*'Table Q8'!V67,2)</f>
        <v>2.27</v>
      </c>
      <c r="AI278" s="15">
        <f>ROUND(W278*'Table Q8'!W67,2)</f>
        <v>1.67</v>
      </c>
      <c r="AJ278" s="15">
        <f>ROUND(X278*'Table Q8'!X67,2)</f>
        <v>1.57</v>
      </c>
    </row>
    <row r="279" spans="1:36" x14ac:dyDescent="0.2">
      <c r="A279" s="13" t="str">
        <f t="shared" si="116"/>
        <v>2009 Q3</v>
      </c>
      <c r="B279" s="15">
        <f t="shared" si="168"/>
        <v>-13.682185356283998</v>
      </c>
      <c r="C279" s="15">
        <f t="shared" si="168"/>
        <v>-1.6687713705916665</v>
      </c>
      <c r="D279" s="15">
        <f t="shared" si="168"/>
        <v>-6.74651212258616</v>
      </c>
      <c r="E279" s="15">
        <f t="shared" si="168"/>
        <v>-0.74376670066791717</v>
      </c>
      <c r="F279" s="15">
        <f t="shared" si="168"/>
        <v>-14.255260776029239</v>
      </c>
      <c r="G279" s="15">
        <f t="shared" si="168"/>
        <v>-3.7740013278503057</v>
      </c>
      <c r="H279" s="15">
        <f t="shared" si="168"/>
        <v>5.2119900009923965</v>
      </c>
      <c r="I279" s="15">
        <f t="shared" si="168"/>
        <v>1.7848288530537004</v>
      </c>
      <c r="J279" s="15">
        <f t="shared" si="168"/>
        <v>-0.67776194616402052</v>
      </c>
      <c r="K279" s="15">
        <f t="shared" si="168"/>
        <v>0.16666831243562297</v>
      </c>
      <c r="L279" s="15">
        <f t="shared" si="168"/>
        <v>-1.6880036802157847</v>
      </c>
      <c r="N279" s="15">
        <f t="shared" ref="N279:X279" si="178">LN(N68/N64)*100</f>
        <v>-6.4359375336839761</v>
      </c>
      <c r="O279" s="15">
        <f t="shared" si="178"/>
        <v>3.2625005469143717</v>
      </c>
      <c r="P279" s="15">
        <f t="shared" si="178"/>
        <v>4.9137937328289238</v>
      </c>
      <c r="Q279" s="15">
        <f t="shared" si="178"/>
        <v>3.9147790933165068</v>
      </c>
      <c r="R279" s="15">
        <f t="shared" si="178"/>
        <v>-1.232012337366952</v>
      </c>
      <c r="S279" s="15">
        <f t="shared" si="178"/>
        <v>-2.3698221077090316</v>
      </c>
      <c r="T279" s="15">
        <f t="shared" si="178"/>
        <v>3.8122767275271112</v>
      </c>
      <c r="U279" s="15">
        <f t="shared" si="178"/>
        <v>5.8473929542582956</v>
      </c>
      <c r="V279" s="15">
        <f t="shared" si="178"/>
        <v>4.1138320709780336</v>
      </c>
      <c r="W279" s="15">
        <f t="shared" si="178"/>
        <v>4.5891586641469173</v>
      </c>
      <c r="X279" s="15">
        <f t="shared" si="178"/>
        <v>3.6921241916230416</v>
      </c>
      <c r="Z279" s="15">
        <f>ROUND(N279*'Table Q8'!N68,2)</f>
        <v>-4.76</v>
      </c>
      <c r="AA279" s="15">
        <f>ROUND(O279*'Table Q8'!O68,2)</f>
        <v>0.99</v>
      </c>
      <c r="AB279" s="15">
        <f>ROUND(P279*'Table Q8'!P68,2)</f>
        <v>1.56</v>
      </c>
      <c r="AC279" s="15">
        <f>ROUND(Q279*'Table Q8'!Q68,2)</f>
        <v>1.06</v>
      </c>
      <c r="AD279" s="15">
        <f>ROUND(R279*'Table Q8'!R68,2)</f>
        <v>-0.15</v>
      </c>
      <c r="AE279" s="15">
        <f>ROUND(S279*'Table Q8'!S68,2)</f>
        <v>-0.95</v>
      </c>
      <c r="AF279" s="15">
        <f>ROUND(T279*'Table Q8'!T68,2)</f>
        <v>1.75</v>
      </c>
      <c r="AG279" s="15">
        <f>ROUND(U279*'Table Q8'!U68,2)</f>
        <v>2.12</v>
      </c>
      <c r="AH279" s="15">
        <f>ROUND(V279*'Table Q8'!V68,2)</f>
        <v>1.33</v>
      </c>
      <c r="AI279" s="15">
        <f>ROUND(W279*'Table Q8'!W68,2)</f>
        <v>1.23</v>
      </c>
      <c r="AJ279" s="15">
        <f>ROUND(X279*'Table Q8'!X68,2)</f>
        <v>1.33</v>
      </c>
    </row>
    <row r="280" spans="1:36" x14ac:dyDescent="0.2">
      <c r="A280" s="13" t="str">
        <f t="shared" si="116"/>
        <v>2009 Q4</v>
      </c>
      <c r="B280" s="15">
        <f t="shared" si="168"/>
        <v>-7.895112206793244</v>
      </c>
      <c r="C280" s="15">
        <f t="shared" si="168"/>
        <v>1.9991313479302455</v>
      </c>
      <c r="D280" s="15">
        <f t="shared" si="168"/>
        <v>-1.6330689786412194</v>
      </c>
      <c r="E280" s="15">
        <f t="shared" si="168"/>
        <v>4.8195514217661728</v>
      </c>
      <c r="F280" s="15">
        <f t="shared" si="168"/>
        <v>-7.3178481423861905</v>
      </c>
      <c r="G280" s="15">
        <f t="shared" si="168"/>
        <v>-2.4857285470244723</v>
      </c>
      <c r="H280" s="15">
        <f t="shared" si="168"/>
        <v>1.8195267472834307</v>
      </c>
      <c r="I280" s="15">
        <f t="shared" si="168"/>
        <v>-3.0240053343706018E-2</v>
      </c>
      <c r="J280" s="15">
        <f t="shared" si="168"/>
        <v>0.95521617676676829</v>
      </c>
      <c r="K280" s="15">
        <f t="shared" si="168"/>
        <v>5.9640930272127646</v>
      </c>
      <c r="L280" s="15">
        <f t="shared" si="168"/>
        <v>0.56547439278987321</v>
      </c>
      <c r="N280" s="15">
        <f t="shared" ref="N280:X280" si="179">LN(N69/N65)*100</f>
        <v>-3.1096666209227295</v>
      </c>
      <c r="O280" s="15">
        <f t="shared" si="179"/>
        <v>0.95619112872542089</v>
      </c>
      <c r="P280" s="15">
        <f t="shared" si="179"/>
        <v>4.394296042002269</v>
      </c>
      <c r="Q280" s="15">
        <f t="shared" si="179"/>
        <v>3.2010633521613721</v>
      </c>
      <c r="R280" s="15">
        <f t="shared" si="179"/>
        <v>-1.9350580855041464</v>
      </c>
      <c r="S280" s="15">
        <f t="shared" si="179"/>
        <v>-4.5990769676568704</v>
      </c>
      <c r="T280" s="15">
        <f t="shared" si="179"/>
        <v>4.4756741785457539</v>
      </c>
      <c r="U280" s="15">
        <f t="shared" si="179"/>
        <v>1.4807954773074508</v>
      </c>
      <c r="V280" s="15">
        <f t="shared" si="179"/>
        <v>4.2569346441889122</v>
      </c>
      <c r="W280" s="15">
        <f t="shared" si="179"/>
        <v>7.4033152127423341</v>
      </c>
      <c r="X280" s="15">
        <f t="shared" si="179"/>
        <v>2.4594517361540817</v>
      </c>
      <c r="Z280" s="15">
        <f>ROUND(N280*'Table Q8'!N69,2)</f>
        <v>-2.29</v>
      </c>
      <c r="AA280" s="15">
        <f>ROUND(O280*'Table Q8'!O69,2)</f>
        <v>0.28999999999999998</v>
      </c>
      <c r="AB280" s="15">
        <f>ROUND(P280*'Table Q8'!P69,2)</f>
        <v>1.34</v>
      </c>
      <c r="AC280" s="15">
        <f>ROUND(Q280*'Table Q8'!Q69,2)</f>
        <v>0.85</v>
      </c>
      <c r="AD280" s="15">
        <f>ROUND(R280*'Table Q8'!R69,2)</f>
        <v>-0.22</v>
      </c>
      <c r="AE280" s="15">
        <f>ROUND(S280*'Table Q8'!S69,2)</f>
        <v>-1.86</v>
      </c>
      <c r="AF280" s="15">
        <f>ROUND(T280*'Table Q8'!T69,2)</f>
        <v>2.0499999999999998</v>
      </c>
      <c r="AG280" s="15">
        <f>ROUND(U280*'Table Q8'!U69,2)</f>
        <v>0.54</v>
      </c>
      <c r="AH280" s="15">
        <f>ROUND(V280*'Table Q8'!V69,2)</f>
        <v>1.39</v>
      </c>
      <c r="AI280" s="15">
        <f>ROUND(W280*'Table Q8'!W69,2)</f>
        <v>1.92</v>
      </c>
      <c r="AJ280" s="15">
        <f>ROUND(X280*'Table Q8'!X69,2)</f>
        <v>0.88</v>
      </c>
    </row>
    <row r="281" spans="1:36" x14ac:dyDescent="0.2">
      <c r="A281" s="13" t="str">
        <f t="shared" si="116"/>
        <v>2010 Q1</v>
      </c>
      <c r="B281" s="15">
        <f t="shared" si="168"/>
        <v>1.808837488211561</v>
      </c>
      <c r="C281" s="15">
        <f t="shared" si="168"/>
        <v>4.270159925850308</v>
      </c>
      <c r="D281" s="15">
        <f t="shared" si="168"/>
        <v>11.688774575778893</v>
      </c>
      <c r="E281" s="15">
        <f t="shared" si="168"/>
        <v>3.3619910959715962</v>
      </c>
      <c r="F281" s="15">
        <f t="shared" si="168"/>
        <v>-5.3176780173327742</v>
      </c>
      <c r="G281" s="15">
        <f t="shared" si="168"/>
        <v>5.7239392416571482</v>
      </c>
      <c r="H281" s="15">
        <f t="shared" si="168"/>
        <v>-3.5437205988817331</v>
      </c>
      <c r="I281" s="15">
        <f t="shared" si="168"/>
        <v>1.4677954035504905</v>
      </c>
      <c r="J281" s="15">
        <f t="shared" si="168"/>
        <v>-5.11777133182854</v>
      </c>
      <c r="K281" s="15">
        <f t="shared" si="168"/>
        <v>4.9904879876825907</v>
      </c>
      <c r="L281" s="15">
        <f t="shared" si="168"/>
        <v>2.0657281681271038</v>
      </c>
      <c r="N281" s="15">
        <f t="shared" ref="N281:X281" si="180">LN(N70/N66)*100</f>
        <v>0.28650510335096097</v>
      </c>
      <c r="O281" s="15">
        <f t="shared" si="180"/>
        <v>-3.297746445032288</v>
      </c>
      <c r="P281" s="15">
        <f t="shared" si="180"/>
        <v>5.6052799803304687</v>
      </c>
      <c r="Q281" s="15">
        <f t="shared" si="180"/>
        <v>1.0959571966342041</v>
      </c>
      <c r="R281" s="15">
        <f t="shared" si="180"/>
        <v>-0.62231053930473845</v>
      </c>
      <c r="S281" s="15">
        <f t="shared" si="180"/>
        <v>0.42223616798642788</v>
      </c>
      <c r="T281" s="15">
        <f t="shared" si="180"/>
        <v>2.7139265720675736</v>
      </c>
      <c r="U281" s="15">
        <f t="shared" si="180"/>
        <v>-3.7118546409527662</v>
      </c>
      <c r="V281" s="15">
        <f t="shared" si="180"/>
        <v>-0.91818105424233876</v>
      </c>
      <c r="W281" s="15">
        <f t="shared" si="180"/>
        <v>2.7331018911905325</v>
      </c>
      <c r="X281" s="15">
        <f t="shared" si="180"/>
        <v>0.27075040703062281</v>
      </c>
      <c r="Z281" s="15">
        <f>ROUND(N281*'Table Q8'!N70,2)</f>
        <v>0.21</v>
      </c>
      <c r="AA281" s="15">
        <f>ROUND(O281*'Table Q8'!O70,2)</f>
        <v>-1.01</v>
      </c>
      <c r="AB281" s="15">
        <f>ROUND(P281*'Table Q8'!P70,2)</f>
        <v>1.69</v>
      </c>
      <c r="AC281" s="15">
        <f>ROUND(Q281*'Table Q8'!Q70,2)</f>
        <v>0.28999999999999998</v>
      </c>
      <c r="AD281" s="15">
        <f>ROUND(R281*'Table Q8'!R70,2)</f>
        <v>-7.0000000000000007E-2</v>
      </c>
      <c r="AE281" s="15">
        <f>ROUND(S281*'Table Q8'!S70,2)</f>
        <v>0.17</v>
      </c>
      <c r="AF281" s="15">
        <f>ROUND(T281*'Table Q8'!T70,2)</f>
        <v>1.26</v>
      </c>
      <c r="AG281" s="15">
        <f>ROUND(U281*'Table Q8'!U70,2)</f>
        <v>-1.38</v>
      </c>
      <c r="AH281" s="15">
        <f>ROUND(V281*'Table Q8'!V70,2)</f>
        <v>-0.3</v>
      </c>
      <c r="AI281" s="15">
        <f>ROUND(W281*'Table Q8'!W70,2)</f>
        <v>0.68</v>
      </c>
      <c r="AJ281" s="15">
        <f>ROUND(X281*'Table Q8'!X70,2)</f>
        <v>0.1</v>
      </c>
    </row>
    <row r="282" spans="1:36" x14ac:dyDescent="0.2">
      <c r="A282" s="13" t="str">
        <f t="shared" si="116"/>
        <v>2010 Q2</v>
      </c>
      <c r="B282" s="15">
        <f t="shared" si="168"/>
        <v>-8.0817784061230284</v>
      </c>
      <c r="C282" s="15">
        <f t="shared" si="168"/>
        <v>5.5053659345229899</v>
      </c>
      <c r="D282" s="15">
        <f t="shared" si="168"/>
        <v>14.575925454854238</v>
      </c>
      <c r="E282" s="15">
        <f t="shared" si="168"/>
        <v>1.8075988569517858</v>
      </c>
      <c r="F282" s="15">
        <f t="shared" si="168"/>
        <v>4.8871815491116903</v>
      </c>
      <c r="G282" s="15">
        <f t="shared" si="168"/>
        <v>6.6416727457268925</v>
      </c>
      <c r="H282" s="15">
        <f t="shared" si="168"/>
        <v>-3.8210662164518543</v>
      </c>
      <c r="I282" s="15">
        <f t="shared" si="168"/>
        <v>2.8720867309458828</v>
      </c>
      <c r="J282" s="15">
        <f t="shared" si="168"/>
        <v>-2.2662002535326757</v>
      </c>
      <c r="K282" s="15">
        <f t="shared" si="168"/>
        <v>4.1912286653206747</v>
      </c>
      <c r="L282" s="15">
        <f t="shared" si="168"/>
        <v>2.6348114166150927</v>
      </c>
      <c r="N282" s="15">
        <f t="shared" ref="N282:X282" si="181">LN(N71/N67)*100</f>
        <v>-8.4813711348468424</v>
      </c>
      <c r="O282" s="15">
        <f t="shared" si="181"/>
        <v>-3.5891489838271555</v>
      </c>
      <c r="P282" s="15">
        <f t="shared" si="181"/>
        <v>2.509862423389579</v>
      </c>
      <c r="Q282" s="15">
        <f t="shared" si="181"/>
        <v>-0.96442821792583089</v>
      </c>
      <c r="R282" s="15">
        <f t="shared" si="181"/>
        <v>2.4646639643087789</v>
      </c>
      <c r="S282" s="15">
        <f t="shared" si="181"/>
        <v>0.29656852266326</v>
      </c>
      <c r="T282" s="15">
        <f t="shared" si="181"/>
        <v>0.11864686658827008</v>
      </c>
      <c r="U282" s="15">
        <f t="shared" si="181"/>
        <v>-4.0644452918905829</v>
      </c>
      <c r="V282" s="15">
        <f t="shared" si="181"/>
        <v>0.17609623261784849</v>
      </c>
      <c r="W282" s="15">
        <f t="shared" si="181"/>
        <v>-0.26580479505273735</v>
      </c>
      <c r="X282" s="15">
        <f t="shared" si="181"/>
        <v>-1.2005047650561957</v>
      </c>
      <c r="Z282" s="15">
        <f>ROUND(N282*'Table Q8'!N71,2)</f>
        <v>-6.16</v>
      </c>
      <c r="AA282" s="15">
        <f>ROUND(O282*'Table Q8'!O71,2)</f>
        <v>-1.1200000000000001</v>
      </c>
      <c r="AB282" s="15">
        <f>ROUND(P282*'Table Q8'!P71,2)</f>
        <v>0.77</v>
      </c>
      <c r="AC282" s="15">
        <f>ROUND(Q282*'Table Q8'!Q71,2)</f>
        <v>-0.26</v>
      </c>
      <c r="AD282" s="15">
        <f>ROUND(R282*'Table Q8'!R71,2)</f>
        <v>0.31</v>
      </c>
      <c r="AE282" s="15">
        <f>ROUND(S282*'Table Q8'!S71,2)</f>
        <v>0.12</v>
      </c>
      <c r="AF282" s="15">
        <f>ROUND(T282*'Table Q8'!T71,2)</f>
        <v>0.05</v>
      </c>
      <c r="AG282" s="15">
        <f>ROUND(U282*'Table Q8'!U71,2)</f>
        <v>-1.52</v>
      </c>
      <c r="AH282" s="15">
        <f>ROUND(V282*'Table Q8'!V71,2)</f>
        <v>0.06</v>
      </c>
      <c r="AI282" s="15">
        <f>ROUND(W282*'Table Q8'!W71,2)</f>
        <v>-7.0000000000000007E-2</v>
      </c>
      <c r="AJ282" s="15">
        <f>ROUND(X282*'Table Q8'!X71,2)</f>
        <v>-0.43</v>
      </c>
    </row>
    <row r="283" spans="1:36" x14ac:dyDescent="0.2">
      <c r="A283" s="13" t="str">
        <f t="shared" si="116"/>
        <v>2010 Q3</v>
      </c>
      <c r="B283" s="15">
        <f t="shared" si="168"/>
        <v>-10.805218011633981</v>
      </c>
      <c r="C283" s="15">
        <f t="shared" si="168"/>
        <v>5.8966122011041708</v>
      </c>
      <c r="D283" s="15">
        <f t="shared" si="168"/>
        <v>12.767608930245334</v>
      </c>
      <c r="E283" s="15">
        <f t="shared" si="168"/>
        <v>2.2222215957479423</v>
      </c>
      <c r="F283" s="15">
        <f t="shared" si="168"/>
        <v>6.8395148908087648</v>
      </c>
      <c r="G283" s="15">
        <f t="shared" si="168"/>
        <v>3.4938093883074632</v>
      </c>
      <c r="H283" s="15">
        <f t="shared" si="168"/>
        <v>-3.9775003283129924</v>
      </c>
      <c r="I283" s="15">
        <f t="shared" si="168"/>
        <v>5.2330585980613762</v>
      </c>
      <c r="J283" s="15">
        <f t="shared" si="168"/>
        <v>-0.21334553839059334</v>
      </c>
      <c r="K283" s="15">
        <f t="shared" si="168"/>
        <v>2.7934339731030917</v>
      </c>
      <c r="L283" s="15">
        <f t="shared" si="168"/>
        <v>3.2665376500853744</v>
      </c>
      <c r="N283" s="15">
        <f t="shared" ref="N283:X283" si="182">LN(N72/N68)*100</f>
        <v>-8.9858954798389288</v>
      </c>
      <c r="O283" s="15">
        <f t="shared" si="182"/>
        <v>-4.2981913313999076</v>
      </c>
      <c r="P283" s="15">
        <f t="shared" si="182"/>
        <v>1.1513006040905456</v>
      </c>
      <c r="Q283" s="15">
        <f t="shared" si="182"/>
        <v>-1.3819178688685245</v>
      </c>
      <c r="R283" s="15">
        <f t="shared" si="182"/>
        <v>5.0137304342800597</v>
      </c>
      <c r="S283" s="15">
        <f t="shared" si="182"/>
        <v>-4.526779341995316</v>
      </c>
      <c r="T283" s="15">
        <f t="shared" si="182"/>
        <v>-2.3546638578957371</v>
      </c>
      <c r="U283" s="15">
        <f t="shared" si="182"/>
        <v>-3.6238648246809801</v>
      </c>
      <c r="V283" s="15">
        <f t="shared" si="182"/>
        <v>3.0629896665079657</v>
      </c>
      <c r="W283" s="15">
        <f t="shared" si="182"/>
        <v>-1.5936623024034358</v>
      </c>
      <c r="X283" s="15">
        <f t="shared" si="182"/>
        <v>-1.7376129956757815</v>
      </c>
      <c r="Z283" s="15">
        <f>ROUND(N283*'Table Q8'!N72,2)</f>
        <v>-6.5</v>
      </c>
      <c r="AA283" s="15">
        <f>ROUND(O283*'Table Q8'!O72,2)</f>
        <v>-1.37</v>
      </c>
      <c r="AB283" s="15">
        <f>ROUND(P283*'Table Q8'!P72,2)</f>
        <v>0.36</v>
      </c>
      <c r="AC283" s="15">
        <f>ROUND(Q283*'Table Q8'!Q72,2)</f>
        <v>-0.37</v>
      </c>
      <c r="AD283" s="15">
        <f>ROUND(R283*'Table Q8'!R72,2)</f>
        <v>0.68</v>
      </c>
      <c r="AE283" s="15">
        <f>ROUND(S283*'Table Q8'!S72,2)</f>
        <v>-1.85</v>
      </c>
      <c r="AF283" s="15">
        <f>ROUND(T283*'Table Q8'!T72,2)</f>
        <v>-1.05</v>
      </c>
      <c r="AG283" s="15">
        <f>ROUND(U283*'Table Q8'!U72,2)</f>
        <v>-1.37</v>
      </c>
      <c r="AH283" s="15">
        <f>ROUND(V283*'Table Q8'!V72,2)</f>
        <v>1.01</v>
      </c>
      <c r="AI283" s="15">
        <f>ROUND(W283*'Table Q8'!W72,2)</f>
        <v>-0.4</v>
      </c>
      <c r="AJ283" s="15">
        <f>ROUND(X283*'Table Q8'!X72,2)</f>
        <v>-0.63</v>
      </c>
    </row>
    <row r="284" spans="1:36" x14ac:dyDescent="0.2">
      <c r="A284" s="13" t="str">
        <f t="shared" si="116"/>
        <v>2010 Q4</v>
      </c>
      <c r="B284" s="15">
        <f t="shared" si="168"/>
        <v>-8.9384638695983885</v>
      </c>
      <c r="C284" s="15">
        <f t="shared" si="168"/>
        <v>2.4183477722314928</v>
      </c>
      <c r="D284" s="15">
        <f t="shared" si="168"/>
        <v>10.496107094731306</v>
      </c>
      <c r="E284" s="15">
        <f t="shared" si="168"/>
        <v>-0.90404810449452988</v>
      </c>
      <c r="F284" s="15">
        <f t="shared" si="168"/>
        <v>4.9520629488521841</v>
      </c>
      <c r="G284" s="15">
        <f t="shared" si="168"/>
        <v>-0.97052989871778783</v>
      </c>
      <c r="H284" s="15">
        <f t="shared" si="168"/>
        <v>-8.7451530563233408</v>
      </c>
      <c r="I284" s="15">
        <f t="shared" si="168"/>
        <v>7.2719838075656531</v>
      </c>
      <c r="J284" s="15">
        <f t="shared" si="168"/>
        <v>-0.59212999810289135</v>
      </c>
      <c r="K284" s="15">
        <f t="shared" si="168"/>
        <v>1.6822744866946948</v>
      </c>
      <c r="L284" s="15">
        <f t="shared" si="168"/>
        <v>1.7000382625206798</v>
      </c>
      <c r="N284" s="15">
        <f t="shared" ref="N284:X284" si="183">LN(N73/N69)*100</f>
        <v>-9.6774941928443194</v>
      </c>
      <c r="O284" s="15">
        <f t="shared" si="183"/>
        <v>-6.6396215274753727</v>
      </c>
      <c r="P284" s="15">
        <f t="shared" si="183"/>
        <v>0.83740340048500361</v>
      </c>
      <c r="Q284" s="15">
        <f t="shared" si="183"/>
        <v>-2.1762892767531232</v>
      </c>
      <c r="R284" s="15">
        <f t="shared" si="183"/>
        <v>6.7409045245659645</v>
      </c>
      <c r="S284" s="15">
        <f t="shared" si="183"/>
        <v>-6.4183512682267505</v>
      </c>
      <c r="T284" s="15">
        <f t="shared" si="183"/>
        <v>-5.6725793970402085</v>
      </c>
      <c r="U284" s="15">
        <f t="shared" si="183"/>
        <v>-2.0978370460222573</v>
      </c>
      <c r="V284" s="15">
        <f t="shared" si="183"/>
        <v>3.0280220196672123</v>
      </c>
      <c r="W284" s="15">
        <f t="shared" si="183"/>
        <v>-2.1789986636416243</v>
      </c>
      <c r="X284" s="15">
        <f t="shared" si="183"/>
        <v>-2.1717507746544156</v>
      </c>
      <c r="Z284" s="15">
        <f>ROUND(N284*'Table Q8'!N73,2)</f>
        <v>-6.96</v>
      </c>
      <c r="AA284" s="15">
        <f>ROUND(O284*'Table Q8'!O73,2)</f>
        <v>-2.17</v>
      </c>
      <c r="AB284" s="15">
        <f>ROUND(P284*'Table Q8'!P73,2)</f>
        <v>0.27</v>
      </c>
      <c r="AC284" s="15">
        <f>ROUND(Q284*'Table Q8'!Q73,2)</f>
        <v>-0.59</v>
      </c>
      <c r="AD284" s="15">
        <f>ROUND(R284*'Table Q8'!R73,2)</f>
        <v>0.98</v>
      </c>
      <c r="AE284" s="15">
        <f>ROUND(S284*'Table Q8'!S73,2)</f>
        <v>-2.64</v>
      </c>
      <c r="AF284" s="15">
        <f>ROUND(T284*'Table Q8'!T73,2)</f>
        <v>-2.4900000000000002</v>
      </c>
      <c r="AG284" s="15">
        <f>ROUND(U284*'Table Q8'!U73,2)</f>
        <v>-0.8</v>
      </c>
      <c r="AH284" s="15">
        <f>ROUND(V284*'Table Q8'!V73,2)</f>
        <v>1.01</v>
      </c>
      <c r="AI284" s="15">
        <f>ROUND(W284*'Table Q8'!W73,2)</f>
        <v>-0.56000000000000005</v>
      </c>
      <c r="AJ284" s="15">
        <f>ROUND(X284*'Table Q8'!X73,2)</f>
        <v>-0.79</v>
      </c>
    </row>
    <row r="285" spans="1:36" x14ac:dyDescent="0.2">
      <c r="A285" s="13" t="str">
        <f t="shared" si="116"/>
        <v>2011 Q1</v>
      </c>
      <c r="B285" s="15">
        <f t="shared" si="168"/>
        <v>-9.6280973730248789</v>
      </c>
      <c r="C285" s="15">
        <f t="shared" si="168"/>
        <v>2.5955492462384195</v>
      </c>
      <c r="D285" s="15">
        <f t="shared" si="168"/>
        <v>7.2466669122320342</v>
      </c>
      <c r="E285" s="15">
        <f t="shared" si="168"/>
        <v>-0.49332297526605329</v>
      </c>
      <c r="F285" s="15">
        <f t="shared" si="168"/>
        <v>7.9383715325740942</v>
      </c>
      <c r="G285" s="15">
        <f t="shared" si="168"/>
        <v>-4.0549091413856067</v>
      </c>
      <c r="H285" s="15">
        <f t="shared" si="168"/>
        <v>-8.8496824550858104</v>
      </c>
      <c r="I285" s="15">
        <f t="shared" si="168"/>
        <v>5.8953494093763776</v>
      </c>
      <c r="J285" s="15">
        <f t="shared" si="168"/>
        <v>-7.4430423338486627</v>
      </c>
      <c r="K285" s="15">
        <f t="shared" si="168"/>
        <v>9.3014631876925311E-2</v>
      </c>
      <c r="L285" s="15">
        <f t="shared" si="168"/>
        <v>0.6303849466566902</v>
      </c>
      <c r="N285" s="15">
        <f t="shared" ref="N285:X285" si="184">LN(N74/N70)*100</f>
        <v>-7.849873406067494</v>
      </c>
      <c r="O285" s="15">
        <f t="shared" si="184"/>
        <v>-5.279125502202298</v>
      </c>
      <c r="P285" s="15">
        <f t="shared" si="184"/>
        <v>1.5612235545312247</v>
      </c>
      <c r="Q285" s="15">
        <f t="shared" si="184"/>
        <v>-2.6981939087393525</v>
      </c>
      <c r="R285" s="15">
        <f t="shared" si="184"/>
        <v>4.0088171908485553</v>
      </c>
      <c r="S285" s="15">
        <f t="shared" si="184"/>
        <v>-7.8329764141923306</v>
      </c>
      <c r="T285" s="15">
        <f t="shared" si="184"/>
        <v>-7.6661923371215206</v>
      </c>
      <c r="U285" s="15">
        <f t="shared" si="184"/>
        <v>-1.8435365517055471</v>
      </c>
      <c r="V285" s="15">
        <f t="shared" si="184"/>
        <v>-0.26196520009552532</v>
      </c>
      <c r="W285" s="15">
        <f t="shared" si="184"/>
        <v>-5.2865814612609903</v>
      </c>
      <c r="X285" s="15">
        <f t="shared" si="184"/>
        <v>-2.8829602114996877</v>
      </c>
      <c r="Z285" s="15">
        <f>ROUND(N285*'Table Q8'!N74,2)</f>
        <v>-5.62</v>
      </c>
      <c r="AA285" s="15">
        <f>ROUND(O285*'Table Q8'!O74,2)</f>
        <v>-1.75</v>
      </c>
      <c r="AB285" s="15">
        <f>ROUND(P285*'Table Q8'!P74,2)</f>
        <v>0.5</v>
      </c>
      <c r="AC285" s="15">
        <f>ROUND(Q285*'Table Q8'!Q74,2)</f>
        <v>-0.73</v>
      </c>
      <c r="AD285" s="15">
        <f>ROUND(R285*'Table Q8'!R74,2)</f>
        <v>0.61</v>
      </c>
      <c r="AE285" s="15">
        <f>ROUND(S285*'Table Q8'!S74,2)</f>
        <v>-3.21</v>
      </c>
      <c r="AF285" s="15">
        <f>ROUND(T285*'Table Q8'!T74,2)</f>
        <v>-3.29</v>
      </c>
      <c r="AG285" s="15">
        <f>ROUND(U285*'Table Q8'!U74,2)</f>
        <v>-0.71</v>
      </c>
      <c r="AH285" s="15">
        <f>ROUND(V285*'Table Q8'!V74,2)</f>
        <v>-0.09</v>
      </c>
      <c r="AI285" s="15">
        <f>ROUND(W285*'Table Q8'!W74,2)</f>
        <v>-1.36</v>
      </c>
      <c r="AJ285" s="15">
        <f>ROUND(X285*'Table Q8'!X74,2)</f>
        <v>-1.05</v>
      </c>
    </row>
    <row r="286" spans="1:36" x14ac:dyDescent="0.2">
      <c r="A286" s="13" t="str">
        <f t="shared" ref="A286:A321" si="185">A75</f>
        <v>2011 Q2</v>
      </c>
      <c r="B286" s="15">
        <f t="shared" ref="B286:L301" si="186">LN(B75/B71)*100</f>
        <v>-3.2182893342258136</v>
      </c>
      <c r="C286" s="15">
        <f t="shared" si="186"/>
        <v>3.474039803422055</v>
      </c>
      <c r="D286" s="15">
        <f t="shared" si="186"/>
        <v>4.4286206644749599</v>
      </c>
      <c r="E286" s="15">
        <f t="shared" si="186"/>
        <v>1.8257776804221033</v>
      </c>
      <c r="F286" s="15">
        <f t="shared" si="186"/>
        <v>6.552811913969081</v>
      </c>
      <c r="G286" s="15">
        <f t="shared" si="186"/>
        <v>-4.2850784615309285</v>
      </c>
      <c r="H286" s="15">
        <f t="shared" si="186"/>
        <v>-5.7863866751948185</v>
      </c>
      <c r="I286" s="15">
        <f t="shared" si="186"/>
        <v>6.1546247037585511</v>
      </c>
      <c r="J286" s="15">
        <f t="shared" si="186"/>
        <v>-9.7127610359560599</v>
      </c>
      <c r="K286" s="15">
        <f t="shared" si="186"/>
        <v>-0.72082748702531474</v>
      </c>
      <c r="L286" s="15">
        <f t="shared" si="186"/>
        <v>1.3016814316307868</v>
      </c>
      <c r="N286" s="15">
        <f t="shared" ref="N286:X286" si="187">LN(N75/N71)*100</f>
        <v>1.3353099061236426</v>
      </c>
      <c r="O286" s="15">
        <f t="shared" si="187"/>
        <v>-2.3609480403381995</v>
      </c>
      <c r="P286" s="15">
        <f t="shared" si="187"/>
        <v>4.0756642353062427</v>
      </c>
      <c r="Q286" s="15">
        <f t="shared" si="187"/>
        <v>-0.41950569174937824</v>
      </c>
      <c r="R286" s="15">
        <f t="shared" si="187"/>
        <v>2.6965542121804171</v>
      </c>
      <c r="S286" s="15">
        <f t="shared" si="187"/>
        <v>-8.6514050677039354</v>
      </c>
      <c r="T286" s="15">
        <f t="shared" si="187"/>
        <v>-4.1759038184499415</v>
      </c>
      <c r="U286" s="15">
        <f t="shared" si="187"/>
        <v>-0.16840797716385508</v>
      </c>
      <c r="V286" s="15">
        <f t="shared" si="187"/>
        <v>-0.12031206912791828</v>
      </c>
      <c r="W286" s="15">
        <f t="shared" si="187"/>
        <v>-5.0734107909428987</v>
      </c>
      <c r="X286" s="15">
        <f t="shared" si="187"/>
        <v>-1.0276965218872254</v>
      </c>
      <c r="Z286" s="15">
        <f>ROUND(N286*'Table Q8'!N75,2)</f>
        <v>0.96</v>
      </c>
      <c r="AA286" s="15">
        <f>ROUND(O286*'Table Q8'!O75,2)</f>
        <v>-0.78</v>
      </c>
      <c r="AB286" s="15">
        <f>ROUND(P286*'Table Q8'!P75,2)</f>
        <v>1.33</v>
      </c>
      <c r="AC286" s="15">
        <f>ROUND(Q286*'Table Q8'!Q75,2)</f>
        <v>-0.11</v>
      </c>
      <c r="AD286" s="15">
        <f>ROUND(R286*'Table Q8'!R75,2)</f>
        <v>0.42</v>
      </c>
      <c r="AE286" s="15">
        <f>ROUND(S286*'Table Q8'!S75,2)</f>
        <v>-3.5</v>
      </c>
      <c r="AF286" s="15">
        <f>ROUND(T286*'Table Q8'!T75,2)</f>
        <v>-1.85</v>
      </c>
      <c r="AG286" s="15">
        <f>ROUND(U286*'Table Q8'!U75,2)</f>
        <v>-0.06</v>
      </c>
      <c r="AH286" s="15">
        <f>ROUND(V286*'Table Q8'!V75,2)</f>
        <v>-0.04</v>
      </c>
      <c r="AI286" s="15">
        <f>ROUND(W286*'Table Q8'!W75,2)</f>
        <v>-1.35</v>
      </c>
      <c r="AJ286" s="15">
        <f>ROUND(X286*'Table Q8'!X75,2)</f>
        <v>-0.38</v>
      </c>
    </row>
    <row r="287" spans="1:36" x14ac:dyDescent="0.2">
      <c r="A287" s="13" t="str">
        <f t="shared" si="185"/>
        <v>2011 Q3</v>
      </c>
      <c r="B287" s="15">
        <f t="shared" si="186"/>
        <v>-2.8074724059292908</v>
      </c>
      <c r="C287" s="15">
        <f t="shared" si="186"/>
        <v>2.9805391288934824</v>
      </c>
      <c r="D287" s="15">
        <f t="shared" si="186"/>
        <v>-1.505585189195233</v>
      </c>
      <c r="E287" s="15">
        <f t="shared" si="186"/>
        <v>2.7210579285308034</v>
      </c>
      <c r="F287" s="15">
        <f t="shared" si="186"/>
        <v>4.617027165396852</v>
      </c>
      <c r="G287" s="15">
        <f t="shared" si="186"/>
        <v>-1.283561808151277</v>
      </c>
      <c r="H287" s="15">
        <f t="shared" si="186"/>
        <v>-4.6268256659796432</v>
      </c>
      <c r="I287" s="15">
        <f t="shared" si="186"/>
        <v>2.2239601983420823</v>
      </c>
      <c r="J287" s="15">
        <f t="shared" si="186"/>
        <v>-7.7429785592345324</v>
      </c>
      <c r="K287" s="15">
        <f t="shared" si="186"/>
        <v>-2.9971583989040589</v>
      </c>
      <c r="L287" s="15">
        <f t="shared" si="186"/>
        <v>0.43192769886132976</v>
      </c>
      <c r="N287" s="15">
        <f t="shared" ref="N287:X287" si="188">LN(N76/N72)*100</f>
        <v>0.12195914559726079</v>
      </c>
      <c r="O287" s="15">
        <f t="shared" si="188"/>
        <v>-1.0416381273045259</v>
      </c>
      <c r="P287" s="15">
        <f t="shared" si="188"/>
        <v>1.6919670525562913</v>
      </c>
      <c r="Q287" s="15">
        <f t="shared" si="188"/>
        <v>1.3796058365197685</v>
      </c>
      <c r="R287" s="15">
        <f t="shared" si="188"/>
        <v>1.9907152496926053</v>
      </c>
      <c r="S287" s="15">
        <f t="shared" si="188"/>
        <v>-5.3271662163796796</v>
      </c>
      <c r="T287" s="15">
        <f t="shared" si="188"/>
        <v>-4.6212791222505389</v>
      </c>
      <c r="U287" s="15">
        <f t="shared" si="188"/>
        <v>-2.5945133142512833</v>
      </c>
      <c r="V287" s="15">
        <f t="shared" si="188"/>
        <v>-1.6653002569566953</v>
      </c>
      <c r="W287" s="15">
        <f t="shared" si="188"/>
        <v>-6.4646936192654092</v>
      </c>
      <c r="X287" s="15">
        <f t="shared" si="188"/>
        <v>-1.363129768277821</v>
      </c>
      <c r="Z287" s="15">
        <f>ROUND(N287*'Table Q8'!N76,2)</f>
        <v>0.09</v>
      </c>
      <c r="AA287" s="15">
        <f>ROUND(O287*'Table Q8'!O76,2)</f>
        <v>-0.34</v>
      </c>
      <c r="AB287" s="15">
        <f>ROUND(P287*'Table Q8'!P76,2)</f>
        <v>0.56000000000000005</v>
      </c>
      <c r="AC287" s="15">
        <f>ROUND(Q287*'Table Q8'!Q76,2)</f>
        <v>0.36</v>
      </c>
      <c r="AD287" s="15">
        <f>ROUND(R287*'Table Q8'!R76,2)</f>
        <v>0.32</v>
      </c>
      <c r="AE287" s="15">
        <f>ROUND(S287*'Table Q8'!S76,2)</f>
        <v>-2.13</v>
      </c>
      <c r="AF287" s="15">
        <f>ROUND(T287*'Table Q8'!T76,2)</f>
        <v>-2.11</v>
      </c>
      <c r="AG287" s="15">
        <f>ROUND(U287*'Table Q8'!U76,2)</f>
        <v>-1</v>
      </c>
      <c r="AH287" s="15">
        <f>ROUND(V287*'Table Q8'!V76,2)</f>
        <v>-0.55000000000000004</v>
      </c>
      <c r="AI287" s="15">
        <f>ROUND(W287*'Table Q8'!W76,2)</f>
        <v>-1.77</v>
      </c>
      <c r="AJ287" s="15">
        <f>ROUND(X287*'Table Q8'!X76,2)</f>
        <v>-0.5</v>
      </c>
    </row>
    <row r="288" spans="1:36" x14ac:dyDescent="0.2">
      <c r="A288" s="13" t="str">
        <f t="shared" si="185"/>
        <v>2011 Q4</v>
      </c>
      <c r="B288" s="15">
        <f t="shared" si="186"/>
        <v>-2.7371999300724892</v>
      </c>
      <c r="C288" s="15">
        <f t="shared" si="186"/>
        <v>4.5783848507408491</v>
      </c>
      <c r="D288" s="15">
        <f t="shared" si="186"/>
        <v>3.2713182087629384</v>
      </c>
      <c r="E288" s="15">
        <f t="shared" si="186"/>
        <v>1.6748319534256029</v>
      </c>
      <c r="F288" s="15">
        <f t="shared" si="186"/>
        <v>2.7690985596705771</v>
      </c>
      <c r="G288" s="15">
        <f t="shared" si="186"/>
        <v>-2.8692282960350095</v>
      </c>
      <c r="H288" s="15">
        <f t="shared" si="186"/>
        <v>1.224360212439044</v>
      </c>
      <c r="I288" s="15">
        <f t="shared" si="186"/>
        <v>2.1792171594089869</v>
      </c>
      <c r="J288" s="15">
        <f t="shared" si="186"/>
        <v>-1.2122149296065203</v>
      </c>
      <c r="K288" s="15">
        <f t="shared" si="186"/>
        <v>1.4509725492444971</v>
      </c>
      <c r="L288" s="15">
        <f t="shared" si="186"/>
        <v>1.5686248654399235</v>
      </c>
      <c r="N288" s="15">
        <f t="shared" ref="N288:X288" si="189">LN(N77/N73)*100</f>
        <v>2.311808584256859</v>
      </c>
      <c r="O288" s="15">
        <f t="shared" si="189"/>
        <v>2.1154679717411784</v>
      </c>
      <c r="P288" s="15">
        <f t="shared" si="189"/>
        <v>4.0487430431352776</v>
      </c>
      <c r="Q288" s="15">
        <f t="shared" si="189"/>
        <v>0.55050288044306794</v>
      </c>
      <c r="R288" s="15">
        <f t="shared" si="189"/>
        <v>-1.9608130029459765</v>
      </c>
      <c r="S288" s="15">
        <f t="shared" si="189"/>
        <v>-5.0748362563840246</v>
      </c>
      <c r="T288" s="15">
        <f t="shared" si="189"/>
        <v>-1.1883439318493152</v>
      </c>
      <c r="U288" s="15">
        <f t="shared" si="189"/>
        <v>-2.2342779646077298</v>
      </c>
      <c r="V288" s="15">
        <f t="shared" si="189"/>
        <v>1.7845597723508997</v>
      </c>
      <c r="W288" s="15">
        <f t="shared" si="189"/>
        <v>-3.4505037707520345</v>
      </c>
      <c r="X288" s="15">
        <f t="shared" si="189"/>
        <v>-0.57659220937252054</v>
      </c>
      <c r="Z288" s="15">
        <f>ROUND(N288*'Table Q8'!N77,2)</f>
        <v>1.65</v>
      </c>
      <c r="AA288" s="15">
        <f>ROUND(O288*'Table Q8'!O77,2)</f>
        <v>0.7</v>
      </c>
      <c r="AB288" s="15">
        <f>ROUND(P288*'Table Q8'!P77,2)</f>
        <v>1.33</v>
      </c>
      <c r="AC288" s="15">
        <f>ROUND(Q288*'Table Q8'!Q77,2)</f>
        <v>0.14000000000000001</v>
      </c>
      <c r="AD288" s="15">
        <f>ROUND(R288*'Table Q8'!R77,2)</f>
        <v>-0.33</v>
      </c>
      <c r="AE288" s="15">
        <f>ROUND(S288*'Table Q8'!S77,2)</f>
        <v>-2.0099999999999998</v>
      </c>
      <c r="AF288" s="15">
        <f>ROUND(T288*'Table Q8'!T77,2)</f>
        <v>-0.56000000000000005</v>
      </c>
      <c r="AG288" s="15">
        <f>ROUND(U288*'Table Q8'!U77,2)</f>
        <v>-0.86</v>
      </c>
      <c r="AH288" s="15">
        <f>ROUND(V288*'Table Q8'!V77,2)</f>
        <v>0.6</v>
      </c>
      <c r="AI288" s="15">
        <f>ROUND(W288*'Table Q8'!W77,2)</f>
        <v>-0.96</v>
      </c>
      <c r="AJ288" s="15">
        <f>ROUND(X288*'Table Q8'!X77,2)</f>
        <v>-0.21</v>
      </c>
    </row>
    <row r="289" spans="1:36" x14ac:dyDescent="0.2">
      <c r="A289" s="13" t="str">
        <f t="shared" si="185"/>
        <v>2012 Q1</v>
      </c>
      <c r="B289" s="15">
        <f t="shared" si="186"/>
        <v>-4.4645424819280484</v>
      </c>
      <c r="C289" s="15">
        <f t="shared" si="186"/>
        <v>2.8538926652470717</v>
      </c>
      <c r="D289" s="15">
        <f t="shared" si="186"/>
        <v>-5.837189134965783</v>
      </c>
      <c r="E289" s="15">
        <f t="shared" si="186"/>
        <v>0.75209293028042723</v>
      </c>
      <c r="F289" s="15">
        <f t="shared" si="186"/>
        <v>-1.1434890281755061</v>
      </c>
      <c r="G289" s="15">
        <f t="shared" si="186"/>
        <v>3.2908522645633034</v>
      </c>
      <c r="H289" s="15">
        <f t="shared" si="186"/>
        <v>1.587624299455892</v>
      </c>
      <c r="I289" s="15">
        <f t="shared" si="186"/>
        <v>1.4127588414988563</v>
      </c>
      <c r="J289" s="15">
        <f t="shared" si="186"/>
        <v>7.1298285019199739</v>
      </c>
      <c r="K289" s="15">
        <f t="shared" si="186"/>
        <v>0.76966000741278195</v>
      </c>
      <c r="L289" s="15">
        <f t="shared" si="186"/>
        <v>0.77816641770273509</v>
      </c>
      <c r="N289" s="15">
        <f t="shared" ref="N289:X289" si="190">LN(N78/N74)*100</f>
        <v>3.9482686693898481</v>
      </c>
      <c r="O289" s="15">
        <f t="shared" si="190"/>
        <v>1.031681797388051</v>
      </c>
      <c r="P289" s="15">
        <f t="shared" si="190"/>
        <v>0.91368358849712905</v>
      </c>
      <c r="Q289" s="15">
        <f t="shared" si="190"/>
        <v>-0.35029431611327316</v>
      </c>
      <c r="R289" s="15">
        <f t="shared" si="190"/>
        <v>-2.104284000714955</v>
      </c>
      <c r="S289" s="15">
        <f t="shared" si="190"/>
        <v>-3.3528604907364792</v>
      </c>
      <c r="T289" s="15">
        <f t="shared" si="190"/>
        <v>0.48264068079739586</v>
      </c>
      <c r="U289" s="15">
        <f t="shared" si="190"/>
        <v>-4.0605200307639322</v>
      </c>
      <c r="V289" s="15">
        <f t="shared" si="190"/>
        <v>5.4335464469258907</v>
      </c>
      <c r="W289" s="15">
        <f t="shared" si="190"/>
        <v>6.0187236542053275E-2</v>
      </c>
      <c r="X289" s="15">
        <f t="shared" si="190"/>
        <v>-0.84084917209684318</v>
      </c>
      <c r="Z289" s="15">
        <f>ROUND(N289*'Table Q8'!N78,2)</f>
        <v>2.82</v>
      </c>
      <c r="AA289" s="15">
        <f>ROUND(O289*'Table Q8'!O78,2)</f>
        <v>0.34</v>
      </c>
      <c r="AB289" s="15">
        <f>ROUND(P289*'Table Q8'!P78,2)</f>
        <v>0.3</v>
      </c>
      <c r="AC289" s="15">
        <f>ROUND(Q289*'Table Q8'!Q78,2)</f>
        <v>-0.09</v>
      </c>
      <c r="AD289" s="15">
        <f>ROUND(R289*'Table Q8'!R78,2)</f>
        <v>-0.36</v>
      </c>
      <c r="AE289" s="15">
        <f>ROUND(S289*'Table Q8'!S78,2)</f>
        <v>-1.31</v>
      </c>
      <c r="AF289" s="15">
        <f>ROUND(T289*'Table Q8'!T78,2)</f>
        <v>0.23</v>
      </c>
      <c r="AG289" s="15">
        <f>ROUND(U289*'Table Q8'!U78,2)</f>
        <v>-1.59</v>
      </c>
      <c r="AH289" s="15">
        <f>ROUND(V289*'Table Q8'!V78,2)</f>
        <v>1.82</v>
      </c>
      <c r="AI289" s="15">
        <f>ROUND(W289*'Table Q8'!W78,2)</f>
        <v>0.02</v>
      </c>
      <c r="AJ289" s="15">
        <f>ROUND(X289*'Table Q8'!X78,2)</f>
        <v>-0.31</v>
      </c>
    </row>
    <row r="290" spans="1:36" x14ac:dyDescent="0.2">
      <c r="A290" s="13" t="str">
        <f t="shared" si="185"/>
        <v>2012 Q2</v>
      </c>
      <c r="B290" s="15">
        <f t="shared" si="186"/>
        <v>-8.124282748594263</v>
      </c>
      <c r="C290" s="15">
        <f t="shared" si="186"/>
        <v>-2.5969990123947846</v>
      </c>
      <c r="D290" s="15">
        <f t="shared" si="186"/>
        <v>-8.0427418603210459</v>
      </c>
      <c r="E290" s="15">
        <f t="shared" si="186"/>
        <v>-0.71236077457759295</v>
      </c>
      <c r="F290" s="15">
        <f t="shared" si="186"/>
        <v>-3.4080051058743046</v>
      </c>
      <c r="G290" s="15">
        <f t="shared" si="186"/>
        <v>2.3366904752172335</v>
      </c>
      <c r="H290" s="15">
        <f t="shared" si="186"/>
        <v>3.5370997494422061</v>
      </c>
      <c r="I290" s="15">
        <f t="shared" si="186"/>
        <v>-2.4677509242418449</v>
      </c>
      <c r="J290" s="15">
        <f t="shared" si="186"/>
        <v>3.0715572153752304</v>
      </c>
      <c r="K290" s="15">
        <f t="shared" si="186"/>
        <v>0.92499579234595153</v>
      </c>
      <c r="L290" s="15">
        <f t="shared" si="186"/>
        <v>-1.4789211670686726</v>
      </c>
      <c r="N290" s="15">
        <f t="shared" ref="N290:X290" si="191">LN(N79/N75)*100</f>
        <v>-2.9079280244185455</v>
      </c>
      <c r="O290" s="15">
        <f t="shared" si="191"/>
        <v>-2.5387345633400296</v>
      </c>
      <c r="P290" s="15">
        <f t="shared" si="191"/>
        <v>1.9089623128286475</v>
      </c>
      <c r="Q290" s="15">
        <f t="shared" si="191"/>
        <v>-0.8306294391395066</v>
      </c>
      <c r="R290" s="15">
        <f t="shared" si="191"/>
        <v>-3.2841146082457193</v>
      </c>
      <c r="S290" s="15">
        <f t="shared" si="191"/>
        <v>5.2785136369510689E-2</v>
      </c>
      <c r="T290" s="15">
        <f t="shared" si="191"/>
        <v>-1.8786550948933671</v>
      </c>
      <c r="U290" s="15">
        <f t="shared" si="191"/>
        <v>-5.8994079527552232</v>
      </c>
      <c r="V290" s="15">
        <f t="shared" si="191"/>
        <v>1.213467224904911</v>
      </c>
      <c r="W290" s="15">
        <f t="shared" si="191"/>
        <v>1.0414718319900957</v>
      </c>
      <c r="X290" s="15">
        <f t="shared" si="191"/>
        <v>-2.2068852663407892</v>
      </c>
      <c r="Z290" s="15">
        <f>ROUND(N290*'Table Q8'!N79,2)</f>
        <v>-2.06</v>
      </c>
      <c r="AA290" s="15">
        <f>ROUND(O290*'Table Q8'!O79,2)</f>
        <v>-0.84</v>
      </c>
      <c r="AB290" s="15">
        <f>ROUND(P290*'Table Q8'!P79,2)</f>
        <v>0.64</v>
      </c>
      <c r="AC290" s="15">
        <f>ROUND(Q290*'Table Q8'!Q79,2)</f>
        <v>-0.21</v>
      </c>
      <c r="AD290" s="15">
        <f>ROUND(R290*'Table Q8'!R79,2)</f>
        <v>-0.56000000000000005</v>
      </c>
      <c r="AE290" s="15">
        <f>ROUND(S290*'Table Q8'!S79,2)</f>
        <v>0.02</v>
      </c>
      <c r="AF290" s="15">
        <f>ROUND(T290*'Table Q8'!T79,2)</f>
        <v>-0.9</v>
      </c>
      <c r="AG290" s="15">
        <f>ROUND(U290*'Table Q8'!U79,2)</f>
        <v>-2.33</v>
      </c>
      <c r="AH290" s="15">
        <f>ROUND(V290*'Table Q8'!V79,2)</f>
        <v>0.41</v>
      </c>
      <c r="AI290" s="15">
        <f>ROUND(W290*'Table Q8'!W79,2)</f>
        <v>0.28999999999999998</v>
      </c>
      <c r="AJ290" s="15">
        <f>ROUND(X290*'Table Q8'!X79,2)</f>
        <v>-0.81</v>
      </c>
    </row>
    <row r="291" spans="1:36" x14ac:dyDescent="0.2">
      <c r="A291" s="13" t="str">
        <f t="shared" si="185"/>
        <v>2012 Q3</v>
      </c>
      <c r="B291" s="15">
        <f t="shared" si="186"/>
        <v>-7.1571621704681343</v>
      </c>
      <c r="C291" s="15">
        <f t="shared" si="186"/>
        <v>-3.2296974636634301</v>
      </c>
      <c r="D291" s="15">
        <f t="shared" si="186"/>
        <v>-5.7399196661327627</v>
      </c>
      <c r="E291" s="15">
        <f t="shared" si="186"/>
        <v>-1.7888005345053779</v>
      </c>
      <c r="F291" s="15">
        <f t="shared" si="186"/>
        <v>-4.3729937267144452</v>
      </c>
      <c r="G291" s="15">
        <f t="shared" si="186"/>
        <v>0.17502981105234575</v>
      </c>
      <c r="H291" s="15">
        <f t="shared" si="186"/>
        <v>0.861902227553075</v>
      </c>
      <c r="I291" s="15">
        <f t="shared" si="186"/>
        <v>0.76702780381388913</v>
      </c>
      <c r="J291" s="15">
        <f t="shared" si="186"/>
        <v>3.313161760570027</v>
      </c>
      <c r="K291" s="15">
        <f t="shared" si="186"/>
        <v>13.9577630144121</v>
      </c>
      <c r="L291" s="15">
        <f t="shared" si="186"/>
        <v>-0.98703839320609477</v>
      </c>
      <c r="N291" s="15">
        <f t="shared" ref="N291:X291" si="192">LN(N80/N76)*100</f>
        <v>-1.1264858786627132</v>
      </c>
      <c r="O291" s="15">
        <f t="shared" si="192"/>
        <v>-3.8894731621582594</v>
      </c>
      <c r="P291" s="15">
        <f t="shared" si="192"/>
        <v>4.8140217158844987</v>
      </c>
      <c r="Q291" s="15">
        <f t="shared" si="192"/>
        <v>-3.416972508647107</v>
      </c>
      <c r="R291" s="15">
        <f t="shared" si="192"/>
        <v>-4.8945361177242876</v>
      </c>
      <c r="S291" s="15">
        <f t="shared" si="192"/>
        <v>-0.33579286853026458</v>
      </c>
      <c r="T291" s="15">
        <f t="shared" si="192"/>
        <v>-2.0840588523392203</v>
      </c>
      <c r="U291" s="15">
        <f t="shared" si="192"/>
        <v>-4.784626756383787</v>
      </c>
      <c r="V291" s="15">
        <f t="shared" si="192"/>
        <v>3.2198298128944107</v>
      </c>
      <c r="W291" s="15">
        <f t="shared" si="192"/>
        <v>3.475732503329322</v>
      </c>
      <c r="X291" s="15">
        <f t="shared" si="192"/>
        <v>-2.2977578416109226</v>
      </c>
      <c r="Z291" s="15">
        <f>ROUND(N291*'Table Q8'!N80,2)</f>
        <v>-0.8</v>
      </c>
      <c r="AA291" s="15">
        <f>ROUND(O291*'Table Q8'!O80,2)</f>
        <v>-1.3</v>
      </c>
      <c r="AB291" s="15">
        <f>ROUND(P291*'Table Q8'!P80,2)</f>
        <v>1.62</v>
      </c>
      <c r="AC291" s="15">
        <f>ROUND(Q291*'Table Q8'!Q80,2)</f>
        <v>-0.85</v>
      </c>
      <c r="AD291" s="15">
        <f>ROUND(R291*'Table Q8'!R80,2)</f>
        <v>-0.83</v>
      </c>
      <c r="AE291" s="15">
        <f>ROUND(S291*'Table Q8'!S80,2)</f>
        <v>-0.13</v>
      </c>
      <c r="AF291" s="15">
        <f>ROUND(T291*'Table Q8'!T80,2)</f>
        <v>-1</v>
      </c>
      <c r="AG291" s="15">
        <f>ROUND(U291*'Table Q8'!U80,2)</f>
        <v>-1.91</v>
      </c>
      <c r="AH291" s="15">
        <f>ROUND(V291*'Table Q8'!V80,2)</f>
        <v>1.07</v>
      </c>
      <c r="AI291" s="15">
        <f>ROUND(W291*'Table Q8'!W80,2)</f>
        <v>0.97</v>
      </c>
      <c r="AJ291" s="15">
        <f>ROUND(X291*'Table Q8'!X80,2)</f>
        <v>-0.85</v>
      </c>
    </row>
    <row r="292" spans="1:36" x14ac:dyDescent="0.2">
      <c r="A292" s="13" t="str">
        <f t="shared" si="185"/>
        <v>2012 Q4</v>
      </c>
      <c r="B292" s="15">
        <f t="shared" si="186"/>
        <v>-1.0203524954528858</v>
      </c>
      <c r="C292" s="15">
        <f t="shared" si="186"/>
        <v>-3.7777513978167643</v>
      </c>
      <c r="D292" s="15">
        <f t="shared" si="186"/>
        <v>-9.5984519843423968</v>
      </c>
      <c r="E292" s="15">
        <f t="shared" si="186"/>
        <v>-0.86813045367554154</v>
      </c>
      <c r="F292" s="15">
        <f t="shared" si="186"/>
        <v>-2.8545857767825353</v>
      </c>
      <c r="G292" s="15">
        <f t="shared" si="186"/>
        <v>5.3694107126381656</v>
      </c>
      <c r="H292" s="15">
        <f t="shared" si="186"/>
        <v>-1.1774547603267773</v>
      </c>
      <c r="I292" s="15">
        <f t="shared" si="186"/>
        <v>2.5126389888517</v>
      </c>
      <c r="J292" s="15">
        <f t="shared" si="186"/>
        <v>-4.2658154181218322</v>
      </c>
      <c r="K292" s="15">
        <f t="shared" si="186"/>
        <v>0.25385436959060032</v>
      </c>
      <c r="L292" s="15">
        <f t="shared" si="186"/>
        <v>-1.5804465704255346</v>
      </c>
      <c r="N292" s="15">
        <f t="shared" ref="N292:X292" si="193">LN(N81/N77)*100</f>
        <v>6.7630396089703986</v>
      </c>
      <c r="O292" s="15">
        <f t="shared" si="193"/>
        <v>-3.1950082783584142</v>
      </c>
      <c r="P292" s="15">
        <f t="shared" si="193"/>
        <v>1.3071611806228587</v>
      </c>
      <c r="Q292" s="15">
        <f t="shared" si="193"/>
        <v>-2.8008744251583733</v>
      </c>
      <c r="R292" s="15">
        <f t="shared" si="193"/>
        <v>-4.3659436589015259</v>
      </c>
      <c r="S292" s="15">
        <f t="shared" si="193"/>
        <v>2.0285581223343012</v>
      </c>
      <c r="T292" s="15">
        <f t="shared" si="193"/>
        <v>-1.792060009512914</v>
      </c>
      <c r="U292" s="15">
        <f t="shared" si="193"/>
        <v>-4.1676850607431959</v>
      </c>
      <c r="V292" s="15">
        <f t="shared" si="193"/>
        <v>-3.5656780077883221</v>
      </c>
      <c r="W292" s="15">
        <f t="shared" si="193"/>
        <v>-3.3074333079570515</v>
      </c>
      <c r="X292" s="15">
        <f t="shared" si="193"/>
        <v>-2.6070747749247865</v>
      </c>
      <c r="Z292" s="15">
        <f>ROUND(N292*'Table Q8'!N81,2)</f>
        <v>4.8</v>
      </c>
      <c r="AA292" s="15">
        <f>ROUND(O292*'Table Q8'!O81,2)</f>
        <v>-1.08</v>
      </c>
      <c r="AB292" s="15">
        <f>ROUND(P292*'Table Q8'!P81,2)</f>
        <v>0.45</v>
      </c>
      <c r="AC292" s="15">
        <f>ROUND(Q292*'Table Q8'!Q81,2)</f>
        <v>-0.7</v>
      </c>
      <c r="AD292" s="15">
        <f>ROUND(R292*'Table Q8'!R81,2)</f>
        <v>-0.75</v>
      </c>
      <c r="AE292" s="15">
        <f>ROUND(S292*'Table Q8'!S81,2)</f>
        <v>0.8</v>
      </c>
      <c r="AF292" s="15">
        <f>ROUND(T292*'Table Q8'!T81,2)</f>
        <v>-0.87</v>
      </c>
      <c r="AG292" s="15">
        <f>ROUND(U292*'Table Q8'!U81,2)</f>
        <v>-1.69</v>
      </c>
      <c r="AH292" s="15">
        <f>ROUND(V292*'Table Q8'!V81,2)</f>
        <v>-1.17</v>
      </c>
      <c r="AI292" s="15">
        <f>ROUND(W292*'Table Q8'!W81,2)</f>
        <v>-0.92</v>
      </c>
      <c r="AJ292" s="15">
        <f>ROUND(X292*'Table Q8'!X81,2)</f>
        <v>-0.97</v>
      </c>
    </row>
    <row r="293" spans="1:36" x14ac:dyDescent="0.2">
      <c r="A293" s="13" t="str">
        <f t="shared" si="185"/>
        <v>2013 Q1</v>
      </c>
      <c r="B293" s="15">
        <f t="shared" si="186"/>
        <v>2.0335864826867911</v>
      </c>
      <c r="C293" s="15">
        <f t="shared" si="186"/>
        <v>-4.590244705049833</v>
      </c>
      <c r="D293" s="15">
        <f t="shared" si="186"/>
        <v>-4.2529069434785134</v>
      </c>
      <c r="E293" s="15">
        <f t="shared" si="186"/>
        <v>0.57613590624727928</v>
      </c>
      <c r="F293" s="15">
        <f t="shared" si="186"/>
        <v>-0.48158218082903465</v>
      </c>
      <c r="G293" s="15">
        <f t="shared" si="186"/>
        <v>-1.0639474000655995</v>
      </c>
      <c r="H293" s="15">
        <f t="shared" si="186"/>
        <v>4.561787585530233</v>
      </c>
      <c r="I293" s="15">
        <f t="shared" si="186"/>
        <v>1.6571666744382512</v>
      </c>
      <c r="J293" s="15">
        <f t="shared" si="186"/>
        <v>-5.3838646473844065</v>
      </c>
      <c r="K293" s="15">
        <f t="shared" si="186"/>
        <v>0.76928554719097775</v>
      </c>
      <c r="L293" s="15">
        <f t="shared" si="186"/>
        <v>-0.71183916424765481</v>
      </c>
      <c r="N293" s="15">
        <f t="shared" ref="N293:X293" si="194">LN(N82/N78)*100</f>
        <v>5.4349508963759225</v>
      </c>
      <c r="O293" s="15">
        <f t="shared" si="194"/>
        <v>-2.951802599477467</v>
      </c>
      <c r="P293" s="15">
        <f t="shared" si="194"/>
        <v>2.999701827300802</v>
      </c>
      <c r="Q293" s="15">
        <f t="shared" si="194"/>
        <v>-1.9900160927593231</v>
      </c>
      <c r="R293" s="15">
        <f t="shared" si="194"/>
        <v>-4.2405460472398504</v>
      </c>
      <c r="S293" s="15">
        <f t="shared" si="194"/>
        <v>-2.4490412427125898</v>
      </c>
      <c r="T293" s="15">
        <f t="shared" si="194"/>
        <v>-0.46378206812217793</v>
      </c>
      <c r="U293" s="15">
        <f t="shared" si="194"/>
        <v>-2.7360174191107758</v>
      </c>
      <c r="V293" s="15">
        <f t="shared" si="194"/>
        <v>-4.0184488760882937</v>
      </c>
      <c r="W293" s="15">
        <f t="shared" si="194"/>
        <v>-1.7223135899597803</v>
      </c>
      <c r="X293" s="15">
        <f t="shared" si="194"/>
        <v>-2.1111229080865974</v>
      </c>
      <c r="Z293" s="15">
        <f>ROUND(N293*'Table Q8'!N82,2)</f>
        <v>3.84</v>
      </c>
      <c r="AA293" s="15">
        <f>ROUND(O293*'Table Q8'!O82,2)</f>
        <v>-1</v>
      </c>
      <c r="AB293" s="15">
        <f>ROUND(P293*'Table Q8'!P82,2)</f>
        <v>1.03</v>
      </c>
      <c r="AC293" s="15">
        <f>ROUND(Q293*'Table Q8'!Q82,2)</f>
        <v>-0.5</v>
      </c>
      <c r="AD293" s="15">
        <f>ROUND(R293*'Table Q8'!R82,2)</f>
        <v>-0.72</v>
      </c>
      <c r="AE293" s="15">
        <f>ROUND(S293*'Table Q8'!S82,2)</f>
        <v>-0.97</v>
      </c>
      <c r="AF293" s="15">
        <f>ROUND(T293*'Table Q8'!T82,2)</f>
        <v>-0.23</v>
      </c>
      <c r="AG293" s="15">
        <f>ROUND(U293*'Table Q8'!U82,2)</f>
        <v>-1.1100000000000001</v>
      </c>
      <c r="AH293" s="15">
        <f>ROUND(V293*'Table Q8'!V82,2)</f>
        <v>-1.32</v>
      </c>
      <c r="AI293" s="15">
        <f>ROUND(W293*'Table Q8'!W82,2)</f>
        <v>-0.48</v>
      </c>
      <c r="AJ293" s="15">
        <f>ROUND(X293*'Table Q8'!X82,2)</f>
        <v>-0.79</v>
      </c>
    </row>
    <row r="294" spans="1:36" x14ac:dyDescent="0.2">
      <c r="A294" s="13" t="str">
        <f t="shared" si="185"/>
        <v>2013 Q2</v>
      </c>
      <c r="B294" s="15">
        <f t="shared" si="186"/>
        <v>4.0046545638634923</v>
      </c>
      <c r="C294" s="15">
        <f t="shared" si="186"/>
        <v>-1.757152349304741</v>
      </c>
      <c r="D294" s="15">
        <f t="shared" si="186"/>
        <v>-2.4066140552792383</v>
      </c>
      <c r="E294" s="15">
        <f t="shared" si="186"/>
        <v>1.2145463107143761</v>
      </c>
      <c r="F294" s="15">
        <f t="shared" si="186"/>
        <v>1.3042297974350685</v>
      </c>
      <c r="G294" s="15">
        <f t="shared" si="186"/>
        <v>0.19248893128790981</v>
      </c>
      <c r="H294" s="15">
        <f t="shared" si="186"/>
        <v>0.41959871051370223</v>
      </c>
      <c r="I294" s="15">
        <f t="shared" si="186"/>
        <v>4.8623059490602669</v>
      </c>
      <c r="J294" s="15">
        <f t="shared" si="186"/>
        <v>-2.9925375329751094</v>
      </c>
      <c r="K294" s="15">
        <f t="shared" si="186"/>
        <v>1.4728475139700226</v>
      </c>
      <c r="L294" s="15">
        <f t="shared" si="186"/>
        <v>0.50050568514399363</v>
      </c>
      <c r="N294" s="15">
        <f t="shared" ref="N294:X294" si="195">LN(N83/N79)*100</f>
        <v>7.992372230413439</v>
      </c>
      <c r="O294" s="15">
        <f t="shared" si="195"/>
        <v>-1.5924210703835626</v>
      </c>
      <c r="P294" s="15">
        <f t="shared" si="195"/>
        <v>0.22170455227972907</v>
      </c>
      <c r="Q294" s="15">
        <f t="shared" si="195"/>
        <v>-2.9399994569242009</v>
      </c>
      <c r="R294" s="15">
        <f t="shared" si="195"/>
        <v>-1.9258996029474598</v>
      </c>
      <c r="S294" s="15">
        <f t="shared" si="195"/>
        <v>-3.6482779851566507</v>
      </c>
      <c r="T294" s="15">
        <f t="shared" si="195"/>
        <v>1.2663063990727732</v>
      </c>
      <c r="U294" s="15">
        <f t="shared" si="195"/>
        <v>-2.412023516011824</v>
      </c>
      <c r="V294" s="15">
        <f t="shared" si="195"/>
        <v>-1.2967861543770147</v>
      </c>
      <c r="W294" s="15">
        <f t="shared" si="195"/>
        <v>-2.462867438921946</v>
      </c>
      <c r="X294" s="15">
        <f t="shared" si="195"/>
        <v>-1.8370974537122835</v>
      </c>
      <c r="Z294" s="15">
        <f>ROUND(N294*'Table Q8'!N83,2)</f>
        <v>5.62</v>
      </c>
      <c r="AA294" s="15">
        <f>ROUND(O294*'Table Q8'!O83,2)</f>
        <v>-0.54</v>
      </c>
      <c r="AB294" s="15">
        <f>ROUND(P294*'Table Q8'!P83,2)</f>
        <v>0.08</v>
      </c>
      <c r="AC294" s="15">
        <f>ROUND(Q294*'Table Q8'!Q83,2)</f>
        <v>-0.73</v>
      </c>
      <c r="AD294" s="15">
        <f>ROUND(R294*'Table Q8'!R83,2)</f>
        <v>-0.32</v>
      </c>
      <c r="AE294" s="15">
        <f>ROUND(S294*'Table Q8'!S83,2)</f>
        <v>-1.43</v>
      </c>
      <c r="AF294" s="15">
        <f>ROUND(T294*'Table Q8'!T83,2)</f>
        <v>0.61</v>
      </c>
      <c r="AG294" s="15">
        <f>ROUND(U294*'Table Q8'!U83,2)</f>
        <v>-0.97</v>
      </c>
      <c r="AH294" s="15">
        <f>ROUND(V294*'Table Q8'!V83,2)</f>
        <v>-0.43</v>
      </c>
      <c r="AI294" s="15">
        <f>ROUND(W294*'Table Q8'!W83,2)</f>
        <v>-0.7</v>
      </c>
      <c r="AJ294" s="15">
        <f>ROUND(X294*'Table Q8'!X83,2)</f>
        <v>-0.68</v>
      </c>
    </row>
    <row r="295" spans="1:36" x14ac:dyDescent="0.2">
      <c r="A295" s="13" t="str">
        <f t="shared" si="185"/>
        <v>2013 Q3</v>
      </c>
      <c r="B295" s="15">
        <f t="shared" si="186"/>
        <v>2.0161550040404652</v>
      </c>
      <c r="C295" s="15">
        <f t="shared" si="186"/>
        <v>-1.8352240104814903</v>
      </c>
      <c r="D295" s="15">
        <f t="shared" si="186"/>
        <v>0.65891251954907437</v>
      </c>
      <c r="E295" s="15">
        <f t="shared" si="186"/>
        <v>1.2603946285461307</v>
      </c>
      <c r="F295" s="15">
        <f t="shared" si="186"/>
        <v>0.64639296285359504</v>
      </c>
      <c r="G295" s="15">
        <f t="shared" si="186"/>
        <v>-0.38765048755782389</v>
      </c>
      <c r="H295" s="15">
        <f t="shared" si="186"/>
        <v>0.43882136145044093</v>
      </c>
      <c r="I295" s="15">
        <f t="shared" si="186"/>
        <v>4.4349661339301978</v>
      </c>
      <c r="J295" s="15">
        <f t="shared" si="186"/>
        <v>-7.4727204502762348</v>
      </c>
      <c r="K295" s="15">
        <f t="shared" si="186"/>
        <v>-8.564564198715118</v>
      </c>
      <c r="L295" s="15">
        <f t="shared" si="186"/>
        <v>-3.1227609648037905E-2</v>
      </c>
      <c r="N295" s="15">
        <f t="shared" ref="N295:X295" si="196">LN(N84/N80)*100</f>
        <v>4.6823787242060151</v>
      </c>
      <c r="O295" s="15">
        <f t="shared" si="196"/>
        <v>-1.9780510738328978</v>
      </c>
      <c r="P295" s="15">
        <f t="shared" si="196"/>
        <v>-2.037851843132378</v>
      </c>
      <c r="Q295" s="15">
        <f t="shared" si="196"/>
        <v>-2.0666820447948377</v>
      </c>
      <c r="R295" s="15">
        <f t="shared" si="196"/>
        <v>-1.6643457852837971</v>
      </c>
      <c r="S295" s="15">
        <f t="shared" si="196"/>
        <v>-4.2941716973639039</v>
      </c>
      <c r="T295" s="15">
        <f t="shared" si="196"/>
        <v>1.8664253462125806</v>
      </c>
      <c r="U295" s="15">
        <f t="shared" si="196"/>
        <v>-2.0653643648108182</v>
      </c>
      <c r="V295" s="15">
        <f t="shared" si="196"/>
        <v>-0.86944687822200084</v>
      </c>
      <c r="W295" s="15">
        <f t="shared" si="196"/>
        <v>-1.2349688173629596</v>
      </c>
      <c r="X295" s="15">
        <f t="shared" si="196"/>
        <v>-1.7595416101667805</v>
      </c>
      <c r="Z295" s="15">
        <f>ROUND(N295*'Table Q8'!N84,2)</f>
        <v>3.28</v>
      </c>
      <c r="AA295" s="15">
        <f>ROUND(O295*'Table Q8'!O84,2)</f>
        <v>-0.66</v>
      </c>
      <c r="AB295" s="15">
        <f>ROUND(P295*'Table Q8'!P84,2)</f>
        <v>-0.72</v>
      </c>
      <c r="AC295" s="15">
        <f>ROUND(Q295*'Table Q8'!Q84,2)</f>
        <v>-0.51</v>
      </c>
      <c r="AD295" s="15">
        <f>ROUND(R295*'Table Q8'!R84,2)</f>
        <v>-0.27</v>
      </c>
      <c r="AE295" s="15">
        <f>ROUND(S295*'Table Q8'!S84,2)</f>
        <v>-1.67</v>
      </c>
      <c r="AF295" s="15">
        <f>ROUND(T295*'Table Q8'!T84,2)</f>
        <v>0.89</v>
      </c>
      <c r="AG295" s="15">
        <f>ROUND(U295*'Table Q8'!U84,2)</f>
        <v>-0.82</v>
      </c>
      <c r="AH295" s="15">
        <f>ROUND(V295*'Table Q8'!V84,2)</f>
        <v>-0.28999999999999998</v>
      </c>
      <c r="AI295" s="15">
        <f>ROUND(W295*'Table Q8'!W84,2)</f>
        <v>-0.35</v>
      </c>
      <c r="AJ295" s="15">
        <f>ROUND(X295*'Table Q8'!X84,2)</f>
        <v>-0.65</v>
      </c>
    </row>
    <row r="296" spans="1:36" x14ac:dyDescent="0.2">
      <c r="A296" s="13" t="str">
        <f t="shared" si="185"/>
        <v>2013 Q4</v>
      </c>
      <c r="B296" s="15">
        <f t="shared" si="186"/>
        <v>-2.8943263375753188</v>
      </c>
      <c r="C296" s="15">
        <f t="shared" si="186"/>
        <v>-0.13168006547272301</v>
      </c>
      <c r="D296" s="15">
        <f t="shared" si="186"/>
        <v>2.8664489575913965</v>
      </c>
      <c r="E296" s="15">
        <f t="shared" si="186"/>
        <v>2.0991459068570655</v>
      </c>
      <c r="F296" s="15">
        <f t="shared" si="186"/>
        <v>2.3055587631732153</v>
      </c>
      <c r="G296" s="15">
        <f t="shared" si="186"/>
        <v>-3.7850437215171882</v>
      </c>
      <c r="H296" s="15">
        <f t="shared" si="186"/>
        <v>0.64724431070180521</v>
      </c>
      <c r="I296" s="15">
        <f t="shared" si="186"/>
        <v>2.9399337404533896</v>
      </c>
      <c r="J296" s="15">
        <f t="shared" si="186"/>
        <v>-5.4700877853319865</v>
      </c>
      <c r="K296" s="15">
        <f t="shared" si="186"/>
        <v>-0.42762320660677505</v>
      </c>
      <c r="L296" s="15">
        <f t="shared" si="186"/>
        <v>0.52737087090937884</v>
      </c>
      <c r="N296" s="15">
        <f t="shared" ref="N296:X296" si="197">LN(N85/N81)*100</f>
        <v>-3.0042072418380363</v>
      </c>
      <c r="O296" s="15">
        <f t="shared" si="197"/>
        <v>-2.0071119517165728</v>
      </c>
      <c r="P296" s="15">
        <f t="shared" si="197"/>
        <v>-1.3162821722947295</v>
      </c>
      <c r="Q296" s="15">
        <f t="shared" si="197"/>
        <v>-1.4065083829858995</v>
      </c>
      <c r="R296" s="15">
        <f t="shared" si="197"/>
        <v>-5.7608844106824986E-2</v>
      </c>
      <c r="S296" s="15">
        <f t="shared" si="197"/>
        <v>-5.637185795575542</v>
      </c>
      <c r="T296" s="15">
        <f t="shared" si="197"/>
        <v>1.4322798123245841</v>
      </c>
      <c r="U296" s="15">
        <f t="shared" si="197"/>
        <v>-2.6997967930876534</v>
      </c>
      <c r="V296" s="15">
        <f t="shared" si="197"/>
        <v>0.96685523292750952</v>
      </c>
      <c r="W296" s="15">
        <f t="shared" si="197"/>
        <v>-2.9350194325416532</v>
      </c>
      <c r="X296" s="15">
        <f t="shared" si="197"/>
        <v>-1.9326714004001579</v>
      </c>
      <c r="Z296" s="15">
        <f>ROUND(N296*'Table Q8'!N85,2)</f>
        <v>-2.09</v>
      </c>
      <c r="AA296" s="15">
        <f>ROUND(O296*'Table Q8'!O85,2)</f>
        <v>-0.67</v>
      </c>
      <c r="AB296" s="15">
        <f>ROUND(P296*'Table Q8'!P85,2)</f>
        <v>-0.47</v>
      </c>
      <c r="AC296" s="15">
        <f>ROUND(Q296*'Table Q8'!Q85,2)</f>
        <v>-0.34</v>
      </c>
      <c r="AD296" s="15">
        <f>ROUND(R296*'Table Q8'!R85,2)</f>
        <v>-0.01</v>
      </c>
      <c r="AE296" s="15">
        <f>ROUND(S296*'Table Q8'!S85,2)</f>
        <v>-2.1800000000000002</v>
      </c>
      <c r="AF296" s="15">
        <f>ROUND(T296*'Table Q8'!T85,2)</f>
        <v>0.68</v>
      </c>
      <c r="AG296" s="15">
        <f>ROUND(U296*'Table Q8'!U85,2)</f>
        <v>-1.06</v>
      </c>
      <c r="AH296" s="15">
        <f>ROUND(V296*'Table Q8'!V85,2)</f>
        <v>0.31</v>
      </c>
      <c r="AI296" s="15">
        <f>ROUND(W296*'Table Q8'!W85,2)</f>
        <v>-0.85</v>
      </c>
      <c r="AJ296" s="15">
        <f>ROUND(X296*'Table Q8'!X85,2)</f>
        <v>-0.7</v>
      </c>
    </row>
    <row r="297" spans="1:36" x14ac:dyDescent="0.2">
      <c r="A297" s="13" t="str">
        <f t="shared" si="185"/>
        <v>2014 Q1</v>
      </c>
      <c r="B297" s="15">
        <f t="shared" si="186"/>
        <v>-7.7287853068283852</v>
      </c>
      <c r="C297" s="15">
        <f t="shared" si="186"/>
        <v>2.4935357156665137</v>
      </c>
      <c r="D297" s="15">
        <f t="shared" si="186"/>
        <v>2.878447388845637</v>
      </c>
      <c r="E297" s="15">
        <f t="shared" si="186"/>
        <v>2.496413317813841</v>
      </c>
      <c r="F297" s="15">
        <f t="shared" si="186"/>
        <v>2.270265865228803</v>
      </c>
      <c r="G297" s="15">
        <f t="shared" si="186"/>
        <v>-5.750170579568346</v>
      </c>
      <c r="H297" s="15">
        <f t="shared" si="186"/>
        <v>-5.2512111284183263</v>
      </c>
      <c r="I297" s="15">
        <f t="shared" si="186"/>
        <v>3.3037503420555385</v>
      </c>
      <c r="J297" s="15">
        <f t="shared" si="186"/>
        <v>-8.7353885705653909</v>
      </c>
      <c r="K297" s="15">
        <f t="shared" si="186"/>
        <v>-0.72710259617286321</v>
      </c>
      <c r="L297" s="15">
        <f t="shared" si="186"/>
        <v>-0.22178176028639701</v>
      </c>
      <c r="N297" s="15">
        <f t="shared" ref="N297:X297" si="198">LN(N86/N82)*100</f>
        <v>-7.4412487328215215</v>
      </c>
      <c r="O297" s="15">
        <f t="shared" si="198"/>
        <v>-1.3545305990976984</v>
      </c>
      <c r="P297" s="15">
        <f t="shared" si="198"/>
        <v>-4.9224747673093896</v>
      </c>
      <c r="Q297" s="15">
        <f t="shared" si="198"/>
        <v>-0.67951876655966437</v>
      </c>
      <c r="R297" s="15">
        <f t="shared" si="198"/>
        <v>-0.81782708259405945</v>
      </c>
      <c r="S297" s="15">
        <f t="shared" si="198"/>
        <v>-3.8406418748396352</v>
      </c>
      <c r="T297" s="15">
        <f t="shared" si="198"/>
        <v>-0.7361836298364689</v>
      </c>
      <c r="U297" s="15">
        <f t="shared" si="198"/>
        <v>-2.7653963163926898</v>
      </c>
      <c r="V297" s="15">
        <f t="shared" si="198"/>
        <v>-3.0361909456613678</v>
      </c>
      <c r="W297" s="15">
        <f t="shared" si="198"/>
        <v>-6.2887594303155545</v>
      </c>
      <c r="X297" s="15">
        <f t="shared" si="198"/>
        <v>-2.7956745928670412</v>
      </c>
      <c r="Z297" s="15">
        <f>ROUND(N297*'Table Q8'!N86,2)</f>
        <v>-5.16</v>
      </c>
      <c r="AA297" s="15">
        <f>ROUND(O297*'Table Q8'!O86,2)</f>
        <v>-0.45</v>
      </c>
      <c r="AB297" s="15">
        <f>ROUND(P297*'Table Q8'!P86,2)</f>
        <v>-1.77</v>
      </c>
      <c r="AC297" s="15">
        <f>ROUND(Q297*'Table Q8'!Q86,2)</f>
        <v>-0.17</v>
      </c>
      <c r="AD297" s="15">
        <f>ROUND(R297*'Table Q8'!R86,2)</f>
        <v>-0.13</v>
      </c>
      <c r="AE297" s="15">
        <f>ROUND(S297*'Table Q8'!S86,2)</f>
        <v>-1.48</v>
      </c>
      <c r="AF297" s="15">
        <f>ROUND(T297*'Table Q8'!T86,2)</f>
        <v>-0.35</v>
      </c>
      <c r="AG297" s="15">
        <f>ROUND(U297*'Table Q8'!U86,2)</f>
        <v>-1.08</v>
      </c>
      <c r="AH297" s="15">
        <f>ROUND(V297*'Table Q8'!V86,2)</f>
        <v>-0.98</v>
      </c>
      <c r="AI297" s="15">
        <f>ROUND(W297*'Table Q8'!W86,2)</f>
        <v>-1.87</v>
      </c>
      <c r="AJ297" s="15">
        <f>ROUND(X297*'Table Q8'!X86,2)</f>
        <v>-1.02</v>
      </c>
    </row>
    <row r="298" spans="1:36" x14ac:dyDescent="0.2">
      <c r="A298" s="13" t="str">
        <f t="shared" si="185"/>
        <v>2014 Q2</v>
      </c>
      <c r="B298" s="15">
        <f t="shared" si="186"/>
        <v>-8.6162163193570329</v>
      </c>
      <c r="C298" s="15">
        <f t="shared" si="186"/>
        <v>2.3835644803372391</v>
      </c>
      <c r="D298" s="15">
        <f t="shared" si="186"/>
        <v>4.5536390705791137</v>
      </c>
      <c r="E298" s="15">
        <f t="shared" si="186"/>
        <v>1.3635242506675149</v>
      </c>
      <c r="F298" s="15">
        <f t="shared" si="186"/>
        <v>1.9262303914000478</v>
      </c>
      <c r="G298" s="15">
        <f t="shared" si="186"/>
        <v>-5.3235984174911559</v>
      </c>
      <c r="H298" s="15">
        <f t="shared" si="186"/>
        <v>-3.3272191017832387</v>
      </c>
      <c r="I298" s="15">
        <f t="shared" si="186"/>
        <v>1.5320411202864683</v>
      </c>
      <c r="J298" s="15">
        <f t="shared" si="186"/>
        <v>-9.7917562087444932</v>
      </c>
      <c r="K298" s="15">
        <f t="shared" si="186"/>
        <v>-2.6977163850401977</v>
      </c>
      <c r="L298" s="15">
        <f t="shared" si="186"/>
        <v>-0.64592165769663723</v>
      </c>
      <c r="N298" s="15">
        <f t="shared" ref="N298:X298" si="199">LN(N87/N83)*100</f>
        <v>-7.5987145883208544</v>
      </c>
      <c r="O298" s="15">
        <f t="shared" si="199"/>
        <v>-1.6196401170344168</v>
      </c>
      <c r="P298" s="15">
        <f t="shared" si="199"/>
        <v>-4.619812947599061</v>
      </c>
      <c r="Q298" s="15">
        <f t="shared" si="199"/>
        <v>-0.75328364145036564</v>
      </c>
      <c r="R298" s="15">
        <f t="shared" si="199"/>
        <v>-1.4920249661801452</v>
      </c>
      <c r="S298" s="15">
        <f t="shared" si="199"/>
        <v>-5.3063635966203222</v>
      </c>
      <c r="T298" s="15">
        <f t="shared" si="199"/>
        <v>-1.3027998395833391</v>
      </c>
      <c r="U298" s="15">
        <f t="shared" si="199"/>
        <v>-3.5345946748086581</v>
      </c>
      <c r="V298" s="15">
        <f t="shared" si="199"/>
        <v>-3.4336130919159213</v>
      </c>
      <c r="W298" s="15">
        <f t="shared" si="199"/>
        <v>-7.2963509631376571</v>
      </c>
      <c r="X298" s="15">
        <f t="shared" si="199"/>
        <v>-3.2024625664968944</v>
      </c>
      <c r="Z298" s="15">
        <f>ROUND(N298*'Table Q8'!N87,2)</f>
        <v>-5.29</v>
      </c>
      <c r="AA298" s="15">
        <f>ROUND(O298*'Table Q8'!O87,2)</f>
        <v>-0.55000000000000004</v>
      </c>
      <c r="AB298" s="15">
        <f>ROUND(P298*'Table Q8'!P87,2)</f>
        <v>-1.7</v>
      </c>
      <c r="AC298" s="15">
        <f>ROUND(Q298*'Table Q8'!Q87,2)</f>
        <v>-0.19</v>
      </c>
      <c r="AD298" s="15">
        <f>ROUND(R298*'Table Q8'!R87,2)</f>
        <v>-0.24</v>
      </c>
      <c r="AE298" s="15">
        <f>ROUND(S298*'Table Q8'!S87,2)</f>
        <v>-2.0699999999999998</v>
      </c>
      <c r="AF298" s="15">
        <f>ROUND(T298*'Table Q8'!T87,2)</f>
        <v>-0.62</v>
      </c>
      <c r="AG298" s="15">
        <f>ROUND(U298*'Table Q8'!U87,2)</f>
        <v>-1.4</v>
      </c>
      <c r="AH298" s="15">
        <f>ROUND(V298*'Table Q8'!V87,2)</f>
        <v>-1.08</v>
      </c>
      <c r="AI298" s="15">
        <f>ROUND(W298*'Table Q8'!W87,2)</f>
        <v>-2.2400000000000002</v>
      </c>
      <c r="AJ298" s="15">
        <f>ROUND(X298*'Table Q8'!X87,2)</f>
        <v>-1.19</v>
      </c>
    </row>
    <row r="299" spans="1:36" x14ac:dyDescent="0.2">
      <c r="A299" s="13" t="str">
        <f t="shared" si="185"/>
        <v>2014 Q3</v>
      </c>
      <c r="B299" s="15">
        <f t="shared" si="186"/>
        <v>-5.5935359841873336</v>
      </c>
      <c r="C299" s="15">
        <f t="shared" si="186"/>
        <v>3.4188457667254779</v>
      </c>
      <c r="D299" s="15">
        <f t="shared" si="186"/>
        <v>5.3092244562564952</v>
      </c>
      <c r="E299" s="15">
        <f t="shared" si="186"/>
        <v>0.83494760030592841</v>
      </c>
      <c r="F299" s="15">
        <f t="shared" si="186"/>
        <v>6.0850626913569421</v>
      </c>
      <c r="G299" s="15">
        <f t="shared" si="186"/>
        <v>-4.7777075703454788</v>
      </c>
      <c r="H299" s="15">
        <f t="shared" si="186"/>
        <v>-3.5709777402609189</v>
      </c>
      <c r="I299" s="15">
        <f t="shared" si="186"/>
        <v>0.78968069634834681</v>
      </c>
      <c r="J299" s="15">
        <f t="shared" si="186"/>
        <v>-8.6956124862946815</v>
      </c>
      <c r="K299" s="15">
        <f t="shared" si="186"/>
        <v>1.269077672339552</v>
      </c>
      <c r="L299" s="15">
        <f t="shared" si="186"/>
        <v>-0.19718349303441254</v>
      </c>
      <c r="N299" s="15">
        <f t="shared" ref="N299:X299" si="200">LN(N88/N84)*100</f>
        <v>-4.106798084687262</v>
      </c>
      <c r="O299" s="15">
        <f t="shared" si="200"/>
        <v>0.13181766569667905</v>
      </c>
      <c r="P299" s="15">
        <f t="shared" si="200"/>
        <v>-2.555794410509749</v>
      </c>
      <c r="Q299" s="15">
        <f t="shared" si="200"/>
        <v>-0.40734118561905219</v>
      </c>
      <c r="R299" s="15">
        <f t="shared" si="200"/>
        <v>0.7468188158189808</v>
      </c>
      <c r="S299" s="15">
        <f t="shared" si="200"/>
        <v>-4.179850878205948</v>
      </c>
      <c r="T299" s="15">
        <f t="shared" si="200"/>
        <v>-1.2541576534489969</v>
      </c>
      <c r="U299" s="15">
        <f t="shared" si="200"/>
        <v>-3.4784462799191491</v>
      </c>
      <c r="V299" s="15">
        <f t="shared" si="200"/>
        <v>-4.1860878716722336</v>
      </c>
      <c r="W299" s="15">
        <f t="shared" si="200"/>
        <v>-6.5381968021001065</v>
      </c>
      <c r="X299" s="15">
        <f t="shared" si="200"/>
        <v>-2.443744989844109</v>
      </c>
      <c r="Z299" s="15">
        <f>ROUND(N299*'Table Q8'!N88,2)</f>
        <v>-2.86</v>
      </c>
      <c r="AA299" s="15">
        <f>ROUND(O299*'Table Q8'!O88,2)</f>
        <v>0.05</v>
      </c>
      <c r="AB299" s="15">
        <f>ROUND(P299*'Table Q8'!P88,2)</f>
        <v>-0.96</v>
      </c>
      <c r="AC299" s="15">
        <f>ROUND(Q299*'Table Q8'!Q88,2)</f>
        <v>-0.11</v>
      </c>
      <c r="AD299" s="15">
        <f>ROUND(R299*'Table Q8'!R88,2)</f>
        <v>0.12</v>
      </c>
      <c r="AE299" s="15">
        <f>ROUND(S299*'Table Q8'!S88,2)</f>
        <v>-1.65</v>
      </c>
      <c r="AF299" s="15">
        <f>ROUND(T299*'Table Q8'!T88,2)</f>
        <v>-0.6</v>
      </c>
      <c r="AG299" s="15">
        <f>ROUND(U299*'Table Q8'!U88,2)</f>
        <v>-1.39</v>
      </c>
      <c r="AH299" s="15">
        <f>ROUND(V299*'Table Q8'!V88,2)</f>
        <v>-1.27</v>
      </c>
      <c r="AI299" s="15">
        <f>ROUND(W299*'Table Q8'!W88,2)</f>
        <v>-2.0699999999999998</v>
      </c>
      <c r="AJ299" s="15">
        <f>ROUND(X299*'Table Q8'!X88,2)</f>
        <v>-0.91</v>
      </c>
    </row>
    <row r="300" spans="1:36" x14ac:dyDescent="0.2">
      <c r="A300" s="13" t="str">
        <f t="shared" si="185"/>
        <v>2014 Q4</v>
      </c>
      <c r="B300" s="15">
        <f t="shared" si="186"/>
        <v>-6.5838538218146576</v>
      </c>
      <c r="C300" s="15">
        <f t="shared" si="186"/>
        <v>1.4416338614986997</v>
      </c>
      <c r="D300" s="15">
        <f t="shared" si="186"/>
        <v>3.4688537452547767</v>
      </c>
      <c r="E300" s="15">
        <f t="shared" si="186"/>
        <v>1.6422333883758924</v>
      </c>
      <c r="F300" s="15">
        <f t="shared" si="186"/>
        <v>6.8142657594700964</v>
      </c>
      <c r="G300" s="15">
        <f t="shared" si="186"/>
        <v>-3.6941581026028314</v>
      </c>
      <c r="H300" s="15">
        <f t="shared" si="186"/>
        <v>-0.7330154653742349</v>
      </c>
      <c r="I300" s="15">
        <f t="shared" si="186"/>
        <v>-0.86800202929641357</v>
      </c>
      <c r="J300" s="15">
        <f t="shared" si="186"/>
        <v>-9.7016745783844733</v>
      </c>
      <c r="K300" s="15">
        <f t="shared" si="186"/>
        <v>5.0124553936879268</v>
      </c>
      <c r="L300" s="15">
        <f t="shared" si="186"/>
        <v>-0.34043803227849212</v>
      </c>
      <c r="N300" s="15">
        <f t="shared" ref="N300:X300" si="201">LN(N89/N85)*100</f>
        <v>-4.3477704393273111</v>
      </c>
      <c r="O300" s="15">
        <f t="shared" si="201"/>
        <v>-0.97575567188377887</v>
      </c>
      <c r="P300" s="15">
        <f t="shared" si="201"/>
        <v>-3.679236930389203</v>
      </c>
      <c r="Q300" s="15">
        <f t="shared" si="201"/>
        <v>-6.0022093342301241E-2</v>
      </c>
      <c r="R300" s="15">
        <f t="shared" si="201"/>
        <v>1.3810457112170615</v>
      </c>
      <c r="S300" s="15">
        <f t="shared" si="201"/>
        <v>-3.7163370005455985</v>
      </c>
      <c r="T300" s="15">
        <f t="shared" si="201"/>
        <v>-1.3393351229172683</v>
      </c>
      <c r="U300" s="15">
        <f t="shared" si="201"/>
        <v>-5.1008046059111329</v>
      </c>
      <c r="V300" s="15">
        <f t="shared" si="201"/>
        <v>-3.3129779447108909</v>
      </c>
      <c r="W300" s="15">
        <f t="shared" si="201"/>
        <v>-0.88117146849048433</v>
      </c>
      <c r="X300" s="15">
        <f t="shared" si="201"/>
        <v>-2.4931807270389332</v>
      </c>
      <c r="Z300" s="15">
        <f>ROUND(N300*'Table Q8'!N89,2)</f>
        <v>-3.03</v>
      </c>
      <c r="AA300" s="15">
        <f>ROUND(O300*'Table Q8'!O89,2)</f>
        <v>-0.34</v>
      </c>
      <c r="AB300" s="15">
        <f>ROUND(P300*'Table Q8'!P89,2)</f>
        <v>-1.4</v>
      </c>
      <c r="AC300" s="15">
        <f>ROUND(Q300*'Table Q8'!Q89,2)</f>
        <v>-0.02</v>
      </c>
      <c r="AD300" s="15">
        <f>ROUND(R300*'Table Q8'!R89,2)</f>
        <v>0.23</v>
      </c>
      <c r="AE300" s="15">
        <f>ROUND(S300*'Table Q8'!S89,2)</f>
        <v>-1.48</v>
      </c>
      <c r="AF300" s="15">
        <f>ROUND(T300*'Table Q8'!T89,2)</f>
        <v>-0.64</v>
      </c>
      <c r="AG300" s="15">
        <f>ROUND(U300*'Table Q8'!U89,2)</f>
        <v>-2.0499999999999998</v>
      </c>
      <c r="AH300" s="15">
        <f>ROUND(V300*'Table Q8'!V89,2)</f>
        <v>-0.98</v>
      </c>
      <c r="AI300" s="15">
        <f>ROUND(W300*'Table Q8'!W89,2)</f>
        <v>-0.28999999999999998</v>
      </c>
      <c r="AJ300" s="15">
        <f>ROUND(X300*'Table Q8'!X89,2)</f>
        <v>-0.94</v>
      </c>
    </row>
    <row r="301" spans="1:36" x14ac:dyDescent="0.2">
      <c r="A301" s="13" t="str">
        <f t="shared" si="185"/>
        <v>2015 Q1</v>
      </c>
      <c r="B301" s="15">
        <f t="shared" si="186"/>
        <v>5.1090003911950541</v>
      </c>
      <c r="C301" s="15">
        <f t="shared" si="186"/>
        <v>-0.77429566162921537</v>
      </c>
      <c r="D301" s="15">
        <f t="shared" si="186"/>
        <v>4.4200727699961417</v>
      </c>
      <c r="E301" s="15">
        <f t="shared" si="186"/>
        <v>0.82977774619528133</v>
      </c>
      <c r="F301" s="15">
        <f t="shared" si="186"/>
        <v>2.9852977306723232</v>
      </c>
      <c r="G301" s="15">
        <f t="shared" si="186"/>
        <v>1.9460659503761351</v>
      </c>
      <c r="H301" s="15">
        <f t="shared" si="186"/>
        <v>1.9905669444618315</v>
      </c>
      <c r="I301" s="15">
        <f t="shared" si="186"/>
        <v>-1.4107878649408387</v>
      </c>
      <c r="J301" s="15">
        <f t="shared" si="186"/>
        <v>-10.137287029792393</v>
      </c>
      <c r="K301" s="15">
        <f t="shared" si="186"/>
        <v>1.5432412415613883</v>
      </c>
      <c r="L301" s="15">
        <f t="shared" si="186"/>
        <v>-0.14389503675182216</v>
      </c>
      <c r="N301" s="15">
        <f t="shared" ref="N301:X301" si="202">LN(N90/N86)*100</f>
        <v>6.8074062793655008</v>
      </c>
      <c r="O301" s="15">
        <f t="shared" si="202"/>
        <v>-1.2382412830221856</v>
      </c>
      <c r="P301" s="15">
        <f t="shared" si="202"/>
        <v>-0.32488492950653758</v>
      </c>
      <c r="Q301" s="15">
        <f t="shared" si="202"/>
        <v>-0.8816325349085391</v>
      </c>
      <c r="R301" s="15">
        <f t="shared" si="202"/>
        <v>1.2790903867635703</v>
      </c>
      <c r="S301" s="15">
        <f t="shared" si="202"/>
        <v>-2.2684280827444439</v>
      </c>
      <c r="T301" s="15">
        <f t="shared" si="202"/>
        <v>1.6249732226485556</v>
      </c>
      <c r="U301" s="15">
        <f t="shared" si="202"/>
        <v>-4.7373205205280096</v>
      </c>
      <c r="V301" s="15">
        <f t="shared" si="202"/>
        <v>-1.0609515597616648</v>
      </c>
      <c r="W301" s="15">
        <f t="shared" si="202"/>
        <v>-2.1766745035089077</v>
      </c>
      <c r="X301" s="15">
        <f t="shared" si="202"/>
        <v>-1.5417474050351705</v>
      </c>
      <c r="Z301" s="15">
        <f>ROUND(N301*'Table Q8'!N90,2)</f>
        <v>4.7</v>
      </c>
      <c r="AA301" s="15">
        <f>ROUND(O301*'Table Q8'!O90,2)</f>
        <v>-0.44</v>
      </c>
      <c r="AB301" s="15">
        <f>ROUND(P301*'Table Q8'!P90,2)</f>
        <v>-0.13</v>
      </c>
      <c r="AC301" s="15">
        <f>ROUND(Q301*'Table Q8'!Q90,2)</f>
        <v>-0.24</v>
      </c>
      <c r="AD301" s="15">
        <f>ROUND(R301*'Table Q8'!R90,2)</f>
        <v>0.21</v>
      </c>
      <c r="AE301" s="15">
        <f>ROUND(S301*'Table Q8'!S90,2)</f>
        <v>-0.9</v>
      </c>
      <c r="AF301" s="15">
        <f>ROUND(T301*'Table Q8'!T90,2)</f>
        <v>0.76</v>
      </c>
      <c r="AG301" s="15">
        <f>ROUND(U301*'Table Q8'!U90,2)</f>
        <v>-1.91</v>
      </c>
      <c r="AH301" s="15">
        <f>ROUND(V301*'Table Q8'!V90,2)</f>
        <v>-0.31</v>
      </c>
      <c r="AI301" s="15">
        <f>ROUND(W301*'Table Q8'!W90,2)</f>
        <v>-0.72</v>
      </c>
      <c r="AJ301" s="15">
        <f>ROUND(X301*'Table Q8'!X90,2)</f>
        <v>-0.57999999999999996</v>
      </c>
    </row>
    <row r="302" spans="1:36" x14ac:dyDescent="0.2">
      <c r="A302" s="13" t="str">
        <f t="shared" si="185"/>
        <v>2015 Q2</v>
      </c>
      <c r="B302" s="15">
        <f t="shared" ref="B302:L310" si="203">LN(B91/B87)*100</f>
        <v>9.5199562582599313</v>
      </c>
      <c r="C302" s="15">
        <f t="shared" si="203"/>
        <v>-0.67428644638719237</v>
      </c>
      <c r="D302" s="15">
        <f t="shared" si="203"/>
        <v>4.9619809947106974</v>
      </c>
      <c r="E302" s="15">
        <f t="shared" si="203"/>
        <v>2.2177398457810922</v>
      </c>
      <c r="F302" s="15">
        <f t="shared" si="203"/>
        <v>-0.7583926450768177</v>
      </c>
      <c r="G302" s="15">
        <f t="shared" si="203"/>
        <v>3.5927385554310671</v>
      </c>
      <c r="H302" s="15">
        <f t="shared" si="203"/>
        <v>-3.7692250520946935</v>
      </c>
      <c r="I302" s="15">
        <f t="shared" si="203"/>
        <v>0.90270746627798293</v>
      </c>
      <c r="J302" s="15">
        <f t="shared" si="203"/>
        <v>-7.4865121892018553</v>
      </c>
      <c r="K302" s="15">
        <f t="shared" si="203"/>
        <v>4.3775751480278258</v>
      </c>
      <c r="L302" s="15">
        <f t="shared" si="203"/>
        <v>0.69319921592173639</v>
      </c>
      <c r="N302" s="15">
        <f t="shared" ref="N302:X302" si="204">LN(N91/N87)*100</f>
        <v>7.9157459500853804</v>
      </c>
      <c r="O302" s="15">
        <f t="shared" si="204"/>
        <v>0.27437661697837967</v>
      </c>
      <c r="P302" s="15">
        <f t="shared" si="204"/>
        <v>2.9854367408102735</v>
      </c>
      <c r="Q302" s="15">
        <f t="shared" si="204"/>
        <v>-5.3980045908852067E-2</v>
      </c>
      <c r="R302" s="15">
        <f t="shared" si="204"/>
        <v>-1.9346711830972974</v>
      </c>
      <c r="S302" s="15">
        <f t="shared" si="204"/>
        <v>-1.4811807287023346</v>
      </c>
      <c r="T302" s="15">
        <f t="shared" si="204"/>
        <v>2.4379687798571581</v>
      </c>
      <c r="U302" s="15">
        <f t="shared" si="204"/>
        <v>-2.4197283174068787</v>
      </c>
      <c r="V302" s="15">
        <f t="shared" si="204"/>
        <v>0.71694927224420368</v>
      </c>
      <c r="W302" s="15">
        <f t="shared" si="204"/>
        <v>-9.2789641867412023E-2</v>
      </c>
      <c r="X302" s="15">
        <f t="shared" si="204"/>
        <v>-0.31399338566796192</v>
      </c>
      <c r="Z302" s="15">
        <f>ROUND(N302*'Table Q8'!N91,2)</f>
        <v>5.4</v>
      </c>
      <c r="AA302" s="15">
        <f>ROUND(O302*'Table Q8'!O91,2)</f>
        <v>0.1</v>
      </c>
      <c r="AB302" s="15">
        <f>ROUND(P302*'Table Q8'!P91,2)</f>
        <v>1.1499999999999999</v>
      </c>
      <c r="AC302" s="15">
        <f>ROUND(Q302*'Table Q8'!Q91,2)</f>
        <v>-0.01</v>
      </c>
      <c r="AD302" s="15">
        <f>ROUND(R302*'Table Q8'!R91,2)</f>
        <v>-0.33</v>
      </c>
      <c r="AE302" s="15">
        <f>ROUND(S302*'Table Q8'!S91,2)</f>
        <v>-0.59</v>
      </c>
      <c r="AF302" s="15">
        <f>ROUND(T302*'Table Q8'!T91,2)</f>
        <v>1.1100000000000001</v>
      </c>
      <c r="AG302" s="15">
        <f>ROUND(U302*'Table Q8'!U91,2)</f>
        <v>-0.99</v>
      </c>
      <c r="AH302" s="15">
        <f>ROUND(V302*'Table Q8'!V91,2)</f>
        <v>0.21</v>
      </c>
      <c r="AI302" s="15">
        <f>ROUND(W302*'Table Q8'!W91,2)</f>
        <v>-0.03</v>
      </c>
      <c r="AJ302" s="15">
        <f>ROUND(X302*'Table Q8'!X91,2)</f>
        <v>-0.12</v>
      </c>
    </row>
    <row r="303" spans="1:36" x14ac:dyDescent="0.2">
      <c r="A303" s="13" t="str">
        <f t="shared" si="185"/>
        <v>2015 Q3</v>
      </c>
      <c r="B303" s="15">
        <f t="shared" si="203"/>
        <v>11.122695627381802</v>
      </c>
      <c r="C303" s="15">
        <f t="shared" si="203"/>
        <v>-1.5481549570954942</v>
      </c>
      <c r="D303" s="15">
        <f t="shared" si="203"/>
        <v>0.58586715733703587</v>
      </c>
      <c r="E303" s="15">
        <f t="shared" si="203"/>
        <v>3.5736396752608584</v>
      </c>
      <c r="F303" s="15">
        <f t="shared" si="203"/>
        <v>-5.2138200438987017</v>
      </c>
      <c r="G303" s="15">
        <f t="shared" si="203"/>
        <v>6.7855458253079304</v>
      </c>
      <c r="H303" s="15">
        <f t="shared" si="203"/>
        <v>-3.9153892348106201</v>
      </c>
      <c r="I303" s="15">
        <f t="shared" si="203"/>
        <v>0.70279028904919905</v>
      </c>
      <c r="J303" s="15">
        <f t="shared" si="203"/>
        <v>-4.8343959837997552</v>
      </c>
      <c r="K303" s="15">
        <f t="shared" si="203"/>
        <v>4.0907097054312249</v>
      </c>
      <c r="L303" s="15">
        <f t="shared" si="203"/>
        <v>0.59718858772427874</v>
      </c>
      <c r="N303" s="15">
        <f t="shared" ref="N303:X303" si="205">LN(N92/N88)*100</f>
        <v>9.9508924564872281</v>
      </c>
      <c r="O303" s="15">
        <f t="shared" si="205"/>
        <v>1.1692644641989871</v>
      </c>
      <c r="P303" s="15">
        <f t="shared" si="205"/>
        <v>1.9767471808416739</v>
      </c>
      <c r="Q303" s="15">
        <f t="shared" si="205"/>
        <v>1.2329964971356415</v>
      </c>
      <c r="R303" s="15">
        <f t="shared" si="205"/>
        <v>-5.0939221509410926</v>
      </c>
      <c r="S303" s="15">
        <f t="shared" si="205"/>
        <v>1.1116295758143175</v>
      </c>
      <c r="T303" s="15">
        <f t="shared" si="205"/>
        <v>3.0654045129374126</v>
      </c>
      <c r="U303" s="15">
        <f t="shared" si="205"/>
        <v>-2.1335918808993886</v>
      </c>
      <c r="V303" s="15">
        <f t="shared" si="205"/>
        <v>0.55767123150653886</v>
      </c>
      <c r="W303" s="15">
        <f t="shared" si="205"/>
        <v>0.73938580666881981</v>
      </c>
      <c r="X303" s="15">
        <f t="shared" si="205"/>
        <v>0.13203989965521126</v>
      </c>
      <c r="Z303" s="15">
        <f>ROUND(N303*'Table Q8'!N92,2)</f>
        <v>6.67</v>
      </c>
      <c r="AA303" s="15">
        <f>ROUND(O303*'Table Q8'!O92,2)</f>
        <v>0.42</v>
      </c>
      <c r="AB303" s="15">
        <f>ROUND(P303*'Table Q8'!P92,2)</f>
        <v>0.75</v>
      </c>
      <c r="AC303" s="15">
        <f>ROUND(Q303*'Table Q8'!Q92,2)</f>
        <v>0.33</v>
      </c>
      <c r="AD303" s="15">
        <f>ROUND(R303*'Table Q8'!R92,2)</f>
        <v>-0.85</v>
      </c>
      <c r="AE303" s="15">
        <f>ROUND(S303*'Table Q8'!S92,2)</f>
        <v>0.44</v>
      </c>
      <c r="AF303" s="15">
        <f>ROUND(T303*'Table Q8'!T92,2)</f>
        <v>1.35</v>
      </c>
      <c r="AG303" s="15">
        <f>ROUND(U303*'Table Q8'!U92,2)</f>
        <v>-0.87</v>
      </c>
      <c r="AH303" s="15">
        <f>ROUND(V303*'Table Q8'!V92,2)</f>
        <v>0.17</v>
      </c>
      <c r="AI303" s="15">
        <f>ROUND(W303*'Table Q8'!W92,2)</f>
        <v>0.25</v>
      </c>
      <c r="AJ303" s="15">
        <f>ROUND(X303*'Table Q8'!X92,2)</f>
        <v>0.05</v>
      </c>
    </row>
    <row r="304" spans="1:36" x14ac:dyDescent="0.2">
      <c r="A304" s="13" t="str">
        <f t="shared" si="185"/>
        <v>2015 Q4</v>
      </c>
      <c r="B304" s="15">
        <f t="shared" si="203"/>
        <v>7.2534455539633669</v>
      </c>
      <c r="C304" s="15">
        <f t="shared" si="203"/>
        <v>-3.3886240314298584</v>
      </c>
      <c r="D304" s="15">
        <f t="shared" si="203"/>
        <v>0.40089346226670597</v>
      </c>
      <c r="E304" s="15">
        <f t="shared" si="203"/>
        <v>2.0614816563304403</v>
      </c>
      <c r="F304" s="15">
        <f t="shared" si="203"/>
        <v>-12.119131511999623</v>
      </c>
      <c r="G304" s="15">
        <f t="shared" si="203"/>
        <v>5.9147535266463613</v>
      </c>
      <c r="H304" s="15">
        <f t="shared" si="203"/>
        <v>-4.3961596040280435</v>
      </c>
      <c r="I304" s="15">
        <f t="shared" si="203"/>
        <v>-0.55042356217348554</v>
      </c>
      <c r="J304" s="15">
        <f t="shared" si="203"/>
        <v>-3.5922429257631205</v>
      </c>
      <c r="K304" s="15">
        <f t="shared" si="203"/>
        <v>2.0592271313962507</v>
      </c>
      <c r="L304" s="15">
        <f t="shared" si="203"/>
        <v>-0.73115610864181524</v>
      </c>
      <c r="N304" s="15">
        <f t="shared" ref="N304:X304" si="206">LN(N93/N89)*100</f>
        <v>7.256698257676832</v>
      </c>
      <c r="O304" s="15">
        <f t="shared" si="206"/>
        <v>-0.22324629648102415</v>
      </c>
      <c r="P304" s="15">
        <f t="shared" si="206"/>
        <v>1.110514058856406</v>
      </c>
      <c r="Q304" s="15">
        <f t="shared" si="206"/>
        <v>4.8515873781465838E-2</v>
      </c>
      <c r="R304" s="15">
        <f t="shared" si="206"/>
        <v>-8.9935547750012663</v>
      </c>
      <c r="S304" s="15">
        <f t="shared" si="206"/>
        <v>0.60178675910570167</v>
      </c>
      <c r="T304" s="15">
        <f t="shared" si="206"/>
        <v>-0.2645776775302871</v>
      </c>
      <c r="U304" s="15">
        <f t="shared" si="206"/>
        <v>-1.5701565602223033</v>
      </c>
      <c r="V304" s="15">
        <f t="shared" si="206"/>
        <v>1.5322142736328437</v>
      </c>
      <c r="W304" s="15">
        <f t="shared" si="206"/>
        <v>-0.39726919308446657</v>
      </c>
      <c r="X304" s="15">
        <f t="shared" si="206"/>
        <v>-0.82936421998515419</v>
      </c>
      <c r="Z304" s="15">
        <f>ROUND(N304*'Table Q8'!N93,2)</f>
        <v>4.8</v>
      </c>
      <c r="AA304" s="15">
        <f>ROUND(O304*'Table Q8'!O93,2)</f>
        <v>-0.08</v>
      </c>
      <c r="AB304" s="15">
        <f>ROUND(P304*'Table Q8'!P93,2)</f>
        <v>0.42</v>
      </c>
      <c r="AC304" s="15">
        <f>ROUND(Q304*'Table Q8'!Q93,2)</f>
        <v>0.01</v>
      </c>
      <c r="AD304" s="15">
        <f>ROUND(R304*'Table Q8'!R93,2)</f>
        <v>-1.49</v>
      </c>
      <c r="AE304" s="15">
        <f>ROUND(S304*'Table Q8'!S93,2)</f>
        <v>0.24</v>
      </c>
      <c r="AF304" s="15">
        <f>ROUND(T304*'Table Q8'!T93,2)</f>
        <v>-0.11</v>
      </c>
      <c r="AG304" s="15">
        <f>ROUND(U304*'Table Q8'!U93,2)</f>
        <v>-0.65</v>
      </c>
      <c r="AH304" s="15">
        <f>ROUND(V304*'Table Q8'!V93,2)</f>
        <v>0.48</v>
      </c>
      <c r="AI304" s="15">
        <f>ROUND(W304*'Table Q8'!W93,2)</f>
        <v>-0.13</v>
      </c>
      <c r="AJ304" s="15">
        <f>ROUND(X304*'Table Q8'!X93,2)</f>
        <v>-0.31</v>
      </c>
    </row>
    <row r="305" spans="1:36" x14ac:dyDescent="0.2">
      <c r="A305" s="13" t="str">
        <f t="shared" si="185"/>
        <v>2016 Q1</v>
      </c>
      <c r="B305" s="15">
        <f t="shared" si="203"/>
        <v>-0.42126950727262669</v>
      </c>
      <c r="C305" s="15">
        <f t="shared" si="203"/>
        <v>-1.1375189061644733</v>
      </c>
      <c r="D305" s="15">
        <f t="shared" si="203"/>
        <v>1.831880343290512</v>
      </c>
      <c r="E305" s="15">
        <f t="shared" si="203"/>
        <v>2.3128468755306817</v>
      </c>
      <c r="F305" s="15">
        <f t="shared" si="203"/>
        <v>-7.5783496558782719</v>
      </c>
      <c r="G305" s="15">
        <f t="shared" si="203"/>
        <v>4.6094983454347052</v>
      </c>
      <c r="H305" s="15">
        <f t="shared" si="203"/>
        <v>-3.6941095055202879</v>
      </c>
      <c r="I305" s="15">
        <f t="shared" si="203"/>
        <v>0.62000543088398119</v>
      </c>
      <c r="J305" s="15">
        <f t="shared" si="203"/>
        <v>-1.4938421160808453</v>
      </c>
      <c r="K305" s="15">
        <f t="shared" si="203"/>
        <v>2.1724138831495368</v>
      </c>
      <c r="L305" s="15">
        <f t="shared" si="203"/>
        <v>0.19230301309140754</v>
      </c>
      <c r="N305" s="15">
        <f t="shared" ref="N305:X305" si="207">LN(N94/N90)*100</f>
        <v>0.64278878190565614</v>
      </c>
      <c r="O305" s="15">
        <f t="shared" si="207"/>
        <v>2.2245861700054297</v>
      </c>
      <c r="P305" s="15">
        <f t="shared" si="207"/>
        <v>2.4183805536427778</v>
      </c>
      <c r="Q305" s="15">
        <f t="shared" si="207"/>
        <v>0.77817513288356777</v>
      </c>
      <c r="R305" s="15">
        <f t="shared" si="207"/>
        <v>-5.522261336760117</v>
      </c>
      <c r="S305" s="15">
        <f t="shared" si="207"/>
        <v>1.7628721733492079</v>
      </c>
      <c r="T305" s="15">
        <f t="shared" si="207"/>
        <v>-2.9890744151061877</v>
      </c>
      <c r="U305" s="15">
        <f t="shared" si="207"/>
        <v>0.45487436337964937</v>
      </c>
      <c r="V305" s="15">
        <f t="shared" si="207"/>
        <v>3.071602300655536</v>
      </c>
      <c r="W305" s="15">
        <f t="shared" si="207"/>
        <v>2.4401105917174086</v>
      </c>
      <c r="X305" s="15">
        <f t="shared" si="207"/>
        <v>0.35665620519277003</v>
      </c>
      <c r="Z305" s="15">
        <f>ROUND(N305*'Table Q8'!N94,2)</f>
        <v>0.42</v>
      </c>
      <c r="AA305" s="15">
        <f>ROUND(O305*'Table Q8'!O94,2)</f>
        <v>0.82</v>
      </c>
      <c r="AB305" s="15">
        <f>ROUND(P305*'Table Q8'!P94,2)</f>
        <v>0.92</v>
      </c>
      <c r="AC305" s="15">
        <f>ROUND(Q305*'Table Q8'!Q94,2)</f>
        <v>0.21</v>
      </c>
      <c r="AD305" s="15">
        <f>ROUND(R305*'Table Q8'!R94,2)</f>
        <v>-0.92</v>
      </c>
      <c r="AE305" s="15">
        <f>ROUND(S305*'Table Q8'!S94,2)</f>
        <v>0.7</v>
      </c>
      <c r="AF305" s="15">
        <f>ROUND(T305*'Table Q8'!T94,2)</f>
        <v>-1.28</v>
      </c>
      <c r="AG305" s="15">
        <f>ROUND(U305*'Table Q8'!U94,2)</f>
        <v>0.19</v>
      </c>
      <c r="AH305" s="15">
        <f>ROUND(V305*'Table Q8'!V94,2)</f>
        <v>0.96</v>
      </c>
      <c r="AI305" s="15">
        <f>ROUND(W305*'Table Q8'!W94,2)</f>
        <v>0.83</v>
      </c>
      <c r="AJ305" s="15">
        <f>ROUND(X305*'Table Q8'!X94,2)</f>
        <v>0.13</v>
      </c>
    </row>
    <row r="306" spans="1:36" x14ac:dyDescent="0.2">
      <c r="A306" s="13" t="str">
        <f t="shared" si="185"/>
        <v>2016 Q2</v>
      </c>
      <c r="B306" s="15">
        <f t="shared" si="203"/>
        <v>3.1640081347282489</v>
      </c>
      <c r="C306" s="15">
        <f t="shared" si="203"/>
        <v>0.89842243723043358</v>
      </c>
      <c r="D306" s="15">
        <f t="shared" si="203"/>
        <v>-1.7816834744327312</v>
      </c>
      <c r="E306" s="15">
        <f t="shared" si="203"/>
        <v>1.9570412459015518</v>
      </c>
      <c r="F306" s="15">
        <f t="shared" si="203"/>
        <v>-8.5695469104067534</v>
      </c>
      <c r="G306" s="15">
        <f t="shared" si="203"/>
        <v>2.050279957930738</v>
      </c>
      <c r="H306" s="15">
        <f t="shared" si="203"/>
        <v>2.3895551504590524</v>
      </c>
      <c r="I306" s="15">
        <f t="shared" si="203"/>
        <v>-3.290589563389215</v>
      </c>
      <c r="J306" s="15">
        <f t="shared" si="203"/>
        <v>2.6292668774961654</v>
      </c>
      <c r="K306" s="15">
        <f t="shared" si="203"/>
        <v>-1.6940141479300725</v>
      </c>
      <c r="L306" s="15">
        <f t="shared" si="203"/>
        <v>-0.29854488996476175</v>
      </c>
      <c r="N306" s="15">
        <f t="shared" ref="N306:X306" si="208">LN(N95/N91)*100</f>
        <v>3.2139331124235566</v>
      </c>
      <c r="O306" s="15">
        <f t="shared" si="208"/>
        <v>2.1481520687192512</v>
      </c>
      <c r="P306" s="15">
        <f t="shared" si="208"/>
        <v>-2.9284767633461519</v>
      </c>
      <c r="Q306" s="15">
        <f t="shared" si="208"/>
        <v>1.1450045015706101</v>
      </c>
      <c r="R306" s="15">
        <f t="shared" si="208"/>
        <v>-5.5771724818037978</v>
      </c>
      <c r="S306" s="15">
        <f t="shared" si="208"/>
        <v>2.2704795570926315</v>
      </c>
      <c r="T306" s="15">
        <f t="shared" si="208"/>
        <v>-2.6854284590123032</v>
      </c>
      <c r="U306" s="15">
        <f t="shared" si="208"/>
        <v>-1.3136959371608512</v>
      </c>
      <c r="V306" s="15">
        <f t="shared" si="208"/>
        <v>8.1426418284491522</v>
      </c>
      <c r="W306" s="15">
        <f t="shared" si="208"/>
        <v>1.2346224123850087</v>
      </c>
      <c r="X306" s="15">
        <f t="shared" si="208"/>
        <v>4.3380989356673838E-2</v>
      </c>
      <c r="Z306" s="15">
        <f>ROUND(N306*'Table Q8'!N95,2)</f>
        <v>2.1</v>
      </c>
      <c r="AA306" s="15">
        <f>ROUND(O306*'Table Q8'!O95,2)</f>
        <v>0.79</v>
      </c>
      <c r="AB306" s="15">
        <f>ROUND(P306*'Table Q8'!P95,2)</f>
        <v>-1.1200000000000001</v>
      </c>
      <c r="AC306" s="15">
        <f>ROUND(Q306*'Table Q8'!Q95,2)</f>
        <v>0.31</v>
      </c>
      <c r="AD306" s="15">
        <f>ROUND(R306*'Table Q8'!R95,2)</f>
        <v>-0.92</v>
      </c>
      <c r="AE306" s="15">
        <f>ROUND(S306*'Table Q8'!S95,2)</f>
        <v>0.9</v>
      </c>
      <c r="AF306" s="15">
        <f>ROUND(T306*'Table Q8'!T95,2)</f>
        <v>-1.1599999999999999</v>
      </c>
      <c r="AG306" s="15">
        <f>ROUND(U306*'Table Q8'!U95,2)</f>
        <v>-0.54</v>
      </c>
      <c r="AH306" s="15">
        <f>ROUND(V306*'Table Q8'!V95,2)</f>
        <v>2.4900000000000002</v>
      </c>
      <c r="AI306" s="15">
        <f>ROUND(W306*'Table Q8'!W95,2)</f>
        <v>0.41</v>
      </c>
      <c r="AJ306" s="15">
        <f>ROUND(X306*'Table Q8'!X95,2)</f>
        <v>0.02</v>
      </c>
    </row>
    <row r="307" spans="1:36" x14ac:dyDescent="0.2">
      <c r="A307" s="13" t="str">
        <f t="shared" si="185"/>
        <v>2016 Q3</v>
      </c>
      <c r="B307" s="15">
        <f t="shared" si="203"/>
        <v>1.5844176805160946</v>
      </c>
      <c r="C307" s="15">
        <f t="shared" si="203"/>
        <v>0.67015903456531789</v>
      </c>
      <c r="D307" s="15">
        <f t="shared" si="203"/>
        <v>2.6176193000091983</v>
      </c>
      <c r="E307" s="15">
        <f t="shared" si="203"/>
        <v>0.66756975296404342</v>
      </c>
      <c r="F307" s="15">
        <f t="shared" si="203"/>
        <v>-8.1263743466854805</v>
      </c>
      <c r="G307" s="15">
        <f t="shared" si="203"/>
        <v>-0.99252388791498947</v>
      </c>
      <c r="H307" s="15">
        <f t="shared" si="203"/>
        <v>4.41462423139438</v>
      </c>
      <c r="I307" s="15">
        <f t="shared" si="203"/>
        <v>-1.9087986804309558</v>
      </c>
      <c r="J307" s="15">
        <f t="shared" si="203"/>
        <v>-3.0333436880681561</v>
      </c>
      <c r="K307" s="15">
        <f t="shared" si="203"/>
        <v>-2.2695986502942</v>
      </c>
      <c r="L307" s="15">
        <f t="shared" si="203"/>
        <v>-0.1501146287405285</v>
      </c>
      <c r="N307" s="15">
        <f t="shared" ref="N307:X307" si="209">LN(N96/N92)*100</f>
        <v>2.1309421850551744</v>
      </c>
      <c r="O307" s="15">
        <f t="shared" si="209"/>
        <v>1.9697235181948023</v>
      </c>
      <c r="P307" s="15">
        <f t="shared" si="209"/>
        <v>-0.27969883858506123</v>
      </c>
      <c r="Q307" s="15">
        <f t="shared" si="209"/>
        <v>0.21706007627518412</v>
      </c>
      <c r="R307" s="15">
        <f t="shared" si="209"/>
        <v>-3.4643306295139413</v>
      </c>
      <c r="S307" s="15">
        <f t="shared" si="209"/>
        <v>-1.578748641195822</v>
      </c>
      <c r="T307" s="15">
        <f t="shared" si="209"/>
        <v>-5.8914941466813353</v>
      </c>
      <c r="U307" s="15">
        <f t="shared" si="209"/>
        <v>1.289336549698332</v>
      </c>
      <c r="V307" s="15">
        <f t="shared" si="209"/>
        <v>5.1630824939465461</v>
      </c>
      <c r="W307" s="15">
        <f t="shared" si="209"/>
        <v>1.0470214032861054</v>
      </c>
      <c r="X307" s="15">
        <f t="shared" si="209"/>
        <v>0.22760817938569955</v>
      </c>
      <c r="Z307" s="15">
        <f>ROUND(N307*'Table Q8'!N96,2)</f>
        <v>1.39</v>
      </c>
      <c r="AA307" s="15">
        <f>ROUND(O307*'Table Q8'!O96,2)</f>
        <v>0.72</v>
      </c>
      <c r="AB307" s="15">
        <f>ROUND(P307*'Table Q8'!P96,2)</f>
        <v>-0.11</v>
      </c>
      <c r="AC307" s="15">
        <f>ROUND(Q307*'Table Q8'!Q96,2)</f>
        <v>0.06</v>
      </c>
      <c r="AD307" s="15">
        <f>ROUND(R307*'Table Q8'!R96,2)</f>
        <v>-0.56000000000000005</v>
      </c>
      <c r="AE307" s="15">
        <f>ROUND(S307*'Table Q8'!S96,2)</f>
        <v>-0.63</v>
      </c>
      <c r="AF307" s="15">
        <f>ROUND(T307*'Table Q8'!T96,2)</f>
        <v>-2.56</v>
      </c>
      <c r="AG307" s="15">
        <f>ROUND(U307*'Table Q8'!U96,2)</f>
        <v>0.53</v>
      </c>
      <c r="AH307" s="15">
        <f>ROUND(V307*'Table Q8'!V96,2)</f>
        <v>1.55</v>
      </c>
      <c r="AI307" s="15">
        <f>ROUND(W307*'Table Q8'!W96,2)</f>
        <v>0.34</v>
      </c>
      <c r="AJ307" s="15">
        <f>ROUND(X307*'Table Q8'!X96,2)</f>
        <v>0.08</v>
      </c>
    </row>
    <row r="308" spans="1:36" x14ac:dyDescent="0.2">
      <c r="A308" s="13" t="str">
        <f t="shared" si="185"/>
        <v>2016 Q4</v>
      </c>
      <c r="B308" s="15">
        <f t="shared" si="203"/>
        <v>0.23956231567323852</v>
      </c>
      <c r="C308" s="15">
        <f t="shared" si="203"/>
        <v>3.9048319242429823</v>
      </c>
      <c r="D308" s="15">
        <f t="shared" si="203"/>
        <v>3.5632864219988893</v>
      </c>
      <c r="E308" s="15">
        <f t="shared" si="203"/>
        <v>3.1441195961504422</v>
      </c>
      <c r="F308" s="15">
        <f t="shared" si="203"/>
        <v>-3.248555992391934</v>
      </c>
      <c r="G308" s="15">
        <f t="shared" si="203"/>
        <v>0.98518883046427519</v>
      </c>
      <c r="H308" s="15">
        <f t="shared" si="203"/>
        <v>4.0687854004091726</v>
      </c>
      <c r="I308" s="15">
        <f t="shared" si="203"/>
        <v>0.474459359330347</v>
      </c>
      <c r="J308" s="15">
        <f t="shared" si="203"/>
        <v>-1.9763481931095159</v>
      </c>
      <c r="K308" s="15">
        <f t="shared" si="203"/>
        <v>1.2595369726463665</v>
      </c>
      <c r="L308" s="15">
        <f t="shared" si="203"/>
        <v>1.5799958772781588</v>
      </c>
      <c r="N308" s="15">
        <f t="shared" ref="N308:X308" si="210">LN(N97/N93)*100</f>
        <v>-0.53715807087291867</v>
      </c>
      <c r="O308" s="15">
        <f t="shared" si="210"/>
        <v>3.7687688852093615</v>
      </c>
      <c r="P308" s="15">
        <f t="shared" si="210"/>
        <v>1.6106327621120669</v>
      </c>
      <c r="Q308" s="15">
        <f t="shared" si="210"/>
        <v>1.7384383968310095</v>
      </c>
      <c r="R308" s="15">
        <f t="shared" si="210"/>
        <v>-0.19633759323280484</v>
      </c>
      <c r="S308" s="15">
        <f t="shared" si="210"/>
        <v>0.14536520884666321</v>
      </c>
      <c r="T308" s="15">
        <f t="shared" si="210"/>
        <v>-1.4313216776769189</v>
      </c>
      <c r="U308" s="15">
        <f t="shared" si="210"/>
        <v>2.3178980816318457</v>
      </c>
      <c r="V308" s="15">
        <f t="shared" si="210"/>
        <v>4.9593421254407151</v>
      </c>
      <c r="W308" s="15">
        <f t="shared" si="210"/>
        <v>2.0719780475623657</v>
      </c>
      <c r="X308" s="15">
        <f t="shared" si="210"/>
        <v>1.5750580654476529</v>
      </c>
      <c r="Z308" s="15">
        <f>ROUND(N308*'Table Q8'!N97,2)</f>
        <v>-0.35</v>
      </c>
      <c r="AA308" s="15">
        <f>ROUND(O308*'Table Q8'!O97,2)</f>
        <v>1.38</v>
      </c>
      <c r="AB308" s="15">
        <f>ROUND(P308*'Table Q8'!P97,2)</f>
        <v>0.62</v>
      </c>
      <c r="AC308" s="15">
        <f>ROUND(Q308*'Table Q8'!Q97,2)</f>
        <v>0.46</v>
      </c>
      <c r="AD308" s="15">
        <f>ROUND(R308*'Table Q8'!R97,2)</f>
        <v>-0.03</v>
      </c>
      <c r="AE308" s="15">
        <f>ROUND(S308*'Table Q8'!S97,2)</f>
        <v>0.06</v>
      </c>
      <c r="AF308" s="15">
        <f>ROUND(T308*'Table Q8'!T97,2)</f>
        <v>-0.63</v>
      </c>
      <c r="AG308" s="15">
        <f>ROUND(U308*'Table Q8'!U97,2)</f>
        <v>0.95</v>
      </c>
      <c r="AH308" s="15">
        <f>ROUND(V308*'Table Q8'!V97,2)</f>
        <v>1.45</v>
      </c>
      <c r="AI308" s="15">
        <f>ROUND(W308*'Table Q8'!W97,2)</f>
        <v>0.66</v>
      </c>
      <c r="AJ308" s="15">
        <f>ROUND(X308*'Table Q8'!X97,2)</f>
        <v>0.57999999999999996</v>
      </c>
    </row>
    <row r="309" spans="1:36" x14ac:dyDescent="0.2">
      <c r="A309" s="13" t="str">
        <f t="shared" si="185"/>
        <v>2017 Q1</v>
      </c>
      <c r="B309" s="15">
        <f t="shared" si="203"/>
        <v>-1.9292558541681861</v>
      </c>
      <c r="C309" s="15">
        <f t="shared" si="203"/>
        <v>3.7871249613372489</v>
      </c>
      <c r="D309" s="15">
        <f t="shared" si="203"/>
        <v>2.5413086855604914</v>
      </c>
      <c r="E309" s="15">
        <f t="shared" si="203"/>
        <v>1.0389361489669537</v>
      </c>
      <c r="F309" s="15">
        <f t="shared" si="203"/>
        <v>-1.0682196952306386</v>
      </c>
      <c r="G309" s="15">
        <f t="shared" si="203"/>
        <v>-3.4161155993595411</v>
      </c>
      <c r="H309" s="15">
        <f t="shared" si="203"/>
        <v>5.3024367197389459</v>
      </c>
      <c r="I309" s="15">
        <f t="shared" si="203"/>
        <v>0.19071880001495037</v>
      </c>
      <c r="J309" s="15">
        <f t="shared" si="203"/>
        <v>-3.7483203544353603</v>
      </c>
      <c r="K309" s="15">
        <f t="shared" si="203"/>
        <v>-4.2832009929429464</v>
      </c>
      <c r="L309" s="15">
        <f t="shared" si="203"/>
        <v>0.53399480636184726</v>
      </c>
      <c r="N309" s="15">
        <f t="shared" ref="N309:X309" si="211">LN(N98/N94)*100</f>
        <v>-3.0922053692892715</v>
      </c>
      <c r="O309" s="15">
        <f t="shared" si="211"/>
        <v>2.5033173225208087</v>
      </c>
      <c r="P309" s="15">
        <f t="shared" si="211"/>
        <v>-1.990706231065043</v>
      </c>
      <c r="Q309" s="15">
        <f t="shared" si="211"/>
        <v>1.1777549815454358</v>
      </c>
      <c r="R309" s="15">
        <f t="shared" si="211"/>
        <v>-0.87866027750546949</v>
      </c>
      <c r="S309" s="15">
        <f t="shared" si="211"/>
        <v>-2.4553677895876329</v>
      </c>
      <c r="T309" s="15">
        <f t="shared" si="211"/>
        <v>1.8431887929706463</v>
      </c>
      <c r="U309" s="15">
        <f t="shared" si="211"/>
        <v>1.9040893443402693</v>
      </c>
      <c r="V309" s="15">
        <f t="shared" si="211"/>
        <v>-4.2441142091195552E-2</v>
      </c>
      <c r="W309" s="15">
        <f t="shared" si="211"/>
        <v>-0.39727170951828095</v>
      </c>
      <c r="X309" s="15">
        <f t="shared" si="211"/>
        <v>0.15459890084218111</v>
      </c>
      <c r="Z309" s="15">
        <f>ROUND(N309*'Table Q8'!N98,2)</f>
        <v>-2.0099999999999998</v>
      </c>
      <c r="AA309" s="15">
        <f>ROUND(O309*'Table Q8'!O98,2)</f>
        <v>0.92</v>
      </c>
      <c r="AB309" s="15">
        <f>ROUND(P309*'Table Q8'!P98,2)</f>
        <v>-0.77</v>
      </c>
      <c r="AC309" s="15">
        <f>ROUND(Q309*'Table Q8'!Q98,2)</f>
        <v>0.31</v>
      </c>
      <c r="AD309" s="15">
        <f>ROUND(R309*'Table Q8'!R98,2)</f>
        <v>-0.14000000000000001</v>
      </c>
      <c r="AE309" s="15">
        <f>ROUND(S309*'Table Q8'!S98,2)</f>
        <v>-0.99</v>
      </c>
      <c r="AF309" s="15">
        <f>ROUND(T309*'Table Q8'!T98,2)</f>
        <v>0.82</v>
      </c>
      <c r="AG309" s="15">
        <f>ROUND(U309*'Table Q8'!U98,2)</f>
        <v>0.78</v>
      </c>
      <c r="AH309" s="15">
        <f>ROUND(V309*'Table Q8'!V98,2)</f>
        <v>-0.01</v>
      </c>
      <c r="AI309" s="15">
        <f>ROUND(W309*'Table Q8'!W98,2)</f>
        <v>-0.12</v>
      </c>
      <c r="AJ309" s="15">
        <f>ROUND(X309*'Table Q8'!X98,2)</f>
        <v>0.06</v>
      </c>
    </row>
    <row r="310" spans="1:36" x14ac:dyDescent="0.2">
      <c r="A310" s="13" t="str">
        <f t="shared" si="185"/>
        <v>2017 Q2</v>
      </c>
      <c r="B310" s="15">
        <f t="shared" si="203"/>
        <v>-6.2138944273877739</v>
      </c>
      <c r="C310" s="15">
        <f t="shared" si="203"/>
        <v>3.7778496610593147E-2</v>
      </c>
      <c r="D310" s="15">
        <f t="shared" si="203"/>
        <v>1.3136593671602346</v>
      </c>
      <c r="E310" s="15">
        <f t="shared" si="203"/>
        <v>0.20838176763901495</v>
      </c>
      <c r="F310" s="15">
        <f t="shared" si="203"/>
        <v>2.0853146715414139</v>
      </c>
      <c r="G310" s="15">
        <f t="shared" si="203"/>
        <v>-1.9710645350239502</v>
      </c>
      <c r="H310" s="15">
        <f t="shared" si="203"/>
        <v>3.7966657245681947</v>
      </c>
      <c r="I310" s="15">
        <f t="shared" si="203"/>
        <v>3.3644922110747677</v>
      </c>
      <c r="J310" s="15">
        <f t="shared" si="203"/>
        <v>-5.4672350849433053</v>
      </c>
      <c r="K310" s="15">
        <f t="shared" si="203"/>
        <v>-0.78629431831547869</v>
      </c>
      <c r="L310" s="15">
        <f t="shared" si="203"/>
        <v>0.45871559504111786</v>
      </c>
      <c r="N310" s="15">
        <f t="shared" ref="N310:X310" si="212">LN(N99/N95)*100</f>
        <v>-3.6877415555772211</v>
      </c>
      <c r="O310" s="15">
        <f t="shared" si="212"/>
        <v>0.56353049074123096</v>
      </c>
      <c r="P310" s="15">
        <f t="shared" si="212"/>
        <v>-1.6612076516533969</v>
      </c>
      <c r="Q310" s="15">
        <f t="shared" si="212"/>
        <v>-2.9153461464107916E-3</v>
      </c>
      <c r="R310" s="15">
        <f t="shared" si="212"/>
        <v>3.3820187587825181</v>
      </c>
      <c r="S310" s="15">
        <f t="shared" si="212"/>
        <v>-3.7321955465208689</v>
      </c>
      <c r="T310" s="15">
        <f t="shared" si="212"/>
        <v>0.4693113349660154</v>
      </c>
      <c r="U310" s="15">
        <f t="shared" si="212"/>
        <v>3.993440518513343</v>
      </c>
      <c r="V310" s="15">
        <f t="shared" si="212"/>
        <v>-3.0579096153098138</v>
      </c>
      <c r="W310" s="15">
        <f t="shared" si="212"/>
        <v>-0.43209490818678903</v>
      </c>
      <c r="X310" s="15">
        <f t="shared" si="212"/>
        <v>1.7904108424041768E-4</v>
      </c>
      <c r="Z310" s="15">
        <f>ROUND(N310*'Table Q8'!N99,2)</f>
        <v>-2.39</v>
      </c>
      <c r="AA310" s="15">
        <f>ROUND(O310*'Table Q8'!O99,2)</f>
        <v>0.21</v>
      </c>
      <c r="AB310" s="15">
        <f>ROUND(P310*'Table Q8'!P99,2)</f>
        <v>-0.64</v>
      </c>
      <c r="AC310" s="15">
        <f>ROUND(Q310*'Table Q8'!Q99,2)</f>
        <v>0</v>
      </c>
      <c r="AD310" s="15">
        <f>ROUND(R310*'Table Q8'!R99,2)</f>
        <v>0.55000000000000004</v>
      </c>
      <c r="AE310" s="15">
        <f>ROUND(S310*'Table Q8'!S99,2)</f>
        <v>-1.5</v>
      </c>
      <c r="AF310" s="15">
        <f>ROUND(T310*'Table Q8'!T99,2)</f>
        <v>0.21</v>
      </c>
      <c r="AG310" s="15">
        <f>ROUND(U310*'Table Q8'!U99,2)</f>
        <v>1.62</v>
      </c>
      <c r="AH310" s="15">
        <f>ROUND(V310*'Table Q8'!V99,2)</f>
        <v>-0.89</v>
      </c>
      <c r="AI310" s="15">
        <f>ROUND(W310*'Table Q8'!W99,2)</f>
        <v>-0.14000000000000001</v>
      </c>
      <c r="AJ310" s="15">
        <f>ROUND(X310*'Table Q8'!X99,2)</f>
        <v>0</v>
      </c>
    </row>
    <row r="311" spans="1:36" x14ac:dyDescent="0.2">
      <c r="A311" s="13" t="str">
        <f t="shared" si="185"/>
        <v>2017 Q3</v>
      </c>
      <c r="B311" s="15">
        <f t="shared" ref="B311:L311" si="213">LN(B100/B96)*100</f>
        <v>-3.3550392490669894</v>
      </c>
      <c r="C311" s="15">
        <f t="shared" si="213"/>
        <v>1.0332169018227819</v>
      </c>
      <c r="D311" s="15">
        <f t="shared" si="213"/>
        <v>0.23018532969252495</v>
      </c>
      <c r="E311" s="15">
        <f t="shared" si="213"/>
        <v>2.1745031645827195</v>
      </c>
      <c r="F311" s="15">
        <f t="shared" si="213"/>
        <v>5.1083832034086427</v>
      </c>
      <c r="G311" s="15">
        <f t="shared" si="213"/>
        <v>2.0311785911141449</v>
      </c>
      <c r="H311" s="15">
        <f t="shared" si="213"/>
        <v>2.3154298228832642</v>
      </c>
      <c r="I311" s="15">
        <f t="shared" si="213"/>
        <v>5.3272845532918582</v>
      </c>
      <c r="J311" s="15">
        <f t="shared" si="213"/>
        <v>0.28902893432628607</v>
      </c>
      <c r="K311" s="15">
        <f t="shared" si="213"/>
        <v>-6.4903471043355037</v>
      </c>
      <c r="L311" s="15">
        <f t="shared" si="213"/>
        <v>1.7452070744039043</v>
      </c>
      <c r="N311" s="15">
        <f t="shared" ref="N311:X311" si="214">LN(N100/N96)*100</f>
        <v>-3.2442709086765804</v>
      </c>
      <c r="O311" s="15">
        <f t="shared" si="214"/>
        <v>6.6669517465389988E-2</v>
      </c>
      <c r="P311" s="15">
        <f t="shared" si="214"/>
        <v>-2.1211714440853719</v>
      </c>
      <c r="Q311" s="15">
        <f t="shared" si="214"/>
        <v>1.2768170373844581</v>
      </c>
      <c r="R311" s="15">
        <f t="shared" si="214"/>
        <v>5.2371735605167249</v>
      </c>
      <c r="S311" s="15">
        <f t="shared" si="214"/>
        <v>1.8422259297060368</v>
      </c>
      <c r="T311" s="15">
        <f t="shared" si="214"/>
        <v>3.3159581134572553</v>
      </c>
      <c r="U311" s="15">
        <f t="shared" si="214"/>
        <v>4.3631898048821718</v>
      </c>
      <c r="V311" s="15">
        <f t="shared" si="214"/>
        <v>2.2743676191969686</v>
      </c>
      <c r="W311" s="15">
        <f t="shared" si="214"/>
        <v>-5.3133876823462822</v>
      </c>
      <c r="X311" s="15">
        <f t="shared" si="214"/>
        <v>0.85026170086243746</v>
      </c>
      <c r="Z311" s="15">
        <f>ROUND(N311*'Table Q8'!N100,2)</f>
        <v>-2.12</v>
      </c>
      <c r="AA311" s="15">
        <f>ROUND(O311*'Table Q8'!O100,2)</f>
        <v>0.02</v>
      </c>
      <c r="AB311" s="15">
        <f>ROUND(P311*'Table Q8'!P100,2)</f>
        <v>-0.81</v>
      </c>
      <c r="AC311" s="15">
        <f>ROUND(Q311*'Table Q8'!Q100,2)</f>
        <v>0.33</v>
      </c>
      <c r="AD311" s="15">
        <f>ROUND(R311*'Table Q8'!R100,2)</f>
        <v>0.86</v>
      </c>
      <c r="AE311" s="15">
        <f>ROUND(S311*'Table Q8'!S100,2)</f>
        <v>0.74</v>
      </c>
      <c r="AF311" s="15">
        <f>ROUND(T311*'Table Q8'!T100,2)</f>
        <v>1.45</v>
      </c>
      <c r="AG311" s="15">
        <f>ROUND(U311*'Table Q8'!U100,2)</f>
        <v>1.76</v>
      </c>
      <c r="AH311" s="15">
        <f>ROUND(V311*'Table Q8'!V100,2)</f>
        <v>0.66</v>
      </c>
      <c r="AI311" s="15">
        <f>ROUND(W311*'Table Q8'!W100,2)</f>
        <v>-1.69</v>
      </c>
      <c r="AJ311" s="15">
        <f>ROUND(X311*'Table Q8'!X100,2)</f>
        <v>0.31</v>
      </c>
    </row>
    <row r="312" spans="1:36" x14ac:dyDescent="0.2">
      <c r="A312" s="13" t="str">
        <f t="shared" si="185"/>
        <v>2017 Q4</v>
      </c>
      <c r="B312" s="15">
        <f t="shared" ref="B312:L312" si="215">LN(B101/B97)*100</f>
        <v>-0.83579600047416469</v>
      </c>
      <c r="C312" s="15">
        <f t="shared" si="215"/>
        <v>1.7022059480169354</v>
      </c>
      <c r="D312" s="15">
        <f t="shared" si="215"/>
        <v>3.8639786418722712</v>
      </c>
      <c r="E312" s="15">
        <f t="shared" si="215"/>
        <v>-0.7322723624854055</v>
      </c>
      <c r="F312" s="15">
        <f t="shared" si="215"/>
        <v>5.0942754010995639</v>
      </c>
      <c r="G312" s="15">
        <f t="shared" si="215"/>
        <v>3.4928597416597649</v>
      </c>
      <c r="H312" s="15">
        <f t="shared" si="215"/>
        <v>-0.27240348094468975</v>
      </c>
      <c r="I312" s="15">
        <f t="shared" si="215"/>
        <v>4.9914707997088543</v>
      </c>
      <c r="J312" s="15">
        <f t="shared" si="215"/>
        <v>0.70637082724850386</v>
      </c>
      <c r="K312" s="15">
        <f t="shared" si="215"/>
        <v>-2.3046079142408122</v>
      </c>
      <c r="L312" s="15">
        <f t="shared" si="215"/>
        <v>1.8079247513263941</v>
      </c>
      <c r="N312" s="15">
        <f t="shared" ref="N312:X312" si="216">LN(N101/N97)*100</f>
        <v>-0.63217629237140782</v>
      </c>
      <c r="O312" s="15">
        <f t="shared" si="216"/>
        <v>0.84427111888582917</v>
      </c>
      <c r="P312" s="15">
        <f t="shared" si="216"/>
        <v>1.6776609172761021</v>
      </c>
      <c r="Q312" s="15">
        <f t="shared" si="216"/>
        <v>0.10770407537477061</v>
      </c>
      <c r="R312" s="15">
        <f t="shared" si="216"/>
        <v>4.8944414328865715</v>
      </c>
      <c r="S312" s="15">
        <f t="shared" si="216"/>
        <v>3.3645547807441436</v>
      </c>
      <c r="T312" s="15">
        <f t="shared" si="216"/>
        <v>1.6930858009097018</v>
      </c>
      <c r="U312" s="15">
        <f t="shared" si="216"/>
        <v>4.1583163987148914</v>
      </c>
      <c r="V312" s="15">
        <f t="shared" si="216"/>
        <v>3.1598632185542819</v>
      </c>
      <c r="W312" s="15">
        <f t="shared" si="216"/>
        <v>-2.5627580248560466</v>
      </c>
      <c r="X312" s="15">
        <f t="shared" si="216"/>
        <v>1.2703181696688124</v>
      </c>
      <c r="Z312" s="15">
        <f>ROUND(N312*'Table Q8'!N101,2)</f>
        <v>-0.42</v>
      </c>
      <c r="AA312" s="15">
        <f>ROUND(O312*'Table Q8'!O101,2)</f>
        <v>0.31</v>
      </c>
      <c r="AB312" s="15">
        <f>ROUND(P312*'Table Q8'!P101,2)</f>
        <v>0.64</v>
      </c>
      <c r="AC312" s="15">
        <f>ROUND(Q312*'Table Q8'!Q101,2)</f>
        <v>0.03</v>
      </c>
      <c r="AD312" s="15">
        <f>ROUND(R312*'Table Q8'!R101,2)</f>
        <v>0.82</v>
      </c>
      <c r="AE312" s="15">
        <f>ROUND(S312*'Table Q8'!S101,2)</f>
        <v>1.35</v>
      </c>
      <c r="AF312" s="15">
        <f>ROUND(T312*'Table Q8'!T101,2)</f>
        <v>0.74</v>
      </c>
      <c r="AG312" s="15">
        <f>ROUND(U312*'Table Q8'!U101,2)</f>
        <v>1.67</v>
      </c>
      <c r="AH312" s="15">
        <f>ROUND(V312*'Table Q8'!V101,2)</f>
        <v>0.93</v>
      </c>
      <c r="AI312" s="15">
        <f>ROUND(W312*'Table Q8'!W101,2)</f>
        <v>-0.82</v>
      </c>
      <c r="AJ312" s="15">
        <f>ROUND(X312*'Table Q8'!X101,2)</f>
        <v>0.47</v>
      </c>
    </row>
    <row r="313" spans="1:36" x14ac:dyDescent="0.2">
      <c r="A313" s="13" t="str">
        <f t="shared" si="185"/>
        <v>2018 Q1</v>
      </c>
      <c r="B313" s="15">
        <f t="shared" ref="B313:L313" si="217">LN(B102/B98)*100</f>
        <v>1.7268285268179651</v>
      </c>
      <c r="C313" s="15">
        <f t="shared" si="217"/>
        <v>0.29584962181814556</v>
      </c>
      <c r="D313" s="15">
        <f t="shared" si="217"/>
        <v>0.43001130409159488</v>
      </c>
      <c r="E313" s="15">
        <f t="shared" si="217"/>
        <v>2.5194545755814852</v>
      </c>
      <c r="F313" s="15">
        <f t="shared" si="217"/>
        <v>-1.2574790121987403</v>
      </c>
      <c r="G313" s="15">
        <f t="shared" si="217"/>
        <v>4.8694303041609501</v>
      </c>
      <c r="H313" s="15">
        <f t="shared" si="217"/>
        <v>-2.9615880075506631</v>
      </c>
      <c r="I313" s="15">
        <f t="shared" si="217"/>
        <v>2.9638732797317751</v>
      </c>
      <c r="J313" s="15">
        <f t="shared" si="217"/>
        <v>-0.78904507885928044</v>
      </c>
      <c r="K313" s="15">
        <f t="shared" si="217"/>
        <v>-1.5370795561500441</v>
      </c>
      <c r="L313" s="15">
        <f t="shared" si="217"/>
        <v>1.3857002003797931</v>
      </c>
      <c r="N313" s="15">
        <f t="shared" ref="N313:X313" si="218">LN(N102/N98)*100</f>
        <v>1.9569278262840679</v>
      </c>
      <c r="O313" s="15">
        <f t="shared" si="218"/>
        <v>0.30145586596810908</v>
      </c>
      <c r="P313" s="15">
        <f t="shared" si="218"/>
        <v>4.1692458785110826</v>
      </c>
      <c r="Q313" s="15">
        <f t="shared" si="218"/>
        <v>2.395709341375158</v>
      </c>
      <c r="R313" s="15">
        <f t="shared" si="218"/>
        <v>-0.3098648777796682</v>
      </c>
      <c r="S313" s="15">
        <f t="shared" si="218"/>
        <v>4.0525412080319594</v>
      </c>
      <c r="T313" s="15">
        <f t="shared" si="218"/>
        <v>-2.1606150239308866</v>
      </c>
      <c r="U313" s="15">
        <f t="shared" si="218"/>
        <v>2.3161104469246476</v>
      </c>
      <c r="V313" s="15">
        <f t="shared" si="218"/>
        <v>3.763855574398947</v>
      </c>
      <c r="W313" s="15">
        <f t="shared" si="218"/>
        <v>-0.91400068517277289</v>
      </c>
      <c r="X313" s="15">
        <f t="shared" si="218"/>
        <v>1.1857863592613709</v>
      </c>
      <c r="Z313" s="15">
        <f>ROUND(N313*'Table Q8'!N102,2)</f>
        <v>1.29</v>
      </c>
      <c r="AA313" s="15">
        <f>ROUND(O313*'Table Q8'!O102,2)</f>
        <v>0.11</v>
      </c>
      <c r="AB313" s="15">
        <f>ROUND(P313*'Table Q8'!P102,2)</f>
        <v>1.59</v>
      </c>
      <c r="AC313" s="15">
        <f>ROUND(Q313*'Table Q8'!Q102,2)</f>
        <v>0.62</v>
      </c>
      <c r="AD313" s="15">
        <f>ROUND(R313*'Table Q8'!R102,2)</f>
        <v>-0.05</v>
      </c>
      <c r="AE313" s="15">
        <f>ROUND(S313*'Table Q8'!S102,2)</f>
        <v>1.61</v>
      </c>
      <c r="AF313" s="15">
        <f>ROUND(T313*'Table Q8'!T102,2)</f>
        <v>-0.94</v>
      </c>
      <c r="AG313" s="15">
        <f>ROUND(U313*'Table Q8'!U102,2)</f>
        <v>0.92</v>
      </c>
      <c r="AH313" s="15">
        <f>ROUND(V313*'Table Q8'!V102,2)</f>
        <v>1.08</v>
      </c>
      <c r="AI313" s="15">
        <f>ROUND(W313*'Table Q8'!W102,2)</f>
        <v>-0.28999999999999998</v>
      </c>
      <c r="AJ313" s="15">
        <f>ROUND(X313*'Table Q8'!X102,2)</f>
        <v>0.43</v>
      </c>
    </row>
    <row r="314" spans="1:36" x14ac:dyDescent="0.2">
      <c r="A314" s="13" t="str">
        <f t="shared" si="185"/>
        <v>2018 Q2</v>
      </c>
      <c r="B314" s="15">
        <f t="shared" ref="B314:L319" si="219">LN(B103/B99)*100</f>
        <v>-4.116605469101712</v>
      </c>
      <c r="C314" s="15">
        <f t="shared" si="219"/>
        <v>2.0260892656088663</v>
      </c>
      <c r="D314" s="15">
        <f t="shared" si="219"/>
        <v>1.3814842144828978</v>
      </c>
      <c r="E314" s="15">
        <f t="shared" si="219"/>
        <v>3.5381240337298574</v>
      </c>
      <c r="F314" s="15">
        <f t="shared" si="219"/>
        <v>0.50326970638457769</v>
      </c>
      <c r="G314" s="15">
        <f t="shared" si="219"/>
        <v>7.4627455422220033</v>
      </c>
      <c r="H314" s="15">
        <f t="shared" si="219"/>
        <v>-2.0778875792588649</v>
      </c>
      <c r="I314" s="15">
        <f t="shared" si="219"/>
        <v>2.6001656198123122</v>
      </c>
      <c r="J314" s="15">
        <f t="shared" si="219"/>
        <v>-1.6075519595433863</v>
      </c>
      <c r="K314" s="15">
        <f t="shared" si="219"/>
        <v>-1.6404091939724443</v>
      </c>
      <c r="L314" s="15">
        <f t="shared" si="219"/>
        <v>1.7602971490180614</v>
      </c>
      <c r="N314" s="15">
        <f t="shared" ref="N314:X319" si="220">LN(N103/N99)*100</f>
        <v>-3.6541223280768746</v>
      </c>
      <c r="O314" s="15">
        <f t="shared" si="220"/>
        <v>2.1019195228151633</v>
      </c>
      <c r="P314" s="15">
        <f t="shared" si="220"/>
        <v>4.750500472494303</v>
      </c>
      <c r="Q314" s="15">
        <f t="shared" si="220"/>
        <v>2.5326754299381369</v>
      </c>
      <c r="R314" s="15">
        <f t="shared" si="220"/>
        <v>-2.9056781494261976</v>
      </c>
      <c r="S314" s="15">
        <f t="shared" si="220"/>
        <v>7.1081485938773881</v>
      </c>
      <c r="T314" s="15">
        <f t="shared" si="220"/>
        <v>-0.44029002454744465</v>
      </c>
      <c r="U314" s="15">
        <f t="shared" si="220"/>
        <v>2.3068726968135946</v>
      </c>
      <c r="V314" s="15">
        <f t="shared" si="220"/>
        <v>3.712158563117375</v>
      </c>
      <c r="W314" s="15">
        <f t="shared" si="220"/>
        <v>0.81292477819421971</v>
      </c>
      <c r="X314" s="15">
        <f t="shared" si="220"/>
        <v>1.281430731895119</v>
      </c>
      <c r="Z314" s="15">
        <f>ROUND(N314*'Table Q8'!N103,2)</f>
        <v>-2.4300000000000002</v>
      </c>
      <c r="AA314" s="15">
        <f>ROUND(O314*'Table Q8'!O103,2)</f>
        <v>0.77</v>
      </c>
      <c r="AB314" s="15">
        <f>ROUND(P314*'Table Q8'!P103,2)</f>
        <v>1.79</v>
      </c>
      <c r="AC314" s="15">
        <f>ROUND(Q314*'Table Q8'!Q103,2)</f>
        <v>0.66</v>
      </c>
      <c r="AD314" s="15">
        <f>ROUND(R314*'Table Q8'!R103,2)</f>
        <v>-0.5</v>
      </c>
      <c r="AE314" s="15">
        <f>ROUND(S314*'Table Q8'!S103,2)</f>
        <v>2.84</v>
      </c>
      <c r="AF314" s="15">
        <f>ROUND(T314*'Table Q8'!T103,2)</f>
        <v>-0.19</v>
      </c>
      <c r="AG314" s="15">
        <f>ROUND(U314*'Table Q8'!U103,2)</f>
        <v>0.92</v>
      </c>
      <c r="AH314" s="15">
        <f>ROUND(V314*'Table Q8'!V103,2)</f>
        <v>1.06</v>
      </c>
      <c r="AI314" s="15">
        <f>ROUND(W314*'Table Q8'!W103,2)</f>
        <v>0.26</v>
      </c>
      <c r="AJ314" s="15">
        <f>ROUND(X314*'Table Q8'!X103,2)</f>
        <v>0.47</v>
      </c>
    </row>
    <row r="315" spans="1:36" x14ac:dyDescent="0.2">
      <c r="A315" s="13" t="str">
        <f t="shared" si="185"/>
        <v>2018 Q3</v>
      </c>
      <c r="B315" s="15">
        <f t="shared" si="219"/>
        <v>-3.334422465308458</v>
      </c>
      <c r="C315" s="15">
        <f t="shared" si="219"/>
        <v>1.8560339240983916</v>
      </c>
      <c r="D315" s="15">
        <f t="shared" si="219"/>
        <v>0.7368319044075694</v>
      </c>
      <c r="E315" s="15">
        <f t="shared" si="219"/>
        <v>1.6641836914451806</v>
      </c>
      <c r="F315" s="15">
        <f t="shared" si="219"/>
        <v>-1.8838345008360371</v>
      </c>
      <c r="G315" s="15">
        <f t="shared" si="219"/>
        <v>4.8572251245161784</v>
      </c>
      <c r="H315" s="15">
        <f t="shared" si="219"/>
        <v>-2.7556891554434677</v>
      </c>
      <c r="I315" s="15">
        <f t="shared" si="219"/>
        <v>-2.2229290157748096</v>
      </c>
      <c r="J315" s="15">
        <f t="shared" si="219"/>
        <v>-6.3089301422165009</v>
      </c>
      <c r="K315" s="15">
        <f t="shared" si="219"/>
        <v>4.9772197295417371</v>
      </c>
      <c r="L315" s="15">
        <f t="shared" si="219"/>
        <v>-0.13644696328778291</v>
      </c>
      <c r="N315" s="15">
        <f t="shared" si="220"/>
        <v>-2.9773233548135205</v>
      </c>
      <c r="O315" s="15">
        <f t="shared" si="220"/>
        <v>2.749581901548853</v>
      </c>
      <c r="P315" s="15">
        <f t="shared" si="220"/>
        <v>3.9090552996167411</v>
      </c>
      <c r="Q315" s="15">
        <f t="shared" si="220"/>
        <v>0.39690677448917572</v>
      </c>
      <c r="R315" s="15">
        <f t="shared" si="220"/>
        <v>-6.0465801730410673</v>
      </c>
      <c r="S315" s="15">
        <f t="shared" si="220"/>
        <v>3.0630691730563013</v>
      </c>
      <c r="T315" s="15">
        <f t="shared" si="220"/>
        <v>-1.6284766589070669</v>
      </c>
      <c r="U315" s="15">
        <f t="shared" si="220"/>
        <v>-1.9066741676570571</v>
      </c>
      <c r="V315" s="15">
        <f t="shared" si="220"/>
        <v>-0.71973260941561379</v>
      </c>
      <c r="W315" s="15">
        <f t="shared" si="220"/>
        <v>9.1458835155813727</v>
      </c>
      <c r="X315" s="15">
        <f t="shared" si="220"/>
        <v>-0.61837573829610692</v>
      </c>
      <c r="Z315" s="15">
        <f>ROUND(N315*'Table Q8'!N104,2)</f>
        <v>-1.99</v>
      </c>
      <c r="AA315" s="15">
        <f>ROUND(O315*'Table Q8'!O104,2)</f>
        <v>1</v>
      </c>
      <c r="AB315" s="15">
        <f>ROUND(P315*'Table Q8'!P104,2)</f>
        <v>1.47</v>
      </c>
      <c r="AC315" s="15">
        <f>ROUND(Q315*'Table Q8'!Q104,2)</f>
        <v>0.1</v>
      </c>
      <c r="AD315" s="15">
        <f>ROUND(R315*'Table Q8'!R104,2)</f>
        <v>-1.06</v>
      </c>
      <c r="AE315" s="15">
        <f>ROUND(S315*'Table Q8'!S104,2)</f>
        <v>1.22</v>
      </c>
      <c r="AF315" s="15">
        <f>ROUND(T315*'Table Q8'!T104,2)</f>
        <v>-0.71</v>
      </c>
      <c r="AG315" s="15">
        <f>ROUND(U315*'Table Q8'!U104,2)</f>
        <v>-0.75</v>
      </c>
      <c r="AH315" s="15">
        <f>ROUND(V315*'Table Q8'!V104,2)</f>
        <v>-0.2</v>
      </c>
      <c r="AI315" s="15">
        <f>ROUND(W315*'Table Q8'!W104,2)</f>
        <v>2.96</v>
      </c>
      <c r="AJ315" s="15">
        <f>ROUND(X315*'Table Q8'!X104,2)</f>
        <v>-0.23</v>
      </c>
    </row>
    <row r="316" spans="1:36" x14ac:dyDescent="0.2">
      <c r="A316" s="13" t="str">
        <f t="shared" si="185"/>
        <v>2018 Q4</v>
      </c>
      <c r="B316" s="15">
        <f t="shared" si="219"/>
        <v>0.4587329727426287</v>
      </c>
      <c r="C316" s="15">
        <f t="shared" si="219"/>
        <v>-0.5335064266627304</v>
      </c>
      <c r="D316" s="15">
        <f t="shared" si="219"/>
        <v>-3.8299884239826452</v>
      </c>
      <c r="E316" s="15">
        <f t="shared" si="219"/>
        <v>4.2463635731198481</v>
      </c>
      <c r="F316" s="15">
        <f t="shared" si="219"/>
        <v>-2.1276024018940554</v>
      </c>
      <c r="G316" s="15">
        <f t="shared" si="219"/>
        <v>2.687553633950353</v>
      </c>
      <c r="H316" s="15">
        <f t="shared" si="219"/>
        <v>-3.1387839030045246</v>
      </c>
      <c r="I316" s="15">
        <f t="shared" si="219"/>
        <v>-1.5281945063366305</v>
      </c>
      <c r="J316" s="15">
        <f t="shared" si="219"/>
        <v>-6.9833411873356619</v>
      </c>
      <c r="K316" s="15">
        <f t="shared" si="219"/>
        <v>3.5300962029841023</v>
      </c>
      <c r="L316" s="15">
        <f t="shared" si="219"/>
        <v>-0.2658341230658422</v>
      </c>
      <c r="N316" s="15">
        <f t="shared" si="220"/>
        <v>1.31626345953589</v>
      </c>
      <c r="O316" s="15">
        <f t="shared" si="220"/>
        <v>2.7849131909861176</v>
      </c>
      <c r="P316" s="15">
        <f t="shared" si="220"/>
        <v>0.9401866516867925</v>
      </c>
      <c r="Q316" s="15">
        <f t="shared" si="220"/>
        <v>2.2028304343805547</v>
      </c>
      <c r="R316" s="15">
        <f t="shared" si="220"/>
        <v>-6.436263189095091</v>
      </c>
      <c r="S316" s="15">
        <f t="shared" si="220"/>
        <v>0.17629665585273241</v>
      </c>
      <c r="T316" s="15">
        <f t="shared" si="220"/>
        <v>-3.1472456155917587</v>
      </c>
      <c r="U316" s="15">
        <f t="shared" si="220"/>
        <v>-1.5959381250276596</v>
      </c>
      <c r="V316" s="15">
        <f t="shared" si="220"/>
        <v>-0.5727906048456527</v>
      </c>
      <c r="W316" s="15">
        <f t="shared" si="220"/>
        <v>8.4419818583530049</v>
      </c>
      <c r="X316" s="15">
        <f t="shared" si="220"/>
        <v>-0.50637664751838962</v>
      </c>
      <c r="Z316" s="15">
        <f>ROUND(N316*'Table Q8'!N105,2)</f>
        <v>0.88</v>
      </c>
      <c r="AA316" s="15">
        <f>ROUND(O316*'Table Q8'!O105,2)</f>
        <v>1</v>
      </c>
      <c r="AB316" s="15">
        <f>ROUND(P316*'Table Q8'!P105,2)</f>
        <v>0.35</v>
      </c>
      <c r="AC316" s="15">
        <f>ROUND(Q316*'Table Q8'!Q105,2)</f>
        <v>0.56000000000000005</v>
      </c>
      <c r="AD316" s="15">
        <f>ROUND(R316*'Table Q8'!R105,2)</f>
        <v>-1.1399999999999999</v>
      </c>
      <c r="AE316" s="15">
        <f>ROUND(S316*'Table Q8'!S105,2)</f>
        <v>7.0000000000000007E-2</v>
      </c>
      <c r="AF316" s="15">
        <f>ROUND(T316*'Table Q8'!T105,2)</f>
        <v>-1.35</v>
      </c>
      <c r="AG316" s="15">
        <f>ROUND(U316*'Table Q8'!U105,2)</f>
        <v>-0.62</v>
      </c>
      <c r="AH316" s="15">
        <f>ROUND(V316*'Table Q8'!V105,2)</f>
        <v>-0.16</v>
      </c>
      <c r="AI316" s="15">
        <f>ROUND(W316*'Table Q8'!W105,2)</f>
        <v>2.75</v>
      </c>
      <c r="AJ316" s="15">
        <f>ROUND(X316*'Table Q8'!X105,2)</f>
        <v>-0.18</v>
      </c>
    </row>
    <row r="317" spans="1:36" x14ac:dyDescent="0.2">
      <c r="A317" s="13" t="str">
        <f t="shared" si="185"/>
        <v>2019 Q1</v>
      </c>
      <c r="B317" s="15">
        <f t="shared" si="219"/>
        <v>0.60803811607160585</v>
      </c>
      <c r="C317" s="15">
        <f t="shared" si="219"/>
        <v>-1.1861980536648784</v>
      </c>
      <c r="D317" s="15">
        <f t="shared" si="219"/>
        <v>-0.72590388845276688</v>
      </c>
      <c r="E317" s="15">
        <f t="shared" si="219"/>
        <v>2.2258135566300274</v>
      </c>
      <c r="F317" s="15">
        <f t="shared" si="219"/>
        <v>-2.5521879098395845</v>
      </c>
      <c r="G317" s="15">
        <f t="shared" si="219"/>
        <v>6.4699665878843753</v>
      </c>
      <c r="H317" s="15">
        <f t="shared" si="219"/>
        <v>-3.1850676237697355</v>
      </c>
      <c r="I317" s="15">
        <f t="shared" si="219"/>
        <v>-0.50576942235806377</v>
      </c>
      <c r="J317" s="15">
        <f t="shared" si="219"/>
        <v>-4.9217966738359511</v>
      </c>
      <c r="K317" s="15">
        <f t="shared" si="219"/>
        <v>-3.1734402349413311</v>
      </c>
      <c r="L317" s="15">
        <f t="shared" si="219"/>
        <v>-0.26401584172700643</v>
      </c>
      <c r="N317" s="15">
        <f t="shared" si="220"/>
        <v>1.3259102486806082</v>
      </c>
      <c r="O317" s="15">
        <f t="shared" si="220"/>
        <v>0.98528890276248071</v>
      </c>
      <c r="P317" s="15">
        <f t="shared" si="220"/>
        <v>1.1309401347899406</v>
      </c>
      <c r="Q317" s="15">
        <f t="shared" si="220"/>
        <v>-0.72060334595001319</v>
      </c>
      <c r="R317" s="15">
        <f t="shared" si="220"/>
        <v>-5.3785416175786471</v>
      </c>
      <c r="S317" s="15">
        <f t="shared" si="220"/>
        <v>0.54904120079191343</v>
      </c>
      <c r="T317" s="15">
        <f t="shared" si="220"/>
        <v>-0.52012532174142168</v>
      </c>
      <c r="U317" s="15">
        <f t="shared" si="220"/>
        <v>-0.19080351820913435</v>
      </c>
      <c r="V317" s="15">
        <f t="shared" si="220"/>
        <v>1.0370491942013726</v>
      </c>
      <c r="W317" s="15">
        <f t="shared" si="220"/>
        <v>1.6837668692735457</v>
      </c>
      <c r="X317" s="15">
        <f t="shared" si="220"/>
        <v>-0.78422866594678031</v>
      </c>
      <c r="Z317" s="15">
        <f>ROUND(N317*'Table Q8'!N106,2)</f>
        <v>0.89</v>
      </c>
      <c r="AA317" s="15">
        <f>ROUND(O317*'Table Q8'!O106,2)</f>
        <v>0.35</v>
      </c>
      <c r="AB317" s="15">
        <f>ROUND(P317*'Table Q8'!P106,2)</f>
        <v>0.42</v>
      </c>
      <c r="AC317" s="15">
        <f>ROUND(Q317*'Table Q8'!Q106,2)</f>
        <v>-0.18</v>
      </c>
      <c r="AD317" s="15">
        <f>ROUND(R317*'Table Q8'!R106,2)</f>
        <v>-0.96</v>
      </c>
      <c r="AE317" s="15">
        <f>ROUND(S317*'Table Q8'!S106,2)</f>
        <v>0.22</v>
      </c>
      <c r="AF317" s="15">
        <f>ROUND(T317*'Table Q8'!T106,2)</f>
        <v>-0.23</v>
      </c>
      <c r="AG317" s="15">
        <f>ROUND(U317*'Table Q8'!U106,2)</f>
        <v>-7.0000000000000007E-2</v>
      </c>
      <c r="AH317" s="15">
        <f>ROUND(V317*'Table Q8'!V106,2)</f>
        <v>0.28999999999999998</v>
      </c>
      <c r="AI317" s="15">
        <f>ROUND(W317*'Table Q8'!W106,2)</f>
        <v>0.55000000000000004</v>
      </c>
      <c r="AJ317" s="15">
        <f>ROUND(X317*'Table Q8'!X106,2)</f>
        <v>-0.28000000000000003</v>
      </c>
    </row>
    <row r="318" spans="1:36" x14ac:dyDescent="0.2">
      <c r="A318" s="13" t="s">
        <v>274</v>
      </c>
      <c r="B318" s="15">
        <f t="shared" si="219"/>
        <v>8.1745434177992617</v>
      </c>
      <c r="C318" s="15">
        <f t="shared" si="219"/>
        <v>-2.5743739015105018</v>
      </c>
      <c r="D318" s="15">
        <f t="shared" si="219"/>
        <v>2.8732510174701864</v>
      </c>
      <c r="E318" s="15">
        <f t="shared" si="219"/>
        <v>0.82405734778729955</v>
      </c>
      <c r="F318" s="15">
        <f t="shared" si="219"/>
        <v>-5.385192427888791</v>
      </c>
      <c r="G318" s="15">
        <f t="shared" si="219"/>
        <v>5.675297396605413</v>
      </c>
      <c r="H318" s="15">
        <f t="shared" si="219"/>
        <v>-2.6640632783294858</v>
      </c>
      <c r="I318" s="15">
        <f t="shared" si="219"/>
        <v>-1.1853767361814664</v>
      </c>
      <c r="J318" s="15">
        <f t="shared" si="219"/>
        <v>-8.5714082257209547</v>
      </c>
      <c r="K318" s="15">
        <f t="shared" si="219"/>
        <v>-4.8239475440501796</v>
      </c>
      <c r="L318" s="15">
        <f t="shared" si="219"/>
        <v>-0.82198483845336934</v>
      </c>
      <c r="N318" s="15">
        <f t="shared" si="220"/>
        <v>5.8676431476723794</v>
      </c>
      <c r="O318" s="15">
        <f t="shared" si="220"/>
        <v>2.0986094155944488</v>
      </c>
      <c r="P318" s="15">
        <f t="shared" si="220"/>
        <v>7.5340495848939133</v>
      </c>
      <c r="Q318" s="15">
        <f t="shared" si="220"/>
        <v>-1.0385984094307095</v>
      </c>
      <c r="R318" s="15">
        <f t="shared" si="220"/>
        <v>-6.0945561309779599</v>
      </c>
      <c r="S318" s="15">
        <f t="shared" si="220"/>
        <v>3.5625631218560959E-2</v>
      </c>
      <c r="T318" s="15">
        <f t="shared" si="220"/>
        <v>0.37594197008064267</v>
      </c>
      <c r="U318" s="15">
        <f t="shared" si="220"/>
        <v>-1.1443937623695164</v>
      </c>
      <c r="V318" s="15">
        <f t="shared" si="220"/>
        <v>-2.7756675535834843</v>
      </c>
      <c r="W318" s="15">
        <f t="shared" si="220"/>
        <v>0.70185573084072572</v>
      </c>
      <c r="X318" s="15">
        <f t="shared" si="220"/>
        <v>-0.42749609769841512</v>
      </c>
      <c r="Z318" s="15">
        <f>ROUND(N318*'Table Q8'!N107,2)</f>
        <v>3.92</v>
      </c>
      <c r="AA318" s="15">
        <f>ROUND(O318*'Table Q8'!O107,2)</f>
        <v>0.74</v>
      </c>
      <c r="AB318" s="15">
        <f>ROUND(P318*'Table Q8'!P107,2)</f>
        <v>2.75</v>
      </c>
      <c r="AC318" s="15">
        <f>ROUND(Q318*'Table Q8'!Q107,2)</f>
        <v>-0.26</v>
      </c>
      <c r="AD318" s="15">
        <f>ROUND(R318*'Table Q8'!R107,2)</f>
        <v>-1.08</v>
      </c>
      <c r="AE318" s="15">
        <f>ROUND(S318*'Table Q8'!S107,2)</f>
        <v>0.01</v>
      </c>
      <c r="AF318" s="15">
        <f>ROUND(T318*'Table Q8'!T107,2)</f>
        <v>0.16</v>
      </c>
      <c r="AG318" s="15">
        <f>ROUND(U318*'Table Q8'!U107,2)</f>
        <v>-0.44</v>
      </c>
      <c r="AH318" s="15">
        <f>ROUND(V318*'Table Q8'!V107,2)</f>
        <v>-0.76</v>
      </c>
      <c r="AI318" s="15">
        <f>ROUND(W318*'Table Q8'!W107,2)</f>
        <v>0.23</v>
      </c>
      <c r="AJ318" s="15">
        <f>ROUND(X318*'Table Q8'!X107,2)</f>
        <v>-0.15</v>
      </c>
    </row>
    <row r="319" spans="1:36" x14ac:dyDescent="0.2">
      <c r="A319" s="13" t="str">
        <f t="shared" si="185"/>
        <v>2019 Q3</v>
      </c>
      <c r="B319" s="15">
        <f t="shared" si="219"/>
        <v>3.0298519961856178</v>
      </c>
      <c r="C319" s="15">
        <f t="shared" si="219"/>
        <v>-3.367396887810107</v>
      </c>
      <c r="D319" s="15">
        <f t="shared" si="219"/>
        <v>4.8182562480025553</v>
      </c>
      <c r="E319" s="15">
        <f t="shared" si="219"/>
        <v>1.2460641795129093</v>
      </c>
      <c r="F319" s="15">
        <f t="shared" si="219"/>
        <v>-4.2680633652450135</v>
      </c>
      <c r="G319" s="15">
        <f t="shared" si="219"/>
        <v>3.4679085787495447</v>
      </c>
      <c r="H319" s="15">
        <f t="shared" si="219"/>
        <v>0.63663088323950978</v>
      </c>
      <c r="I319" s="15">
        <f t="shared" si="219"/>
        <v>0.82153285630756212</v>
      </c>
      <c r="J319" s="15">
        <f t="shared" si="219"/>
        <v>-5.8008095871352658</v>
      </c>
      <c r="K319" s="15">
        <f t="shared" si="219"/>
        <v>-3.2666123712648218</v>
      </c>
      <c r="L319" s="15">
        <f t="shared" si="219"/>
        <v>-6.6001260155746394E-2</v>
      </c>
      <c r="N319" s="15">
        <f t="shared" si="220"/>
        <v>3.0009209374817796</v>
      </c>
      <c r="O319" s="15">
        <f t="shared" si="220"/>
        <v>1.7043177405839267</v>
      </c>
      <c r="P319" s="15">
        <f t="shared" si="220"/>
        <v>11.130423160221866</v>
      </c>
      <c r="Q319" s="15">
        <f t="shared" si="220"/>
        <v>0.15286274222876656</v>
      </c>
      <c r="R319" s="15">
        <f t="shared" si="220"/>
        <v>-3.2398493860662736</v>
      </c>
      <c r="S319" s="15">
        <f t="shared" si="220"/>
        <v>-0.41343782912785276</v>
      </c>
      <c r="T319" s="15">
        <f t="shared" si="220"/>
        <v>2.6274296624971849</v>
      </c>
      <c r="U319" s="15">
        <f t="shared" si="220"/>
        <v>0.87902899352564623</v>
      </c>
      <c r="V319" s="15">
        <f t="shared" si="220"/>
        <v>-1.4535033360492577</v>
      </c>
      <c r="W319" s="15">
        <f t="shared" si="220"/>
        <v>-0.96750267532912571</v>
      </c>
      <c r="X319" s="15">
        <f t="shared" si="220"/>
        <v>0.87163128273854118</v>
      </c>
      <c r="Z319" s="15">
        <f>ROUND(N319*'Table Q8'!N108,2)</f>
        <v>2</v>
      </c>
      <c r="AA319" s="15">
        <f>ROUND(O319*'Table Q8'!O108,2)</f>
        <v>0.6</v>
      </c>
      <c r="AB319" s="15">
        <f>ROUND(P319*'Table Q8'!P108,2)</f>
        <v>4.05</v>
      </c>
      <c r="AC319" s="15">
        <f>ROUND(Q319*'Table Q8'!Q108,2)</f>
        <v>0.04</v>
      </c>
      <c r="AD319" s="15">
        <f>ROUND(R319*'Table Q8'!R108,2)</f>
        <v>-0.56999999999999995</v>
      </c>
      <c r="AE319" s="15">
        <f>ROUND(S319*'Table Q8'!S108,2)</f>
        <v>-0.16</v>
      </c>
      <c r="AF319" s="15">
        <f>ROUND(T319*'Table Q8'!T108,2)</f>
        <v>1.1299999999999999</v>
      </c>
      <c r="AG319" s="15">
        <f>ROUND(U319*'Table Q8'!U108,2)</f>
        <v>0.34</v>
      </c>
      <c r="AH319" s="15">
        <f>ROUND(V319*'Table Q8'!V108,2)</f>
        <v>-0.4</v>
      </c>
      <c r="AI319" s="15">
        <f>ROUND(W319*'Table Q8'!W108,2)</f>
        <v>-0.31</v>
      </c>
      <c r="AJ319" s="15">
        <f>ROUND(X319*'Table Q8'!X108,2)</f>
        <v>0.31</v>
      </c>
    </row>
    <row r="320" spans="1:36" x14ac:dyDescent="0.2">
      <c r="A320" s="13" t="str">
        <f t="shared" si="185"/>
        <v>2019 Q4</v>
      </c>
      <c r="B320" s="15">
        <f t="shared" ref="B320:L320" si="221">LN(B109/B105)*100</f>
        <v>2.5900982481635042</v>
      </c>
      <c r="C320" s="15">
        <f t="shared" si="221"/>
        <v>-0.80905606414560449</v>
      </c>
      <c r="D320" s="15">
        <f t="shared" si="221"/>
        <v>6.0839400465431126</v>
      </c>
      <c r="E320" s="15">
        <f t="shared" si="221"/>
        <v>1.8892245225542268</v>
      </c>
      <c r="F320" s="15">
        <f t="shared" si="221"/>
        <v>-5.2167037410852855</v>
      </c>
      <c r="G320" s="15">
        <f t="shared" si="221"/>
        <v>0.73384573616053461</v>
      </c>
      <c r="H320" s="15">
        <f t="shared" si="221"/>
        <v>-1.1390619793042014</v>
      </c>
      <c r="I320" s="15">
        <f t="shared" si="221"/>
        <v>-0.36108241989136325</v>
      </c>
      <c r="J320" s="15">
        <f t="shared" si="221"/>
        <v>-3.8773751711719733</v>
      </c>
      <c r="K320" s="15">
        <f t="shared" si="221"/>
        <v>-7.5575001418078491</v>
      </c>
      <c r="L320" s="15">
        <f t="shared" si="221"/>
        <v>5.8420343023059942E-2</v>
      </c>
      <c r="N320" s="15">
        <f t="shared" ref="N320:X320" si="222">LN(N109/N105)*100</f>
        <v>3.7079361266404223</v>
      </c>
      <c r="O320" s="15">
        <f t="shared" si="222"/>
        <v>3.0358176904856924</v>
      </c>
      <c r="P320" s="15">
        <f t="shared" si="222"/>
        <v>14.495773505357054</v>
      </c>
      <c r="Q320" s="15">
        <f t="shared" si="222"/>
        <v>1.2577917380136392</v>
      </c>
      <c r="R320" s="15">
        <f t="shared" si="222"/>
        <v>-3.1492069741999087</v>
      </c>
      <c r="S320" s="15">
        <f t="shared" si="222"/>
        <v>-1.5008981174159517</v>
      </c>
      <c r="T320" s="15">
        <f t="shared" si="222"/>
        <v>1.3135820653065529</v>
      </c>
      <c r="U320" s="15">
        <f t="shared" si="222"/>
        <v>1.3227863693078599</v>
      </c>
      <c r="V320" s="15">
        <f t="shared" si="222"/>
        <v>-1.0066643215164786</v>
      </c>
      <c r="W320" s="15">
        <f t="shared" si="222"/>
        <v>-5.4060645205564839</v>
      </c>
      <c r="X320" s="15">
        <f t="shared" si="222"/>
        <v>1.3659219713009583</v>
      </c>
      <c r="Z320" s="15">
        <f>ROUND(N320*'Table Q8'!N109,2)</f>
        <v>2.4700000000000002</v>
      </c>
      <c r="AA320" s="15">
        <f>ROUND(O320*'Table Q8'!O109,2)</f>
        <v>1.07</v>
      </c>
      <c r="AB320" s="15">
        <f>ROUND(P320*'Table Q8'!P109,2)</f>
        <v>5.26</v>
      </c>
      <c r="AC320" s="15">
        <f>ROUND(Q320*'Table Q8'!Q109,2)</f>
        <v>0.31</v>
      </c>
      <c r="AD320" s="15">
        <f>ROUND(R320*'Table Q8'!R109,2)</f>
        <v>-0.56000000000000005</v>
      </c>
      <c r="AE320" s="15">
        <f>ROUND(S320*'Table Q8'!S109,2)</f>
        <v>-0.57999999999999996</v>
      </c>
      <c r="AF320" s="15">
        <f>ROUND(T320*'Table Q8'!T109,2)</f>
        <v>0.56000000000000005</v>
      </c>
      <c r="AG320" s="15">
        <f>ROUND(U320*'Table Q8'!U109,2)</f>
        <v>0.51</v>
      </c>
      <c r="AH320" s="15">
        <f>ROUND(V320*'Table Q8'!V109,2)</f>
        <v>-0.28000000000000003</v>
      </c>
      <c r="AI320" s="15">
        <f>ROUND(W320*'Table Q8'!W109,2)</f>
        <v>-1.74</v>
      </c>
      <c r="AJ320" s="15">
        <f>ROUND(X320*'Table Q8'!X109,2)</f>
        <v>0.49</v>
      </c>
    </row>
    <row r="321" spans="1:36" x14ac:dyDescent="0.2">
      <c r="A321" s="13" t="str">
        <f t="shared" si="185"/>
        <v>2020 Q1</v>
      </c>
      <c r="B321" s="15">
        <f t="shared" ref="B321:L322" si="223">LN(B110/B106)*100</f>
        <v>2.1862325354066683</v>
      </c>
      <c r="C321" s="15">
        <f t="shared" si="223"/>
        <v>-0.55498010871160242</v>
      </c>
      <c r="D321" s="15">
        <f t="shared" si="223"/>
        <v>5.110998583559355</v>
      </c>
      <c r="E321" s="15">
        <f t="shared" si="223"/>
        <v>0.2025400114862495</v>
      </c>
      <c r="F321" s="15">
        <f t="shared" si="223"/>
        <v>-4.9317209741784511</v>
      </c>
      <c r="G321" s="15">
        <f t="shared" si="223"/>
        <v>-0.87440383659565768</v>
      </c>
      <c r="H321" s="15">
        <f t="shared" si="223"/>
        <v>-1.1280756602959849</v>
      </c>
      <c r="I321" s="15">
        <f t="shared" si="223"/>
        <v>0.26697929114978558</v>
      </c>
      <c r="J321" s="15">
        <f t="shared" si="223"/>
        <v>-4.900912661381831</v>
      </c>
      <c r="K321" s="15">
        <f t="shared" si="223"/>
        <v>-1.1192730609258439</v>
      </c>
      <c r="L321" s="15">
        <f t="shared" si="223"/>
        <v>-9.2569891717121551E-3</v>
      </c>
      <c r="N321" s="15">
        <f t="shared" ref="N321:X322" si="224">LN(N110/N106)*100</f>
        <v>2.7395857036648823</v>
      </c>
      <c r="O321" s="15">
        <f t="shared" si="224"/>
        <v>6.342354021264299</v>
      </c>
      <c r="P321" s="15">
        <f t="shared" si="224"/>
        <v>18.28711127758125</v>
      </c>
      <c r="Q321" s="15">
        <f t="shared" si="224"/>
        <v>5.5571868784211977</v>
      </c>
      <c r="R321" s="15">
        <f t="shared" si="224"/>
        <v>1.2637874902734325</v>
      </c>
      <c r="S321" s="15">
        <f t="shared" si="224"/>
        <v>1.6999916610640327</v>
      </c>
      <c r="T321" s="15">
        <f t="shared" si="224"/>
        <v>-0.61226576068291605</v>
      </c>
      <c r="U321" s="15">
        <f t="shared" si="224"/>
        <v>2.7034340197323163</v>
      </c>
      <c r="V321" s="15">
        <f t="shared" si="224"/>
        <v>1.1972190682774619</v>
      </c>
      <c r="W321" s="15">
        <f t="shared" si="224"/>
        <v>4.9180342648346071</v>
      </c>
      <c r="X321" s="15">
        <f t="shared" si="224"/>
        <v>4.1304954239736107</v>
      </c>
      <c r="Z321" s="15">
        <f>ROUND(N321*'Table Q8'!N110,2)</f>
        <v>1.81</v>
      </c>
      <c r="AA321" s="15">
        <f>ROUND(O321*'Table Q8'!O110,2)</f>
        <v>2.21</v>
      </c>
      <c r="AB321" s="15">
        <f>ROUND(P321*'Table Q8'!P110,2)</f>
        <v>6.57</v>
      </c>
      <c r="AC321" s="15">
        <f>ROUND(Q321*'Table Q8'!Q110,2)</f>
        <v>1.38</v>
      </c>
      <c r="AD321" s="15">
        <f>ROUND(R321*'Table Q8'!R110,2)</f>
        <v>0.22</v>
      </c>
      <c r="AE321" s="15">
        <f>ROUND(S321*'Table Q8'!S110,2)</f>
        <v>0.65</v>
      </c>
      <c r="AF321" s="15">
        <f>ROUND(T321*'Table Q8'!T110,2)</f>
        <v>-0.26</v>
      </c>
      <c r="AG321" s="15">
        <f>ROUND(U321*'Table Q8'!U110,2)</f>
        <v>1.02</v>
      </c>
      <c r="AH321" s="15">
        <f>ROUND(V321*'Table Q8'!V110,2)</f>
        <v>0.31</v>
      </c>
      <c r="AI321" s="15">
        <f>ROUND(W321*'Table Q8'!W110,2)</f>
        <v>1.56</v>
      </c>
      <c r="AJ321" s="15">
        <f>ROUND(X321*'Table Q8'!X110,2)</f>
        <v>1.45</v>
      </c>
    </row>
    <row r="322" spans="1:36" x14ac:dyDescent="0.2">
      <c r="A322" s="13" t="s">
        <v>287</v>
      </c>
      <c r="B322" s="15">
        <f t="shared" si="223"/>
        <v>1.9819671438089344</v>
      </c>
      <c r="C322" s="15">
        <f t="shared" si="223"/>
        <v>-0.7822358824769482</v>
      </c>
      <c r="D322" s="15">
        <f t="shared" si="223"/>
        <v>-11.611262952759072</v>
      </c>
      <c r="E322" s="15">
        <f t="shared" si="223"/>
        <v>-6.8575673884230124</v>
      </c>
      <c r="F322" s="15">
        <f t="shared" si="223"/>
        <v>-13.865298045054629</v>
      </c>
      <c r="G322" s="15">
        <f t="shared" si="223"/>
        <v>-7.9296239392830152</v>
      </c>
      <c r="H322" s="15">
        <f t="shared" si="223"/>
        <v>-4.7676367549598471</v>
      </c>
      <c r="I322" s="15">
        <f t="shared" si="223"/>
        <v>-3.3768037436674789</v>
      </c>
      <c r="J322" s="15">
        <f t="shared" si="223"/>
        <v>4.3452180204155333</v>
      </c>
      <c r="K322" s="15">
        <f t="shared" si="223"/>
        <v>-27.993000480476887</v>
      </c>
      <c r="L322" s="15">
        <f t="shared" si="223"/>
        <v>-1.6342242101487745</v>
      </c>
      <c r="N322" s="15">
        <f t="shared" si="224"/>
        <v>8.0210321291634692</v>
      </c>
      <c r="O322" s="15">
        <f t="shared" si="224"/>
        <v>26.988426228403956</v>
      </c>
      <c r="P322" s="15">
        <f t="shared" si="224"/>
        <v>44.331690256107734</v>
      </c>
      <c r="Q322" s="15">
        <f t="shared" si="224"/>
        <v>40.538798819710124</v>
      </c>
      <c r="R322" s="15">
        <f t="shared" si="224"/>
        <v>29.008271482754395</v>
      </c>
      <c r="S322" s="15">
        <f t="shared" si="224"/>
        <v>6.9074934949022584</v>
      </c>
      <c r="T322" s="15">
        <f t="shared" si="224"/>
        <v>-0.83938199282116177</v>
      </c>
      <c r="U322" s="15">
        <f t="shared" si="224"/>
        <v>19.752226374868883</v>
      </c>
      <c r="V322" s="15">
        <f t="shared" si="224"/>
        <v>26.276250676675183</v>
      </c>
      <c r="W322" s="15">
        <f t="shared" si="224"/>
        <v>51.675183785505084</v>
      </c>
      <c r="X322" s="15">
        <f t="shared" si="224"/>
        <v>27.02244032278124</v>
      </c>
      <c r="Z322" s="15">
        <f>ROUND(N322*'Table Q8'!N111,2)</f>
        <v>5.28</v>
      </c>
      <c r="AA322" s="15">
        <f>ROUND(O322*'Table Q8'!O111,2)</f>
        <v>9.31</v>
      </c>
      <c r="AB322" s="15">
        <f>ROUND(P322*'Table Q8'!P111,2)</f>
        <v>15.76</v>
      </c>
      <c r="AC322" s="15">
        <f>ROUND(Q322*'Table Q8'!Q111,2)</f>
        <v>9.93</v>
      </c>
      <c r="AD322" s="15">
        <f>ROUND(R322*'Table Q8'!R111,2)</f>
        <v>4.95</v>
      </c>
      <c r="AE322" s="15">
        <f>ROUND(S322*'Table Q8'!S111,2)</f>
        <v>2.62</v>
      </c>
      <c r="AF322" s="15">
        <f>ROUND(T322*'Table Q8'!T111,2)</f>
        <v>-0.35</v>
      </c>
      <c r="AG322" s="15">
        <f>ROUND(U322*'Table Q8'!U111,2)</f>
        <v>7.38</v>
      </c>
      <c r="AH322" s="15">
        <f>ROUND(V322*'Table Q8'!V111,2)</f>
        <v>6.76</v>
      </c>
      <c r="AI322" s="15">
        <f>ROUND(W322*'Table Q8'!W111,2)</f>
        <v>15.86</v>
      </c>
      <c r="AJ322" s="15">
        <f>ROUND(X322*'Table Q8'!X111,2)</f>
        <v>9.39</v>
      </c>
    </row>
  </sheetData>
  <phoneticPr fontId="22" type="noConversion"/>
  <hyperlinks>
    <hyperlink ref="A1" location="Contents!A1" display="Back to Contents" xr:uid="{00000000-0004-0000-1300-000000000000}"/>
    <hyperlink ref="Z3" location="'Table Q7'!Z105" display="data" xr:uid="{00000000-0004-0000-1300-000001000000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U93"/>
  <sheetViews>
    <sheetView showGridLines="0" zoomScaleNormal="100" workbookViewId="0">
      <selection activeCell="C18" sqref="C18"/>
    </sheetView>
  </sheetViews>
  <sheetFormatPr defaultColWidth="9.28515625" defaultRowHeight="15.75" x14ac:dyDescent="0.25"/>
  <cols>
    <col min="1" max="1" width="10.7109375" style="21" bestFit="1" customWidth="1"/>
    <col min="2" max="4" width="40.7109375" style="21" customWidth="1"/>
    <col min="5" max="16384" width="9.28515625" style="21"/>
  </cols>
  <sheetData>
    <row r="1" spans="1:47" x14ac:dyDescent="0.25">
      <c r="A1" s="31" t="s">
        <v>281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</row>
    <row r="2" spans="1:47" x14ac:dyDescent="0.25">
      <c r="A2" s="31" t="s">
        <v>288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</row>
    <row r="3" spans="1:47" x14ac:dyDescent="0.25">
      <c r="A3" s="1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</row>
    <row r="4" spans="1:47" s="13" customFormat="1" x14ac:dyDescent="0.25">
      <c r="A4" s="20" t="s">
        <v>180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</row>
    <row r="5" spans="1:47" s="13" customFormat="1" ht="12" x14ac:dyDescent="0.2"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</row>
    <row r="6" spans="1:47" s="13" customFormat="1" ht="12" x14ac:dyDescent="0.2">
      <c r="A6" s="27" t="s">
        <v>280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</row>
    <row r="7" spans="1:47" s="38" customFormat="1" ht="12" x14ac:dyDescent="0.25">
      <c r="A7" s="40"/>
      <c r="B7" s="41" t="s">
        <v>225</v>
      </c>
      <c r="C7" s="41" t="s">
        <v>226</v>
      </c>
      <c r="D7" s="41" t="s">
        <v>227</v>
      </c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</row>
    <row r="8" spans="1:47" s="38" customFormat="1" ht="24" x14ac:dyDescent="0.25">
      <c r="A8" s="42" t="s">
        <v>192</v>
      </c>
      <c r="B8" s="43" t="s">
        <v>187</v>
      </c>
      <c r="C8" s="44"/>
      <c r="D8" s="44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</row>
    <row r="9" spans="1:47" s="38" customFormat="1" ht="12" x14ac:dyDescent="0.25">
      <c r="A9" s="42" t="s">
        <v>193</v>
      </c>
      <c r="B9" s="45" t="s">
        <v>221</v>
      </c>
      <c r="C9" s="45" t="s">
        <v>241</v>
      </c>
      <c r="D9" s="44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</row>
    <row r="10" spans="1:47" s="38" customFormat="1" ht="24" x14ac:dyDescent="0.25">
      <c r="A10" s="42" t="s">
        <v>194</v>
      </c>
      <c r="B10" s="46" t="s">
        <v>222</v>
      </c>
      <c r="C10" s="45" t="s">
        <v>242</v>
      </c>
      <c r="D10" s="44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</row>
    <row r="11" spans="1:47" s="38" customFormat="1" ht="24" x14ac:dyDescent="0.25">
      <c r="A11" s="42" t="s">
        <v>195</v>
      </c>
      <c r="B11" s="46" t="s">
        <v>228</v>
      </c>
      <c r="C11" s="45" t="s">
        <v>243</v>
      </c>
      <c r="D11" s="45" t="s">
        <v>224</v>
      </c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</row>
    <row r="12" spans="1:47" s="38" customFormat="1" ht="24" x14ac:dyDescent="0.25">
      <c r="A12" s="42" t="s">
        <v>196</v>
      </c>
      <c r="B12" s="46" t="s">
        <v>188</v>
      </c>
      <c r="C12" s="44"/>
      <c r="D12" s="44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</row>
    <row r="13" spans="1:47" s="38" customFormat="1" ht="24" x14ac:dyDescent="0.25">
      <c r="A13" s="42" t="s">
        <v>197</v>
      </c>
      <c r="B13" s="46" t="s">
        <v>189</v>
      </c>
      <c r="C13" s="44"/>
      <c r="D13" s="44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</row>
    <row r="14" spans="1:47" s="38" customFormat="1" ht="36" x14ac:dyDescent="0.25">
      <c r="A14" s="42" t="s">
        <v>198</v>
      </c>
      <c r="B14" s="46" t="s">
        <v>256</v>
      </c>
      <c r="C14" s="46" t="s">
        <v>262</v>
      </c>
      <c r="D14" s="46" t="s">
        <v>263</v>
      </c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</row>
    <row r="15" spans="1:47" s="38" customFormat="1" ht="24" x14ac:dyDescent="0.25">
      <c r="A15" s="42" t="s">
        <v>199</v>
      </c>
      <c r="B15" s="46" t="s">
        <v>260</v>
      </c>
      <c r="C15" s="46" t="s">
        <v>261</v>
      </c>
      <c r="D15" s="45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</row>
    <row r="16" spans="1:47" s="38" customFormat="1" ht="24" x14ac:dyDescent="0.25">
      <c r="A16" s="42" t="s">
        <v>200</v>
      </c>
      <c r="B16" s="46" t="s">
        <v>259</v>
      </c>
      <c r="C16" s="46" t="s">
        <v>257</v>
      </c>
      <c r="D16" s="46" t="s">
        <v>258</v>
      </c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</row>
    <row r="17" spans="1:47" s="38" customFormat="1" ht="36" x14ac:dyDescent="0.25">
      <c r="A17" s="42" t="s">
        <v>264</v>
      </c>
      <c r="B17" s="46" t="s">
        <v>282</v>
      </c>
      <c r="C17" s="46" t="s">
        <v>272</v>
      </c>
      <c r="D17" s="44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</row>
    <row r="18" spans="1:47" s="38" customFormat="1" ht="12" x14ac:dyDescent="0.25">
      <c r="A18" s="24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</row>
    <row r="19" spans="1:47" s="9" customFormat="1" ht="12" x14ac:dyDescent="0.2">
      <c r="A19" s="27" t="s">
        <v>289</v>
      </c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</row>
    <row r="20" spans="1:47" s="9" customFormat="1" ht="12" x14ac:dyDescent="0.2">
      <c r="A20" s="57"/>
      <c r="B20" s="49" t="s">
        <v>234</v>
      </c>
      <c r="C20" s="49" t="s">
        <v>239</v>
      </c>
      <c r="D20" s="49" t="s">
        <v>249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</row>
    <row r="21" spans="1:47" s="13" customFormat="1" ht="24" x14ac:dyDescent="0.2">
      <c r="A21" s="50" t="s">
        <v>201</v>
      </c>
      <c r="B21" s="53" t="s">
        <v>209</v>
      </c>
      <c r="C21" s="51"/>
      <c r="D21" s="51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</row>
    <row r="22" spans="1:47" s="13" customFormat="1" ht="24" x14ac:dyDescent="0.2">
      <c r="A22" s="42" t="s">
        <v>202</v>
      </c>
      <c r="B22" s="52" t="s">
        <v>238</v>
      </c>
      <c r="C22" s="46" t="s">
        <v>244</v>
      </c>
      <c r="D22" s="51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</row>
    <row r="23" spans="1:47" s="13" customFormat="1" ht="24" x14ac:dyDescent="0.2">
      <c r="A23" s="50" t="s">
        <v>203</v>
      </c>
      <c r="B23" s="52" t="s">
        <v>240</v>
      </c>
      <c r="C23" s="52" t="s">
        <v>245</v>
      </c>
      <c r="D23" s="51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</row>
    <row r="24" spans="1:47" s="13" customFormat="1" ht="24" x14ac:dyDescent="0.2">
      <c r="A24" s="50" t="s">
        <v>204</v>
      </c>
      <c r="B24" s="52" t="s">
        <v>246</v>
      </c>
      <c r="C24" s="52" t="s">
        <v>247</v>
      </c>
      <c r="D24" s="51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</row>
    <row r="25" spans="1:47" s="13" customFormat="1" ht="24" x14ac:dyDescent="0.2">
      <c r="A25" s="50" t="s">
        <v>205</v>
      </c>
      <c r="B25" s="52" t="s">
        <v>210</v>
      </c>
      <c r="C25" s="51"/>
      <c r="D25" s="51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</row>
    <row r="26" spans="1:47" s="13" customFormat="1" ht="24" x14ac:dyDescent="0.2">
      <c r="A26" s="50" t="s">
        <v>206</v>
      </c>
      <c r="B26" s="52" t="s">
        <v>211</v>
      </c>
      <c r="C26" s="63" t="s">
        <v>269</v>
      </c>
      <c r="D26" s="44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</row>
    <row r="27" spans="1:47" s="13" customFormat="1" ht="36" x14ac:dyDescent="0.2">
      <c r="A27" s="42" t="s">
        <v>207</v>
      </c>
      <c r="B27" s="46" t="s">
        <v>250</v>
      </c>
      <c r="C27" s="52" t="s">
        <v>251</v>
      </c>
      <c r="D27" s="52" t="s">
        <v>252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</row>
    <row r="28" spans="1:47" s="13" customFormat="1" ht="12" x14ac:dyDescent="0.2">
      <c r="A28" s="50" t="s">
        <v>208</v>
      </c>
      <c r="B28" s="52" t="s">
        <v>253</v>
      </c>
      <c r="C28" s="52" t="s">
        <v>254</v>
      </c>
      <c r="D28" s="51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</row>
    <row r="29" spans="1:47" s="13" customFormat="1" ht="24" x14ac:dyDescent="0.2">
      <c r="A29" s="50" t="s">
        <v>267</v>
      </c>
      <c r="B29" s="46" t="s">
        <v>283</v>
      </c>
      <c r="C29" s="46" t="s">
        <v>273</v>
      </c>
      <c r="D29" s="51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</row>
    <row r="30" spans="1:47" s="13" customFormat="1" ht="12" x14ac:dyDescent="0.2"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</row>
    <row r="31" spans="1:47" s="13" customFormat="1" ht="12" x14ac:dyDescent="0.2">
      <c r="A31" s="1"/>
      <c r="B31" s="1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</row>
    <row r="32" spans="1:47" s="13" customFormat="1" ht="12" x14ac:dyDescent="0.2">
      <c r="A32" s="6" t="str">
        <f>ReadMe!A36</f>
        <v>Contact details</v>
      </c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</row>
    <row r="33" spans="1:47" s="13" customFormat="1" ht="12" x14ac:dyDescent="0.2">
      <c r="A33" s="7" t="str">
        <f>ReadMe!A37</f>
        <v>productivity@ons.gov.uk</v>
      </c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</row>
    <row r="34" spans="1:47" s="13" customFormat="1" ht="12" x14ac:dyDescent="0.2">
      <c r="A34" s="30" t="str">
        <f>ReadMe!A38</f>
        <v xml:space="preserve">+441633651824 </v>
      </c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</row>
    <row r="35" spans="1:47" s="13" customFormat="1" ht="12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</row>
    <row r="36" spans="1:47" s="13" customFormat="1" ht="12" x14ac:dyDescent="0.2">
      <c r="A36" s="5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</row>
    <row r="37" spans="1:47" s="13" customFormat="1" ht="12" x14ac:dyDescent="0.2">
      <c r="A37" s="8"/>
      <c r="B37" s="25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</row>
    <row r="38" spans="1:47" s="13" customFormat="1" ht="12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</row>
    <row r="39" spans="1:47" x14ac:dyDescent="0.25">
      <c r="A39" s="23"/>
      <c r="B39" s="3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</row>
    <row r="40" spans="1:47" x14ac:dyDescent="0.25">
      <c r="A40" s="22"/>
      <c r="B40" s="3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</row>
    <row r="41" spans="1:47" x14ac:dyDescent="0.25">
      <c r="A41" s="20"/>
      <c r="B41" s="3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</row>
    <row r="42" spans="1:47" x14ac:dyDescent="0.25">
      <c r="A42" s="20"/>
      <c r="B42" s="3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</row>
    <row r="43" spans="1:47" x14ac:dyDescent="0.25">
      <c r="A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</row>
    <row r="44" spans="1:47" x14ac:dyDescent="0.25">
      <c r="A44" s="20"/>
      <c r="B44" s="25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</row>
    <row r="45" spans="1:47" x14ac:dyDescent="0.25">
      <c r="A45" s="20"/>
      <c r="B45" s="3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</row>
    <row r="46" spans="1:47" x14ac:dyDescent="0.25">
      <c r="A46" s="20"/>
      <c r="B46" s="3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</row>
    <row r="47" spans="1:47" x14ac:dyDescent="0.25">
      <c r="A47" s="20"/>
      <c r="B47" s="3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</row>
    <row r="48" spans="1:47" x14ac:dyDescent="0.25">
      <c r="A48" s="20"/>
      <c r="B48" s="3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</row>
    <row r="49" spans="1:47" x14ac:dyDescent="0.25">
      <c r="A49" s="20"/>
      <c r="B49" s="3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</row>
    <row r="50" spans="1:47" x14ac:dyDescent="0.25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</row>
    <row r="51" spans="1:47" x14ac:dyDescent="0.25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</row>
    <row r="52" spans="1:47" x14ac:dyDescent="0.25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</row>
    <row r="53" spans="1:47" x14ac:dyDescent="0.25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</row>
    <row r="54" spans="1:47" x14ac:dyDescent="0.25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</row>
    <row r="55" spans="1:47" x14ac:dyDescent="0.25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</row>
    <row r="56" spans="1:47" x14ac:dyDescent="0.25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</row>
    <row r="57" spans="1:47" x14ac:dyDescent="0.25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</row>
    <row r="58" spans="1:47" x14ac:dyDescent="0.25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</row>
    <row r="59" spans="1:47" x14ac:dyDescent="0.25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</row>
    <row r="60" spans="1:47" x14ac:dyDescent="0.25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</row>
    <row r="61" spans="1:47" x14ac:dyDescent="0.25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</row>
    <row r="62" spans="1:47" x14ac:dyDescent="0.25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</row>
    <row r="63" spans="1:47" x14ac:dyDescent="0.25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</row>
    <row r="64" spans="1:47" x14ac:dyDescent="0.25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</row>
    <row r="65" spans="1:47" x14ac:dyDescent="0.25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</row>
    <row r="66" spans="1:47" x14ac:dyDescent="0.25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</row>
    <row r="67" spans="1:47" x14ac:dyDescent="0.25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</row>
    <row r="68" spans="1:47" x14ac:dyDescent="0.25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</row>
    <row r="69" spans="1:47" x14ac:dyDescent="0.25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</row>
    <row r="70" spans="1:47" x14ac:dyDescent="0.25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</row>
    <row r="71" spans="1:47" x14ac:dyDescent="0.25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</row>
    <row r="72" spans="1:47" x14ac:dyDescent="0.25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</row>
    <row r="73" spans="1:47" x14ac:dyDescent="0.25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</row>
    <row r="74" spans="1:47" x14ac:dyDescent="0.25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</row>
    <row r="75" spans="1:47" x14ac:dyDescent="0.25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</row>
    <row r="76" spans="1:47" x14ac:dyDescent="0.25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</row>
    <row r="77" spans="1:47" x14ac:dyDescent="0.25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</row>
    <row r="78" spans="1:47" x14ac:dyDescent="0.25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</row>
    <row r="79" spans="1:47" x14ac:dyDescent="0.25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</row>
    <row r="80" spans="1:47" x14ac:dyDescent="0.25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</row>
    <row r="81" spans="1:47" x14ac:dyDescent="0.25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</row>
    <row r="82" spans="1:47" x14ac:dyDescent="0.25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</row>
    <row r="83" spans="1:47" x14ac:dyDescent="0.25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</row>
    <row r="84" spans="1:47" x14ac:dyDescent="0.25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</row>
    <row r="85" spans="1:47" x14ac:dyDescent="0.25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</row>
    <row r="86" spans="1:47" x14ac:dyDescent="0.25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</row>
    <row r="87" spans="1:47" x14ac:dyDescent="0.25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</row>
    <row r="88" spans="1:47" x14ac:dyDescent="0.25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</row>
    <row r="89" spans="1:47" x14ac:dyDescent="0.25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</row>
    <row r="90" spans="1:47" x14ac:dyDescent="0.25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</row>
    <row r="91" spans="1:47" x14ac:dyDescent="0.25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</row>
    <row r="92" spans="1:47" x14ac:dyDescent="0.25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</row>
    <row r="93" spans="1:47" x14ac:dyDescent="0.25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</row>
  </sheetData>
  <hyperlinks>
    <hyperlink ref="A33" r:id="rId1" display="productivity@ons.gsi.gov.uk" xr:uid="{00000000-0004-0000-0200-000000000000}"/>
    <hyperlink ref="A8" location="'Table A1'!A1" display="Table A1: " xr:uid="{00000000-0004-0000-0200-000001000000}"/>
    <hyperlink ref="A9" location="'Table A2'!A1" display="Table A2:" xr:uid="{00000000-0004-0000-0200-000002000000}"/>
    <hyperlink ref="A10" location="'Table A3'!A1" display="Table A3:" xr:uid="{00000000-0004-0000-0200-000003000000}"/>
    <hyperlink ref="A11" location="'Table A4'!A1" display="Table A4:" xr:uid="{00000000-0004-0000-0200-000004000000}"/>
    <hyperlink ref="A21" location="'Table Q1'!A1" display="Table Q1: " xr:uid="{00000000-0004-0000-0200-000005000000}"/>
    <hyperlink ref="A22" location="'Table Q2'!A1" display="Table Q2: " xr:uid="{00000000-0004-0000-0200-000006000000}"/>
    <hyperlink ref="A23" location="'Table Q3'!A1" display="Table Q3: " xr:uid="{00000000-0004-0000-0200-000007000000}"/>
    <hyperlink ref="A24" location="'Table Q4'!A1" display="Table Q4: " xr:uid="{00000000-0004-0000-0200-000008000000}"/>
    <hyperlink ref="A12" location="'Table A5'!A1" display="Table A5: " xr:uid="{00000000-0004-0000-0200-000009000000}"/>
    <hyperlink ref="A13" location="'Table A6'!A1" display="Table A6:" xr:uid="{00000000-0004-0000-0200-00000A000000}"/>
    <hyperlink ref="A14" location="'Table A7'!A1" display="Table A7:" xr:uid="{00000000-0004-0000-0200-00000B000000}"/>
    <hyperlink ref="A25" location="'Table Q5'!A1" display="Table Q5:" xr:uid="{00000000-0004-0000-0200-00000C000000}"/>
    <hyperlink ref="A26" location="'Table Q6'!A1" display="Table Q6:" xr:uid="{00000000-0004-0000-0200-00000D000000}"/>
    <hyperlink ref="A27" location="'Table Q7'!A1" display="Table Q7:" xr:uid="{00000000-0004-0000-0200-00000E000000}"/>
    <hyperlink ref="A15" location="'Table A8'!A1" display="Table A8:" xr:uid="{00000000-0004-0000-0200-00000F000000}"/>
    <hyperlink ref="A16" location="'Table A9'!A1" display="Table A9:" xr:uid="{00000000-0004-0000-0200-000010000000}"/>
    <hyperlink ref="A28" location="'Table Q8'!A1" display="Table Q8:" xr:uid="{00000000-0004-0000-0200-000011000000}"/>
    <hyperlink ref="A17" location="'Table A10'!A1" display="Table A10:" xr:uid="{00000000-0004-0000-0200-000012000000}"/>
    <hyperlink ref="A29" location="'Table Q9'!A1" display="Table Q9:" xr:uid="{00000000-0004-0000-0200-000013000000}"/>
  </hyperlinks>
  <pageMargins left="0.7" right="0.7" top="0.75" bottom="0.75" header="0.3" footer="0.3"/>
  <pageSetup paperSize="9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G111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X5" sqref="X5"/>
    </sheetView>
  </sheetViews>
  <sheetFormatPr defaultColWidth="8.7109375" defaultRowHeight="12" x14ac:dyDescent="0.2"/>
  <cols>
    <col min="1" max="1" width="20.7109375" style="13" customWidth="1"/>
    <col min="2" max="24" width="9.28515625" style="13" customWidth="1"/>
    <col min="25" max="16384" width="8.7109375" style="13"/>
  </cols>
  <sheetData>
    <row r="1" spans="1:33" ht="12.75" x14ac:dyDescent="0.2">
      <c r="A1" s="26" t="s">
        <v>186</v>
      </c>
      <c r="B1" s="9" t="s">
        <v>218</v>
      </c>
      <c r="N1" s="9" t="s">
        <v>219</v>
      </c>
    </row>
    <row r="2" spans="1:33" x14ac:dyDescent="0.2">
      <c r="B2" s="9" t="s">
        <v>162</v>
      </c>
    </row>
    <row r="3" spans="1:33" x14ac:dyDescent="0.2">
      <c r="A3" s="16"/>
      <c r="B3" s="9" t="s">
        <v>190</v>
      </c>
      <c r="N3" s="9" t="s">
        <v>191</v>
      </c>
    </row>
    <row r="4" spans="1:33" x14ac:dyDescent="0.2">
      <c r="B4" s="13" t="s">
        <v>164</v>
      </c>
      <c r="C4" s="13" t="s">
        <v>0</v>
      </c>
      <c r="D4" s="13" t="s">
        <v>1</v>
      </c>
      <c r="E4" s="13" t="s">
        <v>165</v>
      </c>
      <c r="F4" s="13" t="s">
        <v>2</v>
      </c>
      <c r="G4" s="13" t="s">
        <v>3</v>
      </c>
      <c r="H4" s="13" t="s">
        <v>4</v>
      </c>
      <c r="I4" s="13" t="s">
        <v>166</v>
      </c>
      <c r="J4" s="13" t="s">
        <v>167</v>
      </c>
      <c r="K4" s="13" t="s">
        <v>168</v>
      </c>
      <c r="L4" s="13" t="s">
        <v>10</v>
      </c>
      <c r="N4" s="13" t="s">
        <v>164</v>
      </c>
      <c r="O4" s="13" t="s">
        <v>0</v>
      </c>
      <c r="P4" s="13" t="s">
        <v>1</v>
      </c>
      <c r="Q4" s="13" t="s">
        <v>165</v>
      </c>
      <c r="R4" s="13" t="s">
        <v>2</v>
      </c>
      <c r="S4" s="13" t="s">
        <v>3</v>
      </c>
      <c r="T4" s="13" t="s">
        <v>4</v>
      </c>
      <c r="U4" s="13" t="s">
        <v>166</v>
      </c>
      <c r="V4" s="13" t="s">
        <v>167</v>
      </c>
      <c r="W4" s="13" t="s">
        <v>168</v>
      </c>
      <c r="X4" s="13" t="s">
        <v>10</v>
      </c>
    </row>
    <row r="5" spans="1:33" x14ac:dyDescent="0.2">
      <c r="A5" s="9" t="s">
        <v>217</v>
      </c>
    </row>
    <row r="6" spans="1:33" x14ac:dyDescent="0.2">
      <c r="A6" s="48" t="s">
        <v>52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5"/>
    </row>
    <row r="7" spans="1:33" x14ac:dyDescent="0.2">
      <c r="A7" s="48" t="s">
        <v>53</v>
      </c>
      <c r="B7" s="35">
        <v>0.26910000000000001</v>
      </c>
      <c r="C7" s="35">
        <v>0.65310000000000001</v>
      </c>
      <c r="D7" s="35">
        <v>0.68289999999999995</v>
      </c>
      <c r="E7" s="35">
        <v>0.61580000000000001</v>
      </c>
      <c r="F7" s="35">
        <v>0.85389999999999999</v>
      </c>
      <c r="G7" s="35">
        <v>0.51419999999999999</v>
      </c>
      <c r="H7" s="35">
        <v>0.53310000000000002</v>
      </c>
      <c r="I7" s="35">
        <v>0.54859999999999998</v>
      </c>
      <c r="J7" s="35">
        <v>0.66800000000000004</v>
      </c>
      <c r="K7" s="35">
        <v>0.64570000000000005</v>
      </c>
      <c r="L7" s="35">
        <v>0.59530000000000005</v>
      </c>
      <c r="M7" s="55"/>
      <c r="N7" s="56">
        <f>1-B7</f>
        <v>0.73089999999999999</v>
      </c>
      <c r="O7" s="56">
        <f t="shared" ref="O7:X7" si="0">1-C7</f>
        <v>0.34689999999999999</v>
      </c>
      <c r="P7" s="56">
        <f t="shared" si="0"/>
        <v>0.31710000000000005</v>
      </c>
      <c r="Q7" s="56">
        <f t="shared" si="0"/>
        <v>0.38419999999999999</v>
      </c>
      <c r="R7" s="56">
        <f t="shared" si="0"/>
        <v>0.14610000000000001</v>
      </c>
      <c r="S7" s="56">
        <f t="shared" si="0"/>
        <v>0.48580000000000001</v>
      </c>
      <c r="T7" s="56">
        <f t="shared" si="0"/>
        <v>0.46689999999999998</v>
      </c>
      <c r="U7" s="56">
        <f t="shared" si="0"/>
        <v>0.45140000000000002</v>
      </c>
      <c r="V7" s="56">
        <f t="shared" si="0"/>
        <v>0.33199999999999996</v>
      </c>
      <c r="W7" s="56">
        <f t="shared" si="0"/>
        <v>0.35429999999999995</v>
      </c>
      <c r="X7" s="56">
        <f t="shared" si="0"/>
        <v>0.40469999999999995</v>
      </c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2">
      <c r="A8" s="48" t="s">
        <v>54</v>
      </c>
      <c r="B8" s="35">
        <v>0.2707</v>
      </c>
      <c r="C8" s="35">
        <v>0.65349999999999997</v>
      </c>
      <c r="D8" s="35">
        <v>0.68210000000000004</v>
      </c>
      <c r="E8" s="35">
        <v>0.61990000000000001</v>
      </c>
      <c r="F8" s="35">
        <v>0.85599999999999998</v>
      </c>
      <c r="G8" s="35">
        <v>0.5121</v>
      </c>
      <c r="H8" s="35">
        <v>0.52110000000000001</v>
      </c>
      <c r="I8" s="35">
        <v>0.54949999999999999</v>
      </c>
      <c r="J8" s="35">
        <v>0.6653</v>
      </c>
      <c r="K8" s="35">
        <v>0.64749999999999996</v>
      </c>
      <c r="L8" s="35">
        <v>0.59560000000000002</v>
      </c>
      <c r="M8" s="55"/>
      <c r="N8" s="56">
        <f t="shared" ref="N8:N71" si="1">1-B8</f>
        <v>0.72930000000000006</v>
      </c>
      <c r="O8" s="56">
        <f t="shared" ref="O8:O71" si="2">1-C8</f>
        <v>0.34650000000000003</v>
      </c>
      <c r="P8" s="56">
        <f t="shared" ref="P8:P71" si="3">1-D8</f>
        <v>0.31789999999999996</v>
      </c>
      <c r="Q8" s="56">
        <f t="shared" ref="Q8:Q71" si="4">1-E8</f>
        <v>0.38009999999999999</v>
      </c>
      <c r="R8" s="56">
        <f t="shared" ref="R8:R71" si="5">1-F8</f>
        <v>0.14400000000000002</v>
      </c>
      <c r="S8" s="56">
        <f t="shared" ref="S8:S71" si="6">1-G8</f>
        <v>0.4879</v>
      </c>
      <c r="T8" s="56">
        <f t="shared" ref="T8:T71" si="7">1-H8</f>
        <v>0.47889999999999999</v>
      </c>
      <c r="U8" s="56">
        <f t="shared" ref="U8:U71" si="8">1-I8</f>
        <v>0.45050000000000001</v>
      </c>
      <c r="V8" s="56">
        <f t="shared" ref="V8:V71" si="9">1-J8</f>
        <v>0.3347</v>
      </c>
      <c r="W8" s="56">
        <f t="shared" ref="W8:W71" si="10">1-K8</f>
        <v>0.35250000000000004</v>
      </c>
      <c r="X8" s="56">
        <f t="shared" ref="X8:X71" si="11">1-L8</f>
        <v>0.40439999999999998</v>
      </c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2">
      <c r="A9" s="48" t="s">
        <v>55</v>
      </c>
      <c r="B9" s="35">
        <v>0.2656</v>
      </c>
      <c r="C9" s="35">
        <v>0.65080000000000005</v>
      </c>
      <c r="D9" s="35">
        <v>0.67300000000000004</v>
      </c>
      <c r="E9" s="35">
        <v>0.61529999999999996</v>
      </c>
      <c r="F9" s="35">
        <v>0.85360000000000003</v>
      </c>
      <c r="G9" s="35">
        <v>0.50970000000000004</v>
      </c>
      <c r="H9" s="35">
        <v>0.52170000000000005</v>
      </c>
      <c r="I9" s="35">
        <v>0.54869999999999997</v>
      </c>
      <c r="J9" s="35">
        <v>0.65939999999999999</v>
      </c>
      <c r="K9" s="35">
        <v>0.64249999999999996</v>
      </c>
      <c r="L9" s="35">
        <v>0.59179999999999999</v>
      </c>
      <c r="M9" s="55"/>
      <c r="N9" s="56">
        <f t="shared" si="1"/>
        <v>0.73439999999999994</v>
      </c>
      <c r="O9" s="56">
        <f t="shared" si="2"/>
        <v>0.34919999999999995</v>
      </c>
      <c r="P9" s="56">
        <f t="shared" si="3"/>
        <v>0.32699999999999996</v>
      </c>
      <c r="Q9" s="56">
        <f t="shared" si="4"/>
        <v>0.38470000000000004</v>
      </c>
      <c r="R9" s="56">
        <f t="shared" si="5"/>
        <v>0.14639999999999997</v>
      </c>
      <c r="S9" s="56">
        <f t="shared" si="6"/>
        <v>0.49029999999999996</v>
      </c>
      <c r="T9" s="56">
        <f t="shared" si="7"/>
        <v>0.47829999999999995</v>
      </c>
      <c r="U9" s="56">
        <f t="shared" si="8"/>
        <v>0.45130000000000003</v>
      </c>
      <c r="V9" s="56">
        <f t="shared" si="9"/>
        <v>0.34060000000000001</v>
      </c>
      <c r="W9" s="56">
        <f t="shared" si="10"/>
        <v>0.35750000000000004</v>
      </c>
      <c r="X9" s="56">
        <f t="shared" si="11"/>
        <v>0.40820000000000001</v>
      </c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2">
      <c r="A10" s="48" t="s">
        <v>56</v>
      </c>
      <c r="B10" s="35">
        <v>0.25190000000000001</v>
      </c>
      <c r="C10" s="35">
        <v>0.64710000000000001</v>
      </c>
      <c r="D10" s="35">
        <v>0.6704</v>
      </c>
      <c r="E10" s="35">
        <v>0.61339999999999995</v>
      </c>
      <c r="F10" s="35">
        <v>0.85050000000000003</v>
      </c>
      <c r="G10" s="35">
        <v>0.51139999999999997</v>
      </c>
      <c r="H10" s="35">
        <v>0.51819999999999999</v>
      </c>
      <c r="I10" s="35">
        <v>0.54530000000000001</v>
      </c>
      <c r="J10" s="35">
        <v>0.6532</v>
      </c>
      <c r="K10" s="35">
        <v>0.64</v>
      </c>
      <c r="L10" s="35">
        <v>0.58819999999999995</v>
      </c>
      <c r="M10" s="55"/>
      <c r="N10" s="56">
        <f t="shared" si="1"/>
        <v>0.74809999999999999</v>
      </c>
      <c r="O10" s="56">
        <f t="shared" si="2"/>
        <v>0.35289999999999999</v>
      </c>
      <c r="P10" s="56">
        <f t="shared" si="3"/>
        <v>0.3296</v>
      </c>
      <c r="Q10" s="56">
        <f t="shared" si="4"/>
        <v>0.38660000000000005</v>
      </c>
      <c r="R10" s="56">
        <f t="shared" si="5"/>
        <v>0.14949999999999997</v>
      </c>
      <c r="S10" s="56">
        <f t="shared" si="6"/>
        <v>0.48860000000000003</v>
      </c>
      <c r="T10" s="56">
        <f t="shared" si="7"/>
        <v>0.48180000000000001</v>
      </c>
      <c r="U10" s="56">
        <f t="shared" si="8"/>
        <v>0.45469999999999999</v>
      </c>
      <c r="V10" s="56">
        <f t="shared" si="9"/>
        <v>0.3468</v>
      </c>
      <c r="W10" s="56">
        <f t="shared" si="10"/>
        <v>0.36</v>
      </c>
      <c r="X10" s="56">
        <f t="shared" si="11"/>
        <v>0.41180000000000005</v>
      </c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2">
      <c r="A11" s="48" t="s">
        <v>57</v>
      </c>
      <c r="B11" s="35">
        <v>0.2485</v>
      </c>
      <c r="C11" s="35">
        <v>0.65010000000000001</v>
      </c>
      <c r="D11" s="35">
        <v>0.67020000000000002</v>
      </c>
      <c r="E11" s="35">
        <v>0.61550000000000005</v>
      </c>
      <c r="F11" s="35">
        <v>0.85</v>
      </c>
      <c r="G11" s="35">
        <v>0.51749999999999996</v>
      </c>
      <c r="H11" s="35">
        <v>0.5222</v>
      </c>
      <c r="I11" s="35">
        <v>0.54900000000000004</v>
      </c>
      <c r="J11" s="35">
        <v>0.64800000000000002</v>
      </c>
      <c r="K11" s="35">
        <v>0.63980000000000004</v>
      </c>
      <c r="L11" s="35">
        <v>0.59019999999999995</v>
      </c>
      <c r="M11" s="55"/>
      <c r="N11" s="56">
        <f t="shared" si="1"/>
        <v>0.75150000000000006</v>
      </c>
      <c r="O11" s="56">
        <f t="shared" si="2"/>
        <v>0.34989999999999999</v>
      </c>
      <c r="P11" s="56">
        <f t="shared" si="3"/>
        <v>0.32979999999999998</v>
      </c>
      <c r="Q11" s="56">
        <f t="shared" si="4"/>
        <v>0.38449999999999995</v>
      </c>
      <c r="R11" s="56">
        <f t="shared" si="5"/>
        <v>0.15000000000000002</v>
      </c>
      <c r="S11" s="56">
        <f t="shared" si="6"/>
        <v>0.48250000000000004</v>
      </c>
      <c r="T11" s="56">
        <f t="shared" si="7"/>
        <v>0.4778</v>
      </c>
      <c r="U11" s="56">
        <f t="shared" si="8"/>
        <v>0.45099999999999996</v>
      </c>
      <c r="V11" s="56">
        <f t="shared" si="9"/>
        <v>0.35199999999999998</v>
      </c>
      <c r="W11" s="56">
        <f t="shared" si="10"/>
        <v>0.36019999999999996</v>
      </c>
      <c r="X11" s="56">
        <f t="shared" si="11"/>
        <v>0.40980000000000005</v>
      </c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2">
      <c r="A12" s="48" t="s">
        <v>58</v>
      </c>
      <c r="B12" s="35">
        <v>0.24310000000000001</v>
      </c>
      <c r="C12" s="35">
        <v>0.65210000000000001</v>
      </c>
      <c r="D12" s="35">
        <v>0.66420000000000001</v>
      </c>
      <c r="E12" s="35">
        <v>0.61609999999999998</v>
      </c>
      <c r="F12" s="35">
        <v>0.84860000000000002</v>
      </c>
      <c r="G12" s="35">
        <v>0.52159999999999995</v>
      </c>
      <c r="H12" s="35">
        <v>0.53100000000000003</v>
      </c>
      <c r="I12" s="35">
        <v>0.55210000000000004</v>
      </c>
      <c r="J12" s="35">
        <v>0.64129999999999998</v>
      </c>
      <c r="K12" s="35">
        <v>0.63490000000000002</v>
      </c>
      <c r="L12" s="35">
        <v>0.5907</v>
      </c>
      <c r="M12" s="55"/>
      <c r="N12" s="56">
        <f t="shared" si="1"/>
        <v>0.75690000000000002</v>
      </c>
      <c r="O12" s="56">
        <f t="shared" si="2"/>
        <v>0.34789999999999999</v>
      </c>
      <c r="P12" s="56">
        <f t="shared" si="3"/>
        <v>0.33579999999999999</v>
      </c>
      <c r="Q12" s="56">
        <f t="shared" si="4"/>
        <v>0.38390000000000002</v>
      </c>
      <c r="R12" s="56">
        <f t="shared" si="5"/>
        <v>0.15139999999999998</v>
      </c>
      <c r="S12" s="56">
        <f t="shared" si="6"/>
        <v>0.47840000000000005</v>
      </c>
      <c r="T12" s="56">
        <f t="shared" si="7"/>
        <v>0.46899999999999997</v>
      </c>
      <c r="U12" s="56">
        <f t="shared" si="8"/>
        <v>0.44789999999999996</v>
      </c>
      <c r="V12" s="56">
        <f t="shared" si="9"/>
        <v>0.35870000000000002</v>
      </c>
      <c r="W12" s="56">
        <f t="shared" si="10"/>
        <v>0.36509999999999998</v>
      </c>
      <c r="X12" s="56">
        <f t="shared" si="11"/>
        <v>0.4093</v>
      </c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2">
      <c r="A13" s="48" t="s">
        <v>59</v>
      </c>
      <c r="B13" s="35">
        <v>0.23799999999999999</v>
      </c>
      <c r="C13" s="35">
        <v>0.65259999999999996</v>
      </c>
      <c r="D13" s="35">
        <v>0.66120000000000001</v>
      </c>
      <c r="E13" s="35">
        <v>0.61750000000000005</v>
      </c>
      <c r="F13" s="35">
        <v>0.84760000000000002</v>
      </c>
      <c r="G13" s="35">
        <v>0.52500000000000002</v>
      </c>
      <c r="H13" s="35">
        <v>0.53149999999999997</v>
      </c>
      <c r="I13" s="35">
        <v>0.55479999999999996</v>
      </c>
      <c r="J13" s="35">
        <v>0.63580000000000003</v>
      </c>
      <c r="K13" s="35">
        <v>0.63460000000000005</v>
      </c>
      <c r="L13" s="35">
        <v>0.59089999999999998</v>
      </c>
      <c r="M13" s="55"/>
      <c r="N13" s="56">
        <f t="shared" si="1"/>
        <v>0.76200000000000001</v>
      </c>
      <c r="O13" s="56">
        <f t="shared" si="2"/>
        <v>0.34740000000000004</v>
      </c>
      <c r="P13" s="56">
        <f t="shared" si="3"/>
        <v>0.33879999999999999</v>
      </c>
      <c r="Q13" s="56">
        <f t="shared" si="4"/>
        <v>0.38249999999999995</v>
      </c>
      <c r="R13" s="56">
        <f t="shared" si="5"/>
        <v>0.15239999999999998</v>
      </c>
      <c r="S13" s="56">
        <f t="shared" si="6"/>
        <v>0.47499999999999998</v>
      </c>
      <c r="T13" s="56">
        <f t="shared" si="7"/>
        <v>0.46850000000000003</v>
      </c>
      <c r="U13" s="56">
        <f t="shared" si="8"/>
        <v>0.44520000000000004</v>
      </c>
      <c r="V13" s="56">
        <f t="shared" si="9"/>
        <v>0.36419999999999997</v>
      </c>
      <c r="W13" s="56">
        <f t="shared" si="10"/>
        <v>0.36539999999999995</v>
      </c>
      <c r="X13" s="56">
        <f t="shared" si="11"/>
        <v>0.40910000000000002</v>
      </c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2">
      <c r="A14" s="48" t="s">
        <v>60</v>
      </c>
      <c r="B14" s="35">
        <v>0.23380000000000001</v>
      </c>
      <c r="C14" s="35">
        <v>0.65410000000000001</v>
      </c>
      <c r="D14" s="35">
        <v>0.65810000000000002</v>
      </c>
      <c r="E14" s="35">
        <v>0.61799999999999999</v>
      </c>
      <c r="F14" s="35">
        <v>0.84730000000000005</v>
      </c>
      <c r="G14" s="35">
        <v>0.52939999999999998</v>
      </c>
      <c r="H14" s="35">
        <v>0.53810000000000002</v>
      </c>
      <c r="I14" s="35">
        <v>0.55679999999999996</v>
      </c>
      <c r="J14" s="35">
        <v>0.62990000000000002</v>
      </c>
      <c r="K14" s="35">
        <v>0.63049999999999995</v>
      </c>
      <c r="L14" s="35">
        <v>0.59150000000000003</v>
      </c>
      <c r="M14" s="55"/>
      <c r="N14" s="56">
        <f t="shared" si="1"/>
        <v>0.76619999999999999</v>
      </c>
      <c r="O14" s="56">
        <f t="shared" si="2"/>
        <v>0.34589999999999999</v>
      </c>
      <c r="P14" s="56">
        <f t="shared" si="3"/>
        <v>0.34189999999999998</v>
      </c>
      <c r="Q14" s="56">
        <f t="shared" si="4"/>
        <v>0.38200000000000001</v>
      </c>
      <c r="R14" s="56">
        <f t="shared" si="5"/>
        <v>0.15269999999999995</v>
      </c>
      <c r="S14" s="56">
        <f t="shared" si="6"/>
        <v>0.47060000000000002</v>
      </c>
      <c r="T14" s="56">
        <f t="shared" si="7"/>
        <v>0.46189999999999998</v>
      </c>
      <c r="U14" s="56">
        <f t="shared" si="8"/>
        <v>0.44320000000000004</v>
      </c>
      <c r="V14" s="56">
        <f t="shared" si="9"/>
        <v>0.37009999999999998</v>
      </c>
      <c r="W14" s="56">
        <f t="shared" si="10"/>
        <v>0.36950000000000005</v>
      </c>
      <c r="X14" s="56">
        <f t="shared" si="11"/>
        <v>0.40849999999999997</v>
      </c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2">
      <c r="A15" s="48" t="s">
        <v>61</v>
      </c>
      <c r="B15" s="35">
        <v>0.23250000000000001</v>
      </c>
      <c r="C15" s="35">
        <v>0.64839999999999998</v>
      </c>
      <c r="D15" s="35">
        <v>0.6522</v>
      </c>
      <c r="E15" s="35">
        <v>0.61319999999999997</v>
      </c>
      <c r="F15" s="35">
        <v>0.84550000000000003</v>
      </c>
      <c r="G15" s="35">
        <v>0.52590000000000003</v>
      </c>
      <c r="H15" s="35">
        <v>0.53459999999999996</v>
      </c>
      <c r="I15" s="35">
        <v>0.55430000000000001</v>
      </c>
      <c r="J15" s="35">
        <v>0.626</v>
      </c>
      <c r="K15" s="35">
        <v>0.62060000000000004</v>
      </c>
      <c r="L15" s="35">
        <v>0.58689999999999998</v>
      </c>
      <c r="M15" s="55"/>
      <c r="N15" s="56">
        <f t="shared" si="1"/>
        <v>0.76749999999999996</v>
      </c>
      <c r="O15" s="56">
        <f t="shared" si="2"/>
        <v>0.35160000000000002</v>
      </c>
      <c r="P15" s="56">
        <f t="shared" si="3"/>
        <v>0.3478</v>
      </c>
      <c r="Q15" s="56">
        <f t="shared" si="4"/>
        <v>0.38680000000000003</v>
      </c>
      <c r="R15" s="56">
        <f t="shared" si="5"/>
        <v>0.15449999999999997</v>
      </c>
      <c r="S15" s="56">
        <f t="shared" si="6"/>
        <v>0.47409999999999997</v>
      </c>
      <c r="T15" s="56">
        <f t="shared" si="7"/>
        <v>0.46540000000000004</v>
      </c>
      <c r="U15" s="56">
        <f t="shared" si="8"/>
        <v>0.44569999999999999</v>
      </c>
      <c r="V15" s="56">
        <f t="shared" si="9"/>
        <v>0.374</v>
      </c>
      <c r="W15" s="56">
        <f t="shared" si="10"/>
        <v>0.37939999999999996</v>
      </c>
      <c r="X15" s="56">
        <f t="shared" si="11"/>
        <v>0.41310000000000002</v>
      </c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2">
      <c r="A16" s="48" t="s">
        <v>62</v>
      </c>
      <c r="B16" s="35">
        <v>0.22989999999999999</v>
      </c>
      <c r="C16" s="35">
        <v>0.64429999999999998</v>
      </c>
      <c r="D16" s="35">
        <v>0.64600000000000002</v>
      </c>
      <c r="E16" s="35">
        <v>0.60750000000000004</v>
      </c>
      <c r="F16" s="35">
        <v>0.84309999999999996</v>
      </c>
      <c r="G16" s="35">
        <v>0.52810000000000001</v>
      </c>
      <c r="H16" s="35">
        <v>0.52659999999999996</v>
      </c>
      <c r="I16" s="35">
        <v>0.55330000000000001</v>
      </c>
      <c r="J16" s="35">
        <v>0.627</v>
      </c>
      <c r="K16" s="35">
        <v>0.61829999999999996</v>
      </c>
      <c r="L16" s="35">
        <v>0.58309999999999995</v>
      </c>
      <c r="M16" s="55"/>
      <c r="N16" s="56">
        <f t="shared" si="1"/>
        <v>0.77010000000000001</v>
      </c>
      <c r="O16" s="56">
        <f t="shared" si="2"/>
        <v>0.35570000000000002</v>
      </c>
      <c r="P16" s="56">
        <f t="shared" si="3"/>
        <v>0.35399999999999998</v>
      </c>
      <c r="Q16" s="56">
        <f t="shared" si="4"/>
        <v>0.39249999999999996</v>
      </c>
      <c r="R16" s="56">
        <f t="shared" si="5"/>
        <v>0.15690000000000004</v>
      </c>
      <c r="S16" s="56">
        <f t="shared" si="6"/>
        <v>0.47189999999999999</v>
      </c>
      <c r="T16" s="56">
        <f t="shared" si="7"/>
        <v>0.47340000000000004</v>
      </c>
      <c r="U16" s="56">
        <f t="shared" si="8"/>
        <v>0.44669999999999999</v>
      </c>
      <c r="V16" s="56">
        <f t="shared" si="9"/>
        <v>0.373</v>
      </c>
      <c r="W16" s="56">
        <f t="shared" si="10"/>
        <v>0.38170000000000004</v>
      </c>
      <c r="X16" s="56">
        <f t="shared" si="11"/>
        <v>0.41690000000000005</v>
      </c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">
      <c r="A17" s="48" t="s">
        <v>63</v>
      </c>
      <c r="B17" s="35">
        <v>0.22889999999999999</v>
      </c>
      <c r="C17" s="35">
        <v>0.64190000000000003</v>
      </c>
      <c r="D17" s="35">
        <v>0.64100000000000001</v>
      </c>
      <c r="E17" s="35">
        <v>0.60440000000000005</v>
      </c>
      <c r="F17" s="35">
        <v>0.84199999999999997</v>
      </c>
      <c r="G17" s="35">
        <v>0.52600000000000002</v>
      </c>
      <c r="H17" s="35">
        <v>0.52370000000000005</v>
      </c>
      <c r="I17" s="35">
        <v>0.55120000000000002</v>
      </c>
      <c r="J17" s="35">
        <v>0.62050000000000005</v>
      </c>
      <c r="K17" s="35">
        <v>0.61399999999999999</v>
      </c>
      <c r="L17" s="35">
        <v>0.58020000000000005</v>
      </c>
      <c r="M17" s="55"/>
      <c r="N17" s="56">
        <f t="shared" si="1"/>
        <v>0.77110000000000001</v>
      </c>
      <c r="O17" s="56">
        <f t="shared" si="2"/>
        <v>0.35809999999999997</v>
      </c>
      <c r="P17" s="56">
        <f t="shared" si="3"/>
        <v>0.35899999999999999</v>
      </c>
      <c r="Q17" s="56">
        <f t="shared" si="4"/>
        <v>0.39559999999999995</v>
      </c>
      <c r="R17" s="56">
        <f t="shared" si="5"/>
        <v>0.15800000000000003</v>
      </c>
      <c r="S17" s="56">
        <f t="shared" si="6"/>
        <v>0.47399999999999998</v>
      </c>
      <c r="T17" s="56">
        <f t="shared" si="7"/>
        <v>0.47629999999999995</v>
      </c>
      <c r="U17" s="56">
        <f t="shared" si="8"/>
        <v>0.44879999999999998</v>
      </c>
      <c r="V17" s="56">
        <f t="shared" si="9"/>
        <v>0.37949999999999995</v>
      </c>
      <c r="W17" s="56">
        <f t="shared" si="10"/>
        <v>0.38600000000000001</v>
      </c>
      <c r="X17" s="56">
        <f t="shared" si="11"/>
        <v>0.41979999999999995</v>
      </c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">
      <c r="A18" s="48" t="s">
        <v>64</v>
      </c>
      <c r="B18" s="35">
        <v>0.2296</v>
      </c>
      <c r="C18" s="35">
        <v>0.64100000000000001</v>
      </c>
      <c r="D18" s="35">
        <v>0.64280000000000004</v>
      </c>
      <c r="E18" s="35">
        <v>0.60389999999999999</v>
      </c>
      <c r="F18" s="35">
        <v>0.84089999999999998</v>
      </c>
      <c r="G18" s="35">
        <v>0.52849999999999997</v>
      </c>
      <c r="H18" s="35">
        <v>0.52249999999999996</v>
      </c>
      <c r="I18" s="35">
        <v>0.55310000000000004</v>
      </c>
      <c r="J18" s="35">
        <v>0.62039999999999995</v>
      </c>
      <c r="K18" s="35">
        <v>0.60919999999999996</v>
      </c>
      <c r="L18" s="35">
        <v>0.58009999999999995</v>
      </c>
      <c r="M18" s="55"/>
      <c r="N18" s="56">
        <f t="shared" si="1"/>
        <v>0.77039999999999997</v>
      </c>
      <c r="O18" s="56">
        <f t="shared" si="2"/>
        <v>0.35899999999999999</v>
      </c>
      <c r="P18" s="56">
        <f t="shared" si="3"/>
        <v>0.35719999999999996</v>
      </c>
      <c r="Q18" s="56">
        <f t="shared" si="4"/>
        <v>0.39610000000000001</v>
      </c>
      <c r="R18" s="56">
        <f t="shared" si="5"/>
        <v>0.15910000000000002</v>
      </c>
      <c r="S18" s="56">
        <f t="shared" si="6"/>
        <v>0.47150000000000003</v>
      </c>
      <c r="T18" s="56">
        <f t="shared" si="7"/>
        <v>0.47750000000000004</v>
      </c>
      <c r="U18" s="56">
        <f t="shared" si="8"/>
        <v>0.44689999999999996</v>
      </c>
      <c r="V18" s="56">
        <f t="shared" si="9"/>
        <v>0.37960000000000005</v>
      </c>
      <c r="W18" s="56">
        <f t="shared" si="10"/>
        <v>0.39080000000000004</v>
      </c>
      <c r="X18" s="56">
        <f t="shared" si="11"/>
        <v>0.41990000000000005</v>
      </c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">
      <c r="A19" s="48" t="s">
        <v>65</v>
      </c>
      <c r="B19" s="35">
        <v>0.2303</v>
      </c>
      <c r="C19" s="35">
        <v>0.64300000000000002</v>
      </c>
      <c r="D19" s="35">
        <v>0.64449999999999996</v>
      </c>
      <c r="E19" s="35">
        <v>0.60750000000000004</v>
      </c>
      <c r="F19" s="35">
        <v>0.84040000000000004</v>
      </c>
      <c r="G19" s="35">
        <v>0.53920000000000001</v>
      </c>
      <c r="H19" s="35">
        <v>0.52710000000000001</v>
      </c>
      <c r="I19" s="35">
        <v>0.55810000000000004</v>
      </c>
      <c r="J19" s="35">
        <v>0.62590000000000001</v>
      </c>
      <c r="K19" s="35">
        <v>0.61970000000000003</v>
      </c>
      <c r="L19" s="35">
        <v>0.58360000000000001</v>
      </c>
      <c r="M19" s="55"/>
      <c r="N19" s="56">
        <f t="shared" si="1"/>
        <v>0.76970000000000005</v>
      </c>
      <c r="O19" s="56">
        <f t="shared" si="2"/>
        <v>0.35699999999999998</v>
      </c>
      <c r="P19" s="56">
        <f t="shared" si="3"/>
        <v>0.35550000000000004</v>
      </c>
      <c r="Q19" s="56">
        <f t="shared" si="4"/>
        <v>0.39249999999999996</v>
      </c>
      <c r="R19" s="56">
        <f t="shared" si="5"/>
        <v>0.15959999999999996</v>
      </c>
      <c r="S19" s="56">
        <f t="shared" si="6"/>
        <v>0.46079999999999999</v>
      </c>
      <c r="T19" s="56">
        <f t="shared" si="7"/>
        <v>0.47289999999999999</v>
      </c>
      <c r="U19" s="56">
        <f t="shared" si="8"/>
        <v>0.44189999999999996</v>
      </c>
      <c r="V19" s="56">
        <f t="shared" si="9"/>
        <v>0.37409999999999999</v>
      </c>
      <c r="W19" s="56">
        <f t="shared" si="10"/>
        <v>0.38029999999999997</v>
      </c>
      <c r="X19" s="56">
        <f t="shared" si="11"/>
        <v>0.41639999999999999</v>
      </c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">
      <c r="A20" s="48" t="s">
        <v>66</v>
      </c>
      <c r="B20" s="35">
        <v>0.23469999999999999</v>
      </c>
      <c r="C20" s="35">
        <v>0.64570000000000005</v>
      </c>
      <c r="D20" s="35">
        <v>0.65459999999999996</v>
      </c>
      <c r="E20" s="35">
        <v>0.61229999999999996</v>
      </c>
      <c r="F20" s="35">
        <v>0.84050000000000002</v>
      </c>
      <c r="G20" s="35">
        <v>0.5454</v>
      </c>
      <c r="H20" s="35">
        <v>0.52710000000000001</v>
      </c>
      <c r="I20" s="35">
        <v>0.5625</v>
      </c>
      <c r="J20" s="35">
        <v>0.63060000000000005</v>
      </c>
      <c r="K20" s="35">
        <v>0.62009999999999998</v>
      </c>
      <c r="L20" s="35">
        <v>0.58760000000000001</v>
      </c>
      <c r="M20" s="55"/>
      <c r="N20" s="56">
        <f t="shared" si="1"/>
        <v>0.76529999999999998</v>
      </c>
      <c r="O20" s="56">
        <f t="shared" si="2"/>
        <v>0.35429999999999995</v>
      </c>
      <c r="P20" s="56">
        <f t="shared" si="3"/>
        <v>0.34540000000000004</v>
      </c>
      <c r="Q20" s="56">
        <f t="shared" si="4"/>
        <v>0.38770000000000004</v>
      </c>
      <c r="R20" s="56">
        <f t="shared" si="5"/>
        <v>0.15949999999999998</v>
      </c>
      <c r="S20" s="56">
        <f t="shared" si="6"/>
        <v>0.4546</v>
      </c>
      <c r="T20" s="56">
        <f t="shared" si="7"/>
        <v>0.47289999999999999</v>
      </c>
      <c r="U20" s="56">
        <f t="shared" si="8"/>
        <v>0.4375</v>
      </c>
      <c r="V20" s="56">
        <f t="shared" si="9"/>
        <v>0.36939999999999995</v>
      </c>
      <c r="W20" s="56">
        <f t="shared" si="10"/>
        <v>0.37990000000000002</v>
      </c>
      <c r="X20" s="56">
        <f t="shared" si="11"/>
        <v>0.41239999999999999</v>
      </c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">
      <c r="A21" s="48" t="s">
        <v>67</v>
      </c>
      <c r="B21" s="35">
        <v>0.24379999999999999</v>
      </c>
      <c r="C21" s="35">
        <v>0.65410000000000001</v>
      </c>
      <c r="D21" s="35">
        <v>0.67400000000000004</v>
      </c>
      <c r="E21" s="35">
        <v>0.62370000000000003</v>
      </c>
      <c r="F21" s="35">
        <v>0.84440000000000004</v>
      </c>
      <c r="G21" s="35">
        <v>0.5595</v>
      </c>
      <c r="H21" s="35">
        <v>0.53190000000000004</v>
      </c>
      <c r="I21" s="35">
        <v>0.57210000000000005</v>
      </c>
      <c r="J21" s="35">
        <v>0.64470000000000005</v>
      </c>
      <c r="K21" s="35">
        <v>0.62519999999999998</v>
      </c>
      <c r="L21" s="35">
        <v>0.59799999999999998</v>
      </c>
      <c r="M21" s="55"/>
      <c r="N21" s="56">
        <f t="shared" si="1"/>
        <v>0.75619999999999998</v>
      </c>
      <c r="O21" s="56">
        <f t="shared" si="2"/>
        <v>0.34589999999999999</v>
      </c>
      <c r="P21" s="56">
        <f t="shared" si="3"/>
        <v>0.32599999999999996</v>
      </c>
      <c r="Q21" s="56">
        <f t="shared" si="4"/>
        <v>0.37629999999999997</v>
      </c>
      <c r="R21" s="56">
        <f t="shared" si="5"/>
        <v>0.15559999999999996</v>
      </c>
      <c r="S21" s="56">
        <f t="shared" si="6"/>
        <v>0.4405</v>
      </c>
      <c r="T21" s="56">
        <f t="shared" si="7"/>
        <v>0.46809999999999996</v>
      </c>
      <c r="U21" s="56">
        <f t="shared" si="8"/>
        <v>0.42789999999999995</v>
      </c>
      <c r="V21" s="56">
        <f t="shared" si="9"/>
        <v>0.35529999999999995</v>
      </c>
      <c r="W21" s="56">
        <f t="shared" si="10"/>
        <v>0.37480000000000002</v>
      </c>
      <c r="X21" s="56">
        <f t="shared" si="11"/>
        <v>0.40200000000000002</v>
      </c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">
      <c r="A22" s="48" t="s">
        <v>68</v>
      </c>
      <c r="B22" s="35">
        <v>0.24740000000000001</v>
      </c>
      <c r="C22" s="35">
        <v>0.65439999999999998</v>
      </c>
      <c r="D22" s="35">
        <v>0.66610000000000003</v>
      </c>
      <c r="E22" s="35">
        <v>0.62439999999999996</v>
      </c>
      <c r="F22" s="35">
        <v>0.84209999999999996</v>
      </c>
      <c r="G22" s="35">
        <v>0.56130000000000002</v>
      </c>
      <c r="H22" s="35">
        <v>0.52880000000000005</v>
      </c>
      <c r="I22" s="35">
        <v>0.57130000000000003</v>
      </c>
      <c r="J22" s="35">
        <v>0.64380000000000004</v>
      </c>
      <c r="K22" s="35">
        <v>0.63100000000000001</v>
      </c>
      <c r="L22" s="35">
        <v>0.5978</v>
      </c>
      <c r="M22" s="55"/>
      <c r="N22" s="56">
        <f t="shared" si="1"/>
        <v>0.75259999999999994</v>
      </c>
      <c r="O22" s="56">
        <f t="shared" si="2"/>
        <v>0.34560000000000002</v>
      </c>
      <c r="P22" s="56">
        <f t="shared" si="3"/>
        <v>0.33389999999999997</v>
      </c>
      <c r="Q22" s="56">
        <f t="shared" si="4"/>
        <v>0.37560000000000004</v>
      </c>
      <c r="R22" s="56">
        <f t="shared" si="5"/>
        <v>0.15790000000000004</v>
      </c>
      <c r="S22" s="56">
        <f t="shared" si="6"/>
        <v>0.43869999999999998</v>
      </c>
      <c r="T22" s="56">
        <f t="shared" si="7"/>
        <v>0.47119999999999995</v>
      </c>
      <c r="U22" s="56">
        <f t="shared" si="8"/>
        <v>0.42869999999999997</v>
      </c>
      <c r="V22" s="56">
        <f t="shared" si="9"/>
        <v>0.35619999999999996</v>
      </c>
      <c r="W22" s="56">
        <f t="shared" si="10"/>
        <v>0.36899999999999999</v>
      </c>
      <c r="X22" s="56">
        <f t="shared" si="11"/>
        <v>0.4022</v>
      </c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">
      <c r="A23" s="48" t="s">
        <v>69</v>
      </c>
      <c r="B23" s="35">
        <v>0.25119999999999998</v>
      </c>
      <c r="C23" s="35">
        <v>0.6552</v>
      </c>
      <c r="D23" s="35">
        <v>0.65680000000000005</v>
      </c>
      <c r="E23" s="35">
        <v>0.62570000000000003</v>
      </c>
      <c r="F23" s="35">
        <v>0.84009999999999996</v>
      </c>
      <c r="G23" s="35">
        <v>0.56100000000000005</v>
      </c>
      <c r="H23" s="35">
        <v>0.53820000000000001</v>
      </c>
      <c r="I23" s="35">
        <v>0.56920000000000004</v>
      </c>
      <c r="J23" s="35">
        <v>0.64390000000000003</v>
      </c>
      <c r="K23" s="35">
        <v>0.64039999999999997</v>
      </c>
      <c r="L23" s="35">
        <v>0.59889999999999999</v>
      </c>
      <c r="M23" s="55"/>
      <c r="N23" s="56">
        <f t="shared" si="1"/>
        <v>0.74880000000000002</v>
      </c>
      <c r="O23" s="56">
        <f t="shared" si="2"/>
        <v>0.3448</v>
      </c>
      <c r="P23" s="56">
        <f t="shared" si="3"/>
        <v>0.34319999999999995</v>
      </c>
      <c r="Q23" s="56">
        <f t="shared" si="4"/>
        <v>0.37429999999999997</v>
      </c>
      <c r="R23" s="56">
        <f t="shared" si="5"/>
        <v>0.15990000000000004</v>
      </c>
      <c r="S23" s="56">
        <f t="shared" si="6"/>
        <v>0.43899999999999995</v>
      </c>
      <c r="T23" s="56">
        <f t="shared" si="7"/>
        <v>0.46179999999999999</v>
      </c>
      <c r="U23" s="56">
        <f t="shared" si="8"/>
        <v>0.43079999999999996</v>
      </c>
      <c r="V23" s="56">
        <f t="shared" si="9"/>
        <v>0.35609999999999997</v>
      </c>
      <c r="W23" s="56">
        <f t="shared" si="10"/>
        <v>0.35960000000000003</v>
      </c>
      <c r="X23" s="56">
        <f t="shared" si="11"/>
        <v>0.40110000000000001</v>
      </c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">
      <c r="A24" s="48" t="s">
        <v>70</v>
      </c>
      <c r="B24" s="35">
        <v>0.25629999999999997</v>
      </c>
      <c r="C24" s="35">
        <v>0.65780000000000005</v>
      </c>
      <c r="D24" s="35">
        <v>0.65059999999999996</v>
      </c>
      <c r="E24" s="35">
        <v>0.63029999999999997</v>
      </c>
      <c r="F24" s="35">
        <v>0.84</v>
      </c>
      <c r="G24" s="35">
        <v>0.56220000000000003</v>
      </c>
      <c r="H24" s="35">
        <v>0.55059999999999998</v>
      </c>
      <c r="I24" s="35">
        <v>0.56999999999999995</v>
      </c>
      <c r="J24" s="35">
        <v>0.64790000000000003</v>
      </c>
      <c r="K24" s="35">
        <v>0.65500000000000003</v>
      </c>
      <c r="L24" s="35">
        <v>0.60289999999999999</v>
      </c>
      <c r="M24" s="55"/>
      <c r="N24" s="56">
        <f t="shared" si="1"/>
        <v>0.74370000000000003</v>
      </c>
      <c r="O24" s="56">
        <f t="shared" si="2"/>
        <v>0.34219999999999995</v>
      </c>
      <c r="P24" s="56">
        <f t="shared" si="3"/>
        <v>0.34940000000000004</v>
      </c>
      <c r="Q24" s="56">
        <f t="shared" si="4"/>
        <v>0.36970000000000003</v>
      </c>
      <c r="R24" s="56">
        <f t="shared" si="5"/>
        <v>0.16000000000000003</v>
      </c>
      <c r="S24" s="56">
        <f t="shared" si="6"/>
        <v>0.43779999999999997</v>
      </c>
      <c r="T24" s="56">
        <f t="shared" si="7"/>
        <v>0.44940000000000002</v>
      </c>
      <c r="U24" s="56">
        <f t="shared" si="8"/>
        <v>0.43000000000000005</v>
      </c>
      <c r="V24" s="56">
        <f t="shared" si="9"/>
        <v>0.35209999999999997</v>
      </c>
      <c r="W24" s="56">
        <f t="shared" si="10"/>
        <v>0.34499999999999997</v>
      </c>
      <c r="X24" s="56">
        <f t="shared" si="11"/>
        <v>0.39710000000000001</v>
      </c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">
      <c r="A25" s="48" t="s">
        <v>71</v>
      </c>
      <c r="B25" s="35">
        <v>0.25969999999999999</v>
      </c>
      <c r="C25" s="35">
        <v>0.65600000000000003</v>
      </c>
      <c r="D25" s="35">
        <v>0.6401</v>
      </c>
      <c r="E25" s="35">
        <v>0.63129999999999997</v>
      </c>
      <c r="F25" s="35">
        <v>0.83789999999999998</v>
      </c>
      <c r="G25" s="35">
        <v>0.5605</v>
      </c>
      <c r="H25" s="35">
        <v>0.55979999999999996</v>
      </c>
      <c r="I25" s="35">
        <v>0.56769999999999998</v>
      </c>
      <c r="J25" s="35">
        <v>0.65049999999999997</v>
      </c>
      <c r="K25" s="35">
        <v>0.66410000000000002</v>
      </c>
      <c r="L25" s="35">
        <v>0.60309999999999997</v>
      </c>
      <c r="M25" s="55"/>
      <c r="N25" s="56">
        <f t="shared" si="1"/>
        <v>0.74029999999999996</v>
      </c>
      <c r="O25" s="56">
        <f t="shared" si="2"/>
        <v>0.34399999999999997</v>
      </c>
      <c r="P25" s="56">
        <f t="shared" si="3"/>
        <v>0.3599</v>
      </c>
      <c r="Q25" s="56">
        <f t="shared" si="4"/>
        <v>0.36870000000000003</v>
      </c>
      <c r="R25" s="56">
        <f t="shared" si="5"/>
        <v>0.16210000000000002</v>
      </c>
      <c r="S25" s="56">
        <f t="shared" si="6"/>
        <v>0.4395</v>
      </c>
      <c r="T25" s="56">
        <f t="shared" si="7"/>
        <v>0.44020000000000004</v>
      </c>
      <c r="U25" s="56">
        <f t="shared" si="8"/>
        <v>0.43230000000000002</v>
      </c>
      <c r="V25" s="56">
        <f t="shared" si="9"/>
        <v>0.34950000000000003</v>
      </c>
      <c r="W25" s="56">
        <f t="shared" si="10"/>
        <v>0.33589999999999998</v>
      </c>
      <c r="X25" s="56">
        <f t="shared" si="11"/>
        <v>0.39690000000000003</v>
      </c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">
      <c r="A26" s="48" t="s">
        <v>72</v>
      </c>
      <c r="B26" s="35">
        <v>0.26640000000000003</v>
      </c>
      <c r="C26" s="35">
        <v>0.65990000000000004</v>
      </c>
      <c r="D26" s="35">
        <v>0.63700000000000001</v>
      </c>
      <c r="E26" s="35">
        <v>0.63590000000000002</v>
      </c>
      <c r="F26" s="35">
        <v>0.83750000000000002</v>
      </c>
      <c r="G26" s="35">
        <v>0.56269999999999998</v>
      </c>
      <c r="H26" s="35">
        <v>0.57640000000000002</v>
      </c>
      <c r="I26" s="35">
        <v>0.5706</v>
      </c>
      <c r="J26" s="35">
        <v>0.65710000000000002</v>
      </c>
      <c r="K26" s="35">
        <v>0.67179999999999995</v>
      </c>
      <c r="L26" s="35">
        <v>0.6079</v>
      </c>
      <c r="M26" s="55"/>
      <c r="N26" s="56">
        <f t="shared" si="1"/>
        <v>0.73360000000000003</v>
      </c>
      <c r="O26" s="56">
        <f t="shared" si="2"/>
        <v>0.34009999999999996</v>
      </c>
      <c r="P26" s="56">
        <f t="shared" si="3"/>
        <v>0.36299999999999999</v>
      </c>
      <c r="Q26" s="56">
        <f t="shared" si="4"/>
        <v>0.36409999999999998</v>
      </c>
      <c r="R26" s="56">
        <f t="shared" si="5"/>
        <v>0.16249999999999998</v>
      </c>
      <c r="S26" s="56">
        <f t="shared" si="6"/>
        <v>0.43730000000000002</v>
      </c>
      <c r="T26" s="56">
        <f t="shared" si="7"/>
        <v>0.42359999999999998</v>
      </c>
      <c r="U26" s="56">
        <f t="shared" si="8"/>
        <v>0.4294</v>
      </c>
      <c r="V26" s="56">
        <f t="shared" si="9"/>
        <v>0.34289999999999998</v>
      </c>
      <c r="W26" s="56">
        <f t="shared" si="10"/>
        <v>0.32820000000000005</v>
      </c>
      <c r="X26" s="56">
        <f t="shared" si="11"/>
        <v>0.3921</v>
      </c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">
      <c r="A27" s="48" t="s">
        <v>73</v>
      </c>
      <c r="B27" s="35">
        <v>0.2777</v>
      </c>
      <c r="C27" s="35">
        <v>0.66759999999999997</v>
      </c>
      <c r="D27" s="35">
        <v>0.64239999999999997</v>
      </c>
      <c r="E27" s="35">
        <v>0.64629999999999999</v>
      </c>
      <c r="F27" s="35">
        <v>0.84030000000000005</v>
      </c>
      <c r="G27" s="35">
        <v>0.5716</v>
      </c>
      <c r="H27" s="35">
        <v>0.60870000000000002</v>
      </c>
      <c r="I27" s="35">
        <v>0.58199999999999996</v>
      </c>
      <c r="J27" s="35">
        <v>0.6754</v>
      </c>
      <c r="K27" s="35">
        <v>0.68159999999999998</v>
      </c>
      <c r="L27" s="35">
        <v>0.61909999999999998</v>
      </c>
      <c r="M27" s="55"/>
      <c r="N27" s="56">
        <f t="shared" si="1"/>
        <v>0.72229999999999994</v>
      </c>
      <c r="O27" s="56">
        <f t="shared" si="2"/>
        <v>0.33240000000000003</v>
      </c>
      <c r="P27" s="56">
        <f t="shared" si="3"/>
        <v>0.35760000000000003</v>
      </c>
      <c r="Q27" s="56">
        <f t="shared" si="4"/>
        <v>0.35370000000000001</v>
      </c>
      <c r="R27" s="56">
        <f t="shared" si="5"/>
        <v>0.15969999999999995</v>
      </c>
      <c r="S27" s="56">
        <f t="shared" si="6"/>
        <v>0.4284</v>
      </c>
      <c r="T27" s="56">
        <f t="shared" si="7"/>
        <v>0.39129999999999998</v>
      </c>
      <c r="U27" s="56">
        <f t="shared" si="8"/>
        <v>0.41800000000000004</v>
      </c>
      <c r="V27" s="56">
        <f t="shared" si="9"/>
        <v>0.3246</v>
      </c>
      <c r="W27" s="56">
        <f t="shared" si="10"/>
        <v>0.31840000000000002</v>
      </c>
      <c r="X27" s="56">
        <f t="shared" si="11"/>
        <v>0.38090000000000002</v>
      </c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">
      <c r="A28" s="48" t="s">
        <v>74</v>
      </c>
      <c r="B28" s="35">
        <v>0.28699999999999998</v>
      </c>
      <c r="C28" s="35">
        <v>0.67200000000000004</v>
      </c>
      <c r="D28" s="35">
        <v>0.64349999999999996</v>
      </c>
      <c r="E28" s="35">
        <v>0.65259999999999996</v>
      </c>
      <c r="F28" s="35">
        <v>0.84079999999999999</v>
      </c>
      <c r="G28" s="35">
        <v>0.5796</v>
      </c>
      <c r="H28" s="35">
        <v>0.63839999999999997</v>
      </c>
      <c r="I28" s="35">
        <v>0.59060000000000001</v>
      </c>
      <c r="J28" s="35">
        <v>0.68700000000000006</v>
      </c>
      <c r="K28" s="35">
        <v>0.68540000000000001</v>
      </c>
      <c r="L28" s="35">
        <v>0.62670000000000003</v>
      </c>
      <c r="M28" s="55"/>
      <c r="N28" s="56">
        <f t="shared" si="1"/>
        <v>0.71300000000000008</v>
      </c>
      <c r="O28" s="56">
        <f t="shared" si="2"/>
        <v>0.32799999999999996</v>
      </c>
      <c r="P28" s="56">
        <f t="shared" si="3"/>
        <v>0.35650000000000004</v>
      </c>
      <c r="Q28" s="56">
        <f t="shared" si="4"/>
        <v>0.34740000000000004</v>
      </c>
      <c r="R28" s="56">
        <f t="shared" si="5"/>
        <v>0.15920000000000001</v>
      </c>
      <c r="S28" s="56">
        <f t="shared" si="6"/>
        <v>0.4204</v>
      </c>
      <c r="T28" s="56">
        <f t="shared" si="7"/>
        <v>0.36160000000000003</v>
      </c>
      <c r="U28" s="56">
        <f t="shared" si="8"/>
        <v>0.40939999999999999</v>
      </c>
      <c r="V28" s="56">
        <f t="shared" si="9"/>
        <v>0.31299999999999994</v>
      </c>
      <c r="W28" s="56">
        <f t="shared" si="10"/>
        <v>0.31459999999999999</v>
      </c>
      <c r="X28" s="56">
        <f t="shared" si="11"/>
        <v>0.37329999999999997</v>
      </c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">
      <c r="A29" s="48" t="s">
        <v>75</v>
      </c>
      <c r="B29" s="35">
        <v>0.29339999999999999</v>
      </c>
      <c r="C29" s="35">
        <v>0.67759999999999998</v>
      </c>
      <c r="D29" s="35">
        <v>0.64449999999999996</v>
      </c>
      <c r="E29" s="35">
        <v>0.65939999999999999</v>
      </c>
      <c r="F29" s="35">
        <v>0.84160000000000001</v>
      </c>
      <c r="G29" s="35">
        <v>0.58940000000000003</v>
      </c>
      <c r="H29" s="35">
        <v>0.66839999999999999</v>
      </c>
      <c r="I29" s="35">
        <v>0.59950000000000003</v>
      </c>
      <c r="J29" s="35">
        <v>0.7006</v>
      </c>
      <c r="K29" s="35">
        <v>0.69279999999999997</v>
      </c>
      <c r="L29" s="35">
        <v>0.6351</v>
      </c>
      <c r="M29" s="55"/>
      <c r="N29" s="56">
        <f t="shared" si="1"/>
        <v>0.70660000000000001</v>
      </c>
      <c r="O29" s="56">
        <f t="shared" si="2"/>
        <v>0.32240000000000002</v>
      </c>
      <c r="P29" s="56">
        <f t="shared" si="3"/>
        <v>0.35550000000000004</v>
      </c>
      <c r="Q29" s="56">
        <f t="shared" si="4"/>
        <v>0.34060000000000001</v>
      </c>
      <c r="R29" s="56">
        <f t="shared" si="5"/>
        <v>0.15839999999999999</v>
      </c>
      <c r="S29" s="56">
        <f t="shared" si="6"/>
        <v>0.41059999999999997</v>
      </c>
      <c r="T29" s="56">
        <f t="shared" si="7"/>
        <v>0.33160000000000001</v>
      </c>
      <c r="U29" s="56">
        <f t="shared" si="8"/>
        <v>0.40049999999999997</v>
      </c>
      <c r="V29" s="56">
        <f t="shared" si="9"/>
        <v>0.2994</v>
      </c>
      <c r="W29" s="56">
        <f t="shared" si="10"/>
        <v>0.30720000000000003</v>
      </c>
      <c r="X29" s="56">
        <f t="shared" si="11"/>
        <v>0.3649</v>
      </c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">
      <c r="A30" s="48" t="s">
        <v>76</v>
      </c>
      <c r="B30" s="35">
        <v>0.29649999999999999</v>
      </c>
      <c r="C30" s="35">
        <v>0.68259999999999998</v>
      </c>
      <c r="D30" s="35">
        <v>0.64700000000000002</v>
      </c>
      <c r="E30" s="35">
        <v>0.66890000000000005</v>
      </c>
      <c r="F30" s="35">
        <v>0.84430000000000005</v>
      </c>
      <c r="G30" s="35">
        <v>0.5948</v>
      </c>
      <c r="H30" s="35">
        <v>0.69330000000000003</v>
      </c>
      <c r="I30" s="35">
        <v>0.60819999999999996</v>
      </c>
      <c r="J30" s="35">
        <v>0.71050000000000002</v>
      </c>
      <c r="K30" s="35">
        <v>0.70409999999999995</v>
      </c>
      <c r="L30" s="35">
        <v>0.64280000000000004</v>
      </c>
      <c r="M30" s="55"/>
      <c r="N30" s="56">
        <f t="shared" si="1"/>
        <v>0.70350000000000001</v>
      </c>
      <c r="O30" s="56">
        <f t="shared" si="2"/>
        <v>0.31740000000000002</v>
      </c>
      <c r="P30" s="56">
        <f t="shared" si="3"/>
        <v>0.35299999999999998</v>
      </c>
      <c r="Q30" s="56">
        <f t="shared" si="4"/>
        <v>0.33109999999999995</v>
      </c>
      <c r="R30" s="56">
        <f t="shared" si="5"/>
        <v>0.15569999999999995</v>
      </c>
      <c r="S30" s="56">
        <f t="shared" si="6"/>
        <v>0.4052</v>
      </c>
      <c r="T30" s="56">
        <f t="shared" si="7"/>
        <v>0.30669999999999997</v>
      </c>
      <c r="U30" s="56">
        <f t="shared" si="8"/>
        <v>0.39180000000000004</v>
      </c>
      <c r="V30" s="56">
        <f t="shared" si="9"/>
        <v>0.28949999999999998</v>
      </c>
      <c r="W30" s="56">
        <f t="shared" si="10"/>
        <v>0.29590000000000005</v>
      </c>
      <c r="X30" s="56">
        <f t="shared" si="11"/>
        <v>0.35719999999999996</v>
      </c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">
      <c r="A31" s="48" t="s">
        <v>77</v>
      </c>
      <c r="B31" s="35">
        <v>0.28570000000000001</v>
      </c>
      <c r="C31" s="35">
        <v>0.68200000000000005</v>
      </c>
      <c r="D31" s="35">
        <v>0.64029999999999998</v>
      </c>
      <c r="E31" s="35">
        <v>0.67010000000000003</v>
      </c>
      <c r="F31" s="35">
        <v>0.84260000000000002</v>
      </c>
      <c r="G31" s="35">
        <v>0.59640000000000004</v>
      </c>
      <c r="H31" s="35">
        <v>0.70899999999999996</v>
      </c>
      <c r="I31" s="35">
        <v>0.60819999999999996</v>
      </c>
      <c r="J31" s="35">
        <v>0.71079999999999999</v>
      </c>
      <c r="K31" s="35">
        <v>0.71199999999999997</v>
      </c>
      <c r="L31" s="35">
        <v>0.64200000000000002</v>
      </c>
      <c r="M31" s="55"/>
      <c r="N31" s="56">
        <f t="shared" si="1"/>
        <v>0.71429999999999993</v>
      </c>
      <c r="O31" s="56">
        <f t="shared" si="2"/>
        <v>0.31799999999999995</v>
      </c>
      <c r="P31" s="56">
        <f t="shared" si="3"/>
        <v>0.35970000000000002</v>
      </c>
      <c r="Q31" s="56">
        <f t="shared" si="4"/>
        <v>0.32989999999999997</v>
      </c>
      <c r="R31" s="56">
        <f t="shared" si="5"/>
        <v>0.15739999999999998</v>
      </c>
      <c r="S31" s="56">
        <f t="shared" si="6"/>
        <v>0.40359999999999996</v>
      </c>
      <c r="T31" s="56">
        <f t="shared" si="7"/>
        <v>0.29100000000000004</v>
      </c>
      <c r="U31" s="56">
        <f t="shared" si="8"/>
        <v>0.39180000000000004</v>
      </c>
      <c r="V31" s="56">
        <f t="shared" si="9"/>
        <v>0.28920000000000001</v>
      </c>
      <c r="W31" s="56">
        <f t="shared" si="10"/>
        <v>0.28800000000000003</v>
      </c>
      <c r="X31" s="56">
        <f t="shared" si="11"/>
        <v>0.35799999999999998</v>
      </c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">
      <c r="A32" s="48" t="s">
        <v>78</v>
      </c>
      <c r="B32" s="35">
        <v>0.27639999999999998</v>
      </c>
      <c r="C32" s="35">
        <v>0.68400000000000005</v>
      </c>
      <c r="D32" s="35">
        <v>0.63590000000000002</v>
      </c>
      <c r="E32" s="35">
        <v>0.67530000000000001</v>
      </c>
      <c r="F32" s="35">
        <v>0.84330000000000005</v>
      </c>
      <c r="G32" s="35">
        <v>0.60329999999999995</v>
      </c>
      <c r="H32" s="35">
        <v>0.72809999999999997</v>
      </c>
      <c r="I32" s="35">
        <v>0.61219999999999997</v>
      </c>
      <c r="J32" s="35">
        <v>0.71550000000000002</v>
      </c>
      <c r="K32" s="35">
        <v>0.72719999999999996</v>
      </c>
      <c r="L32" s="35">
        <v>0.64500000000000002</v>
      </c>
      <c r="M32" s="55"/>
      <c r="N32" s="56">
        <f t="shared" si="1"/>
        <v>0.72360000000000002</v>
      </c>
      <c r="O32" s="56">
        <f t="shared" si="2"/>
        <v>0.31599999999999995</v>
      </c>
      <c r="P32" s="56">
        <f t="shared" si="3"/>
        <v>0.36409999999999998</v>
      </c>
      <c r="Q32" s="56">
        <f t="shared" si="4"/>
        <v>0.32469999999999999</v>
      </c>
      <c r="R32" s="56">
        <f t="shared" si="5"/>
        <v>0.15669999999999995</v>
      </c>
      <c r="S32" s="56">
        <f t="shared" si="6"/>
        <v>0.39670000000000005</v>
      </c>
      <c r="T32" s="56">
        <f t="shared" si="7"/>
        <v>0.27190000000000003</v>
      </c>
      <c r="U32" s="56">
        <f t="shared" si="8"/>
        <v>0.38780000000000003</v>
      </c>
      <c r="V32" s="56">
        <f t="shared" si="9"/>
        <v>0.28449999999999998</v>
      </c>
      <c r="W32" s="56">
        <f t="shared" si="10"/>
        <v>0.27280000000000004</v>
      </c>
      <c r="X32" s="56">
        <f t="shared" si="11"/>
        <v>0.35499999999999998</v>
      </c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">
      <c r="A33" s="48" t="s">
        <v>79</v>
      </c>
      <c r="B33" s="35">
        <v>0.27260000000000001</v>
      </c>
      <c r="C33" s="35">
        <v>0.68810000000000004</v>
      </c>
      <c r="D33" s="35">
        <v>0.63449999999999995</v>
      </c>
      <c r="E33" s="35">
        <v>0.68359999999999999</v>
      </c>
      <c r="F33" s="35">
        <v>0.8458</v>
      </c>
      <c r="G33" s="35">
        <v>0.61070000000000002</v>
      </c>
      <c r="H33" s="35">
        <v>0.74619999999999997</v>
      </c>
      <c r="I33" s="35">
        <v>0.62009999999999998</v>
      </c>
      <c r="J33" s="35">
        <v>0.72060000000000002</v>
      </c>
      <c r="K33" s="35">
        <v>0.74280000000000002</v>
      </c>
      <c r="L33" s="35">
        <v>0.65039999999999998</v>
      </c>
      <c r="M33" s="55"/>
      <c r="N33" s="56">
        <f t="shared" si="1"/>
        <v>0.72740000000000005</v>
      </c>
      <c r="O33" s="56">
        <f t="shared" si="2"/>
        <v>0.31189999999999996</v>
      </c>
      <c r="P33" s="56">
        <f t="shared" si="3"/>
        <v>0.36550000000000005</v>
      </c>
      <c r="Q33" s="56">
        <f t="shared" si="4"/>
        <v>0.31640000000000001</v>
      </c>
      <c r="R33" s="56">
        <f t="shared" si="5"/>
        <v>0.1542</v>
      </c>
      <c r="S33" s="56">
        <f t="shared" si="6"/>
        <v>0.38929999999999998</v>
      </c>
      <c r="T33" s="56">
        <f t="shared" si="7"/>
        <v>0.25380000000000003</v>
      </c>
      <c r="U33" s="56">
        <f t="shared" si="8"/>
        <v>0.37990000000000002</v>
      </c>
      <c r="V33" s="56">
        <f t="shared" si="9"/>
        <v>0.27939999999999998</v>
      </c>
      <c r="W33" s="56">
        <f t="shared" si="10"/>
        <v>0.25719999999999998</v>
      </c>
      <c r="X33" s="56">
        <f t="shared" si="11"/>
        <v>0.34960000000000002</v>
      </c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">
      <c r="A34" s="48" t="s">
        <v>80</v>
      </c>
      <c r="B34" s="35">
        <v>0.26879999999999998</v>
      </c>
      <c r="C34" s="35">
        <v>0.69230000000000003</v>
      </c>
      <c r="D34" s="35">
        <v>0.63660000000000005</v>
      </c>
      <c r="E34" s="35">
        <v>0.68400000000000005</v>
      </c>
      <c r="F34" s="35">
        <v>0.84889999999999999</v>
      </c>
      <c r="G34" s="35">
        <v>0.61770000000000003</v>
      </c>
      <c r="H34" s="35">
        <v>0.75929999999999997</v>
      </c>
      <c r="I34" s="35">
        <v>0.62290000000000001</v>
      </c>
      <c r="J34" s="35">
        <v>0.72250000000000003</v>
      </c>
      <c r="K34" s="35">
        <v>0.75009999999999999</v>
      </c>
      <c r="L34" s="35">
        <v>0.65349999999999997</v>
      </c>
      <c r="M34" s="55"/>
      <c r="N34" s="56">
        <f t="shared" si="1"/>
        <v>0.73120000000000007</v>
      </c>
      <c r="O34" s="56">
        <f t="shared" si="2"/>
        <v>0.30769999999999997</v>
      </c>
      <c r="P34" s="56">
        <f t="shared" si="3"/>
        <v>0.36339999999999995</v>
      </c>
      <c r="Q34" s="56">
        <f t="shared" si="4"/>
        <v>0.31599999999999995</v>
      </c>
      <c r="R34" s="56">
        <f t="shared" si="5"/>
        <v>0.15110000000000001</v>
      </c>
      <c r="S34" s="56">
        <f t="shared" si="6"/>
        <v>0.38229999999999997</v>
      </c>
      <c r="T34" s="56">
        <f t="shared" si="7"/>
        <v>0.24070000000000003</v>
      </c>
      <c r="U34" s="56">
        <f t="shared" si="8"/>
        <v>0.37709999999999999</v>
      </c>
      <c r="V34" s="56">
        <f t="shared" si="9"/>
        <v>0.27749999999999997</v>
      </c>
      <c r="W34" s="56">
        <f t="shared" si="10"/>
        <v>0.24990000000000001</v>
      </c>
      <c r="X34" s="56">
        <f t="shared" si="11"/>
        <v>0.34650000000000003</v>
      </c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">
      <c r="A35" s="48" t="s">
        <v>81</v>
      </c>
      <c r="B35" s="35">
        <v>0.2697</v>
      </c>
      <c r="C35" s="35">
        <v>0.69799999999999995</v>
      </c>
      <c r="D35" s="35">
        <v>0.64410000000000001</v>
      </c>
      <c r="E35" s="35">
        <v>0.68300000000000005</v>
      </c>
      <c r="F35" s="35">
        <v>0.85619999999999996</v>
      </c>
      <c r="G35" s="35">
        <v>0.62629999999999997</v>
      </c>
      <c r="H35" s="35">
        <v>0.75890000000000002</v>
      </c>
      <c r="I35" s="35">
        <v>0.62829999999999997</v>
      </c>
      <c r="J35" s="35">
        <v>0.72319999999999995</v>
      </c>
      <c r="K35" s="35">
        <v>0.74970000000000003</v>
      </c>
      <c r="L35" s="35">
        <v>0.65749999999999997</v>
      </c>
      <c r="M35" s="55"/>
      <c r="N35" s="56">
        <f t="shared" si="1"/>
        <v>0.73029999999999995</v>
      </c>
      <c r="O35" s="56">
        <f t="shared" si="2"/>
        <v>0.30200000000000005</v>
      </c>
      <c r="P35" s="56">
        <f t="shared" si="3"/>
        <v>0.35589999999999999</v>
      </c>
      <c r="Q35" s="56">
        <f t="shared" si="4"/>
        <v>0.31699999999999995</v>
      </c>
      <c r="R35" s="56">
        <f t="shared" si="5"/>
        <v>0.14380000000000004</v>
      </c>
      <c r="S35" s="56">
        <f t="shared" si="6"/>
        <v>0.37370000000000003</v>
      </c>
      <c r="T35" s="56">
        <f t="shared" si="7"/>
        <v>0.24109999999999998</v>
      </c>
      <c r="U35" s="56">
        <f t="shared" si="8"/>
        <v>0.37170000000000003</v>
      </c>
      <c r="V35" s="56">
        <f t="shared" si="9"/>
        <v>0.27680000000000005</v>
      </c>
      <c r="W35" s="56">
        <f t="shared" si="10"/>
        <v>0.25029999999999997</v>
      </c>
      <c r="X35" s="56">
        <f t="shared" si="11"/>
        <v>0.34250000000000003</v>
      </c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">
      <c r="A36" s="48" t="s">
        <v>82</v>
      </c>
      <c r="B36" s="35">
        <v>0.26900000000000002</v>
      </c>
      <c r="C36" s="35">
        <v>0.70299999999999996</v>
      </c>
      <c r="D36" s="35">
        <v>0.65249999999999997</v>
      </c>
      <c r="E36" s="35">
        <v>0.68</v>
      </c>
      <c r="F36" s="35">
        <v>0.86240000000000006</v>
      </c>
      <c r="G36" s="35">
        <v>0.62929999999999997</v>
      </c>
      <c r="H36" s="35">
        <v>0.75560000000000005</v>
      </c>
      <c r="I36" s="35">
        <v>0.63039999999999996</v>
      </c>
      <c r="J36" s="35">
        <v>0.71630000000000005</v>
      </c>
      <c r="K36" s="35">
        <v>0.74629999999999996</v>
      </c>
      <c r="L36" s="35">
        <v>0.65920000000000001</v>
      </c>
      <c r="M36" s="55"/>
      <c r="N36" s="56">
        <f t="shared" si="1"/>
        <v>0.73099999999999998</v>
      </c>
      <c r="O36" s="56">
        <f t="shared" si="2"/>
        <v>0.29700000000000004</v>
      </c>
      <c r="P36" s="56">
        <f t="shared" si="3"/>
        <v>0.34750000000000003</v>
      </c>
      <c r="Q36" s="56">
        <f t="shared" si="4"/>
        <v>0.31999999999999995</v>
      </c>
      <c r="R36" s="56">
        <f t="shared" si="5"/>
        <v>0.13759999999999994</v>
      </c>
      <c r="S36" s="56">
        <f t="shared" si="6"/>
        <v>0.37070000000000003</v>
      </c>
      <c r="T36" s="56">
        <f t="shared" si="7"/>
        <v>0.24439999999999995</v>
      </c>
      <c r="U36" s="56">
        <f t="shared" si="8"/>
        <v>0.36960000000000004</v>
      </c>
      <c r="V36" s="56">
        <f t="shared" si="9"/>
        <v>0.28369999999999995</v>
      </c>
      <c r="W36" s="56">
        <f t="shared" si="10"/>
        <v>0.25370000000000004</v>
      </c>
      <c r="X36" s="56">
        <f t="shared" si="11"/>
        <v>0.34079999999999999</v>
      </c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">
      <c r="A37" s="48" t="s">
        <v>83</v>
      </c>
      <c r="B37" s="35">
        <v>0.26319999999999999</v>
      </c>
      <c r="C37" s="35">
        <v>0.7056</v>
      </c>
      <c r="D37" s="35">
        <v>0.65859999999999996</v>
      </c>
      <c r="E37" s="35">
        <v>0.67390000000000005</v>
      </c>
      <c r="F37" s="35">
        <v>0.86670000000000003</v>
      </c>
      <c r="G37" s="35">
        <v>0.63</v>
      </c>
      <c r="H37" s="35">
        <v>0.74839999999999995</v>
      </c>
      <c r="I37" s="35">
        <v>0.62870000000000004</v>
      </c>
      <c r="J37" s="35">
        <v>0.71020000000000005</v>
      </c>
      <c r="K37" s="35">
        <v>0.7429</v>
      </c>
      <c r="L37" s="35">
        <v>0.65800000000000003</v>
      </c>
      <c r="M37" s="55"/>
      <c r="N37" s="56">
        <f t="shared" si="1"/>
        <v>0.73680000000000001</v>
      </c>
      <c r="O37" s="56">
        <f t="shared" si="2"/>
        <v>0.2944</v>
      </c>
      <c r="P37" s="56">
        <f t="shared" si="3"/>
        <v>0.34140000000000004</v>
      </c>
      <c r="Q37" s="56">
        <f t="shared" si="4"/>
        <v>0.32609999999999995</v>
      </c>
      <c r="R37" s="56">
        <f t="shared" si="5"/>
        <v>0.13329999999999997</v>
      </c>
      <c r="S37" s="56">
        <f t="shared" si="6"/>
        <v>0.37</v>
      </c>
      <c r="T37" s="56">
        <f t="shared" si="7"/>
        <v>0.25160000000000005</v>
      </c>
      <c r="U37" s="56">
        <f t="shared" si="8"/>
        <v>0.37129999999999996</v>
      </c>
      <c r="V37" s="56">
        <f t="shared" si="9"/>
        <v>0.28979999999999995</v>
      </c>
      <c r="W37" s="56">
        <f t="shared" si="10"/>
        <v>0.2571</v>
      </c>
      <c r="X37" s="56">
        <f t="shared" si="11"/>
        <v>0.34199999999999997</v>
      </c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">
      <c r="A38" s="48" t="s">
        <v>84</v>
      </c>
      <c r="B38" s="35">
        <v>0.26729999999999998</v>
      </c>
      <c r="C38" s="35">
        <v>0.70940000000000003</v>
      </c>
      <c r="D38" s="35">
        <v>0.66220000000000001</v>
      </c>
      <c r="E38" s="35">
        <v>0.67730000000000001</v>
      </c>
      <c r="F38" s="35">
        <v>0.87250000000000005</v>
      </c>
      <c r="G38" s="35">
        <v>0.63919999999999999</v>
      </c>
      <c r="H38" s="35">
        <v>0.74680000000000002</v>
      </c>
      <c r="I38" s="35">
        <v>0.63500000000000001</v>
      </c>
      <c r="J38" s="35">
        <v>0.71409999999999996</v>
      </c>
      <c r="K38" s="35">
        <v>0.74460000000000004</v>
      </c>
      <c r="L38" s="35">
        <v>0.66249999999999998</v>
      </c>
      <c r="M38" s="55"/>
      <c r="N38" s="56">
        <f t="shared" si="1"/>
        <v>0.73270000000000002</v>
      </c>
      <c r="O38" s="56">
        <f t="shared" si="2"/>
        <v>0.29059999999999997</v>
      </c>
      <c r="P38" s="56">
        <f t="shared" si="3"/>
        <v>0.33779999999999999</v>
      </c>
      <c r="Q38" s="56">
        <f t="shared" si="4"/>
        <v>0.32269999999999999</v>
      </c>
      <c r="R38" s="56">
        <f t="shared" si="5"/>
        <v>0.12749999999999995</v>
      </c>
      <c r="S38" s="56">
        <f t="shared" si="6"/>
        <v>0.36080000000000001</v>
      </c>
      <c r="T38" s="56">
        <f t="shared" si="7"/>
        <v>0.25319999999999998</v>
      </c>
      <c r="U38" s="56">
        <f t="shared" si="8"/>
        <v>0.36499999999999999</v>
      </c>
      <c r="V38" s="56">
        <f t="shared" si="9"/>
        <v>0.28590000000000004</v>
      </c>
      <c r="W38" s="56">
        <f t="shared" si="10"/>
        <v>0.25539999999999996</v>
      </c>
      <c r="X38" s="56">
        <f t="shared" si="11"/>
        <v>0.33750000000000002</v>
      </c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">
      <c r="A39" s="48" t="s">
        <v>85</v>
      </c>
      <c r="B39" s="35">
        <v>0.26469999999999999</v>
      </c>
      <c r="C39" s="35">
        <v>0.70450000000000002</v>
      </c>
      <c r="D39" s="35">
        <v>0.65720000000000001</v>
      </c>
      <c r="E39" s="35">
        <v>0.67779999999999996</v>
      </c>
      <c r="F39" s="35">
        <v>0.87260000000000004</v>
      </c>
      <c r="G39" s="35">
        <v>0.63839999999999997</v>
      </c>
      <c r="H39" s="35">
        <v>0.72340000000000004</v>
      </c>
      <c r="I39" s="35">
        <v>0.63260000000000005</v>
      </c>
      <c r="J39" s="35">
        <v>0.70989999999999998</v>
      </c>
      <c r="K39" s="35">
        <v>0.74650000000000005</v>
      </c>
      <c r="L39" s="35">
        <v>0.65910000000000002</v>
      </c>
      <c r="M39" s="55"/>
      <c r="N39" s="56">
        <f t="shared" si="1"/>
        <v>0.73530000000000006</v>
      </c>
      <c r="O39" s="56">
        <f t="shared" si="2"/>
        <v>0.29549999999999998</v>
      </c>
      <c r="P39" s="56">
        <f t="shared" si="3"/>
        <v>0.34279999999999999</v>
      </c>
      <c r="Q39" s="56">
        <f t="shared" si="4"/>
        <v>0.32220000000000004</v>
      </c>
      <c r="R39" s="56">
        <f t="shared" si="5"/>
        <v>0.12739999999999996</v>
      </c>
      <c r="S39" s="56">
        <f t="shared" si="6"/>
        <v>0.36160000000000003</v>
      </c>
      <c r="T39" s="56">
        <f t="shared" si="7"/>
        <v>0.27659999999999996</v>
      </c>
      <c r="U39" s="56">
        <f t="shared" si="8"/>
        <v>0.36739999999999995</v>
      </c>
      <c r="V39" s="56">
        <f t="shared" si="9"/>
        <v>0.29010000000000002</v>
      </c>
      <c r="W39" s="56">
        <f t="shared" si="10"/>
        <v>0.25349999999999995</v>
      </c>
      <c r="X39" s="56">
        <f t="shared" si="11"/>
        <v>0.34089999999999998</v>
      </c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">
      <c r="A40" s="48" t="s">
        <v>86</v>
      </c>
      <c r="B40" s="35">
        <v>0.2636</v>
      </c>
      <c r="C40" s="35">
        <v>0.69820000000000004</v>
      </c>
      <c r="D40" s="35">
        <v>0.64900000000000002</v>
      </c>
      <c r="E40" s="35">
        <v>0.67679999999999996</v>
      </c>
      <c r="F40" s="35">
        <v>0.87190000000000001</v>
      </c>
      <c r="G40" s="35">
        <v>0.6361</v>
      </c>
      <c r="H40" s="35">
        <v>0.69920000000000004</v>
      </c>
      <c r="I40" s="35">
        <v>0.62719999999999998</v>
      </c>
      <c r="J40" s="35">
        <v>0.70520000000000005</v>
      </c>
      <c r="K40" s="35">
        <v>0.74339999999999995</v>
      </c>
      <c r="L40" s="35">
        <v>0.65380000000000005</v>
      </c>
      <c r="M40" s="55"/>
      <c r="N40" s="56">
        <f t="shared" si="1"/>
        <v>0.73639999999999994</v>
      </c>
      <c r="O40" s="56">
        <f t="shared" si="2"/>
        <v>0.30179999999999996</v>
      </c>
      <c r="P40" s="56">
        <f t="shared" si="3"/>
        <v>0.35099999999999998</v>
      </c>
      <c r="Q40" s="56">
        <f t="shared" si="4"/>
        <v>0.32320000000000004</v>
      </c>
      <c r="R40" s="56">
        <f t="shared" si="5"/>
        <v>0.12809999999999999</v>
      </c>
      <c r="S40" s="56">
        <f t="shared" si="6"/>
        <v>0.3639</v>
      </c>
      <c r="T40" s="56">
        <f t="shared" si="7"/>
        <v>0.30079999999999996</v>
      </c>
      <c r="U40" s="56">
        <f t="shared" si="8"/>
        <v>0.37280000000000002</v>
      </c>
      <c r="V40" s="56">
        <f t="shared" si="9"/>
        <v>0.29479999999999995</v>
      </c>
      <c r="W40" s="56">
        <f t="shared" si="10"/>
        <v>0.25660000000000005</v>
      </c>
      <c r="X40" s="56">
        <f t="shared" si="11"/>
        <v>0.34619999999999995</v>
      </c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">
      <c r="A41" s="48" t="s">
        <v>87</v>
      </c>
      <c r="B41" s="35">
        <v>0.2626</v>
      </c>
      <c r="C41" s="35">
        <v>0.69099999999999995</v>
      </c>
      <c r="D41" s="35">
        <v>0.63880000000000003</v>
      </c>
      <c r="E41" s="35">
        <v>0.67569999999999997</v>
      </c>
      <c r="F41" s="35">
        <v>0.87119999999999997</v>
      </c>
      <c r="G41" s="35">
        <v>0.63229999999999997</v>
      </c>
      <c r="H41" s="35">
        <v>0.67400000000000004</v>
      </c>
      <c r="I41" s="35">
        <v>0.62019999999999997</v>
      </c>
      <c r="J41" s="35">
        <v>0.70009999999999994</v>
      </c>
      <c r="K41" s="35">
        <v>0.73640000000000005</v>
      </c>
      <c r="L41" s="35">
        <v>0.64749999999999996</v>
      </c>
      <c r="M41" s="55"/>
      <c r="N41" s="56">
        <f t="shared" si="1"/>
        <v>0.73740000000000006</v>
      </c>
      <c r="O41" s="56">
        <f t="shared" si="2"/>
        <v>0.30900000000000005</v>
      </c>
      <c r="P41" s="56">
        <f t="shared" si="3"/>
        <v>0.36119999999999997</v>
      </c>
      <c r="Q41" s="56">
        <f t="shared" si="4"/>
        <v>0.32430000000000003</v>
      </c>
      <c r="R41" s="56">
        <f t="shared" si="5"/>
        <v>0.12880000000000003</v>
      </c>
      <c r="S41" s="56">
        <f t="shared" si="6"/>
        <v>0.36770000000000003</v>
      </c>
      <c r="T41" s="56">
        <f t="shared" si="7"/>
        <v>0.32599999999999996</v>
      </c>
      <c r="U41" s="56">
        <f t="shared" si="8"/>
        <v>0.37980000000000003</v>
      </c>
      <c r="V41" s="56">
        <f t="shared" si="9"/>
        <v>0.29990000000000006</v>
      </c>
      <c r="W41" s="56">
        <f t="shared" si="10"/>
        <v>0.26359999999999995</v>
      </c>
      <c r="X41" s="56">
        <f t="shared" si="11"/>
        <v>0.35250000000000004</v>
      </c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">
      <c r="A42" s="48" t="s">
        <v>88</v>
      </c>
      <c r="B42" s="35">
        <v>0.25800000000000001</v>
      </c>
      <c r="C42" s="35">
        <v>0.68789999999999996</v>
      </c>
      <c r="D42" s="35">
        <v>0.6411</v>
      </c>
      <c r="E42" s="35">
        <v>0.67710000000000004</v>
      </c>
      <c r="F42" s="35">
        <v>0.86890000000000001</v>
      </c>
      <c r="G42" s="35">
        <v>0.63029999999999997</v>
      </c>
      <c r="H42" s="35">
        <v>0.65290000000000004</v>
      </c>
      <c r="I42" s="35">
        <v>0.61980000000000002</v>
      </c>
      <c r="J42" s="35">
        <v>0.69520000000000004</v>
      </c>
      <c r="K42" s="35">
        <v>0.72970000000000002</v>
      </c>
      <c r="L42" s="35">
        <v>0.64459999999999995</v>
      </c>
      <c r="M42" s="55"/>
      <c r="N42" s="56">
        <f t="shared" si="1"/>
        <v>0.74199999999999999</v>
      </c>
      <c r="O42" s="56">
        <f t="shared" si="2"/>
        <v>0.31210000000000004</v>
      </c>
      <c r="P42" s="56">
        <f t="shared" si="3"/>
        <v>0.3589</v>
      </c>
      <c r="Q42" s="56">
        <f t="shared" si="4"/>
        <v>0.32289999999999996</v>
      </c>
      <c r="R42" s="56">
        <f t="shared" si="5"/>
        <v>0.13109999999999999</v>
      </c>
      <c r="S42" s="56">
        <f t="shared" si="6"/>
        <v>0.36970000000000003</v>
      </c>
      <c r="T42" s="56">
        <f t="shared" si="7"/>
        <v>0.34709999999999996</v>
      </c>
      <c r="U42" s="56">
        <f t="shared" si="8"/>
        <v>0.38019999999999998</v>
      </c>
      <c r="V42" s="56">
        <f t="shared" si="9"/>
        <v>0.30479999999999996</v>
      </c>
      <c r="W42" s="56">
        <f t="shared" si="10"/>
        <v>0.27029999999999998</v>
      </c>
      <c r="X42" s="56">
        <f t="shared" si="11"/>
        <v>0.35540000000000005</v>
      </c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">
      <c r="A43" s="48" t="s">
        <v>89</v>
      </c>
      <c r="B43" s="35">
        <v>0.25509999999999999</v>
      </c>
      <c r="C43" s="35">
        <v>0.68520000000000003</v>
      </c>
      <c r="D43" s="35">
        <v>0.64490000000000003</v>
      </c>
      <c r="E43" s="35">
        <v>0.67879999999999996</v>
      </c>
      <c r="F43" s="35">
        <v>0.86399999999999999</v>
      </c>
      <c r="G43" s="35">
        <v>0.625</v>
      </c>
      <c r="H43" s="35">
        <v>0.63380000000000003</v>
      </c>
      <c r="I43" s="35">
        <v>0.61729999999999996</v>
      </c>
      <c r="J43" s="35">
        <v>0.69530000000000003</v>
      </c>
      <c r="K43" s="35">
        <v>0.71919999999999995</v>
      </c>
      <c r="L43" s="35">
        <v>0.64159999999999995</v>
      </c>
      <c r="M43" s="55"/>
      <c r="N43" s="56">
        <f t="shared" si="1"/>
        <v>0.74490000000000001</v>
      </c>
      <c r="O43" s="56">
        <f t="shared" si="2"/>
        <v>0.31479999999999997</v>
      </c>
      <c r="P43" s="56">
        <f t="shared" si="3"/>
        <v>0.35509999999999997</v>
      </c>
      <c r="Q43" s="56">
        <f t="shared" si="4"/>
        <v>0.32120000000000004</v>
      </c>
      <c r="R43" s="56">
        <f t="shared" si="5"/>
        <v>0.13600000000000001</v>
      </c>
      <c r="S43" s="56">
        <f t="shared" si="6"/>
        <v>0.375</v>
      </c>
      <c r="T43" s="56">
        <f t="shared" si="7"/>
        <v>0.36619999999999997</v>
      </c>
      <c r="U43" s="56">
        <f t="shared" si="8"/>
        <v>0.38270000000000004</v>
      </c>
      <c r="V43" s="56">
        <f t="shared" si="9"/>
        <v>0.30469999999999997</v>
      </c>
      <c r="W43" s="56">
        <f t="shared" si="10"/>
        <v>0.28080000000000005</v>
      </c>
      <c r="X43" s="56">
        <f t="shared" si="11"/>
        <v>0.35840000000000005</v>
      </c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">
      <c r="A44" s="48" t="s">
        <v>90</v>
      </c>
      <c r="B44" s="35">
        <v>0.24970000000000001</v>
      </c>
      <c r="C44" s="35">
        <v>0.68410000000000004</v>
      </c>
      <c r="D44" s="35">
        <v>0.6492</v>
      </c>
      <c r="E44" s="35">
        <v>0.68169999999999997</v>
      </c>
      <c r="F44" s="35">
        <v>0.85950000000000004</v>
      </c>
      <c r="G44" s="35">
        <v>0.62239999999999995</v>
      </c>
      <c r="H44" s="35">
        <v>0.61709999999999998</v>
      </c>
      <c r="I44" s="35">
        <v>0.61809999999999998</v>
      </c>
      <c r="J44" s="35">
        <v>0.69820000000000004</v>
      </c>
      <c r="K44" s="35">
        <v>0.71</v>
      </c>
      <c r="L44" s="35">
        <v>0.64039999999999997</v>
      </c>
      <c r="M44" s="55"/>
      <c r="N44" s="56">
        <f t="shared" si="1"/>
        <v>0.75029999999999997</v>
      </c>
      <c r="O44" s="56">
        <f t="shared" si="2"/>
        <v>0.31589999999999996</v>
      </c>
      <c r="P44" s="56">
        <f t="shared" si="3"/>
        <v>0.3508</v>
      </c>
      <c r="Q44" s="56">
        <f t="shared" si="4"/>
        <v>0.31830000000000003</v>
      </c>
      <c r="R44" s="56">
        <f t="shared" si="5"/>
        <v>0.14049999999999996</v>
      </c>
      <c r="S44" s="56">
        <f t="shared" si="6"/>
        <v>0.37760000000000005</v>
      </c>
      <c r="T44" s="56">
        <f t="shared" si="7"/>
        <v>0.38290000000000002</v>
      </c>
      <c r="U44" s="56">
        <f t="shared" si="8"/>
        <v>0.38190000000000002</v>
      </c>
      <c r="V44" s="56">
        <f t="shared" si="9"/>
        <v>0.30179999999999996</v>
      </c>
      <c r="W44" s="56">
        <f t="shared" si="10"/>
        <v>0.29000000000000004</v>
      </c>
      <c r="X44" s="56">
        <f t="shared" si="11"/>
        <v>0.35960000000000003</v>
      </c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">
      <c r="A45" s="48" t="s">
        <v>91</v>
      </c>
      <c r="B45" s="35">
        <v>0.24579999999999999</v>
      </c>
      <c r="C45" s="35">
        <v>0.68359999999999999</v>
      </c>
      <c r="D45" s="35">
        <v>0.65629999999999999</v>
      </c>
      <c r="E45" s="35">
        <v>0.68630000000000002</v>
      </c>
      <c r="F45" s="35">
        <v>0.85599999999999998</v>
      </c>
      <c r="G45" s="35">
        <v>0.622</v>
      </c>
      <c r="H45" s="35">
        <v>0.60440000000000005</v>
      </c>
      <c r="I45" s="35">
        <v>0.62229999999999996</v>
      </c>
      <c r="J45" s="35">
        <v>0.70040000000000002</v>
      </c>
      <c r="K45" s="35">
        <v>0.70440000000000003</v>
      </c>
      <c r="L45" s="35">
        <v>0.64129999999999998</v>
      </c>
      <c r="M45" s="55"/>
      <c r="N45" s="56">
        <f t="shared" si="1"/>
        <v>0.75419999999999998</v>
      </c>
      <c r="O45" s="56">
        <f t="shared" si="2"/>
        <v>0.31640000000000001</v>
      </c>
      <c r="P45" s="56">
        <f t="shared" si="3"/>
        <v>0.34370000000000001</v>
      </c>
      <c r="Q45" s="56">
        <f t="shared" si="4"/>
        <v>0.31369999999999998</v>
      </c>
      <c r="R45" s="56">
        <f t="shared" si="5"/>
        <v>0.14400000000000002</v>
      </c>
      <c r="S45" s="56">
        <f t="shared" si="6"/>
        <v>0.378</v>
      </c>
      <c r="T45" s="56">
        <f t="shared" si="7"/>
        <v>0.39559999999999995</v>
      </c>
      <c r="U45" s="56">
        <f t="shared" si="8"/>
        <v>0.37770000000000004</v>
      </c>
      <c r="V45" s="56">
        <f t="shared" si="9"/>
        <v>0.29959999999999998</v>
      </c>
      <c r="W45" s="56">
        <f t="shared" si="10"/>
        <v>0.29559999999999997</v>
      </c>
      <c r="X45" s="56">
        <f t="shared" si="11"/>
        <v>0.35870000000000002</v>
      </c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">
      <c r="A46" s="48" t="s">
        <v>92</v>
      </c>
      <c r="B46" s="35">
        <v>0.24479999999999999</v>
      </c>
      <c r="C46" s="35">
        <v>0.68110000000000004</v>
      </c>
      <c r="D46" s="35">
        <v>0.65749999999999997</v>
      </c>
      <c r="E46" s="35">
        <v>0.68769999999999998</v>
      </c>
      <c r="F46" s="35">
        <v>0.85640000000000005</v>
      </c>
      <c r="G46" s="35">
        <v>0.61670000000000003</v>
      </c>
      <c r="H46" s="35">
        <v>0.59609999999999996</v>
      </c>
      <c r="I46" s="35">
        <v>0.62139999999999995</v>
      </c>
      <c r="J46" s="35">
        <v>0.6966</v>
      </c>
      <c r="K46" s="35">
        <v>0.69389999999999996</v>
      </c>
      <c r="L46" s="35">
        <v>0.6391</v>
      </c>
      <c r="M46" s="55"/>
      <c r="N46" s="56">
        <f t="shared" si="1"/>
        <v>0.75519999999999998</v>
      </c>
      <c r="O46" s="56">
        <f t="shared" si="2"/>
        <v>0.31889999999999996</v>
      </c>
      <c r="P46" s="56">
        <f t="shared" si="3"/>
        <v>0.34250000000000003</v>
      </c>
      <c r="Q46" s="56">
        <f t="shared" si="4"/>
        <v>0.31230000000000002</v>
      </c>
      <c r="R46" s="56">
        <f t="shared" si="5"/>
        <v>0.14359999999999995</v>
      </c>
      <c r="S46" s="56">
        <f t="shared" si="6"/>
        <v>0.38329999999999997</v>
      </c>
      <c r="T46" s="56">
        <f t="shared" si="7"/>
        <v>0.40390000000000004</v>
      </c>
      <c r="U46" s="56">
        <f t="shared" si="8"/>
        <v>0.37860000000000005</v>
      </c>
      <c r="V46" s="56">
        <f t="shared" si="9"/>
        <v>0.3034</v>
      </c>
      <c r="W46" s="56">
        <f t="shared" si="10"/>
        <v>0.30610000000000004</v>
      </c>
      <c r="X46" s="56">
        <f t="shared" si="11"/>
        <v>0.3609</v>
      </c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">
      <c r="A47" s="48" t="s">
        <v>93</v>
      </c>
      <c r="B47" s="35">
        <v>0.24199999999999999</v>
      </c>
      <c r="C47" s="35">
        <v>0.67879999999999996</v>
      </c>
      <c r="D47" s="35">
        <v>0.65680000000000005</v>
      </c>
      <c r="E47" s="35">
        <v>0.69020000000000004</v>
      </c>
      <c r="F47" s="35">
        <v>0.86080000000000001</v>
      </c>
      <c r="G47" s="35">
        <v>0.61429999999999996</v>
      </c>
      <c r="H47" s="35">
        <v>0.59309999999999996</v>
      </c>
      <c r="I47" s="35">
        <v>0.628</v>
      </c>
      <c r="J47" s="35">
        <v>0.69530000000000003</v>
      </c>
      <c r="K47" s="35">
        <v>0.69099999999999995</v>
      </c>
      <c r="L47" s="35">
        <v>0.63939999999999997</v>
      </c>
      <c r="M47" s="55"/>
      <c r="N47" s="56">
        <f t="shared" si="1"/>
        <v>0.75800000000000001</v>
      </c>
      <c r="O47" s="56">
        <f t="shared" si="2"/>
        <v>0.32120000000000004</v>
      </c>
      <c r="P47" s="56">
        <f t="shared" si="3"/>
        <v>0.34319999999999995</v>
      </c>
      <c r="Q47" s="56">
        <f t="shared" si="4"/>
        <v>0.30979999999999996</v>
      </c>
      <c r="R47" s="56">
        <f t="shared" si="5"/>
        <v>0.13919999999999999</v>
      </c>
      <c r="S47" s="56">
        <f t="shared" si="6"/>
        <v>0.38570000000000004</v>
      </c>
      <c r="T47" s="56">
        <f t="shared" si="7"/>
        <v>0.40690000000000004</v>
      </c>
      <c r="U47" s="56">
        <f t="shared" si="8"/>
        <v>0.372</v>
      </c>
      <c r="V47" s="56">
        <f t="shared" si="9"/>
        <v>0.30469999999999997</v>
      </c>
      <c r="W47" s="56">
        <f t="shared" si="10"/>
        <v>0.30900000000000005</v>
      </c>
      <c r="X47" s="56">
        <f t="shared" si="11"/>
        <v>0.36060000000000003</v>
      </c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">
      <c r="A48" s="48" t="s">
        <v>94</v>
      </c>
      <c r="B48" s="35">
        <v>0.24329999999999999</v>
      </c>
      <c r="C48" s="35">
        <v>0.67800000000000005</v>
      </c>
      <c r="D48" s="35">
        <v>0.65749999999999997</v>
      </c>
      <c r="E48" s="35">
        <v>0.69479999999999997</v>
      </c>
      <c r="F48" s="35">
        <v>0.86670000000000003</v>
      </c>
      <c r="G48" s="35">
        <v>0.61250000000000004</v>
      </c>
      <c r="H48" s="35">
        <v>0.5907</v>
      </c>
      <c r="I48" s="35">
        <v>0.63570000000000004</v>
      </c>
      <c r="J48" s="35">
        <v>0.69479999999999997</v>
      </c>
      <c r="K48" s="35">
        <v>0.68930000000000002</v>
      </c>
      <c r="L48" s="35">
        <v>0.64129999999999998</v>
      </c>
      <c r="M48" s="55"/>
      <c r="N48" s="56">
        <f t="shared" si="1"/>
        <v>0.75670000000000004</v>
      </c>
      <c r="O48" s="56">
        <f t="shared" si="2"/>
        <v>0.32199999999999995</v>
      </c>
      <c r="P48" s="56">
        <f t="shared" si="3"/>
        <v>0.34250000000000003</v>
      </c>
      <c r="Q48" s="56">
        <f t="shared" si="4"/>
        <v>0.30520000000000003</v>
      </c>
      <c r="R48" s="56">
        <f t="shared" si="5"/>
        <v>0.13329999999999997</v>
      </c>
      <c r="S48" s="56">
        <f t="shared" si="6"/>
        <v>0.38749999999999996</v>
      </c>
      <c r="T48" s="56">
        <f t="shared" si="7"/>
        <v>0.4093</v>
      </c>
      <c r="U48" s="56">
        <f t="shared" si="8"/>
        <v>0.36429999999999996</v>
      </c>
      <c r="V48" s="56">
        <f t="shared" si="9"/>
        <v>0.30520000000000003</v>
      </c>
      <c r="W48" s="56">
        <f t="shared" si="10"/>
        <v>0.31069999999999998</v>
      </c>
      <c r="X48" s="56">
        <f t="shared" si="11"/>
        <v>0.35870000000000002</v>
      </c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2">
      <c r="A49" s="48" t="s">
        <v>95</v>
      </c>
      <c r="B49" s="35">
        <v>0.2465</v>
      </c>
      <c r="C49" s="35">
        <v>0.67749999999999999</v>
      </c>
      <c r="D49" s="35">
        <v>0.65900000000000003</v>
      </c>
      <c r="E49" s="35">
        <v>0.69879999999999998</v>
      </c>
      <c r="F49" s="35">
        <v>0.87219999999999998</v>
      </c>
      <c r="G49" s="35">
        <v>0.61129999999999995</v>
      </c>
      <c r="H49" s="35">
        <v>0.58699999999999997</v>
      </c>
      <c r="I49" s="35">
        <v>0.64070000000000005</v>
      </c>
      <c r="J49" s="35">
        <v>0.69579999999999997</v>
      </c>
      <c r="K49" s="35">
        <v>0.68489999999999995</v>
      </c>
      <c r="L49" s="35">
        <v>0.64270000000000005</v>
      </c>
      <c r="M49" s="55"/>
      <c r="N49" s="56">
        <f t="shared" si="1"/>
        <v>0.75350000000000006</v>
      </c>
      <c r="O49" s="56">
        <f t="shared" si="2"/>
        <v>0.32250000000000001</v>
      </c>
      <c r="P49" s="56">
        <f t="shared" si="3"/>
        <v>0.34099999999999997</v>
      </c>
      <c r="Q49" s="56">
        <f t="shared" si="4"/>
        <v>0.30120000000000002</v>
      </c>
      <c r="R49" s="56">
        <f t="shared" si="5"/>
        <v>0.12780000000000002</v>
      </c>
      <c r="S49" s="56">
        <f t="shared" si="6"/>
        <v>0.38870000000000005</v>
      </c>
      <c r="T49" s="56">
        <f t="shared" si="7"/>
        <v>0.41300000000000003</v>
      </c>
      <c r="U49" s="56">
        <f t="shared" si="8"/>
        <v>0.35929999999999995</v>
      </c>
      <c r="V49" s="56">
        <f t="shared" si="9"/>
        <v>0.30420000000000003</v>
      </c>
      <c r="W49" s="56">
        <f t="shared" si="10"/>
        <v>0.31510000000000005</v>
      </c>
      <c r="X49" s="56">
        <f t="shared" si="11"/>
        <v>0.35729999999999995</v>
      </c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2">
      <c r="A50" s="48" t="s">
        <v>96</v>
      </c>
      <c r="B50" s="35">
        <v>0.24379999999999999</v>
      </c>
      <c r="C50" s="35">
        <v>0.67669999999999997</v>
      </c>
      <c r="D50" s="35">
        <v>0.65959999999999996</v>
      </c>
      <c r="E50" s="35">
        <v>0.70189999999999997</v>
      </c>
      <c r="F50" s="35">
        <v>0.87390000000000001</v>
      </c>
      <c r="G50" s="35">
        <v>0.6109</v>
      </c>
      <c r="H50" s="35">
        <v>0.58779999999999999</v>
      </c>
      <c r="I50" s="35">
        <v>0.64559999999999995</v>
      </c>
      <c r="J50" s="35">
        <v>0.70020000000000004</v>
      </c>
      <c r="K50" s="35">
        <v>0.68630000000000002</v>
      </c>
      <c r="L50" s="35">
        <v>0.64370000000000005</v>
      </c>
      <c r="M50" s="55"/>
      <c r="N50" s="56">
        <f t="shared" si="1"/>
        <v>0.75619999999999998</v>
      </c>
      <c r="O50" s="56">
        <f t="shared" si="2"/>
        <v>0.32330000000000003</v>
      </c>
      <c r="P50" s="56">
        <f t="shared" si="3"/>
        <v>0.34040000000000004</v>
      </c>
      <c r="Q50" s="56">
        <f t="shared" si="4"/>
        <v>0.29810000000000003</v>
      </c>
      <c r="R50" s="56">
        <f t="shared" si="5"/>
        <v>0.12609999999999999</v>
      </c>
      <c r="S50" s="56">
        <f t="shared" si="6"/>
        <v>0.3891</v>
      </c>
      <c r="T50" s="56">
        <f t="shared" si="7"/>
        <v>0.41220000000000001</v>
      </c>
      <c r="U50" s="56">
        <f t="shared" si="8"/>
        <v>0.35440000000000005</v>
      </c>
      <c r="V50" s="56">
        <f t="shared" si="9"/>
        <v>0.29979999999999996</v>
      </c>
      <c r="W50" s="56">
        <f t="shared" si="10"/>
        <v>0.31369999999999998</v>
      </c>
      <c r="X50" s="56">
        <f t="shared" si="11"/>
        <v>0.35629999999999995</v>
      </c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2">
      <c r="A51" s="48" t="s">
        <v>97</v>
      </c>
      <c r="B51" s="35">
        <v>0.24379999999999999</v>
      </c>
      <c r="C51" s="35">
        <v>0.67469999999999997</v>
      </c>
      <c r="D51" s="35">
        <v>0.65849999999999997</v>
      </c>
      <c r="E51" s="35">
        <v>0.7036</v>
      </c>
      <c r="F51" s="35">
        <v>0.87190000000000001</v>
      </c>
      <c r="G51" s="35">
        <v>0.60940000000000005</v>
      </c>
      <c r="H51" s="35">
        <v>0.57299999999999995</v>
      </c>
      <c r="I51" s="35">
        <v>0.64159999999999995</v>
      </c>
      <c r="J51" s="35">
        <v>0.70109999999999995</v>
      </c>
      <c r="K51" s="35">
        <v>0.68330000000000002</v>
      </c>
      <c r="L51" s="35">
        <v>0.64029999999999998</v>
      </c>
      <c r="M51" s="55"/>
      <c r="N51" s="56">
        <f t="shared" si="1"/>
        <v>0.75619999999999998</v>
      </c>
      <c r="O51" s="56">
        <f t="shared" si="2"/>
        <v>0.32530000000000003</v>
      </c>
      <c r="P51" s="56">
        <f t="shared" si="3"/>
        <v>0.34150000000000003</v>
      </c>
      <c r="Q51" s="56">
        <f t="shared" si="4"/>
        <v>0.2964</v>
      </c>
      <c r="R51" s="56">
        <f t="shared" si="5"/>
        <v>0.12809999999999999</v>
      </c>
      <c r="S51" s="56">
        <f t="shared" si="6"/>
        <v>0.39059999999999995</v>
      </c>
      <c r="T51" s="56">
        <f t="shared" si="7"/>
        <v>0.42700000000000005</v>
      </c>
      <c r="U51" s="56">
        <f t="shared" si="8"/>
        <v>0.35840000000000005</v>
      </c>
      <c r="V51" s="56">
        <f t="shared" si="9"/>
        <v>0.29890000000000005</v>
      </c>
      <c r="W51" s="56">
        <f t="shared" si="10"/>
        <v>0.31669999999999998</v>
      </c>
      <c r="X51" s="56">
        <f t="shared" si="11"/>
        <v>0.35970000000000002</v>
      </c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2">
      <c r="A52" s="48" t="s">
        <v>98</v>
      </c>
      <c r="B52" s="35">
        <v>0.24540000000000001</v>
      </c>
      <c r="C52" s="35">
        <v>0.6764</v>
      </c>
      <c r="D52" s="35">
        <v>0.66259999999999997</v>
      </c>
      <c r="E52" s="35">
        <v>0.70679999999999998</v>
      </c>
      <c r="F52" s="35">
        <v>0.87039999999999995</v>
      </c>
      <c r="G52" s="35">
        <v>0.6119</v>
      </c>
      <c r="H52" s="35">
        <v>0.56259999999999999</v>
      </c>
      <c r="I52" s="35">
        <v>0.64159999999999995</v>
      </c>
      <c r="J52" s="35">
        <v>0.70640000000000003</v>
      </c>
      <c r="K52" s="35">
        <v>0.68279999999999996</v>
      </c>
      <c r="L52" s="35">
        <v>0.64039999999999997</v>
      </c>
      <c r="M52" s="55"/>
      <c r="N52" s="56">
        <f t="shared" si="1"/>
        <v>0.75459999999999994</v>
      </c>
      <c r="O52" s="56">
        <f t="shared" si="2"/>
        <v>0.3236</v>
      </c>
      <c r="P52" s="56">
        <f t="shared" si="3"/>
        <v>0.33740000000000003</v>
      </c>
      <c r="Q52" s="56">
        <f t="shared" si="4"/>
        <v>0.29320000000000002</v>
      </c>
      <c r="R52" s="56">
        <f t="shared" si="5"/>
        <v>0.12960000000000005</v>
      </c>
      <c r="S52" s="56">
        <f t="shared" si="6"/>
        <v>0.3881</v>
      </c>
      <c r="T52" s="56">
        <f t="shared" si="7"/>
        <v>0.43740000000000001</v>
      </c>
      <c r="U52" s="56">
        <f t="shared" si="8"/>
        <v>0.35840000000000005</v>
      </c>
      <c r="V52" s="56">
        <f t="shared" si="9"/>
        <v>0.29359999999999997</v>
      </c>
      <c r="W52" s="56">
        <f t="shared" si="10"/>
        <v>0.31720000000000004</v>
      </c>
      <c r="X52" s="56">
        <f t="shared" si="11"/>
        <v>0.35960000000000003</v>
      </c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2">
      <c r="A53" s="48" t="s">
        <v>99</v>
      </c>
      <c r="B53" s="35">
        <v>0.245</v>
      </c>
      <c r="C53" s="35">
        <v>0.6744</v>
      </c>
      <c r="D53" s="35">
        <v>0.66210000000000002</v>
      </c>
      <c r="E53" s="35">
        <v>0.70650000000000002</v>
      </c>
      <c r="F53" s="35">
        <v>0.86729999999999996</v>
      </c>
      <c r="G53" s="35">
        <v>0.60960000000000003</v>
      </c>
      <c r="H53" s="35">
        <v>0.54720000000000002</v>
      </c>
      <c r="I53" s="35">
        <v>0.6391</v>
      </c>
      <c r="J53" s="35">
        <v>0.70930000000000004</v>
      </c>
      <c r="K53" s="35">
        <v>0.68010000000000004</v>
      </c>
      <c r="L53" s="35">
        <v>0.63670000000000004</v>
      </c>
      <c r="M53" s="55"/>
      <c r="N53" s="56">
        <f t="shared" si="1"/>
        <v>0.755</v>
      </c>
      <c r="O53" s="56">
        <f t="shared" si="2"/>
        <v>0.3256</v>
      </c>
      <c r="P53" s="56">
        <f t="shared" si="3"/>
        <v>0.33789999999999998</v>
      </c>
      <c r="Q53" s="56">
        <f t="shared" si="4"/>
        <v>0.29349999999999998</v>
      </c>
      <c r="R53" s="56">
        <f t="shared" si="5"/>
        <v>0.13270000000000004</v>
      </c>
      <c r="S53" s="56">
        <f t="shared" si="6"/>
        <v>0.39039999999999997</v>
      </c>
      <c r="T53" s="56">
        <f t="shared" si="7"/>
        <v>0.45279999999999998</v>
      </c>
      <c r="U53" s="56">
        <f t="shared" si="8"/>
        <v>0.3609</v>
      </c>
      <c r="V53" s="56">
        <f t="shared" si="9"/>
        <v>0.29069999999999996</v>
      </c>
      <c r="W53" s="56">
        <f t="shared" si="10"/>
        <v>0.31989999999999996</v>
      </c>
      <c r="X53" s="56">
        <f t="shared" si="11"/>
        <v>0.36329999999999996</v>
      </c>
    </row>
    <row r="54" spans="1:33" x14ac:dyDescent="0.2">
      <c r="A54" s="48" t="s">
        <v>100</v>
      </c>
      <c r="B54" s="35">
        <v>0.24329999999999999</v>
      </c>
      <c r="C54" s="35">
        <v>0.67279999999999995</v>
      </c>
      <c r="D54" s="35">
        <v>0.66110000000000002</v>
      </c>
      <c r="E54" s="35">
        <v>0.70830000000000004</v>
      </c>
      <c r="F54" s="35">
        <v>0.86460000000000004</v>
      </c>
      <c r="G54" s="35">
        <v>0.60809999999999997</v>
      </c>
      <c r="H54" s="35">
        <v>0.55079999999999996</v>
      </c>
      <c r="I54" s="35">
        <v>0.63780000000000003</v>
      </c>
      <c r="J54" s="35">
        <v>0.70930000000000004</v>
      </c>
      <c r="K54" s="35">
        <v>0.68</v>
      </c>
      <c r="L54" s="35">
        <v>0.63580000000000003</v>
      </c>
      <c r="M54" s="55"/>
      <c r="N54" s="56">
        <f t="shared" si="1"/>
        <v>0.75670000000000004</v>
      </c>
      <c r="O54" s="56">
        <f t="shared" si="2"/>
        <v>0.32720000000000005</v>
      </c>
      <c r="P54" s="56">
        <f t="shared" si="3"/>
        <v>0.33889999999999998</v>
      </c>
      <c r="Q54" s="56">
        <f t="shared" si="4"/>
        <v>0.29169999999999996</v>
      </c>
      <c r="R54" s="56">
        <f t="shared" si="5"/>
        <v>0.13539999999999996</v>
      </c>
      <c r="S54" s="56">
        <f t="shared" si="6"/>
        <v>0.39190000000000003</v>
      </c>
      <c r="T54" s="56">
        <f t="shared" si="7"/>
        <v>0.44920000000000004</v>
      </c>
      <c r="U54" s="56">
        <f t="shared" si="8"/>
        <v>0.36219999999999997</v>
      </c>
      <c r="V54" s="56">
        <f t="shared" si="9"/>
        <v>0.29069999999999996</v>
      </c>
      <c r="W54" s="56">
        <f t="shared" si="10"/>
        <v>0.31999999999999995</v>
      </c>
      <c r="X54" s="56">
        <f t="shared" si="11"/>
        <v>0.36419999999999997</v>
      </c>
    </row>
    <row r="55" spans="1:33" x14ac:dyDescent="0.2">
      <c r="A55" s="48" t="s">
        <v>101</v>
      </c>
      <c r="B55" s="35">
        <v>0.24340000000000001</v>
      </c>
      <c r="C55" s="35">
        <v>0.67410000000000003</v>
      </c>
      <c r="D55" s="35">
        <v>0.66379999999999995</v>
      </c>
      <c r="E55" s="35">
        <v>0.71099999999999997</v>
      </c>
      <c r="F55" s="35">
        <v>0.8639</v>
      </c>
      <c r="G55" s="35">
        <v>0.60680000000000001</v>
      </c>
      <c r="H55" s="35">
        <v>0.56720000000000004</v>
      </c>
      <c r="I55" s="35">
        <v>0.64139999999999997</v>
      </c>
      <c r="J55" s="35">
        <v>0.71179999999999999</v>
      </c>
      <c r="K55" s="35">
        <v>0.68210000000000004</v>
      </c>
      <c r="L55" s="35">
        <v>0.63859999999999995</v>
      </c>
      <c r="M55" s="55"/>
      <c r="N55" s="56">
        <f t="shared" si="1"/>
        <v>0.75659999999999994</v>
      </c>
      <c r="O55" s="56">
        <f t="shared" si="2"/>
        <v>0.32589999999999997</v>
      </c>
      <c r="P55" s="56">
        <f t="shared" si="3"/>
        <v>0.33620000000000005</v>
      </c>
      <c r="Q55" s="56">
        <f t="shared" si="4"/>
        <v>0.28900000000000003</v>
      </c>
      <c r="R55" s="56">
        <f t="shared" si="5"/>
        <v>0.1361</v>
      </c>
      <c r="S55" s="56">
        <f t="shared" si="6"/>
        <v>0.39319999999999999</v>
      </c>
      <c r="T55" s="56">
        <f t="shared" si="7"/>
        <v>0.43279999999999996</v>
      </c>
      <c r="U55" s="56">
        <f t="shared" si="8"/>
        <v>0.35860000000000003</v>
      </c>
      <c r="V55" s="56">
        <f t="shared" si="9"/>
        <v>0.28820000000000001</v>
      </c>
      <c r="W55" s="56">
        <f t="shared" si="10"/>
        <v>0.31789999999999996</v>
      </c>
      <c r="X55" s="56">
        <f t="shared" si="11"/>
        <v>0.36140000000000005</v>
      </c>
    </row>
    <row r="56" spans="1:33" x14ac:dyDescent="0.2">
      <c r="A56" s="48" t="s">
        <v>102</v>
      </c>
      <c r="B56" s="35">
        <v>0.24099999999999999</v>
      </c>
      <c r="C56" s="35">
        <v>0.67069999999999996</v>
      </c>
      <c r="D56" s="35">
        <v>0.66279999999999994</v>
      </c>
      <c r="E56" s="35">
        <v>0.71150000000000002</v>
      </c>
      <c r="F56" s="35">
        <v>0.86209999999999998</v>
      </c>
      <c r="G56" s="35">
        <v>0.59989999999999999</v>
      </c>
      <c r="H56" s="35">
        <v>0.5786</v>
      </c>
      <c r="I56" s="35">
        <v>0.64249999999999996</v>
      </c>
      <c r="J56" s="35">
        <v>0.71130000000000004</v>
      </c>
      <c r="K56" s="35">
        <v>0.68149999999999999</v>
      </c>
      <c r="L56" s="35">
        <v>0.63790000000000002</v>
      </c>
      <c r="M56" s="55"/>
      <c r="N56" s="56">
        <f t="shared" si="1"/>
        <v>0.75900000000000001</v>
      </c>
      <c r="O56" s="56">
        <f t="shared" si="2"/>
        <v>0.32930000000000004</v>
      </c>
      <c r="P56" s="56">
        <f t="shared" si="3"/>
        <v>0.33720000000000006</v>
      </c>
      <c r="Q56" s="56">
        <f t="shared" si="4"/>
        <v>0.28849999999999998</v>
      </c>
      <c r="R56" s="56">
        <f t="shared" si="5"/>
        <v>0.13790000000000002</v>
      </c>
      <c r="S56" s="56">
        <f t="shared" si="6"/>
        <v>0.40010000000000001</v>
      </c>
      <c r="T56" s="56">
        <f t="shared" si="7"/>
        <v>0.4214</v>
      </c>
      <c r="U56" s="56">
        <f t="shared" si="8"/>
        <v>0.35750000000000004</v>
      </c>
      <c r="V56" s="56">
        <f t="shared" si="9"/>
        <v>0.28869999999999996</v>
      </c>
      <c r="W56" s="56">
        <f t="shared" si="10"/>
        <v>0.31850000000000001</v>
      </c>
      <c r="X56" s="56">
        <f t="shared" si="11"/>
        <v>0.36209999999999998</v>
      </c>
    </row>
    <row r="57" spans="1:33" x14ac:dyDescent="0.2">
      <c r="A57" s="48" t="s">
        <v>103</v>
      </c>
      <c r="B57" s="35">
        <v>0.24360000000000001</v>
      </c>
      <c r="C57" s="35">
        <v>0.67510000000000003</v>
      </c>
      <c r="D57" s="35">
        <v>0.66930000000000001</v>
      </c>
      <c r="E57" s="35">
        <v>0.71950000000000003</v>
      </c>
      <c r="F57" s="35">
        <v>0.86399999999999999</v>
      </c>
      <c r="G57" s="35">
        <v>0.60370000000000001</v>
      </c>
      <c r="H57" s="35">
        <v>0.60160000000000002</v>
      </c>
      <c r="I57" s="35">
        <v>0.65149999999999997</v>
      </c>
      <c r="J57" s="35">
        <v>0.71719999999999995</v>
      </c>
      <c r="K57" s="35">
        <v>0.68799999999999994</v>
      </c>
      <c r="L57" s="35">
        <v>0.64559999999999995</v>
      </c>
      <c r="M57" s="55"/>
      <c r="N57" s="56">
        <f t="shared" si="1"/>
        <v>0.75639999999999996</v>
      </c>
      <c r="O57" s="56">
        <f t="shared" si="2"/>
        <v>0.32489999999999997</v>
      </c>
      <c r="P57" s="56">
        <f t="shared" si="3"/>
        <v>0.33069999999999999</v>
      </c>
      <c r="Q57" s="56">
        <f t="shared" si="4"/>
        <v>0.28049999999999997</v>
      </c>
      <c r="R57" s="56">
        <f t="shared" si="5"/>
        <v>0.13600000000000001</v>
      </c>
      <c r="S57" s="56">
        <f t="shared" si="6"/>
        <v>0.39629999999999999</v>
      </c>
      <c r="T57" s="56">
        <f t="shared" si="7"/>
        <v>0.39839999999999998</v>
      </c>
      <c r="U57" s="56">
        <f t="shared" si="8"/>
        <v>0.34850000000000003</v>
      </c>
      <c r="V57" s="56">
        <f t="shared" si="9"/>
        <v>0.28280000000000005</v>
      </c>
      <c r="W57" s="56">
        <f t="shared" si="10"/>
        <v>0.31200000000000006</v>
      </c>
      <c r="X57" s="56">
        <f t="shared" si="11"/>
        <v>0.35440000000000005</v>
      </c>
    </row>
    <row r="58" spans="1:33" x14ac:dyDescent="0.2">
      <c r="A58" s="48" t="s">
        <v>104</v>
      </c>
      <c r="B58" s="35">
        <v>0.24360000000000001</v>
      </c>
      <c r="C58" s="35">
        <v>0.67420000000000002</v>
      </c>
      <c r="D58" s="35">
        <v>0.66549999999999998</v>
      </c>
      <c r="E58" s="35">
        <v>0.7177</v>
      </c>
      <c r="F58" s="35">
        <v>0.86080000000000001</v>
      </c>
      <c r="G58" s="35">
        <v>0.59809999999999997</v>
      </c>
      <c r="H58" s="35">
        <v>0.60980000000000001</v>
      </c>
      <c r="I58" s="35">
        <v>0.65049999999999997</v>
      </c>
      <c r="J58" s="35">
        <v>0.7167</v>
      </c>
      <c r="K58" s="35">
        <v>0.68489999999999995</v>
      </c>
      <c r="L58" s="35">
        <v>0.64400000000000002</v>
      </c>
      <c r="M58" s="55"/>
      <c r="N58" s="56">
        <f t="shared" si="1"/>
        <v>0.75639999999999996</v>
      </c>
      <c r="O58" s="56">
        <f t="shared" si="2"/>
        <v>0.32579999999999998</v>
      </c>
      <c r="P58" s="56">
        <f t="shared" si="3"/>
        <v>0.33450000000000002</v>
      </c>
      <c r="Q58" s="56">
        <f t="shared" si="4"/>
        <v>0.2823</v>
      </c>
      <c r="R58" s="56">
        <f t="shared" si="5"/>
        <v>0.13919999999999999</v>
      </c>
      <c r="S58" s="56">
        <f t="shared" si="6"/>
        <v>0.40190000000000003</v>
      </c>
      <c r="T58" s="56">
        <f t="shared" si="7"/>
        <v>0.39019999999999999</v>
      </c>
      <c r="U58" s="56">
        <f t="shared" si="8"/>
        <v>0.34950000000000003</v>
      </c>
      <c r="V58" s="56">
        <f t="shared" si="9"/>
        <v>0.2833</v>
      </c>
      <c r="W58" s="56">
        <f t="shared" si="10"/>
        <v>0.31510000000000005</v>
      </c>
      <c r="X58" s="56">
        <f t="shared" si="11"/>
        <v>0.35599999999999998</v>
      </c>
    </row>
    <row r="59" spans="1:33" x14ac:dyDescent="0.2">
      <c r="A59" s="48" t="s">
        <v>105</v>
      </c>
      <c r="B59" s="35">
        <v>0.25440000000000002</v>
      </c>
      <c r="C59" s="35">
        <v>0.68059999999999998</v>
      </c>
      <c r="D59" s="35">
        <v>0.66790000000000005</v>
      </c>
      <c r="E59" s="35">
        <v>0.72370000000000001</v>
      </c>
      <c r="F59" s="35">
        <v>0.86160000000000003</v>
      </c>
      <c r="G59" s="35">
        <v>0.60350000000000004</v>
      </c>
      <c r="H59" s="35">
        <v>0.60289999999999999</v>
      </c>
      <c r="I59" s="35">
        <v>0.65959999999999996</v>
      </c>
      <c r="J59" s="35">
        <v>0.71899999999999997</v>
      </c>
      <c r="K59" s="35">
        <v>0.6855</v>
      </c>
      <c r="L59" s="35">
        <v>0.64880000000000004</v>
      </c>
      <c r="M59" s="55"/>
      <c r="N59" s="56">
        <f t="shared" si="1"/>
        <v>0.74560000000000004</v>
      </c>
      <c r="O59" s="56">
        <f t="shared" si="2"/>
        <v>0.31940000000000002</v>
      </c>
      <c r="P59" s="56">
        <f t="shared" si="3"/>
        <v>0.33209999999999995</v>
      </c>
      <c r="Q59" s="56">
        <f t="shared" si="4"/>
        <v>0.27629999999999999</v>
      </c>
      <c r="R59" s="56">
        <f t="shared" si="5"/>
        <v>0.13839999999999997</v>
      </c>
      <c r="S59" s="56">
        <f t="shared" si="6"/>
        <v>0.39649999999999996</v>
      </c>
      <c r="T59" s="56">
        <f t="shared" si="7"/>
        <v>0.39710000000000001</v>
      </c>
      <c r="U59" s="56">
        <f t="shared" si="8"/>
        <v>0.34040000000000004</v>
      </c>
      <c r="V59" s="56">
        <f t="shared" si="9"/>
        <v>0.28100000000000003</v>
      </c>
      <c r="W59" s="56">
        <f t="shared" si="10"/>
        <v>0.3145</v>
      </c>
      <c r="X59" s="56">
        <f t="shared" si="11"/>
        <v>0.35119999999999996</v>
      </c>
    </row>
    <row r="60" spans="1:33" x14ac:dyDescent="0.2">
      <c r="A60" s="48" t="s">
        <v>106</v>
      </c>
      <c r="B60" s="35">
        <v>0.26169999999999999</v>
      </c>
      <c r="C60" s="35">
        <v>0.6855</v>
      </c>
      <c r="D60" s="35">
        <v>0.67020000000000002</v>
      </c>
      <c r="E60" s="35">
        <v>0.72670000000000001</v>
      </c>
      <c r="F60" s="35">
        <v>0.86119999999999997</v>
      </c>
      <c r="G60" s="35">
        <v>0.60980000000000001</v>
      </c>
      <c r="H60" s="35">
        <v>0.59370000000000001</v>
      </c>
      <c r="I60" s="35">
        <v>0.66590000000000005</v>
      </c>
      <c r="J60" s="35">
        <v>0.72209999999999996</v>
      </c>
      <c r="K60" s="35">
        <v>0.68610000000000004</v>
      </c>
      <c r="L60" s="35">
        <v>0.65180000000000005</v>
      </c>
      <c r="M60" s="55"/>
      <c r="N60" s="56">
        <f t="shared" si="1"/>
        <v>0.73829999999999996</v>
      </c>
      <c r="O60" s="56">
        <f t="shared" si="2"/>
        <v>0.3145</v>
      </c>
      <c r="P60" s="56">
        <f t="shared" si="3"/>
        <v>0.32979999999999998</v>
      </c>
      <c r="Q60" s="56">
        <f t="shared" si="4"/>
        <v>0.27329999999999999</v>
      </c>
      <c r="R60" s="56">
        <f t="shared" si="5"/>
        <v>0.13880000000000003</v>
      </c>
      <c r="S60" s="56">
        <f t="shared" si="6"/>
        <v>0.39019999999999999</v>
      </c>
      <c r="T60" s="56">
        <f t="shared" si="7"/>
        <v>0.40629999999999999</v>
      </c>
      <c r="U60" s="56">
        <f t="shared" si="8"/>
        <v>0.33409999999999995</v>
      </c>
      <c r="V60" s="56">
        <f t="shared" si="9"/>
        <v>0.27790000000000004</v>
      </c>
      <c r="W60" s="56">
        <f t="shared" si="10"/>
        <v>0.31389999999999996</v>
      </c>
      <c r="X60" s="56">
        <f t="shared" si="11"/>
        <v>0.34819999999999995</v>
      </c>
    </row>
    <row r="61" spans="1:33" x14ac:dyDescent="0.2">
      <c r="A61" s="48" t="s">
        <v>107</v>
      </c>
      <c r="B61" s="35">
        <v>0.26279999999999998</v>
      </c>
      <c r="C61" s="35">
        <v>0.68389999999999995</v>
      </c>
      <c r="D61" s="35">
        <v>0.66379999999999995</v>
      </c>
      <c r="E61" s="35">
        <v>0.72230000000000005</v>
      </c>
      <c r="F61" s="35">
        <v>0.85619999999999996</v>
      </c>
      <c r="G61" s="35">
        <v>0.60670000000000002</v>
      </c>
      <c r="H61" s="35">
        <v>0.56859999999999999</v>
      </c>
      <c r="I61" s="35">
        <v>0.6643</v>
      </c>
      <c r="J61" s="35">
        <v>0.71689999999999998</v>
      </c>
      <c r="K61" s="35">
        <v>0.6794</v>
      </c>
      <c r="L61" s="35">
        <v>0.64600000000000002</v>
      </c>
      <c r="M61" s="55"/>
      <c r="N61" s="56">
        <f t="shared" si="1"/>
        <v>0.73720000000000008</v>
      </c>
      <c r="O61" s="56">
        <f t="shared" si="2"/>
        <v>0.31610000000000005</v>
      </c>
      <c r="P61" s="56">
        <f t="shared" si="3"/>
        <v>0.33620000000000005</v>
      </c>
      <c r="Q61" s="56">
        <f t="shared" si="4"/>
        <v>0.27769999999999995</v>
      </c>
      <c r="R61" s="56">
        <f t="shared" si="5"/>
        <v>0.14380000000000004</v>
      </c>
      <c r="S61" s="56">
        <f t="shared" si="6"/>
        <v>0.39329999999999998</v>
      </c>
      <c r="T61" s="56">
        <f t="shared" si="7"/>
        <v>0.43140000000000001</v>
      </c>
      <c r="U61" s="56">
        <f t="shared" si="8"/>
        <v>0.3357</v>
      </c>
      <c r="V61" s="56">
        <f t="shared" si="9"/>
        <v>0.28310000000000002</v>
      </c>
      <c r="W61" s="56">
        <f t="shared" si="10"/>
        <v>0.3206</v>
      </c>
      <c r="X61" s="56">
        <f t="shared" si="11"/>
        <v>0.35399999999999998</v>
      </c>
    </row>
    <row r="62" spans="1:33" x14ac:dyDescent="0.2">
      <c r="A62" s="48" t="s">
        <v>108</v>
      </c>
      <c r="B62" s="35">
        <v>0.27029999999999998</v>
      </c>
      <c r="C62" s="35">
        <v>0.69120000000000004</v>
      </c>
      <c r="D62" s="35">
        <v>0.6673</v>
      </c>
      <c r="E62" s="35">
        <v>0.72919999999999996</v>
      </c>
      <c r="F62" s="35">
        <v>0.86099999999999999</v>
      </c>
      <c r="G62" s="35">
        <v>0.61229999999999996</v>
      </c>
      <c r="H62" s="35">
        <v>0.57969999999999999</v>
      </c>
      <c r="I62" s="35">
        <v>0.67100000000000004</v>
      </c>
      <c r="J62" s="35">
        <v>0.72130000000000005</v>
      </c>
      <c r="K62" s="35">
        <v>0.68359999999999999</v>
      </c>
      <c r="L62" s="35">
        <v>0.65210000000000001</v>
      </c>
      <c r="M62" s="55"/>
      <c r="N62" s="56">
        <f t="shared" si="1"/>
        <v>0.72970000000000002</v>
      </c>
      <c r="O62" s="56">
        <f t="shared" si="2"/>
        <v>0.30879999999999996</v>
      </c>
      <c r="P62" s="56">
        <f t="shared" si="3"/>
        <v>0.3327</v>
      </c>
      <c r="Q62" s="56">
        <f t="shared" si="4"/>
        <v>0.27080000000000004</v>
      </c>
      <c r="R62" s="56">
        <f t="shared" si="5"/>
        <v>0.13900000000000001</v>
      </c>
      <c r="S62" s="56">
        <f t="shared" si="6"/>
        <v>0.38770000000000004</v>
      </c>
      <c r="T62" s="56">
        <f t="shared" si="7"/>
        <v>0.42030000000000001</v>
      </c>
      <c r="U62" s="56">
        <f t="shared" si="8"/>
        <v>0.32899999999999996</v>
      </c>
      <c r="V62" s="56">
        <f t="shared" si="9"/>
        <v>0.27869999999999995</v>
      </c>
      <c r="W62" s="56">
        <f t="shared" si="10"/>
        <v>0.31640000000000001</v>
      </c>
      <c r="X62" s="56">
        <f t="shared" si="11"/>
        <v>0.34789999999999999</v>
      </c>
    </row>
    <row r="63" spans="1:33" x14ac:dyDescent="0.2">
      <c r="A63" s="48" t="s">
        <v>109</v>
      </c>
      <c r="B63" s="35">
        <v>0.26119999999999999</v>
      </c>
      <c r="C63" s="35">
        <v>0.69230000000000003</v>
      </c>
      <c r="D63" s="35">
        <v>0.66180000000000005</v>
      </c>
      <c r="E63" s="35">
        <v>0.72619999999999996</v>
      </c>
      <c r="F63" s="35">
        <v>0.86370000000000002</v>
      </c>
      <c r="G63" s="35">
        <v>0.61040000000000005</v>
      </c>
      <c r="H63" s="35">
        <v>0.56679999999999997</v>
      </c>
      <c r="I63" s="35">
        <v>0.66369999999999996</v>
      </c>
      <c r="J63" s="35">
        <v>0.71330000000000005</v>
      </c>
      <c r="K63" s="35">
        <v>0.68989999999999996</v>
      </c>
      <c r="L63" s="35">
        <v>0.6472</v>
      </c>
      <c r="M63" s="55"/>
      <c r="N63" s="56">
        <f t="shared" si="1"/>
        <v>0.73880000000000001</v>
      </c>
      <c r="O63" s="56">
        <f t="shared" si="2"/>
        <v>0.30769999999999997</v>
      </c>
      <c r="P63" s="56">
        <f t="shared" si="3"/>
        <v>0.33819999999999995</v>
      </c>
      <c r="Q63" s="56">
        <f t="shared" si="4"/>
        <v>0.27380000000000004</v>
      </c>
      <c r="R63" s="56">
        <f t="shared" si="5"/>
        <v>0.13629999999999998</v>
      </c>
      <c r="S63" s="56">
        <f t="shared" si="6"/>
        <v>0.38959999999999995</v>
      </c>
      <c r="T63" s="56">
        <f t="shared" si="7"/>
        <v>0.43320000000000003</v>
      </c>
      <c r="U63" s="56">
        <f t="shared" si="8"/>
        <v>0.33630000000000004</v>
      </c>
      <c r="V63" s="56">
        <f t="shared" si="9"/>
        <v>0.28669999999999995</v>
      </c>
      <c r="W63" s="56">
        <f t="shared" si="10"/>
        <v>0.31010000000000004</v>
      </c>
      <c r="X63" s="56">
        <f t="shared" si="11"/>
        <v>0.3528</v>
      </c>
    </row>
    <row r="64" spans="1:33" x14ac:dyDescent="0.2">
      <c r="A64" s="48" t="s">
        <v>110</v>
      </c>
      <c r="B64" s="35">
        <v>0.2535</v>
      </c>
      <c r="C64" s="35">
        <v>0.69379999999999997</v>
      </c>
      <c r="D64" s="35">
        <v>0.65390000000000004</v>
      </c>
      <c r="E64" s="35">
        <v>0.72389999999999999</v>
      </c>
      <c r="F64" s="35">
        <v>0.86609999999999998</v>
      </c>
      <c r="G64" s="35">
        <v>0.60599999999999998</v>
      </c>
      <c r="H64" s="35">
        <v>0.55400000000000005</v>
      </c>
      <c r="I64" s="35">
        <v>0.65639999999999998</v>
      </c>
      <c r="J64" s="35">
        <v>0.69969999999999999</v>
      </c>
      <c r="K64" s="35">
        <v>0.69769999999999999</v>
      </c>
      <c r="L64" s="35">
        <v>0.64180000000000004</v>
      </c>
      <c r="M64" s="55"/>
      <c r="N64" s="56">
        <f t="shared" si="1"/>
        <v>0.74649999999999994</v>
      </c>
      <c r="O64" s="56">
        <f t="shared" si="2"/>
        <v>0.30620000000000003</v>
      </c>
      <c r="P64" s="56">
        <f t="shared" si="3"/>
        <v>0.34609999999999996</v>
      </c>
      <c r="Q64" s="56">
        <f t="shared" si="4"/>
        <v>0.27610000000000001</v>
      </c>
      <c r="R64" s="56">
        <f t="shared" si="5"/>
        <v>0.13390000000000002</v>
      </c>
      <c r="S64" s="56">
        <f t="shared" si="6"/>
        <v>0.39400000000000002</v>
      </c>
      <c r="T64" s="56">
        <f t="shared" si="7"/>
        <v>0.44599999999999995</v>
      </c>
      <c r="U64" s="56">
        <f t="shared" si="8"/>
        <v>0.34360000000000002</v>
      </c>
      <c r="V64" s="56">
        <f t="shared" si="9"/>
        <v>0.30030000000000001</v>
      </c>
      <c r="W64" s="56">
        <f t="shared" si="10"/>
        <v>0.30230000000000001</v>
      </c>
      <c r="X64" s="56">
        <f t="shared" si="11"/>
        <v>0.35819999999999996</v>
      </c>
    </row>
    <row r="65" spans="1:24" x14ac:dyDescent="0.2">
      <c r="A65" s="48" t="s">
        <v>111</v>
      </c>
      <c r="B65" s="35">
        <v>0.25019999999999998</v>
      </c>
      <c r="C65" s="35">
        <v>0.69779999999999998</v>
      </c>
      <c r="D65" s="35">
        <v>0.6502</v>
      </c>
      <c r="E65" s="35">
        <v>0.72599999999999998</v>
      </c>
      <c r="F65" s="35">
        <v>0.87080000000000002</v>
      </c>
      <c r="G65" s="35">
        <v>0.60589999999999999</v>
      </c>
      <c r="H65" s="35">
        <v>0.55489999999999995</v>
      </c>
      <c r="I65" s="35">
        <v>0.65259999999999996</v>
      </c>
      <c r="J65" s="35">
        <v>0.69679999999999997</v>
      </c>
      <c r="K65" s="35">
        <v>0.71150000000000002</v>
      </c>
      <c r="L65" s="35">
        <v>0.64180000000000004</v>
      </c>
      <c r="M65" s="55"/>
      <c r="N65" s="56">
        <f t="shared" si="1"/>
        <v>0.74980000000000002</v>
      </c>
      <c r="O65" s="56">
        <f t="shared" si="2"/>
        <v>0.30220000000000002</v>
      </c>
      <c r="P65" s="56">
        <f t="shared" si="3"/>
        <v>0.3498</v>
      </c>
      <c r="Q65" s="56">
        <f t="shared" si="4"/>
        <v>0.27400000000000002</v>
      </c>
      <c r="R65" s="56">
        <f t="shared" si="5"/>
        <v>0.12919999999999998</v>
      </c>
      <c r="S65" s="56">
        <f t="shared" si="6"/>
        <v>0.39410000000000001</v>
      </c>
      <c r="T65" s="56">
        <f t="shared" si="7"/>
        <v>0.44510000000000005</v>
      </c>
      <c r="U65" s="56">
        <f t="shared" si="8"/>
        <v>0.34740000000000004</v>
      </c>
      <c r="V65" s="56">
        <f t="shared" si="9"/>
        <v>0.30320000000000003</v>
      </c>
      <c r="W65" s="56">
        <f t="shared" si="10"/>
        <v>0.28849999999999998</v>
      </c>
      <c r="X65" s="56">
        <f t="shared" si="11"/>
        <v>0.35819999999999996</v>
      </c>
    </row>
    <row r="66" spans="1:24" x14ac:dyDescent="0.2">
      <c r="A66" s="48" t="s">
        <v>112</v>
      </c>
      <c r="B66" s="35">
        <v>0.24979999999999999</v>
      </c>
      <c r="C66" s="35">
        <v>0.6996</v>
      </c>
      <c r="D66" s="35">
        <v>0.65680000000000005</v>
      </c>
      <c r="E66" s="35">
        <v>0.7258</v>
      </c>
      <c r="F66" s="35">
        <v>0.874</v>
      </c>
      <c r="G66" s="35">
        <v>0.60650000000000004</v>
      </c>
      <c r="H66" s="35">
        <v>0.52910000000000001</v>
      </c>
      <c r="I66" s="35">
        <v>0.64880000000000004</v>
      </c>
      <c r="J66" s="35">
        <v>0.68589999999999995</v>
      </c>
      <c r="K66" s="35">
        <v>0.71689999999999998</v>
      </c>
      <c r="L66" s="35">
        <v>0.63859999999999995</v>
      </c>
      <c r="M66" s="55"/>
      <c r="N66" s="56">
        <f t="shared" si="1"/>
        <v>0.75019999999999998</v>
      </c>
      <c r="O66" s="56">
        <f t="shared" si="2"/>
        <v>0.3004</v>
      </c>
      <c r="P66" s="56">
        <f t="shared" si="3"/>
        <v>0.34319999999999995</v>
      </c>
      <c r="Q66" s="56">
        <f t="shared" si="4"/>
        <v>0.2742</v>
      </c>
      <c r="R66" s="56">
        <f t="shared" si="5"/>
        <v>0.126</v>
      </c>
      <c r="S66" s="56">
        <f t="shared" si="6"/>
        <v>0.39349999999999996</v>
      </c>
      <c r="T66" s="56">
        <f t="shared" si="7"/>
        <v>0.47089999999999999</v>
      </c>
      <c r="U66" s="56">
        <f t="shared" si="8"/>
        <v>0.35119999999999996</v>
      </c>
      <c r="V66" s="56">
        <f t="shared" si="9"/>
        <v>0.31410000000000005</v>
      </c>
      <c r="W66" s="56">
        <f t="shared" si="10"/>
        <v>0.28310000000000002</v>
      </c>
      <c r="X66" s="56">
        <f t="shared" si="11"/>
        <v>0.36140000000000005</v>
      </c>
    </row>
    <row r="67" spans="1:24" x14ac:dyDescent="0.2">
      <c r="A67" s="48" t="s">
        <v>113</v>
      </c>
      <c r="B67" s="35">
        <v>0.25469999999999998</v>
      </c>
      <c r="C67" s="35">
        <v>0.69879999999999998</v>
      </c>
      <c r="D67" s="35">
        <v>0.67100000000000004</v>
      </c>
      <c r="E67" s="35">
        <v>0.72799999999999998</v>
      </c>
      <c r="F67" s="35">
        <v>0.87709999999999999</v>
      </c>
      <c r="G67" s="35">
        <v>0.60229999999999995</v>
      </c>
      <c r="H67" s="35">
        <v>0.53459999999999996</v>
      </c>
      <c r="I67" s="35">
        <v>0.64390000000000003</v>
      </c>
      <c r="J67" s="35">
        <v>0.68149999999999999</v>
      </c>
      <c r="K67" s="35">
        <v>0.72609999999999997</v>
      </c>
      <c r="L67" s="35">
        <v>0.63919999999999999</v>
      </c>
      <c r="M67" s="55"/>
      <c r="N67" s="56">
        <f t="shared" si="1"/>
        <v>0.74530000000000007</v>
      </c>
      <c r="O67" s="56">
        <f t="shared" si="2"/>
        <v>0.30120000000000002</v>
      </c>
      <c r="P67" s="56">
        <f t="shared" si="3"/>
        <v>0.32899999999999996</v>
      </c>
      <c r="Q67" s="56">
        <f t="shared" si="4"/>
        <v>0.27200000000000002</v>
      </c>
      <c r="R67" s="56">
        <f t="shared" si="5"/>
        <v>0.12290000000000001</v>
      </c>
      <c r="S67" s="56">
        <f t="shared" si="6"/>
        <v>0.39770000000000005</v>
      </c>
      <c r="T67" s="56">
        <f t="shared" si="7"/>
        <v>0.46540000000000004</v>
      </c>
      <c r="U67" s="56">
        <f t="shared" si="8"/>
        <v>0.35609999999999997</v>
      </c>
      <c r="V67" s="56">
        <f t="shared" si="9"/>
        <v>0.31850000000000001</v>
      </c>
      <c r="W67" s="56">
        <f t="shared" si="10"/>
        <v>0.27390000000000003</v>
      </c>
      <c r="X67" s="56">
        <f t="shared" si="11"/>
        <v>0.36080000000000001</v>
      </c>
    </row>
    <row r="68" spans="1:24" x14ac:dyDescent="0.2">
      <c r="A68" s="48" t="s">
        <v>114</v>
      </c>
      <c r="B68" s="35">
        <v>0.25969999999999999</v>
      </c>
      <c r="C68" s="35">
        <v>0.69699999999999995</v>
      </c>
      <c r="D68" s="35">
        <v>0.68179999999999996</v>
      </c>
      <c r="E68" s="35">
        <v>0.73019999999999996</v>
      </c>
      <c r="F68" s="35">
        <v>0.88039999999999996</v>
      </c>
      <c r="G68" s="35">
        <v>0.59789999999999999</v>
      </c>
      <c r="H68" s="35">
        <v>0.53990000000000005</v>
      </c>
      <c r="I68" s="35">
        <v>0.63749999999999996</v>
      </c>
      <c r="J68" s="35">
        <v>0.67769999999999997</v>
      </c>
      <c r="K68" s="35">
        <v>0.73270000000000002</v>
      </c>
      <c r="L68" s="35">
        <v>0.63880000000000003</v>
      </c>
      <c r="M68" s="55"/>
      <c r="N68" s="56">
        <f t="shared" si="1"/>
        <v>0.74029999999999996</v>
      </c>
      <c r="O68" s="56">
        <f t="shared" si="2"/>
        <v>0.30300000000000005</v>
      </c>
      <c r="P68" s="56">
        <f t="shared" si="3"/>
        <v>0.31820000000000004</v>
      </c>
      <c r="Q68" s="56">
        <f t="shared" si="4"/>
        <v>0.26980000000000004</v>
      </c>
      <c r="R68" s="56">
        <f t="shared" si="5"/>
        <v>0.11960000000000004</v>
      </c>
      <c r="S68" s="56">
        <f t="shared" si="6"/>
        <v>0.40210000000000001</v>
      </c>
      <c r="T68" s="56">
        <f t="shared" si="7"/>
        <v>0.46009999999999995</v>
      </c>
      <c r="U68" s="56">
        <f t="shared" si="8"/>
        <v>0.36250000000000004</v>
      </c>
      <c r="V68" s="56">
        <f t="shared" si="9"/>
        <v>0.32230000000000003</v>
      </c>
      <c r="W68" s="56">
        <f t="shared" si="10"/>
        <v>0.26729999999999998</v>
      </c>
      <c r="X68" s="56">
        <f t="shared" si="11"/>
        <v>0.36119999999999997</v>
      </c>
    </row>
    <row r="69" spans="1:24" x14ac:dyDescent="0.2">
      <c r="A69" s="48" t="s">
        <v>115</v>
      </c>
      <c r="B69" s="35">
        <v>0.2646</v>
      </c>
      <c r="C69" s="35">
        <v>0.69889999999999997</v>
      </c>
      <c r="D69" s="35">
        <v>0.69589999999999996</v>
      </c>
      <c r="E69" s="35">
        <v>0.73319999999999996</v>
      </c>
      <c r="F69" s="35">
        <v>0.88500000000000001</v>
      </c>
      <c r="G69" s="35">
        <v>0.59560000000000002</v>
      </c>
      <c r="H69" s="35">
        <v>0.54259999999999997</v>
      </c>
      <c r="I69" s="35">
        <v>0.63390000000000002</v>
      </c>
      <c r="J69" s="35">
        <v>0.67359999999999998</v>
      </c>
      <c r="K69" s="35">
        <v>0.7409</v>
      </c>
      <c r="L69" s="35">
        <v>0.64039999999999997</v>
      </c>
      <c r="M69" s="55"/>
      <c r="N69" s="56">
        <f t="shared" si="1"/>
        <v>0.73540000000000005</v>
      </c>
      <c r="O69" s="56">
        <f t="shared" si="2"/>
        <v>0.30110000000000003</v>
      </c>
      <c r="P69" s="56">
        <f t="shared" si="3"/>
        <v>0.30410000000000004</v>
      </c>
      <c r="Q69" s="56">
        <f t="shared" si="4"/>
        <v>0.26680000000000004</v>
      </c>
      <c r="R69" s="56">
        <f t="shared" si="5"/>
        <v>0.11499999999999999</v>
      </c>
      <c r="S69" s="56">
        <f t="shared" si="6"/>
        <v>0.40439999999999998</v>
      </c>
      <c r="T69" s="56">
        <f t="shared" si="7"/>
        <v>0.45740000000000003</v>
      </c>
      <c r="U69" s="56">
        <f t="shared" si="8"/>
        <v>0.36609999999999998</v>
      </c>
      <c r="V69" s="56">
        <f t="shared" si="9"/>
        <v>0.32640000000000002</v>
      </c>
      <c r="W69" s="56">
        <f t="shared" si="10"/>
        <v>0.2591</v>
      </c>
      <c r="X69" s="56">
        <f t="shared" si="11"/>
        <v>0.35960000000000003</v>
      </c>
    </row>
    <row r="70" spans="1:24" x14ac:dyDescent="0.2">
      <c r="A70" s="48" t="s">
        <v>116</v>
      </c>
      <c r="B70" s="35">
        <v>0.26979999999999998</v>
      </c>
      <c r="C70" s="35">
        <v>0.69389999999999996</v>
      </c>
      <c r="D70" s="35">
        <v>0.69830000000000003</v>
      </c>
      <c r="E70" s="35">
        <v>0.73299999999999998</v>
      </c>
      <c r="F70" s="35">
        <v>0.88180000000000003</v>
      </c>
      <c r="G70" s="35">
        <v>0.59079999999999999</v>
      </c>
      <c r="H70" s="35">
        <v>0.53680000000000005</v>
      </c>
      <c r="I70" s="35">
        <v>0.62880000000000003</v>
      </c>
      <c r="J70" s="35">
        <v>0.66949999999999998</v>
      </c>
      <c r="K70" s="35">
        <v>0.75070000000000003</v>
      </c>
      <c r="L70" s="35">
        <v>0.63870000000000005</v>
      </c>
      <c r="M70" s="55"/>
      <c r="N70" s="56">
        <f t="shared" si="1"/>
        <v>0.73019999999999996</v>
      </c>
      <c r="O70" s="56">
        <f t="shared" si="2"/>
        <v>0.30610000000000004</v>
      </c>
      <c r="P70" s="56">
        <f t="shared" si="3"/>
        <v>0.30169999999999997</v>
      </c>
      <c r="Q70" s="56">
        <f t="shared" si="4"/>
        <v>0.26700000000000002</v>
      </c>
      <c r="R70" s="56">
        <f t="shared" si="5"/>
        <v>0.11819999999999997</v>
      </c>
      <c r="S70" s="56">
        <f t="shared" si="6"/>
        <v>0.40920000000000001</v>
      </c>
      <c r="T70" s="56">
        <f t="shared" si="7"/>
        <v>0.46319999999999995</v>
      </c>
      <c r="U70" s="56">
        <f t="shared" si="8"/>
        <v>0.37119999999999997</v>
      </c>
      <c r="V70" s="56">
        <f t="shared" si="9"/>
        <v>0.33050000000000002</v>
      </c>
      <c r="W70" s="56">
        <f t="shared" si="10"/>
        <v>0.24929999999999997</v>
      </c>
      <c r="X70" s="56">
        <f t="shared" si="11"/>
        <v>0.36129999999999995</v>
      </c>
    </row>
    <row r="71" spans="1:24" x14ac:dyDescent="0.2">
      <c r="A71" s="48" t="s">
        <v>117</v>
      </c>
      <c r="B71" s="35">
        <v>0.2732</v>
      </c>
      <c r="C71" s="35">
        <v>0.68669999999999998</v>
      </c>
      <c r="D71" s="35">
        <v>0.69359999999999999</v>
      </c>
      <c r="E71" s="35">
        <v>0.73129999999999995</v>
      </c>
      <c r="F71" s="35">
        <v>0.87250000000000005</v>
      </c>
      <c r="G71" s="35">
        <v>0.58899999999999997</v>
      </c>
      <c r="H71" s="35">
        <v>0.54800000000000004</v>
      </c>
      <c r="I71" s="35">
        <v>0.62549999999999994</v>
      </c>
      <c r="J71" s="35">
        <v>0.67030000000000001</v>
      </c>
      <c r="K71" s="35">
        <v>0.74870000000000003</v>
      </c>
      <c r="L71" s="35">
        <v>0.63800000000000001</v>
      </c>
      <c r="M71" s="55"/>
      <c r="N71" s="56">
        <f t="shared" si="1"/>
        <v>0.7268</v>
      </c>
      <c r="O71" s="56">
        <f t="shared" si="2"/>
        <v>0.31330000000000002</v>
      </c>
      <c r="P71" s="56">
        <f t="shared" si="3"/>
        <v>0.30640000000000001</v>
      </c>
      <c r="Q71" s="56">
        <f t="shared" si="4"/>
        <v>0.26870000000000005</v>
      </c>
      <c r="R71" s="56">
        <f t="shared" si="5"/>
        <v>0.12749999999999995</v>
      </c>
      <c r="S71" s="56">
        <f t="shared" si="6"/>
        <v>0.41100000000000003</v>
      </c>
      <c r="T71" s="56">
        <f t="shared" si="7"/>
        <v>0.45199999999999996</v>
      </c>
      <c r="U71" s="56">
        <f t="shared" si="8"/>
        <v>0.37450000000000006</v>
      </c>
      <c r="V71" s="56">
        <f t="shared" si="9"/>
        <v>0.32969999999999999</v>
      </c>
      <c r="W71" s="56">
        <f t="shared" si="10"/>
        <v>0.25129999999999997</v>
      </c>
      <c r="X71" s="56">
        <f t="shared" si="11"/>
        <v>0.36199999999999999</v>
      </c>
    </row>
    <row r="72" spans="1:24" x14ac:dyDescent="0.2">
      <c r="A72" s="48" t="s">
        <v>118</v>
      </c>
      <c r="B72" s="35">
        <v>0.27629999999999999</v>
      </c>
      <c r="C72" s="35">
        <v>0.68130000000000002</v>
      </c>
      <c r="D72" s="35">
        <v>0.69</v>
      </c>
      <c r="E72" s="35">
        <v>0.73150000000000004</v>
      </c>
      <c r="F72" s="35">
        <v>0.86380000000000001</v>
      </c>
      <c r="G72" s="35">
        <v>0.59050000000000002</v>
      </c>
      <c r="H72" s="35">
        <v>0.55479999999999996</v>
      </c>
      <c r="I72" s="35">
        <v>0.62250000000000005</v>
      </c>
      <c r="J72" s="35">
        <v>0.67149999999999999</v>
      </c>
      <c r="K72" s="35">
        <v>0.74919999999999998</v>
      </c>
      <c r="L72" s="35">
        <v>0.63839999999999997</v>
      </c>
      <c r="M72" s="55"/>
      <c r="N72" s="56">
        <f t="shared" ref="N72:N99" si="12">1-B72</f>
        <v>0.72370000000000001</v>
      </c>
      <c r="O72" s="56">
        <f t="shared" ref="O72:O99" si="13">1-C72</f>
        <v>0.31869999999999998</v>
      </c>
      <c r="P72" s="56">
        <f t="shared" ref="P72:P99" si="14">1-D72</f>
        <v>0.31000000000000005</v>
      </c>
      <c r="Q72" s="56">
        <f t="shared" ref="Q72:Q99" si="15">1-E72</f>
        <v>0.26849999999999996</v>
      </c>
      <c r="R72" s="56">
        <f t="shared" ref="R72:R99" si="16">1-F72</f>
        <v>0.13619999999999999</v>
      </c>
      <c r="S72" s="56">
        <f t="shared" ref="S72:S99" si="17">1-G72</f>
        <v>0.40949999999999998</v>
      </c>
      <c r="T72" s="56">
        <f t="shared" ref="T72:T99" si="18">1-H72</f>
        <v>0.44520000000000004</v>
      </c>
      <c r="U72" s="56">
        <f t="shared" ref="U72:U99" si="19">1-I72</f>
        <v>0.37749999999999995</v>
      </c>
      <c r="V72" s="56">
        <f t="shared" ref="V72:V99" si="20">1-J72</f>
        <v>0.32850000000000001</v>
      </c>
      <c r="W72" s="56">
        <f t="shared" ref="W72:W99" si="21">1-K72</f>
        <v>0.25080000000000002</v>
      </c>
      <c r="X72" s="56">
        <f t="shared" ref="X72:X99" si="22">1-L72</f>
        <v>0.36160000000000003</v>
      </c>
    </row>
    <row r="73" spans="1:24" x14ac:dyDescent="0.2">
      <c r="A73" s="48" t="s">
        <v>119</v>
      </c>
      <c r="B73" s="35">
        <v>0.28100000000000003</v>
      </c>
      <c r="C73" s="35">
        <v>0.67320000000000002</v>
      </c>
      <c r="D73" s="35">
        <v>0.68159999999999998</v>
      </c>
      <c r="E73" s="35">
        <v>0.72899999999999998</v>
      </c>
      <c r="F73" s="35">
        <v>0.85419999999999996</v>
      </c>
      <c r="G73" s="35">
        <v>0.58919999999999995</v>
      </c>
      <c r="H73" s="35">
        <v>0.56030000000000002</v>
      </c>
      <c r="I73" s="35">
        <v>0.61850000000000005</v>
      </c>
      <c r="J73" s="35">
        <v>0.6673</v>
      </c>
      <c r="K73" s="35">
        <v>0.74380000000000002</v>
      </c>
      <c r="L73" s="35">
        <v>0.6361</v>
      </c>
      <c r="M73" s="55"/>
      <c r="N73" s="56">
        <f t="shared" si="12"/>
        <v>0.71899999999999997</v>
      </c>
      <c r="O73" s="56">
        <f t="shared" si="13"/>
        <v>0.32679999999999998</v>
      </c>
      <c r="P73" s="56">
        <f t="shared" si="14"/>
        <v>0.31840000000000002</v>
      </c>
      <c r="Q73" s="56">
        <f t="shared" si="15"/>
        <v>0.27100000000000002</v>
      </c>
      <c r="R73" s="56">
        <f t="shared" si="16"/>
        <v>0.14580000000000004</v>
      </c>
      <c r="S73" s="56">
        <f t="shared" si="17"/>
        <v>0.41080000000000005</v>
      </c>
      <c r="T73" s="56">
        <f t="shared" si="18"/>
        <v>0.43969999999999998</v>
      </c>
      <c r="U73" s="56">
        <f t="shared" si="19"/>
        <v>0.38149999999999995</v>
      </c>
      <c r="V73" s="56">
        <f t="shared" si="20"/>
        <v>0.3327</v>
      </c>
      <c r="W73" s="56">
        <f t="shared" si="21"/>
        <v>0.25619999999999998</v>
      </c>
      <c r="X73" s="56">
        <f t="shared" si="22"/>
        <v>0.3639</v>
      </c>
    </row>
    <row r="74" spans="1:24" x14ac:dyDescent="0.2">
      <c r="A74" s="48" t="s">
        <v>120</v>
      </c>
      <c r="B74" s="35">
        <v>0.28360000000000002</v>
      </c>
      <c r="C74" s="35">
        <v>0.66930000000000001</v>
      </c>
      <c r="D74" s="35">
        <v>0.6784</v>
      </c>
      <c r="E74" s="35">
        <v>0.73129999999999995</v>
      </c>
      <c r="F74" s="35">
        <v>0.84770000000000001</v>
      </c>
      <c r="G74" s="35">
        <v>0.59050000000000002</v>
      </c>
      <c r="H74" s="35">
        <v>0.57099999999999995</v>
      </c>
      <c r="I74" s="35">
        <v>0.61670000000000003</v>
      </c>
      <c r="J74" s="35">
        <v>0.67130000000000001</v>
      </c>
      <c r="K74" s="35">
        <v>0.7419</v>
      </c>
      <c r="L74" s="35">
        <v>0.63649999999999995</v>
      </c>
      <c r="M74" s="55"/>
      <c r="N74" s="56">
        <f t="shared" si="12"/>
        <v>0.71639999999999993</v>
      </c>
      <c r="O74" s="56">
        <f t="shared" si="13"/>
        <v>0.33069999999999999</v>
      </c>
      <c r="P74" s="56">
        <f t="shared" si="14"/>
        <v>0.3216</v>
      </c>
      <c r="Q74" s="56">
        <f t="shared" si="15"/>
        <v>0.26870000000000005</v>
      </c>
      <c r="R74" s="56">
        <f t="shared" si="16"/>
        <v>0.15229999999999999</v>
      </c>
      <c r="S74" s="56">
        <f t="shared" si="17"/>
        <v>0.40949999999999998</v>
      </c>
      <c r="T74" s="56">
        <f t="shared" si="18"/>
        <v>0.42900000000000005</v>
      </c>
      <c r="U74" s="56">
        <f t="shared" si="19"/>
        <v>0.38329999999999997</v>
      </c>
      <c r="V74" s="56">
        <f t="shared" si="20"/>
        <v>0.32869999999999999</v>
      </c>
      <c r="W74" s="56">
        <f t="shared" si="21"/>
        <v>0.2581</v>
      </c>
      <c r="X74" s="56">
        <f t="shared" si="22"/>
        <v>0.36350000000000005</v>
      </c>
    </row>
    <row r="75" spans="1:24" x14ac:dyDescent="0.2">
      <c r="A75" s="48" t="s">
        <v>121</v>
      </c>
      <c r="B75" s="35">
        <v>0.28299999999999997</v>
      </c>
      <c r="C75" s="35">
        <v>0.67030000000000001</v>
      </c>
      <c r="D75" s="35">
        <v>0.6734</v>
      </c>
      <c r="E75" s="35">
        <v>0.73680000000000001</v>
      </c>
      <c r="F75" s="35">
        <v>0.84250000000000003</v>
      </c>
      <c r="G75" s="35">
        <v>0.59560000000000002</v>
      </c>
      <c r="H75" s="35">
        <v>0.55740000000000001</v>
      </c>
      <c r="I75" s="35">
        <v>0.61429999999999996</v>
      </c>
      <c r="J75" s="35">
        <v>0.66800000000000004</v>
      </c>
      <c r="K75" s="35">
        <v>0.73460000000000003</v>
      </c>
      <c r="L75" s="35">
        <v>0.63500000000000001</v>
      </c>
      <c r="M75" s="55"/>
      <c r="N75" s="56">
        <f t="shared" si="12"/>
        <v>0.71700000000000008</v>
      </c>
      <c r="O75" s="56">
        <f t="shared" si="13"/>
        <v>0.32969999999999999</v>
      </c>
      <c r="P75" s="56">
        <f t="shared" si="14"/>
        <v>0.3266</v>
      </c>
      <c r="Q75" s="56">
        <f t="shared" si="15"/>
        <v>0.26319999999999999</v>
      </c>
      <c r="R75" s="56">
        <f t="shared" si="16"/>
        <v>0.15749999999999997</v>
      </c>
      <c r="S75" s="56">
        <f t="shared" si="17"/>
        <v>0.40439999999999998</v>
      </c>
      <c r="T75" s="56">
        <f t="shared" si="18"/>
        <v>0.44259999999999999</v>
      </c>
      <c r="U75" s="56">
        <f t="shared" si="19"/>
        <v>0.38570000000000004</v>
      </c>
      <c r="V75" s="56">
        <f t="shared" si="20"/>
        <v>0.33199999999999996</v>
      </c>
      <c r="W75" s="56">
        <f t="shared" si="21"/>
        <v>0.26539999999999997</v>
      </c>
      <c r="X75" s="56">
        <f t="shared" si="22"/>
        <v>0.36499999999999999</v>
      </c>
    </row>
    <row r="76" spans="1:24" x14ac:dyDescent="0.2">
      <c r="A76" s="48" t="s">
        <v>122</v>
      </c>
      <c r="B76" s="35">
        <v>0.2848</v>
      </c>
      <c r="C76" s="35">
        <v>0.67090000000000005</v>
      </c>
      <c r="D76" s="35">
        <v>0.67100000000000004</v>
      </c>
      <c r="E76" s="35">
        <v>0.74219999999999997</v>
      </c>
      <c r="F76" s="35">
        <v>0.83720000000000006</v>
      </c>
      <c r="G76" s="35">
        <v>0.6</v>
      </c>
      <c r="H76" s="35">
        <v>0.5444</v>
      </c>
      <c r="I76" s="35">
        <v>0.61299999999999999</v>
      </c>
      <c r="J76" s="35">
        <v>0.66800000000000004</v>
      </c>
      <c r="K76" s="35">
        <v>0.72689999999999999</v>
      </c>
      <c r="L76" s="35">
        <v>0.6341</v>
      </c>
      <c r="M76" s="55"/>
      <c r="N76" s="56">
        <f t="shared" si="12"/>
        <v>0.71520000000000006</v>
      </c>
      <c r="O76" s="56">
        <f t="shared" si="13"/>
        <v>0.32909999999999995</v>
      </c>
      <c r="P76" s="56">
        <f t="shared" si="14"/>
        <v>0.32899999999999996</v>
      </c>
      <c r="Q76" s="56">
        <f t="shared" si="15"/>
        <v>0.25780000000000003</v>
      </c>
      <c r="R76" s="56">
        <f t="shared" si="16"/>
        <v>0.16279999999999994</v>
      </c>
      <c r="S76" s="56">
        <f t="shared" si="17"/>
        <v>0.4</v>
      </c>
      <c r="T76" s="56">
        <f t="shared" si="18"/>
        <v>0.4556</v>
      </c>
      <c r="U76" s="56">
        <f t="shared" si="19"/>
        <v>0.38700000000000001</v>
      </c>
      <c r="V76" s="56">
        <f t="shared" si="20"/>
        <v>0.33199999999999996</v>
      </c>
      <c r="W76" s="56">
        <f t="shared" si="21"/>
        <v>0.27310000000000001</v>
      </c>
      <c r="X76" s="56">
        <f t="shared" si="22"/>
        <v>0.3659</v>
      </c>
    </row>
    <row r="77" spans="1:24" x14ac:dyDescent="0.2">
      <c r="A77" s="48" t="s">
        <v>123</v>
      </c>
      <c r="B77" s="35">
        <v>0.28620000000000001</v>
      </c>
      <c r="C77" s="35">
        <v>0.67130000000000001</v>
      </c>
      <c r="D77" s="35">
        <v>0.67049999999999998</v>
      </c>
      <c r="E77" s="35">
        <v>0.74850000000000005</v>
      </c>
      <c r="F77" s="35">
        <v>0.83230000000000004</v>
      </c>
      <c r="G77" s="35">
        <v>0.60460000000000003</v>
      </c>
      <c r="H77" s="35">
        <v>0.52980000000000005</v>
      </c>
      <c r="I77" s="35">
        <v>0.6129</v>
      </c>
      <c r="J77" s="35">
        <v>0.66569999999999996</v>
      </c>
      <c r="K77" s="35">
        <v>0.72130000000000005</v>
      </c>
      <c r="L77" s="35">
        <v>0.63370000000000004</v>
      </c>
      <c r="M77" s="55"/>
      <c r="N77" s="56">
        <f t="shared" si="12"/>
        <v>0.71379999999999999</v>
      </c>
      <c r="O77" s="56">
        <f t="shared" si="13"/>
        <v>0.32869999999999999</v>
      </c>
      <c r="P77" s="56">
        <f t="shared" si="14"/>
        <v>0.32950000000000002</v>
      </c>
      <c r="Q77" s="56">
        <f t="shared" si="15"/>
        <v>0.25149999999999995</v>
      </c>
      <c r="R77" s="56">
        <f t="shared" si="16"/>
        <v>0.16769999999999996</v>
      </c>
      <c r="S77" s="56">
        <f t="shared" si="17"/>
        <v>0.39539999999999997</v>
      </c>
      <c r="T77" s="56">
        <f t="shared" si="18"/>
        <v>0.47019999999999995</v>
      </c>
      <c r="U77" s="56">
        <f t="shared" si="19"/>
        <v>0.3871</v>
      </c>
      <c r="V77" s="56">
        <f t="shared" si="20"/>
        <v>0.33430000000000004</v>
      </c>
      <c r="W77" s="56">
        <f t="shared" si="21"/>
        <v>0.27869999999999995</v>
      </c>
      <c r="X77" s="56">
        <f t="shared" si="22"/>
        <v>0.36629999999999996</v>
      </c>
    </row>
    <row r="78" spans="1:24" x14ac:dyDescent="0.2">
      <c r="A78" s="48" t="s">
        <v>124</v>
      </c>
      <c r="B78" s="35">
        <v>0.28649999999999998</v>
      </c>
      <c r="C78" s="35">
        <v>0.67120000000000002</v>
      </c>
      <c r="D78" s="35">
        <v>0.66700000000000004</v>
      </c>
      <c r="E78" s="35">
        <v>0.75129999999999997</v>
      </c>
      <c r="F78" s="35">
        <v>0.82989999999999997</v>
      </c>
      <c r="G78" s="35">
        <v>0.60860000000000003</v>
      </c>
      <c r="H78" s="35">
        <v>0.5222</v>
      </c>
      <c r="I78" s="35">
        <v>0.60950000000000004</v>
      </c>
      <c r="J78" s="35">
        <v>0.66569999999999996</v>
      </c>
      <c r="K78" s="35">
        <v>0.71830000000000005</v>
      </c>
      <c r="L78" s="35">
        <v>0.63229999999999997</v>
      </c>
      <c r="M78" s="55"/>
      <c r="N78" s="56">
        <f t="shared" si="12"/>
        <v>0.71350000000000002</v>
      </c>
      <c r="O78" s="56">
        <f t="shared" si="13"/>
        <v>0.32879999999999998</v>
      </c>
      <c r="P78" s="56">
        <f t="shared" si="14"/>
        <v>0.33299999999999996</v>
      </c>
      <c r="Q78" s="56">
        <f t="shared" si="15"/>
        <v>0.24870000000000003</v>
      </c>
      <c r="R78" s="56">
        <f t="shared" si="16"/>
        <v>0.17010000000000003</v>
      </c>
      <c r="S78" s="56">
        <f t="shared" si="17"/>
        <v>0.39139999999999997</v>
      </c>
      <c r="T78" s="56">
        <f t="shared" si="18"/>
        <v>0.4778</v>
      </c>
      <c r="U78" s="56">
        <f t="shared" si="19"/>
        <v>0.39049999999999996</v>
      </c>
      <c r="V78" s="56">
        <f t="shared" si="20"/>
        <v>0.33430000000000004</v>
      </c>
      <c r="W78" s="56">
        <f t="shared" si="21"/>
        <v>0.28169999999999995</v>
      </c>
      <c r="X78" s="56">
        <f t="shared" si="22"/>
        <v>0.36770000000000003</v>
      </c>
    </row>
    <row r="79" spans="1:24" x14ac:dyDescent="0.2">
      <c r="A79" s="48" t="s">
        <v>125</v>
      </c>
      <c r="B79" s="35">
        <v>0.29070000000000001</v>
      </c>
      <c r="C79" s="35">
        <v>0.66949999999999998</v>
      </c>
      <c r="D79" s="35">
        <v>0.66649999999999998</v>
      </c>
      <c r="E79" s="35">
        <v>0.752</v>
      </c>
      <c r="F79" s="35">
        <v>0.83099999999999996</v>
      </c>
      <c r="G79" s="35">
        <v>0.60750000000000004</v>
      </c>
      <c r="H79" s="35">
        <v>0.52070000000000005</v>
      </c>
      <c r="I79" s="35">
        <v>0.60580000000000001</v>
      </c>
      <c r="J79" s="35">
        <v>0.66620000000000001</v>
      </c>
      <c r="K79" s="35">
        <v>0.7198</v>
      </c>
      <c r="L79" s="35">
        <v>0.63170000000000004</v>
      </c>
      <c r="M79" s="55"/>
      <c r="N79" s="56">
        <f t="shared" si="12"/>
        <v>0.70930000000000004</v>
      </c>
      <c r="O79" s="56">
        <f t="shared" si="13"/>
        <v>0.33050000000000002</v>
      </c>
      <c r="P79" s="56">
        <f t="shared" si="14"/>
        <v>0.33350000000000002</v>
      </c>
      <c r="Q79" s="56">
        <f t="shared" si="15"/>
        <v>0.248</v>
      </c>
      <c r="R79" s="56">
        <f t="shared" si="16"/>
        <v>0.16900000000000004</v>
      </c>
      <c r="S79" s="56">
        <f t="shared" si="17"/>
        <v>0.39249999999999996</v>
      </c>
      <c r="T79" s="56">
        <f t="shared" si="18"/>
        <v>0.47929999999999995</v>
      </c>
      <c r="U79" s="56">
        <f t="shared" si="19"/>
        <v>0.39419999999999999</v>
      </c>
      <c r="V79" s="56">
        <f t="shared" si="20"/>
        <v>0.33379999999999999</v>
      </c>
      <c r="W79" s="56">
        <f t="shared" si="21"/>
        <v>0.2802</v>
      </c>
      <c r="X79" s="56">
        <f t="shared" si="22"/>
        <v>0.36829999999999996</v>
      </c>
    </row>
    <row r="80" spans="1:24" x14ac:dyDescent="0.2">
      <c r="A80" s="48" t="s">
        <v>126</v>
      </c>
      <c r="B80" s="35">
        <v>0.29199999999999998</v>
      </c>
      <c r="C80" s="35">
        <v>0.66639999999999999</v>
      </c>
      <c r="D80" s="35">
        <v>0.66310000000000002</v>
      </c>
      <c r="E80" s="35">
        <v>0.75139999999999996</v>
      </c>
      <c r="F80" s="35">
        <v>0.83030000000000004</v>
      </c>
      <c r="G80" s="35">
        <v>0.60540000000000005</v>
      </c>
      <c r="H80" s="35">
        <v>0.51900000000000002</v>
      </c>
      <c r="I80" s="35">
        <v>0.60099999999999998</v>
      </c>
      <c r="J80" s="35">
        <v>0.66769999999999996</v>
      </c>
      <c r="K80" s="35">
        <v>0.72140000000000004</v>
      </c>
      <c r="L80" s="35">
        <v>0.62970000000000004</v>
      </c>
      <c r="M80" s="55"/>
      <c r="N80" s="56">
        <f t="shared" si="12"/>
        <v>0.70799999999999996</v>
      </c>
      <c r="O80" s="56">
        <f t="shared" si="13"/>
        <v>0.33360000000000001</v>
      </c>
      <c r="P80" s="56">
        <f t="shared" si="14"/>
        <v>0.33689999999999998</v>
      </c>
      <c r="Q80" s="56">
        <f t="shared" si="15"/>
        <v>0.24860000000000004</v>
      </c>
      <c r="R80" s="56">
        <f t="shared" si="16"/>
        <v>0.16969999999999996</v>
      </c>
      <c r="S80" s="56">
        <f t="shared" si="17"/>
        <v>0.39459999999999995</v>
      </c>
      <c r="T80" s="56">
        <f t="shared" si="18"/>
        <v>0.48099999999999998</v>
      </c>
      <c r="U80" s="56">
        <f t="shared" si="19"/>
        <v>0.39900000000000002</v>
      </c>
      <c r="V80" s="56">
        <f t="shared" si="20"/>
        <v>0.33230000000000004</v>
      </c>
      <c r="W80" s="56">
        <f t="shared" si="21"/>
        <v>0.27859999999999996</v>
      </c>
      <c r="X80" s="56">
        <f t="shared" si="22"/>
        <v>0.37029999999999996</v>
      </c>
    </row>
    <row r="81" spans="1:24" x14ac:dyDescent="0.2">
      <c r="A81" s="48" t="s">
        <v>127</v>
      </c>
      <c r="B81" s="35">
        <v>0.2898</v>
      </c>
      <c r="C81" s="35">
        <v>0.66279999999999994</v>
      </c>
      <c r="D81" s="35">
        <v>0.65849999999999997</v>
      </c>
      <c r="E81" s="35">
        <v>0.74950000000000006</v>
      </c>
      <c r="F81" s="35">
        <v>0.82889999999999997</v>
      </c>
      <c r="G81" s="35">
        <v>0.60399999999999998</v>
      </c>
      <c r="H81" s="35">
        <v>0.51619999999999999</v>
      </c>
      <c r="I81" s="35">
        <v>0.59409999999999996</v>
      </c>
      <c r="J81" s="35">
        <v>0.67059999999999997</v>
      </c>
      <c r="K81" s="35">
        <v>0.7228</v>
      </c>
      <c r="L81" s="35">
        <v>0.62660000000000005</v>
      </c>
      <c r="M81" s="55"/>
      <c r="N81" s="56">
        <f t="shared" si="12"/>
        <v>0.71019999999999994</v>
      </c>
      <c r="O81" s="56">
        <f t="shared" si="13"/>
        <v>0.33720000000000006</v>
      </c>
      <c r="P81" s="56">
        <f t="shared" si="14"/>
        <v>0.34150000000000003</v>
      </c>
      <c r="Q81" s="56">
        <f t="shared" si="15"/>
        <v>0.25049999999999994</v>
      </c>
      <c r="R81" s="56">
        <f t="shared" si="16"/>
        <v>0.17110000000000003</v>
      </c>
      <c r="S81" s="56">
        <f t="shared" si="17"/>
        <v>0.39600000000000002</v>
      </c>
      <c r="T81" s="56">
        <f t="shared" si="18"/>
        <v>0.48380000000000001</v>
      </c>
      <c r="U81" s="56">
        <f t="shared" si="19"/>
        <v>0.40590000000000004</v>
      </c>
      <c r="V81" s="56">
        <f t="shared" si="20"/>
        <v>0.32940000000000003</v>
      </c>
      <c r="W81" s="56">
        <f t="shared" si="21"/>
        <v>0.2772</v>
      </c>
      <c r="X81" s="56">
        <f t="shared" si="22"/>
        <v>0.37339999999999995</v>
      </c>
    </row>
    <row r="82" spans="1:24" x14ac:dyDescent="0.2">
      <c r="A82" s="48" t="s">
        <v>128</v>
      </c>
      <c r="B82" s="35">
        <v>0.29310000000000003</v>
      </c>
      <c r="C82" s="35">
        <v>0.66159999999999997</v>
      </c>
      <c r="D82" s="35">
        <v>0.65549999999999997</v>
      </c>
      <c r="E82" s="35">
        <v>0.75049999999999994</v>
      </c>
      <c r="F82" s="35">
        <v>0.83089999999999997</v>
      </c>
      <c r="G82" s="35">
        <v>0.60389999999999999</v>
      </c>
      <c r="H82" s="35">
        <v>0.5121</v>
      </c>
      <c r="I82" s="35">
        <v>0.5927</v>
      </c>
      <c r="J82" s="35">
        <v>0.67079999999999995</v>
      </c>
      <c r="K82" s="35">
        <v>0.71960000000000002</v>
      </c>
      <c r="L82" s="35">
        <v>0.626</v>
      </c>
      <c r="M82" s="55"/>
      <c r="N82" s="56">
        <f t="shared" si="12"/>
        <v>0.70689999999999997</v>
      </c>
      <c r="O82" s="56">
        <f t="shared" si="13"/>
        <v>0.33840000000000003</v>
      </c>
      <c r="P82" s="56">
        <f t="shared" si="14"/>
        <v>0.34450000000000003</v>
      </c>
      <c r="Q82" s="56">
        <f t="shared" si="15"/>
        <v>0.24950000000000006</v>
      </c>
      <c r="R82" s="56">
        <f t="shared" si="16"/>
        <v>0.16910000000000003</v>
      </c>
      <c r="S82" s="56">
        <f t="shared" si="17"/>
        <v>0.39610000000000001</v>
      </c>
      <c r="T82" s="56">
        <f t="shared" si="18"/>
        <v>0.4879</v>
      </c>
      <c r="U82" s="56">
        <f t="shared" si="19"/>
        <v>0.4073</v>
      </c>
      <c r="V82" s="56">
        <f t="shared" si="20"/>
        <v>0.32920000000000005</v>
      </c>
      <c r="W82" s="56">
        <f t="shared" si="21"/>
        <v>0.28039999999999998</v>
      </c>
      <c r="X82" s="56">
        <f t="shared" si="22"/>
        <v>0.374</v>
      </c>
    </row>
    <row r="83" spans="1:24" x14ac:dyDescent="0.2">
      <c r="A83" s="48" t="s">
        <v>129</v>
      </c>
      <c r="B83" s="35">
        <v>0.29659999999999997</v>
      </c>
      <c r="C83" s="35">
        <v>0.66139999999999999</v>
      </c>
      <c r="D83" s="35">
        <v>0.65110000000000001</v>
      </c>
      <c r="E83" s="35">
        <v>0.75080000000000002</v>
      </c>
      <c r="F83" s="35">
        <v>0.83460000000000001</v>
      </c>
      <c r="G83" s="35">
        <v>0.60670000000000002</v>
      </c>
      <c r="H83" s="35">
        <v>0.51900000000000002</v>
      </c>
      <c r="I83" s="35">
        <v>0.59770000000000001</v>
      </c>
      <c r="J83" s="35">
        <v>0.67130000000000001</v>
      </c>
      <c r="K83" s="35">
        <v>0.71519999999999995</v>
      </c>
      <c r="L83" s="35">
        <v>0.62809999999999999</v>
      </c>
      <c r="M83" s="55"/>
      <c r="N83" s="56">
        <f t="shared" si="12"/>
        <v>0.70340000000000003</v>
      </c>
      <c r="O83" s="56">
        <f t="shared" si="13"/>
        <v>0.33860000000000001</v>
      </c>
      <c r="P83" s="56">
        <f t="shared" si="14"/>
        <v>0.34889999999999999</v>
      </c>
      <c r="Q83" s="56">
        <f t="shared" si="15"/>
        <v>0.24919999999999998</v>
      </c>
      <c r="R83" s="56">
        <f t="shared" si="16"/>
        <v>0.16539999999999999</v>
      </c>
      <c r="S83" s="56">
        <f t="shared" si="17"/>
        <v>0.39329999999999998</v>
      </c>
      <c r="T83" s="56">
        <f t="shared" si="18"/>
        <v>0.48099999999999998</v>
      </c>
      <c r="U83" s="56">
        <f t="shared" si="19"/>
        <v>0.40229999999999999</v>
      </c>
      <c r="V83" s="56">
        <f t="shared" si="20"/>
        <v>0.32869999999999999</v>
      </c>
      <c r="W83" s="56">
        <f t="shared" si="21"/>
        <v>0.28480000000000005</v>
      </c>
      <c r="X83" s="56">
        <f t="shared" si="22"/>
        <v>0.37190000000000001</v>
      </c>
    </row>
    <row r="84" spans="1:24" x14ac:dyDescent="0.2">
      <c r="A84" s="48" t="s">
        <v>130</v>
      </c>
      <c r="B84" s="35">
        <v>0.30009999999999998</v>
      </c>
      <c r="C84" s="35">
        <v>0.66420000000000001</v>
      </c>
      <c r="D84" s="35">
        <v>0.64890000000000003</v>
      </c>
      <c r="E84" s="35">
        <v>0.75290000000000001</v>
      </c>
      <c r="F84" s="35">
        <v>0.8397</v>
      </c>
      <c r="G84" s="35">
        <v>0.61109999999999998</v>
      </c>
      <c r="H84" s="35">
        <v>0.52229999999999999</v>
      </c>
      <c r="I84" s="35">
        <v>0.60340000000000005</v>
      </c>
      <c r="J84" s="35">
        <v>0.67210000000000003</v>
      </c>
      <c r="K84" s="35">
        <v>0.71289999999999998</v>
      </c>
      <c r="L84" s="35">
        <v>0.63160000000000005</v>
      </c>
      <c r="M84" s="55"/>
      <c r="N84" s="56">
        <f t="shared" si="12"/>
        <v>0.69989999999999997</v>
      </c>
      <c r="O84" s="56">
        <f t="shared" si="13"/>
        <v>0.33579999999999999</v>
      </c>
      <c r="P84" s="56">
        <f t="shared" si="14"/>
        <v>0.35109999999999997</v>
      </c>
      <c r="Q84" s="56">
        <f t="shared" si="15"/>
        <v>0.24709999999999999</v>
      </c>
      <c r="R84" s="56">
        <f t="shared" si="16"/>
        <v>0.1603</v>
      </c>
      <c r="S84" s="56">
        <f t="shared" si="17"/>
        <v>0.38890000000000002</v>
      </c>
      <c r="T84" s="56">
        <f t="shared" si="18"/>
        <v>0.47770000000000001</v>
      </c>
      <c r="U84" s="56">
        <f t="shared" si="19"/>
        <v>0.39659999999999995</v>
      </c>
      <c r="V84" s="56">
        <f t="shared" si="20"/>
        <v>0.32789999999999997</v>
      </c>
      <c r="W84" s="56">
        <f t="shared" si="21"/>
        <v>0.28710000000000002</v>
      </c>
      <c r="X84" s="56">
        <f t="shared" si="22"/>
        <v>0.36839999999999995</v>
      </c>
    </row>
    <row r="85" spans="1:24" x14ac:dyDescent="0.2">
      <c r="A85" s="48" t="s">
        <v>131</v>
      </c>
      <c r="B85" s="35">
        <v>0.30559999999999998</v>
      </c>
      <c r="C85" s="35">
        <v>0.66690000000000005</v>
      </c>
      <c r="D85" s="35">
        <v>0.64659999999999995</v>
      </c>
      <c r="E85" s="35">
        <v>0.75549999999999995</v>
      </c>
      <c r="F85" s="35">
        <v>0.8448</v>
      </c>
      <c r="G85" s="35">
        <v>0.6139</v>
      </c>
      <c r="H85" s="35">
        <v>0.52629999999999999</v>
      </c>
      <c r="I85" s="35">
        <v>0.6089</v>
      </c>
      <c r="J85" s="35">
        <v>0.67530000000000001</v>
      </c>
      <c r="K85" s="35">
        <v>0.71140000000000003</v>
      </c>
      <c r="L85" s="35">
        <v>0.63529999999999998</v>
      </c>
      <c r="M85" s="55"/>
      <c r="N85" s="56">
        <f t="shared" si="12"/>
        <v>0.69440000000000002</v>
      </c>
      <c r="O85" s="56">
        <f t="shared" si="13"/>
        <v>0.33309999999999995</v>
      </c>
      <c r="P85" s="56">
        <f t="shared" si="14"/>
        <v>0.35340000000000005</v>
      </c>
      <c r="Q85" s="56">
        <f t="shared" si="15"/>
        <v>0.24450000000000005</v>
      </c>
      <c r="R85" s="56">
        <f t="shared" si="16"/>
        <v>0.1552</v>
      </c>
      <c r="S85" s="56">
        <f t="shared" si="17"/>
        <v>0.3861</v>
      </c>
      <c r="T85" s="56">
        <f t="shared" si="18"/>
        <v>0.47370000000000001</v>
      </c>
      <c r="U85" s="56">
        <f t="shared" si="19"/>
        <v>0.3911</v>
      </c>
      <c r="V85" s="56">
        <f t="shared" si="20"/>
        <v>0.32469999999999999</v>
      </c>
      <c r="W85" s="56">
        <f t="shared" si="21"/>
        <v>0.28859999999999997</v>
      </c>
      <c r="X85" s="56">
        <f t="shared" si="22"/>
        <v>0.36470000000000002</v>
      </c>
    </row>
    <row r="86" spans="1:24" x14ac:dyDescent="0.2">
      <c r="A86" s="48" t="s">
        <v>132</v>
      </c>
      <c r="B86" s="35">
        <v>0.30620000000000003</v>
      </c>
      <c r="C86" s="35">
        <v>0.66479999999999995</v>
      </c>
      <c r="D86" s="35">
        <v>0.6411</v>
      </c>
      <c r="E86" s="35">
        <v>0.75260000000000005</v>
      </c>
      <c r="F86" s="35">
        <v>0.84470000000000001</v>
      </c>
      <c r="G86" s="35">
        <v>0.61350000000000005</v>
      </c>
      <c r="H86" s="35">
        <v>0.53049999999999997</v>
      </c>
      <c r="I86" s="35">
        <v>0.60899999999999999</v>
      </c>
      <c r="J86" s="35">
        <v>0.67769999999999997</v>
      </c>
      <c r="K86" s="35">
        <v>0.70289999999999997</v>
      </c>
      <c r="L86" s="35">
        <v>0.63429999999999997</v>
      </c>
      <c r="M86" s="55"/>
      <c r="N86" s="56">
        <f t="shared" si="12"/>
        <v>0.69379999999999997</v>
      </c>
      <c r="O86" s="56">
        <f t="shared" si="13"/>
        <v>0.33520000000000005</v>
      </c>
      <c r="P86" s="56">
        <f t="shared" si="14"/>
        <v>0.3589</v>
      </c>
      <c r="Q86" s="56">
        <f t="shared" si="15"/>
        <v>0.24739999999999995</v>
      </c>
      <c r="R86" s="56">
        <f t="shared" si="16"/>
        <v>0.15529999999999999</v>
      </c>
      <c r="S86" s="56">
        <f t="shared" si="17"/>
        <v>0.38649999999999995</v>
      </c>
      <c r="T86" s="56">
        <f t="shared" si="18"/>
        <v>0.46950000000000003</v>
      </c>
      <c r="U86" s="56">
        <f t="shared" si="19"/>
        <v>0.39100000000000001</v>
      </c>
      <c r="V86" s="56">
        <f t="shared" si="20"/>
        <v>0.32230000000000003</v>
      </c>
      <c r="W86" s="56">
        <f t="shared" si="21"/>
        <v>0.29710000000000003</v>
      </c>
      <c r="X86" s="56">
        <f t="shared" si="22"/>
        <v>0.36570000000000003</v>
      </c>
    </row>
    <row r="87" spans="1:24" x14ac:dyDescent="0.2">
      <c r="A87" s="48" t="s">
        <v>133</v>
      </c>
      <c r="B87" s="35">
        <v>0.30430000000000001</v>
      </c>
      <c r="C87" s="35">
        <v>0.65949999999999998</v>
      </c>
      <c r="D87" s="35">
        <v>0.63119999999999998</v>
      </c>
      <c r="E87" s="35">
        <v>0.74570000000000003</v>
      </c>
      <c r="F87" s="35">
        <v>0.84019999999999995</v>
      </c>
      <c r="G87" s="35">
        <v>0.60980000000000001</v>
      </c>
      <c r="H87" s="35">
        <v>0.52249999999999996</v>
      </c>
      <c r="I87" s="35">
        <v>0.60399999999999998</v>
      </c>
      <c r="J87" s="35">
        <v>0.68569999999999998</v>
      </c>
      <c r="K87" s="35">
        <v>0.69330000000000003</v>
      </c>
      <c r="L87" s="35">
        <v>0.62939999999999996</v>
      </c>
      <c r="M87" s="55"/>
      <c r="N87" s="56">
        <f t="shared" si="12"/>
        <v>0.69569999999999999</v>
      </c>
      <c r="O87" s="56">
        <f t="shared" si="13"/>
        <v>0.34050000000000002</v>
      </c>
      <c r="P87" s="56">
        <f t="shared" si="14"/>
        <v>0.36880000000000002</v>
      </c>
      <c r="Q87" s="56">
        <f t="shared" si="15"/>
        <v>0.25429999999999997</v>
      </c>
      <c r="R87" s="56">
        <f t="shared" si="16"/>
        <v>0.15980000000000005</v>
      </c>
      <c r="S87" s="56">
        <f t="shared" si="17"/>
        <v>0.39019999999999999</v>
      </c>
      <c r="T87" s="56">
        <f t="shared" si="18"/>
        <v>0.47750000000000004</v>
      </c>
      <c r="U87" s="56">
        <f t="shared" si="19"/>
        <v>0.39600000000000002</v>
      </c>
      <c r="V87" s="56">
        <f t="shared" si="20"/>
        <v>0.31430000000000002</v>
      </c>
      <c r="W87" s="56">
        <f t="shared" si="21"/>
        <v>0.30669999999999997</v>
      </c>
      <c r="X87" s="56">
        <f t="shared" si="22"/>
        <v>0.37060000000000004</v>
      </c>
    </row>
    <row r="88" spans="1:24" x14ac:dyDescent="0.2">
      <c r="A88" s="48" t="s">
        <v>134</v>
      </c>
      <c r="B88" s="35">
        <v>0.3034</v>
      </c>
      <c r="C88" s="35">
        <v>0.65390000000000004</v>
      </c>
      <c r="D88" s="35">
        <v>0.62439999999999996</v>
      </c>
      <c r="E88" s="35">
        <v>0.73939999999999995</v>
      </c>
      <c r="F88" s="35">
        <v>0.83609999999999995</v>
      </c>
      <c r="G88" s="35">
        <v>0.60519999999999996</v>
      </c>
      <c r="H88" s="35">
        <v>0.52259999999999995</v>
      </c>
      <c r="I88" s="35">
        <v>0.60019999999999996</v>
      </c>
      <c r="J88" s="35">
        <v>0.69640000000000002</v>
      </c>
      <c r="K88" s="35">
        <v>0.6835</v>
      </c>
      <c r="L88" s="35">
        <v>0.62590000000000001</v>
      </c>
      <c r="M88" s="55"/>
      <c r="N88" s="56">
        <f t="shared" si="12"/>
        <v>0.6966</v>
      </c>
      <c r="O88" s="56">
        <f t="shared" si="13"/>
        <v>0.34609999999999996</v>
      </c>
      <c r="P88" s="56">
        <f t="shared" si="14"/>
        <v>0.37560000000000004</v>
      </c>
      <c r="Q88" s="56">
        <f t="shared" si="15"/>
        <v>0.26060000000000005</v>
      </c>
      <c r="R88" s="56">
        <f t="shared" si="16"/>
        <v>0.16390000000000005</v>
      </c>
      <c r="S88" s="56">
        <f t="shared" si="17"/>
        <v>0.39480000000000004</v>
      </c>
      <c r="T88" s="56">
        <f t="shared" si="18"/>
        <v>0.47740000000000005</v>
      </c>
      <c r="U88" s="56">
        <f t="shared" si="19"/>
        <v>0.39980000000000004</v>
      </c>
      <c r="V88" s="56">
        <f t="shared" si="20"/>
        <v>0.30359999999999998</v>
      </c>
      <c r="W88" s="56">
        <f t="shared" si="21"/>
        <v>0.3165</v>
      </c>
      <c r="X88" s="56">
        <f t="shared" si="22"/>
        <v>0.37409999999999999</v>
      </c>
    </row>
    <row r="89" spans="1:24" x14ac:dyDescent="0.2">
      <c r="A89" s="48" t="s">
        <v>135</v>
      </c>
      <c r="B89" s="35">
        <v>0.30249999999999999</v>
      </c>
      <c r="C89" s="35">
        <v>0.64849999999999997</v>
      </c>
      <c r="D89" s="35">
        <v>0.61850000000000005</v>
      </c>
      <c r="E89" s="35">
        <v>0.73399999999999999</v>
      </c>
      <c r="F89" s="35">
        <v>0.83279999999999998</v>
      </c>
      <c r="G89" s="35">
        <v>0.60260000000000002</v>
      </c>
      <c r="H89" s="35">
        <v>0.52529999999999999</v>
      </c>
      <c r="I89" s="35">
        <v>0.59899999999999998</v>
      </c>
      <c r="J89" s="35">
        <v>0.7056</v>
      </c>
      <c r="K89" s="35">
        <v>0.67290000000000005</v>
      </c>
      <c r="L89" s="35">
        <v>0.62350000000000005</v>
      </c>
      <c r="M89" s="55"/>
      <c r="N89" s="56">
        <f t="shared" si="12"/>
        <v>0.69750000000000001</v>
      </c>
      <c r="O89" s="56">
        <f t="shared" si="13"/>
        <v>0.35150000000000003</v>
      </c>
      <c r="P89" s="56">
        <f t="shared" si="14"/>
        <v>0.38149999999999995</v>
      </c>
      <c r="Q89" s="56">
        <f t="shared" si="15"/>
        <v>0.26600000000000001</v>
      </c>
      <c r="R89" s="56">
        <f t="shared" si="16"/>
        <v>0.16720000000000002</v>
      </c>
      <c r="S89" s="56">
        <f t="shared" si="17"/>
        <v>0.39739999999999998</v>
      </c>
      <c r="T89" s="56">
        <f t="shared" si="18"/>
        <v>0.47470000000000001</v>
      </c>
      <c r="U89" s="56">
        <f t="shared" si="19"/>
        <v>0.40100000000000002</v>
      </c>
      <c r="V89" s="56">
        <f t="shared" si="20"/>
        <v>0.2944</v>
      </c>
      <c r="W89" s="56">
        <f t="shared" si="21"/>
        <v>0.32709999999999995</v>
      </c>
      <c r="X89" s="56">
        <f t="shared" si="22"/>
        <v>0.37649999999999995</v>
      </c>
    </row>
    <row r="90" spans="1:24" x14ac:dyDescent="0.2">
      <c r="A90" s="48" t="s">
        <v>136</v>
      </c>
      <c r="B90" s="35">
        <v>0.30890000000000001</v>
      </c>
      <c r="C90" s="35">
        <v>0.64639999999999997</v>
      </c>
      <c r="D90" s="35">
        <v>0.61499999999999999</v>
      </c>
      <c r="E90" s="35">
        <v>0.73209999999999997</v>
      </c>
      <c r="F90" s="35">
        <v>0.83260000000000001</v>
      </c>
      <c r="G90" s="35">
        <v>0.60329999999999995</v>
      </c>
      <c r="H90" s="35">
        <v>0.52959999999999996</v>
      </c>
      <c r="I90" s="35">
        <v>0.59670000000000001</v>
      </c>
      <c r="J90" s="35">
        <v>0.70799999999999996</v>
      </c>
      <c r="K90" s="35">
        <v>0.66849999999999998</v>
      </c>
      <c r="L90" s="35">
        <v>0.62350000000000005</v>
      </c>
      <c r="M90" s="55"/>
      <c r="N90" s="56">
        <f t="shared" si="12"/>
        <v>0.69110000000000005</v>
      </c>
      <c r="O90" s="56">
        <f t="shared" si="13"/>
        <v>0.35360000000000003</v>
      </c>
      <c r="P90" s="56">
        <f t="shared" si="14"/>
        <v>0.38500000000000001</v>
      </c>
      <c r="Q90" s="56">
        <f t="shared" si="15"/>
        <v>0.26790000000000003</v>
      </c>
      <c r="R90" s="56">
        <f t="shared" si="16"/>
        <v>0.16739999999999999</v>
      </c>
      <c r="S90" s="56">
        <f t="shared" si="17"/>
        <v>0.39670000000000005</v>
      </c>
      <c r="T90" s="56">
        <f t="shared" si="18"/>
        <v>0.47040000000000004</v>
      </c>
      <c r="U90" s="56">
        <f t="shared" si="19"/>
        <v>0.40329999999999999</v>
      </c>
      <c r="V90" s="56">
        <f t="shared" si="20"/>
        <v>0.29200000000000004</v>
      </c>
      <c r="W90" s="56">
        <f t="shared" si="21"/>
        <v>0.33150000000000002</v>
      </c>
      <c r="X90" s="56">
        <f t="shared" si="22"/>
        <v>0.37649999999999995</v>
      </c>
    </row>
    <row r="91" spans="1:24" x14ac:dyDescent="0.2">
      <c r="A91" s="48" t="s">
        <v>137</v>
      </c>
      <c r="B91" s="35">
        <v>0.31759999999999999</v>
      </c>
      <c r="C91" s="35">
        <v>0.64049999999999996</v>
      </c>
      <c r="D91" s="35">
        <v>0.61560000000000004</v>
      </c>
      <c r="E91" s="35">
        <v>0.73089999999999999</v>
      </c>
      <c r="F91" s="35">
        <v>0.83130000000000004</v>
      </c>
      <c r="G91" s="35">
        <v>0.60209999999999997</v>
      </c>
      <c r="H91" s="35">
        <v>0.54279999999999995</v>
      </c>
      <c r="I91" s="35">
        <v>0.59219999999999995</v>
      </c>
      <c r="J91" s="35">
        <v>0.70040000000000002</v>
      </c>
      <c r="K91" s="35">
        <v>0.66510000000000002</v>
      </c>
      <c r="L91" s="35">
        <v>0.62319999999999998</v>
      </c>
      <c r="M91" s="55"/>
      <c r="N91" s="56">
        <f t="shared" si="12"/>
        <v>0.68240000000000001</v>
      </c>
      <c r="O91" s="56">
        <f t="shared" si="13"/>
        <v>0.35950000000000004</v>
      </c>
      <c r="P91" s="56">
        <f t="shared" si="14"/>
        <v>0.38439999999999996</v>
      </c>
      <c r="Q91" s="56">
        <f t="shared" si="15"/>
        <v>0.26910000000000001</v>
      </c>
      <c r="R91" s="56">
        <f t="shared" si="16"/>
        <v>0.16869999999999996</v>
      </c>
      <c r="S91" s="56">
        <f t="shared" si="17"/>
        <v>0.39790000000000003</v>
      </c>
      <c r="T91" s="56">
        <f t="shared" si="18"/>
        <v>0.45720000000000005</v>
      </c>
      <c r="U91" s="56">
        <f t="shared" si="19"/>
        <v>0.40780000000000005</v>
      </c>
      <c r="V91" s="56">
        <f t="shared" si="20"/>
        <v>0.29959999999999998</v>
      </c>
      <c r="W91" s="56">
        <f t="shared" si="21"/>
        <v>0.33489999999999998</v>
      </c>
      <c r="X91" s="56">
        <f t="shared" si="22"/>
        <v>0.37680000000000002</v>
      </c>
    </row>
    <row r="92" spans="1:24" x14ac:dyDescent="0.2">
      <c r="A92" s="48" t="s">
        <v>138</v>
      </c>
      <c r="B92" s="35">
        <v>0.32990000000000003</v>
      </c>
      <c r="C92" s="35">
        <v>0.63800000000000001</v>
      </c>
      <c r="D92" s="35">
        <v>0.61890000000000001</v>
      </c>
      <c r="E92" s="35">
        <v>0.73229999999999995</v>
      </c>
      <c r="F92" s="35">
        <v>0.83330000000000004</v>
      </c>
      <c r="G92" s="35">
        <v>0.60580000000000001</v>
      </c>
      <c r="H92" s="35">
        <v>0.55869999999999997</v>
      </c>
      <c r="I92" s="35">
        <v>0.59040000000000004</v>
      </c>
      <c r="J92" s="35">
        <v>0.69389999999999996</v>
      </c>
      <c r="K92" s="35">
        <v>0.66569999999999996</v>
      </c>
      <c r="L92" s="35">
        <v>0.62609999999999999</v>
      </c>
      <c r="M92" s="55"/>
      <c r="N92" s="56">
        <f t="shared" si="12"/>
        <v>0.67009999999999992</v>
      </c>
      <c r="O92" s="56">
        <f t="shared" si="13"/>
        <v>0.36199999999999999</v>
      </c>
      <c r="P92" s="56">
        <f t="shared" si="14"/>
        <v>0.38109999999999999</v>
      </c>
      <c r="Q92" s="56">
        <f t="shared" si="15"/>
        <v>0.26770000000000005</v>
      </c>
      <c r="R92" s="56">
        <f t="shared" si="16"/>
        <v>0.16669999999999996</v>
      </c>
      <c r="S92" s="56">
        <f t="shared" si="17"/>
        <v>0.39419999999999999</v>
      </c>
      <c r="T92" s="56">
        <f t="shared" si="18"/>
        <v>0.44130000000000003</v>
      </c>
      <c r="U92" s="56">
        <f t="shared" si="19"/>
        <v>0.40959999999999996</v>
      </c>
      <c r="V92" s="56">
        <f t="shared" si="20"/>
        <v>0.30610000000000004</v>
      </c>
      <c r="W92" s="56">
        <f t="shared" si="21"/>
        <v>0.33430000000000004</v>
      </c>
      <c r="X92" s="56">
        <f t="shared" si="22"/>
        <v>0.37390000000000001</v>
      </c>
    </row>
    <row r="93" spans="1:24" x14ac:dyDescent="0.2">
      <c r="A93" s="48" t="s">
        <v>139</v>
      </c>
      <c r="B93" s="35">
        <v>0.33900000000000002</v>
      </c>
      <c r="C93" s="35">
        <v>0.63490000000000002</v>
      </c>
      <c r="D93" s="35">
        <v>0.61929999999999996</v>
      </c>
      <c r="E93" s="35">
        <v>0.73199999999999998</v>
      </c>
      <c r="F93" s="35">
        <v>0.83420000000000005</v>
      </c>
      <c r="G93" s="35">
        <v>0.60740000000000005</v>
      </c>
      <c r="H93" s="35">
        <v>0.57279999999999998</v>
      </c>
      <c r="I93" s="35">
        <v>0.58520000000000005</v>
      </c>
      <c r="J93" s="35">
        <v>0.6875</v>
      </c>
      <c r="K93" s="35">
        <v>0.66149999999999998</v>
      </c>
      <c r="L93" s="35">
        <v>0.62680000000000002</v>
      </c>
      <c r="M93" s="55"/>
      <c r="N93" s="56">
        <f t="shared" si="12"/>
        <v>0.66100000000000003</v>
      </c>
      <c r="O93" s="56">
        <f t="shared" si="13"/>
        <v>0.36509999999999998</v>
      </c>
      <c r="P93" s="56">
        <f t="shared" si="14"/>
        <v>0.38070000000000004</v>
      </c>
      <c r="Q93" s="56">
        <f t="shared" si="15"/>
        <v>0.26800000000000002</v>
      </c>
      <c r="R93" s="56">
        <f t="shared" si="16"/>
        <v>0.16579999999999995</v>
      </c>
      <c r="S93" s="56">
        <f t="shared" si="17"/>
        <v>0.39259999999999995</v>
      </c>
      <c r="T93" s="56">
        <f t="shared" si="18"/>
        <v>0.42720000000000002</v>
      </c>
      <c r="U93" s="56">
        <f t="shared" si="19"/>
        <v>0.41479999999999995</v>
      </c>
      <c r="V93" s="56">
        <f t="shared" si="20"/>
        <v>0.3125</v>
      </c>
      <c r="W93" s="56">
        <f t="shared" si="21"/>
        <v>0.33850000000000002</v>
      </c>
      <c r="X93" s="56">
        <f t="shared" si="22"/>
        <v>0.37319999999999998</v>
      </c>
    </row>
    <row r="94" spans="1:24" x14ac:dyDescent="0.2">
      <c r="A94" s="48" t="s">
        <v>140</v>
      </c>
      <c r="B94" s="35">
        <v>0.34389999999999998</v>
      </c>
      <c r="C94" s="35">
        <v>0.62970000000000004</v>
      </c>
      <c r="D94" s="35">
        <v>0.61780000000000002</v>
      </c>
      <c r="E94" s="35">
        <v>0.73070000000000002</v>
      </c>
      <c r="F94" s="35">
        <v>0.83250000000000002</v>
      </c>
      <c r="G94" s="35">
        <v>0.60309999999999997</v>
      </c>
      <c r="H94" s="35">
        <v>0.57240000000000002</v>
      </c>
      <c r="I94" s="35">
        <v>0.58360000000000001</v>
      </c>
      <c r="J94" s="35">
        <v>0.68679999999999997</v>
      </c>
      <c r="K94" s="35">
        <v>0.66090000000000004</v>
      </c>
      <c r="L94" s="35">
        <v>0.62539999999999996</v>
      </c>
      <c r="M94" s="55"/>
      <c r="N94" s="56">
        <f t="shared" si="12"/>
        <v>0.65610000000000002</v>
      </c>
      <c r="O94" s="56">
        <f t="shared" si="13"/>
        <v>0.37029999999999996</v>
      </c>
      <c r="P94" s="56">
        <f t="shared" si="14"/>
        <v>0.38219999999999998</v>
      </c>
      <c r="Q94" s="56">
        <f t="shared" si="15"/>
        <v>0.26929999999999998</v>
      </c>
      <c r="R94" s="56">
        <f t="shared" si="16"/>
        <v>0.16749999999999998</v>
      </c>
      <c r="S94" s="56">
        <f t="shared" si="17"/>
        <v>0.39690000000000003</v>
      </c>
      <c r="T94" s="56">
        <f t="shared" si="18"/>
        <v>0.42759999999999998</v>
      </c>
      <c r="U94" s="56">
        <f t="shared" si="19"/>
        <v>0.41639999999999999</v>
      </c>
      <c r="V94" s="56">
        <f t="shared" si="20"/>
        <v>0.31320000000000003</v>
      </c>
      <c r="W94" s="56">
        <f t="shared" si="21"/>
        <v>0.33909999999999996</v>
      </c>
      <c r="X94" s="56">
        <f t="shared" si="22"/>
        <v>0.37460000000000004</v>
      </c>
    </row>
    <row r="95" spans="1:24" x14ac:dyDescent="0.2">
      <c r="A95" s="48" t="s">
        <v>141</v>
      </c>
      <c r="B95" s="35">
        <v>0.34689999999999999</v>
      </c>
      <c r="C95" s="35">
        <v>0.63180000000000003</v>
      </c>
      <c r="D95" s="35">
        <v>0.61780000000000002</v>
      </c>
      <c r="E95" s="35">
        <v>0.73260000000000003</v>
      </c>
      <c r="F95" s="35">
        <v>0.83479999999999999</v>
      </c>
      <c r="G95" s="35">
        <v>0.60209999999999997</v>
      </c>
      <c r="H95" s="35">
        <v>0.56910000000000005</v>
      </c>
      <c r="I95" s="35">
        <v>0.58640000000000003</v>
      </c>
      <c r="J95" s="35">
        <v>0.69420000000000004</v>
      </c>
      <c r="K95" s="35">
        <v>0.67020000000000002</v>
      </c>
      <c r="L95" s="35">
        <v>0.62770000000000004</v>
      </c>
      <c r="M95" s="55"/>
      <c r="N95" s="56">
        <f t="shared" si="12"/>
        <v>0.65310000000000001</v>
      </c>
      <c r="O95" s="56">
        <f t="shared" si="13"/>
        <v>0.36819999999999997</v>
      </c>
      <c r="P95" s="56">
        <f t="shared" si="14"/>
        <v>0.38219999999999998</v>
      </c>
      <c r="Q95" s="56">
        <f t="shared" si="15"/>
        <v>0.26739999999999997</v>
      </c>
      <c r="R95" s="56">
        <f t="shared" si="16"/>
        <v>0.16520000000000001</v>
      </c>
      <c r="S95" s="56">
        <f t="shared" si="17"/>
        <v>0.39790000000000003</v>
      </c>
      <c r="T95" s="56">
        <f t="shared" si="18"/>
        <v>0.43089999999999995</v>
      </c>
      <c r="U95" s="56">
        <f t="shared" si="19"/>
        <v>0.41359999999999997</v>
      </c>
      <c r="V95" s="56">
        <f t="shared" si="20"/>
        <v>0.30579999999999996</v>
      </c>
      <c r="W95" s="56">
        <f t="shared" si="21"/>
        <v>0.32979999999999998</v>
      </c>
      <c r="X95" s="56">
        <f t="shared" si="22"/>
        <v>0.37229999999999996</v>
      </c>
    </row>
    <row r="96" spans="1:24" x14ac:dyDescent="0.2">
      <c r="A96" s="48" t="s">
        <v>142</v>
      </c>
      <c r="B96" s="35">
        <v>0.34989999999999999</v>
      </c>
      <c r="C96" s="35">
        <v>0.63339999999999996</v>
      </c>
      <c r="D96" s="35">
        <v>0.6169</v>
      </c>
      <c r="E96" s="35">
        <v>0.73470000000000002</v>
      </c>
      <c r="F96" s="35">
        <v>0.83709999999999996</v>
      </c>
      <c r="G96" s="35">
        <v>0.60060000000000002</v>
      </c>
      <c r="H96" s="35">
        <v>0.56520000000000004</v>
      </c>
      <c r="I96" s="35">
        <v>0.58899999999999997</v>
      </c>
      <c r="J96" s="35">
        <v>0.70040000000000002</v>
      </c>
      <c r="K96" s="35">
        <v>0.67630000000000001</v>
      </c>
      <c r="L96" s="35">
        <v>0.62949999999999995</v>
      </c>
      <c r="M96" s="55"/>
      <c r="N96" s="56">
        <f t="shared" si="12"/>
        <v>0.65010000000000001</v>
      </c>
      <c r="O96" s="56">
        <f t="shared" si="13"/>
        <v>0.36660000000000004</v>
      </c>
      <c r="P96" s="56">
        <f t="shared" si="14"/>
        <v>0.3831</v>
      </c>
      <c r="Q96" s="56">
        <f t="shared" si="15"/>
        <v>0.26529999999999998</v>
      </c>
      <c r="R96" s="56">
        <f t="shared" si="16"/>
        <v>0.16290000000000004</v>
      </c>
      <c r="S96" s="56">
        <f t="shared" si="17"/>
        <v>0.39939999999999998</v>
      </c>
      <c r="T96" s="56">
        <f t="shared" si="18"/>
        <v>0.43479999999999996</v>
      </c>
      <c r="U96" s="56">
        <f t="shared" si="19"/>
        <v>0.41100000000000003</v>
      </c>
      <c r="V96" s="56">
        <f t="shared" si="20"/>
        <v>0.29959999999999998</v>
      </c>
      <c r="W96" s="56">
        <f t="shared" si="21"/>
        <v>0.32369999999999999</v>
      </c>
      <c r="X96" s="56">
        <f t="shared" si="22"/>
        <v>0.37050000000000005</v>
      </c>
    </row>
    <row r="97" spans="1:24" x14ac:dyDescent="0.2">
      <c r="A97" s="48" t="s">
        <v>143</v>
      </c>
      <c r="B97" s="35">
        <v>0.35489999999999999</v>
      </c>
      <c r="C97" s="35">
        <v>0.63360000000000005</v>
      </c>
      <c r="D97" s="35">
        <v>0.61760000000000004</v>
      </c>
      <c r="E97" s="35">
        <v>0.73670000000000002</v>
      </c>
      <c r="F97" s="35">
        <v>0.83819999999999995</v>
      </c>
      <c r="G97" s="35">
        <v>0.59770000000000001</v>
      </c>
      <c r="H97" s="35">
        <v>0.5595</v>
      </c>
      <c r="I97" s="35">
        <v>0.5897</v>
      </c>
      <c r="J97" s="35">
        <v>0.70679999999999998</v>
      </c>
      <c r="K97" s="35">
        <v>0.68379999999999996</v>
      </c>
      <c r="L97" s="35">
        <v>0.63070000000000004</v>
      </c>
      <c r="M97" s="55"/>
      <c r="N97" s="56">
        <f t="shared" si="12"/>
        <v>0.64510000000000001</v>
      </c>
      <c r="O97" s="56">
        <f t="shared" si="13"/>
        <v>0.36639999999999995</v>
      </c>
      <c r="P97" s="56">
        <f t="shared" si="14"/>
        <v>0.38239999999999996</v>
      </c>
      <c r="Q97" s="56">
        <f t="shared" si="15"/>
        <v>0.26329999999999998</v>
      </c>
      <c r="R97" s="56">
        <f t="shared" si="16"/>
        <v>0.16180000000000005</v>
      </c>
      <c r="S97" s="56">
        <f t="shared" si="17"/>
        <v>0.40229999999999999</v>
      </c>
      <c r="T97" s="56">
        <f t="shared" si="18"/>
        <v>0.4405</v>
      </c>
      <c r="U97" s="56">
        <f t="shared" si="19"/>
        <v>0.4103</v>
      </c>
      <c r="V97" s="56">
        <f t="shared" si="20"/>
        <v>0.29320000000000002</v>
      </c>
      <c r="W97" s="56">
        <f t="shared" si="21"/>
        <v>0.31620000000000004</v>
      </c>
      <c r="X97" s="56">
        <f t="shared" si="22"/>
        <v>0.36929999999999996</v>
      </c>
    </row>
    <row r="98" spans="1:24" x14ac:dyDescent="0.2">
      <c r="A98" s="48" t="s">
        <v>144</v>
      </c>
      <c r="B98" s="35">
        <v>0.35099999999999998</v>
      </c>
      <c r="C98" s="35">
        <v>0.63219999999999998</v>
      </c>
      <c r="D98" s="35">
        <v>0.61560000000000004</v>
      </c>
      <c r="E98" s="35">
        <v>0.73550000000000004</v>
      </c>
      <c r="F98" s="35">
        <v>0.83779999999999999</v>
      </c>
      <c r="G98" s="35">
        <v>0.59530000000000005</v>
      </c>
      <c r="H98" s="35">
        <v>0.55679999999999996</v>
      </c>
      <c r="I98" s="35">
        <v>0.59050000000000002</v>
      </c>
      <c r="J98" s="35">
        <v>0.7077</v>
      </c>
      <c r="K98" s="35">
        <v>0.68640000000000001</v>
      </c>
      <c r="L98" s="35">
        <v>0.62980000000000003</v>
      </c>
      <c r="M98" s="55"/>
      <c r="N98" s="56">
        <f t="shared" si="12"/>
        <v>0.64900000000000002</v>
      </c>
      <c r="O98" s="56">
        <f t="shared" si="13"/>
        <v>0.36780000000000002</v>
      </c>
      <c r="P98" s="56">
        <f t="shared" si="14"/>
        <v>0.38439999999999996</v>
      </c>
      <c r="Q98" s="56">
        <f t="shared" si="15"/>
        <v>0.26449999999999996</v>
      </c>
      <c r="R98" s="56">
        <f t="shared" si="16"/>
        <v>0.16220000000000001</v>
      </c>
      <c r="S98" s="56">
        <f t="shared" si="17"/>
        <v>0.40469999999999995</v>
      </c>
      <c r="T98" s="56">
        <f t="shared" si="18"/>
        <v>0.44320000000000004</v>
      </c>
      <c r="U98" s="56">
        <f t="shared" si="19"/>
        <v>0.40949999999999998</v>
      </c>
      <c r="V98" s="56">
        <f t="shared" si="20"/>
        <v>0.2923</v>
      </c>
      <c r="W98" s="56">
        <f t="shared" si="21"/>
        <v>0.31359999999999999</v>
      </c>
      <c r="X98" s="56">
        <f t="shared" si="22"/>
        <v>0.37019999999999997</v>
      </c>
    </row>
    <row r="99" spans="1:24" x14ac:dyDescent="0.2">
      <c r="A99" s="48" t="s">
        <v>145</v>
      </c>
      <c r="B99" s="35">
        <v>0.3508</v>
      </c>
      <c r="C99" s="35">
        <v>0.63339999999999996</v>
      </c>
      <c r="D99" s="35">
        <v>0.61739999999999995</v>
      </c>
      <c r="E99" s="35">
        <v>0.73829999999999996</v>
      </c>
      <c r="F99" s="35">
        <v>0.83779999999999999</v>
      </c>
      <c r="G99" s="35">
        <v>0.59899999999999998</v>
      </c>
      <c r="H99" s="35">
        <v>0.5625</v>
      </c>
      <c r="I99" s="35">
        <v>0.59419999999999995</v>
      </c>
      <c r="J99" s="35">
        <v>0.70930000000000004</v>
      </c>
      <c r="K99" s="35">
        <v>0.68420000000000003</v>
      </c>
      <c r="L99" s="35">
        <v>0.63219999999999998</v>
      </c>
      <c r="M99" s="55"/>
      <c r="N99" s="56">
        <f t="shared" si="12"/>
        <v>0.6492</v>
      </c>
      <c r="O99" s="56">
        <f t="shared" si="13"/>
        <v>0.36660000000000004</v>
      </c>
      <c r="P99" s="56">
        <f t="shared" si="14"/>
        <v>0.38260000000000005</v>
      </c>
      <c r="Q99" s="56">
        <f t="shared" si="15"/>
        <v>0.26170000000000004</v>
      </c>
      <c r="R99" s="56">
        <f t="shared" si="16"/>
        <v>0.16220000000000001</v>
      </c>
      <c r="S99" s="56">
        <f t="shared" si="17"/>
        <v>0.40100000000000002</v>
      </c>
      <c r="T99" s="56">
        <f t="shared" si="18"/>
        <v>0.4375</v>
      </c>
      <c r="U99" s="56">
        <f t="shared" si="19"/>
        <v>0.40580000000000005</v>
      </c>
      <c r="V99" s="56">
        <f t="shared" si="20"/>
        <v>0.29069999999999996</v>
      </c>
      <c r="W99" s="56">
        <f t="shared" si="21"/>
        <v>0.31579999999999997</v>
      </c>
      <c r="X99" s="56">
        <f t="shared" si="22"/>
        <v>0.36780000000000002</v>
      </c>
    </row>
    <row r="100" spans="1:24" x14ac:dyDescent="0.2">
      <c r="A100" s="48" t="s">
        <v>230</v>
      </c>
      <c r="B100" s="35">
        <v>0.34689999999999999</v>
      </c>
      <c r="C100" s="35">
        <v>0.6321</v>
      </c>
      <c r="D100" s="35">
        <v>0.61770000000000003</v>
      </c>
      <c r="E100" s="35">
        <v>0.73799999999999999</v>
      </c>
      <c r="F100" s="35">
        <v>0.83520000000000005</v>
      </c>
      <c r="G100" s="35">
        <v>0.5988</v>
      </c>
      <c r="H100" s="35">
        <v>0.56259999999999999</v>
      </c>
      <c r="I100" s="35">
        <v>0.59619999999999995</v>
      </c>
      <c r="J100" s="35">
        <v>0.71109999999999995</v>
      </c>
      <c r="K100" s="35">
        <v>0.68220000000000003</v>
      </c>
      <c r="L100" s="35">
        <v>0.63200000000000001</v>
      </c>
      <c r="M100" s="55"/>
      <c r="N100" s="56">
        <f t="shared" ref="N100:N103" si="23">1-B100</f>
        <v>0.65310000000000001</v>
      </c>
      <c r="O100" s="56">
        <f t="shared" ref="O100:O103" si="24">1-C100</f>
        <v>0.3679</v>
      </c>
      <c r="P100" s="56">
        <f t="shared" ref="P100:P103" si="25">1-D100</f>
        <v>0.38229999999999997</v>
      </c>
      <c r="Q100" s="56">
        <f t="shared" ref="Q100:Q103" si="26">1-E100</f>
        <v>0.26200000000000001</v>
      </c>
      <c r="R100" s="56">
        <f t="shared" ref="R100:R103" si="27">1-F100</f>
        <v>0.16479999999999995</v>
      </c>
      <c r="S100" s="56">
        <f t="shared" ref="S100:S103" si="28">1-G100</f>
        <v>0.4012</v>
      </c>
      <c r="T100" s="56">
        <f t="shared" ref="T100:T103" si="29">1-H100</f>
        <v>0.43740000000000001</v>
      </c>
      <c r="U100" s="56">
        <f t="shared" ref="U100:U103" si="30">1-I100</f>
        <v>0.40380000000000005</v>
      </c>
      <c r="V100" s="56">
        <f t="shared" ref="V100:V103" si="31">1-J100</f>
        <v>0.28890000000000005</v>
      </c>
      <c r="W100" s="56">
        <f t="shared" ref="W100:W103" si="32">1-K100</f>
        <v>0.31779999999999997</v>
      </c>
      <c r="X100" s="56">
        <f t="shared" ref="X100:X103" si="33">1-L100</f>
        <v>0.36799999999999999</v>
      </c>
    </row>
    <row r="101" spans="1:24" x14ac:dyDescent="0.2">
      <c r="A101" s="48" t="s">
        <v>231</v>
      </c>
      <c r="B101" s="35">
        <v>0.33989999999999998</v>
      </c>
      <c r="C101" s="35">
        <v>0.63029999999999997</v>
      </c>
      <c r="D101" s="35">
        <v>0.61609999999999998</v>
      </c>
      <c r="E101" s="35">
        <v>0.73660000000000003</v>
      </c>
      <c r="F101" s="35">
        <v>0.83330000000000004</v>
      </c>
      <c r="G101" s="35">
        <v>0.59819999999999995</v>
      </c>
      <c r="H101" s="35">
        <v>0.56000000000000005</v>
      </c>
      <c r="I101" s="35">
        <v>0.59770000000000001</v>
      </c>
      <c r="J101" s="35">
        <v>0.70589999999999997</v>
      </c>
      <c r="K101" s="35">
        <v>0.6794</v>
      </c>
      <c r="L101" s="35">
        <v>0.63049999999999995</v>
      </c>
      <c r="M101" s="55"/>
      <c r="N101" s="56">
        <f t="shared" si="23"/>
        <v>0.66010000000000002</v>
      </c>
      <c r="O101" s="56">
        <f t="shared" si="24"/>
        <v>0.36970000000000003</v>
      </c>
      <c r="P101" s="56">
        <f t="shared" si="25"/>
        <v>0.38390000000000002</v>
      </c>
      <c r="Q101" s="56">
        <f t="shared" si="26"/>
        <v>0.26339999999999997</v>
      </c>
      <c r="R101" s="56">
        <f t="shared" si="27"/>
        <v>0.16669999999999996</v>
      </c>
      <c r="S101" s="56">
        <f t="shared" si="28"/>
        <v>0.40180000000000005</v>
      </c>
      <c r="T101" s="56">
        <f t="shared" si="29"/>
        <v>0.43999999999999995</v>
      </c>
      <c r="U101" s="56">
        <f t="shared" si="30"/>
        <v>0.40229999999999999</v>
      </c>
      <c r="V101" s="56">
        <f t="shared" si="31"/>
        <v>0.29410000000000003</v>
      </c>
      <c r="W101" s="56">
        <f t="shared" si="32"/>
        <v>0.3206</v>
      </c>
      <c r="X101" s="56">
        <f t="shared" si="33"/>
        <v>0.36950000000000005</v>
      </c>
    </row>
    <row r="102" spans="1:24" x14ac:dyDescent="0.2">
      <c r="A102" s="48" t="s">
        <v>232</v>
      </c>
      <c r="B102" s="35">
        <v>0.33879999999999999</v>
      </c>
      <c r="C102" s="35">
        <v>0.63239999999999996</v>
      </c>
      <c r="D102" s="35">
        <v>0.61960000000000004</v>
      </c>
      <c r="E102" s="35">
        <v>0.73970000000000002</v>
      </c>
      <c r="F102" s="35">
        <v>0.83250000000000002</v>
      </c>
      <c r="G102" s="35">
        <v>0.60250000000000004</v>
      </c>
      <c r="H102" s="35">
        <v>0.56630000000000003</v>
      </c>
      <c r="I102" s="35">
        <v>0.60219999999999996</v>
      </c>
      <c r="J102" s="35">
        <v>0.71279999999999999</v>
      </c>
      <c r="K102" s="35">
        <v>0.67969999999999997</v>
      </c>
      <c r="L102" s="35">
        <v>0.63380000000000003</v>
      </c>
      <c r="M102" s="55"/>
      <c r="N102" s="56">
        <f t="shared" si="23"/>
        <v>0.66120000000000001</v>
      </c>
      <c r="O102" s="56">
        <f t="shared" si="24"/>
        <v>0.36760000000000004</v>
      </c>
      <c r="P102" s="56">
        <f t="shared" si="25"/>
        <v>0.38039999999999996</v>
      </c>
      <c r="Q102" s="56">
        <f t="shared" si="26"/>
        <v>0.26029999999999998</v>
      </c>
      <c r="R102" s="56">
        <f t="shared" si="27"/>
        <v>0.16749999999999998</v>
      </c>
      <c r="S102" s="56">
        <f t="shared" si="28"/>
        <v>0.39749999999999996</v>
      </c>
      <c r="T102" s="56">
        <f t="shared" si="29"/>
        <v>0.43369999999999997</v>
      </c>
      <c r="U102" s="56">
        <f t="shared" si="30"/>
        <v>0.39780000000000004</v>
      </c>
      <c r="V102" s="56">
        <f t="shared" si="31"/>
        <v>0.28720000000000001</v>
      </c>
      <c r="W102" s="56">
        <f t="shared" si="32"/>
        <v>0.32030000000000003</v>
      </c>
      <c r="X102" s="56">
        <f t="shared" si="33"/>
        <v>0.36619999999999997</v>
      </c>
    </row>
    <row r="103" spans="1:24" x14ac:dyDescent="0.2">
      <c r="A103" s="48" t="s">
        <v>233</v>
      </c>
      <c r="B103" s="35">
        <v>0.33529999999999999</v>
      </c>
      <c r="C103" s="35">
        <v>0.63529999999999998</v>
      </c>
      <c r="D103" s="35">
        <v>0.62280000000000002</v>
      </c>
      <c r="E103" s="35">
        <v>0.74029999999999996</v>
      </c>
      <c r="F103" s="35">
        <v>0.82909999999999995</v>
      </c>
      <c r="G103" s="35">
        <v>0.6008</v>
      </c>
      <c r="H103" s="35">
        <v>0.56120000000000003</v>
      </c>
      <c r="I103" s="35">
        <v>0.60289999999999999</v>
      </c>
      <c r="J103" s="35">
        <v>0.71340000000000003</v>
      </c>
      <c r="K103" s="35">
        <v>0.67769999999999997</v>
      </c>
      <c r="L103" s="35">
        <v>0.63370000000000004</v>
      </c>
      <c r="M103" s="55"/>
      <c r="N103" s="56">
        <f t="shared" si="23"/>
        <v>0.66470000000000007</v>
      </c>
      <c r="O103" s="56">
        <f t="shared" si="24"/>
        <v>0.36470000000000002</v>
      </c>
      <c r="P103" s="56">
        <f t="shared" si="25"/>
        <v>0.37719999999999998</v>
      </c>
      <c r="Q103" s="56">
        <f t="shared" si="26"/>
        <v>0.25970000000000004</v>
      </c>
      <c r="R103" s="56">
        <f t="shared" si="27"/>
        <v>0.17090000000000005</v>
      </c>
      <c r="S103" s="56">
        <f t="shared" si="28"/>
        <v>0.3992</v>
      </c>
      <c r="T103" s="56">
        <f t="shared" si="29"/>
        <v>0.43879999999999997</v>
      </c>
      <c r="U103" s="56">
        <f t="shared" si="30"/>
        <v>0.39710000000000001</v>
      </c>
      <c r="V103" s="56">
        <f t="shared" si="31"/>
        <v>0.28659999999999997</v>
      </c>
      <c r="W103" s="56">
        <f t="shared" si="32"/>
        <v>0.32230000000000003</v>
      </c>
      <c r="X103" s="56">
        <f t="shared" si="33"/>
        <v>0.36629999999999996</v>
      </c>
    </row>
    <row r="104" spans="1:24" x14ac:dyDescent="0.2">
      <c r="A104" s="48" t="s">
        <v>266</v>
      </c>
      <c r="B104" s="35">
        <v>0.33229999999999998</v>
      </c>
      <c r="C104" s="35">
        <v>0.63739999999999997</v>
      </c>
      <c r="D104" s="35">
        <v>0.62450000000000006</v>
      </c>
      <c r="E104" s="35">
        <v>0.74139999999999995</v>
      </c>
      <c r="F104" s="35">
        <v>0.82550000000000001</v>
      </c>
      <c r="G104" s="35">
        <v>0.60109999999999997</v>
      </c>
      <c r="H104" s="35">
        <v>0.56140000000000001</v>
      </c>
      <c r="I104" s="35">
        <v>0.60509999999999997</v>
      </c>
      <c r="J104" s="35">
        <v>0.71589999999999998</v>
      </c>
      <c r="K104" s="35">
        <v>0.67610000000000003</v>
      </c>
      <c r="L104" s="35">
        <v>0.63449999999999995</v>
      </c>
      <c r="M104" s="55"/>
      <c r="N104" s="56">
        <f t="shared" ref="N104" si="34">1-B104</f>
        <v>0.66769999999999996</v>
      </c>
      <c r="O104" s="56">
        <f t="shared" ref="O104" si="35">1-C104</f>
        <v>0.36260000000000003</v>
      </c>
      <c r="P104" s="56">
        <f t="shared" ref="P104" si="36">1-D104</f>
        <v>0.37549999999999994</v>
      </c>
      <c r="Q104" s="56">
        <f t="shared" ref="Q104" si="37">1-E104</f>
        <v>0.25860000000000005</v>
      </c>
      <c r="R104" s="56">
        <f t="shared" ref="R104" si="38">1-F104</f>
        <v>0.17449999999999999</v>
      </c>
      <c r="S104" s="56">
        <f t="shared" ref="S104" si="39">1-G104</f>
        <v>0.39890000000000003</v>
      </c>
      <c r="T104" s="56">
        <f t="shared" ref="T104" si="40">1-H104</f>
        <v>0.43859999999999999</v>
      </c>
      <c r="U104" s="56">
        <f t="shared" ref="U104" si="41">1-I104</f>
        <v>0.39490000000000003</v>
      </c>
      <c r="V104" s="56">
        <f t="shared" ref="V104" si="42">1-J104</f>
        <v>0.28410000000000002</v>
      </c>
      <c r="W104" s="56">
        <f t="shared" ref="W104" si="43">1-K104</f>
        <v>0.32389999999999997</v>
      </c>
      <c r="X104" s="56">
        <f t="shared" ref="X104" si="44">1-L104</f>
        <v>0.36550000000000005</v>
      </c>
    </row>
    <row r="105" spans="1:24" x14ac:dyDescent="0.2">
      <c r="A105" s="48" t="s">
        <v>270</v>
      </c>
      <c r="B105" s="35">
        <v>0.3301</v>
      </c>
      <c r="C105" s="35">
        <v>0.6401</v>
      </c>
      <c r="D105" s="35">
        <v>0.62890000000000001</v>
      </c>
      <c r="E105" s="35">
        <v>0.74439999999999995</v>
      </c>
      <c r="F105" s="35">
        <v>0.82350000000000001</v>
      </c>
      <c r="G105" s="35">
        <v>0.60650000000000004</v>
      </c>
      <c r="H105" s="35">
        <v>0.57089999999999996</v>
      </c>
      <c r="I105" s="35">
        <v>0.61199999999999999</v>
      </c>
      <c r="J105" s="35">
        <v>0.72509999999999997</v>
      </c>
      <c r="K105" s="35">
        <v>0.6744</v>
      </c>
      <c r="L105" s="35">
        <v>0.63870000000000005</v>
      </c>
      <c r="M105" s="55"/>
      <c r="N105" s="56">
        <f t="shared" ref="N105:N106" si="45">1-B105</f>
        <v>0.66989999999999994</v>
      </c>
      <c r="O105" s="56">
        <f t="shared" ref="O105:O106" si="46">1-C105</f>
        <v>0.3599</v>
      </c>
      <c r="P105" s="56">
        <f t="shared" ref="P105:P106" si="47">1-D105</f>
        <v>0.37109999999999999</v>
      </c>
      <c r="Q105" s="56">
        <f t="shared" ref="Q105:Q106" si="48">1-E105</f>
        <v>0.25560000000000005</v>
      </c>
      <c r="R105" s="56">
        <f t="shared" ref="R105:R106" si="49">1-F105</f>
        <v>0.17649999999999999</v>
      </c>
      <c r="S105" s="56">
        <f t="shared" ref="S105:S106" si="50">1-G105</f>
        <v>0.39349999999999996</v>
      </c>
      <c r="T105" s="56">
        <f t="shared" ref="T105:T106" si="51">1-H105</f>
        <v>0.42910000000000004</v>
      </c>
      <c r="U105" s="56">
        <f t="shared" ref="U105:U106" si="52">1-I105</f>
        <v>0.38800000000000001</v>
      </c>
      <c r="V105" s="56">
        <f t="shared" ref="V105:V106" si="53">1-J105</f>
        <v>0.27490000000000003</v>
      </c>
      <c r="W105" s="56">
        <f t="shared" ref="W105:W106" si="54">1-K105</f>
        <v>0.3256</v>
      </c>
      <c r="X105" s="56">
        <f t="shared" ref="X105:X106" si="55">1-L105</f>
        <v>0.36129999999999995</v>
      </c>
    </row>
    <row r="106" spans="1:24" x14ac:dyDescent="0.2">
      <c r="A106" s="48" t="s">
        <v>271</v>
      </c>
      <c r="B106" s="35">
        <v>0.3281</v>
      </c>
      <c r="C106" s="35">
        <v>0.64180000000000004</v>
      </c>
      <c r="D106" s="35">
        <v>0.63090000000000002</v>
      </c>
      <c r="E106" s="35">
        <v>0.74460000000000004</v>
      </c>
      <c r="F106" s="35">
        <v>0.8206</v>
      </c>
      <c r="G106" s="35">
        <v>0.60440000000000005</v>
      </c>
      <c r="H106" s="35">
        <v>0.56440000000000001</v>
      </c>
      <c r="I106" s="35">
        <v>0.61170000000000002</v>
      </c>
      <c r="J106" s="35">
        <v>0.7208</v>
      </c>
      <c r="K106" s="35">
        <v>0.67469999999999997</v>
      </c>
      <c r="L106" s="35">
        <v>0.63780000000000003</v>
      </c>
      <c r="M106" s="55"/>
      <c r="N106" s="56">
        <f t="shared" si="45"/>
        <v>0.67189999999999994</v>
      </c>
      <c r="O106" s="56">
        <f t="shared" si="46"/>
        <v>0.35819999999999996</v>
      </c>
      <c r="P106" s="56">
        <f t="shared" si="47"/>
        <v>0.36909999999999998</v>
      </c>
      <c r="Q106" s="56">
        <f t="shared" si="48"/>
        <v>0.25539999999999996</v>
      </c>
      <c r="R106" s="56">
        <f t="shared" si="49"/>
        <v>0.1794</v>
      </c>
      <c r="S106" s="56">
        <f t="shared" si="50"/>
        <v>0.39559999999999995</v>
      </c>
      <c r="T106" s="56">
        <f t="shared" si="51"/>
        <v>0.43559999999999999</v>
      </c>
      <c r="U106" s="56">
        <f t="shared" si="52"/>
        <v>0.38829999999999998</v>
      </c>
      <c r="V106" s="56">
        <f t="shared" si="53"/>
        <v>0.2792</v>
      </c>
      <c r="W106" s="56">
        <f t="shared" si="54"/>
        <v>0.32530000000000003</v>
      </c>
      <c r="X106" s="56">
        <f t="shared" si="55"/>
        <v>0.36219999999999997</v>
      </c>
    </row>
    <row r="107" spans="1:24" x14ac:dyDescent="0.2">
      <c r="A107" s="48" t="s">
        <v>274</v>
      </c>
      <c r="B107" s="35">
        <v>0.33229999999999998</v>
      </c>
      <c r="C107" s="35">
        <v>0.64600000000000002</v>
      </c>
      <c r="D107" s="35">
        <v>0.63519999999999999</v>
      </c>
      <c r="E107" s="35">
        <v>0.748</v>
      </c>
      <c r="F107" s="35">
        <v>0.82279999999999998</v>
      </c>
      <c r="G107" s="35">
        <v>0.60899999999999999</v>
      </c>
      <c r="H107" s="35">
        <v>0.56920000000000004</v>
      </c>
      <c r="I107" s="35">
        <v>0.61599999999999999</v>
      </c>
      <c r="J107" s="35">
        <v>0.72609999999999997</v>
      </c>
      <c r="K107" s="35">
        <v>0.67530000000000001</v>
      </c>
      <c r="L107" s="35">
        <v>0.64190000000000003</v>
      </c>
      <c r="N107" s="56">
        <f t="shared" ref="N107" si="56">1-B107</f>
        <v>0.66769999999999996</v>
      </c>
      <c r="O107" s="56">
        <f t="shared" ref="O107" si="57">1-C107</f>
        <v>0.35399999999999998</v>
      </c>
      <c r="P107" s="56">
        <f t="shared" ref="P107" si="58">1-D107</f>
        <v>0.36480000000000001</v>
      </c>
      <c r="Q107" s="56">
        <f t="shared" ref="Q107" si="59">1-E107</f>
        <v>0.252</v>
      </c>
      <c r="R107" s="56">
        <f t="shared" ref="R107" si="60">1-F107</f>
        <v>0.17720000000000002</v>
      </c>
      <c r="S107" s="56">
        <f t="shared" ref="S107" si="61">1-G107</f>
        <v>0.39100000000000001</v>
      </c>
      <c r="T107" s="56">
        <f t="shared" ref="T107" si="62">1-H107</f>
        <v>0.43079999999999996</v>
      </c>
      <c r="U107" s="56">
        <f t="shared" ref="U107" si="63">1-I107</f>
        <v>0.38400000000000001</v>
      </c>
      <c r="V107" s="56">
        <f t="shared" ref="V107" si="64">1-J107</f>
        <v>0.27390000000000003</v>
      </c>
      <c r="W107" s="56">
        <f t="shared" ref="W107" si="65">1-K107</f>
        <v>0.32469999999999999</v>
      </c>
      <c r="X107" s="56">
        <f t="shared" ref="X107" si="66">1-L107</f>
        <v>0.35809999999999997</v>
      </c>
    </row>
    <row r="108" spans="1:24" x14ac:dyDescent="0.2">
      <c r="A108" s="48" t="s">
        <v>275</v>
      </c>
      <c r="B108" s="35">
        <v>0.33279999999999998</v>
      </c>
      <c r="C108" s="35">
        <v>0.64649999999999996</v>
      </c>
      <c r="D108" s="35">
        <v>0.63570000000000004</v>
      </c>
      <c r="E108" s="35">
        <v>0.74829999999999997</v>
      </c>
      <c r="F108" s="35">
        <v>0.82379999999999998</v>
      </c>
      <c r="G108" s="35">
        <v>0.60960000000000003</v>
      </c>
      <c r="H108" s="35">
        <v>0.56999999999999995</v>
      </c>
      <c r="I108" s="35">
        <v>0.61660000000000004</v>
      </c>
      <c r="J108" s="35">
        <v>0.7278</v>
      </c>
      <c r="K108" s="35">
        <v>0.67559999999999998</v>
      </c>
      <c r="L108" s="35">
        <v>0.64259999999999995</v>
      </c>
      <c r="N108" s="56">
        <f t="shared" ref="N108" si="67">1-B108</f>
        <v>0.66720000000000002</v>
      </c>
      <c r="O108" s="56">
        <f t="shared" ref="O108" si="68">1-C108</f>
        <v>0.35350000000000004</v>
      </c>
      <c r="P108" s="56">
        <f t="shared" ref="P108" si="69">1-D108</f>
        <v>0.36429999999999996</v>
      </c>
      <c r="Q108" s="56">
        <f t="shared" ref="Q108" si="70">1-E108</f>
        <v>0.25170000000000003</v>
      </c>
      <c r="R108" s="56">
        <f t="shared" ref="R108" si="71">1-F108</f>
        <v>0.17620000000000002</v>
      </c>
      <c r="S108" s="56">
        <f t="shared" ref="S108" si="72">1-G108</f>
        <v>0.39039999999999997</v>
      </c>
      <c r="T108" s="56">
        <f t="shared" ref="T108" si="73">1-H108</f>
        <v>0.43000000000000005</v>
      </c>
      <c r="U108" s="56">
        <f t="shared" ref="U108" si="74">1-I108</f>
        <v>0.38339999999999996</v>
      </c>
      <c r="V108" s="56">
        <f t="shared" ref="V108" si="75">1-J108</f>
        <v>0.2722</v>
      </c>
      <c r="W108" s="56">
        <f t="shared" ref="W108" si="76">1-K108</f>
        <v>0.32440000000000002</v>
      </c>
      <c r="X108" s="56">
        <f t="shared" ref="X108" si="77">1-L108</f>
        <v>0.35740000000000005</v>
      </c>
    </row>
    <row r="109" spans="1:24" x14ac:dyDescent="0.2">
      <c r="A109" s="48" t="s">
        <v>277</v>
      </c>
      <c r="B109" s="35">
        <v>0.33339999999999997</v>
      </c>
      <c r="C109" s="35">
        <v>0.64800000000000002</v>
      </c>
      <c r="D109" s="35">
        <v>0.63719999999999999</v>
      </c>
      <c r="E109" s="35">
        <v>0.74990000000000001</v>
      </c>
      <c r="F109" s="35">
        <v>0.82350000000000001</v>
      </c>
      <c r="G109" s="35">
        <v>0.61119999999999997</v>
      </c>
      <c r="H109" s="35">
        <v>0.57179999999999997</v>
      </c>
      <c r="I109" s="35">
        <v>0.61809999999999998</v>
      </c>
      <c r="J109" s="35">
        <v>0.72489999999999999</v>
      </c>
      <c r="K109" s="35">
        <v>0.6774</v>
      </c>
      <c r="L109" s="35">
        <v>0.64380000000000004</v>
      </c>
      <c r="N109" s="56">
        <f t="shared" ref="N109:N111" si="78">1-B109</f>
        <v>0.66660000000000008</v>
      </c>
      <c r="O109" s="56">
        <f t="shared" ref="O109:O111" si="79">1-C109</f>
        <v>0.35199999999999998</v>
      </c>
      <c r="P109" s="56">
        <f t="shared" ref="P109:P111" si="80">1-D109</f>
        <v>0.36280000000000001</v>
      </c>
      <c r="Q109" s="56">
        <f t="shared" ref="Q109:Q111" si="81">1-E109</f>
        <v>0.25009999999999999</v>
      </c>
      <c r="R109" s="56">
        <f t="shared" ref="R109:R111" si="82">1-F109</f>
        <v>0.17649999999999999</v>
      </c>
      <c r="S109" s="56">
        <f t="shared" ref="S109:S111" si="83">1-G109</f>
        <v>0.38880000000000003</v>
      </c>
      <c r="T109" s="56">
        <f t="shared" ref="T109:T111" si="84">1-H109</f>
        <v>0.42820000000000003</v>
      </c>
      <c r="U109" s="56">
        <f t="shared" ref="U109:U111" si="85">1-I109</f>
        <v>0.38190000000000002</v>
      </c>
      <c r="V109" s="56">
        <f t="shared" ref="V109:V111" si="86">1-J109</f>
        <v>0.27510000000000001</v>
      </c>
      <c r="W109" s="56">
        <f t="shared" ref="W109:W111" si="87">1-K109</f>
        <v>0.3226</v>
      </c>
      <c r="X109" s="56">
        <f t="shared" ref="X109:X111" si="88">1-L109</f>
        <v>0.35619999999999996</v>
      </c>
    </row>
    <row r="110" spans="1:24" x14ac:dyDescent="0.2">
      <c r="A110" s="48" t="s">
        <v>278</v>
      </c>
      <c r="B110" s="35">
        <v>0.33750000000000002</v>
      </c>
      <c r="C110" s="35">
        <v>0.6512</v>
      </c>
      <c r="D110" s="35">
        <v>0.64049999999999996</v>
      </c>
      <c r="E110" s="35">
        <v>0.75239999999999996</v>
      </c>
      <c r="F110" s="35">
        <v>0.82589999999999997</v>
      </c>
      <c r="G110" s="35">
        <v>0.61529999999999996</v>
      </c>
      <c r="H110" s="35">
        <v>0.57540000000000002</v>
      </c>
      <c r="I110" s="35">
        <v>0.62170000000000003</v>
      </c>
      <c r="J110" s="35">
        <v>0.7369</v>
      </c>
      <c r="K110" s="35">
        <v>0.68189999999999995</v>
      </c>
      <c r="L110" s="35">
        <v>0.64790000000000003</v>
      </c>
      <c r="N110" s="56">
        <f t="shared" si="78"/>
        <v>0.66249999999999998</v>
      </c>
      <c r="O110" s="56">
        <f t="shared" si="79"/>
        <v>0.3488</v>
      </c>
      <c r="P110" s="56">
        <f t="shared" si="80"/>
        <v>0.35950000000000004</v>
      </c>
      <c r="Q110" s="56">
        <f t="shared" si="81"/>
        <v>0.24760000000000004</v>
      </c>
      <c r="R110" s="56">
        <f t="shared" si="82"/>
        <v>0.17410000000000003</v>
      </c>
      <c r="S110" s="56">
        <f t="shared" si="83"/>
        <v>0.38470000000000004</v>
      </c>
      <c r="T110" s="56">
        <f t="shared" si="84"/>
        <v>0.42459999999999998</v>
      </c>
      <c r="U110" s="56">
        <f t="shared" si="85"/>
        <v>0.37829999999999997</v>
      </c>
      <c r="V110" s="56">
        <f t="shared" si="86"/>
        <v>0.2631</v>
      </c>
      <c r="W110" s="56">
        <f t="shared" si="87"/>
        <v>0.31810000000000005</v>
      </c>
      <c r="X110" s="56">
        <f t="shared" si="88"/>
        <v>0.35209999999999997</v>
      </c>
    </row>
    <row r="111" spans="1:24" x14ac:dyDescent="0.2">
      <c r="A111" s="48" t="s">
        <v>287</v>
      </c>
      <c r="B111" s="35">
        <v>0.34179999999999999</v>
      </c>
      <c r="C111" s="35">
        <v>0.6552</v>
      </c>
      <c r="D111" s="35">
        <v>0.64459999999999995</v>
      </c>
      <c r="E111" s="35">
        <v>0.75509999999999999</v>
      </c>
      <c r="F111" s="35">
        <v>0.82920000000000005</v>
      </c>
      <c r="G111" s="35">
        <v>0.62050000000000005</v>
      </c>
      <c r="H111" s="35">
        <v>0.58020000000000005</v>
      </c>
      <c r="I111" s="35">
        <v>0.62629999999999997</v>
      </c>
      <c r="J111" s="35">
        <v>0.7429</v>
      </c>
      <c r="K111" s="35">
        <v>0.69299999999999995</v>
      </c>
      <c r="L111" s="35">
        <v>0.65259999999999996</v>
      </c>
      <c r="N111" s="56">
        <f t="shared" si="78"/>
        <v>0.65820000000000001</v>
      </c>
      <c r="O111" s="56">
        <f t="shared" si="79"/>
        <v>0.3448</v>
      </c>
      <c r="P111" s="56">
        <f t="shared" si="80"/>
        <v>0.35540000000000005</v>
      </c>
      <c r="Q111" s="56">
        <f t="shared" si="81"/>
        <v>0.24490000000000001</v>
      </c>
      <c r="R111" s="56">
        <f t="shared" si="82"/>
        <v>0.17079999999999995</v>
      </c>
      <c r="S111" s="56">
        <f t="shared" si="83"/>
        <v>0.37949999999999995</v>
      </c>
      <c r="T111" s="56">
        <f t="shared" si="84"/>
        <v>0.41979999999999995</v>
      </c>
      <c r="U111" s="56">
        <f t="shared" si="85"/>
        <v>0.37370000000000003</v>
      </c>
      <c r="V111" s="56">
        <f t="shared" si="86"/>
        <v>0.2571</v>
      </c>
      <c r="W111" s="56">
        <f t="shared" si="87"/>
        <v>0.30700000000000005</v>
      </c>
      <c r="X111" s="56">
        <f t="shared" si="88"/>
        <v>0.34740000000000004</v>
      </c>
    </row>
  </sheetData>
  <phoneticPr fontId="22" type="noConversion"/>
  <hyperlinks>
    <hyperlink ref="A1" location="Contents!A1" display="Back to Contents" xr:uid="{00000000-0004-0000-1400-000000000000}"/>
  </hyperlink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G305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6" sqref="B6"/>
    </sheetView>
  </sheetViews>
  <sheetFormatPr defaultColWidth="8.7109375" defaultRowHeight="12" x14ac:dyDescent="0.2"/>
  <cols>
    <col min="1" max="1" width="20.7109375" style="13" customWidth="1"/>
    <col min="2" max="24" width="9.28515625" style="13" customWidth="1"/>
    <col min="25" max="16384" width="8.7109375" style="13"/>
  </cols>
  <sheetData>
    <row r="1" spans="1:33" ht="12.75" x14ac:dyDescent="0.2">
      <c r="A1" s="26" t="s">
        <v>186</v>
      </c>
      <c r="B1" s="9" t="s">
        <v>218</v>
      </c>
      <c r="N1" s="9" t="s">
        <v>219</v>
      </c>
    </row>
    <row r="2" spans="1:33" x14ac:dyDescent="0.2">
      <c r="B2" s="9" t="s">
        <v>279</v>
      </c>
      <c r="N2" s="9" t="s">
        <v>265</v>
      </c>
    </row>
    <row r="3" spans="1:33" x14ac:dyDescent="0.2">
      <c r="A3" s="16"/>
      <c r="B3" s="9"/>
      <c r="N3" s="9"/>
    </row>
    <row r="4" spans="1:33" x14ac:dyDescent="0.2">
      <c r="B4" s="13" t="s">
        <v>164</v>
      </c>
      <c r="C4" s="13" t="s">
        <v>0</v>
      </c>
      <c r="D4" s="13" t="s">
        <v>1</v>
      </c>
      <c r="E4" s="13" t="s">
        <v>165</v>
      </c>
      <c r="F4" s="13" t="s">
        <v>2</v>
      </c>
      <c r="G4" s="13" t="s">
        <v>3</v>
      </c>
      <c r="H4" s="13" t="s">
        <v>4</v>
      </c>
      <c r="I4" s="13" t="s">
        <v>166</v>
      </c>
      <c r="J4" s="13" t="s">
        <v>167</v>
      </c>
      <c r="K4" s="13" t="s">
        <v>168</v>
      </c>
      <c r="L4" s="13" t="s">
        <v>10</v>
      </c>
      <c r="N4" s="13" t="s">
        <v>164</v>
      </c>
      <c r="O4" s="13" t="s">
        <v>0</v>
      </c>
      <c r="P4" s="13" t="s">
        <v>1</v>
      </c>
      <c r="Q4" s="13" t="s">
        <v>165</v>
      </c>
      <c r="R4" s="13" t="s">
        <v>2</v>
      </c>
      <c r="S4" s="13" t="s">
        <v>3</v>
      </c>
      <c r="T4" s="13" t="s">
        <v>4</v>
      </c>
      <c r="U4" s="13" t="s">
        <v>166</v>
      </c>
      <c r="V4" s="13" t="s">
        <v>167</v>
      </c>
      <c r="W4" s="13" t="s">
        <v>168</v>
      </c>
      <c r="X4" s="13" t="s">
        <v>10</v>
      </c>
    </row>
    <row r="5" spans="1:33" x14ac:dyDescent="0.2">
      <c r="A5" s="66" t="s">
        <v>216</v>
      </c>
    </row>
    <row r="6" spans="1:33" x14ac:dyDescent="0.2">
      <c r="A6" s="48" t="s">
        <v>56</v>
      </c>
      <c r="B6" s="59">
        <v>152.00536552649228</v>
      </c>
      <c r="C6" s="59">
        <v>73.544616767812983</v>
      </c>
      <c r="D6" s="59">
        <v>102.02545504310936</v>
      </c>
      <c r="E6" s="59">
        <v>94.798015591778878</v>
      </c>
      <c r="F6" s="59">
        <v>85.388896078685136</v>
      </c>
      <c r="G6" s="59">
        <v>60.057803468208093</v>
      </c>
      <c r="H6" s="59">
        <v>68.848592068406305</v>
      </c>
      <c r="I6" s="59">
        <v>67.633845001871961</v>
      </c>
      <c r="J6" s="59">
        <v>261.62472647702407</v>
      </c>
      <c r="K6" s="59">
        <v>99.235181644359443</v>
      </c>
      <c r="L6" s="59">
        <v>84.076607387140911</v>
      </c>
      <c r="M6" s="55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11"/>
      <c r="Z6" s="11"/>
      <c r="AA6" s="11"/>
      <c r="AB6" s="11"/>
      <c r="AC6" s="11"/>
      <c r="AD6" s="11"/>
      <c r="AE6" s="11"/>
      <c r="AF6" s="11"/>
      <c r="AG6" s="11"/>
    </row>
    <row r="7" spans="1:33" x14ac:dyDescent="0.2">
      <c r="A7" s="48" t="s">
        <v>57</v>
      </c>
      <c r="B7" s="59">
        <v>152.59487729649996</v>
      </c>
      <c r="C7" s="59">
        <v>73.537707838479804</v>
      </c>
      <c r="D7" s="59">
        <v>103.02739726027397</v>
      </c>
      <c r="E7" s="59">
        <v>94.30110575559965</v>
      </c>
      <c r="F7" s="59">
        <v>86.572939507287501</v>
      </c>
      <c r="G7" s="59">
        <v>60.04939209726443</v>
      </c>
      <c r="H7" s="59">
        <v>66.613208922583453</v>
      </c>
      <c r="I7" s="59">
        <v>67.243947858472993</v>
      </c>
      <c r="J7" s="59">
        <v>260.82924168030559</v>
      </c>
      <c r="K7" s="59">
        <v>103.39675648065381</v>
      </c>
      <c r="L7" s="59">
        <v>83.945578231292515</v>
      </c>
      <c r="M7" s="55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2">
      <c r="A8" s="48" t="s">
        <v>58</v>
      </c>
      <c r="B8" s="59">
        <v>154.80264044186984</v>
      </c>
      <c r="C8" s="59">
        <v>73.233104871398041</v>
      </c>
      <c r="D8" s="59">
        <v>102.03141928494041</v>
      </c>
      <c r="E8" s="59">
        <v>95.56309170552494</v>
      </c>
      <c r="F8" s="59">
        <v>88.997807300399842</v>
      </c>
      <c r="G8" s="59">
        <v>59.831460674157299</v>
      </c>
      <c r="H8" s="59">
        <v>68.559395875689816</v>
      </c>
      <c r="I8" s="59">
        <v>66.993162077250048</v>
      </c>
      <c r="J8" s="59">
        <v>256.11702127659572</v>
      </c>
      <c r="K8" s="59">
        <v>104.04195446405731</v>
      </c>
      <c r="L8" s="59">
        <v>84.198432008650983</v>
      </c>
      <c r="M8" s="55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2">
      <c r="A9" s="48" t="s">
        <v>59</v>
      </c>
      <c r="B9" s="59">
        <v>155.4990634198555</v>
      </c>
      <c r="C9" s="59">
        <v>72.504186994829951</v>
      </c>
      <c r="D9" s="59">
        <v>102.41454150841021</v>
      </c>
      <c r="E9" s="59">
        <v>94.419391206313421</v>
      </c>
      <c r="F9" s="59">
        <v>89.15771768663474</v>
      </c>
      <c r="G9" s="59">
        <v>58.041575492341344</v>
      </c>
      <c r="H9" s="59">
        <v>67.947610823258486</v>
      </c>
      <c r="I9" s="59">
        <v>67.377320345524723</v>
      </c>
      <c r="J9" s="59">
        <v>259.48275862068965</v>
      </c>
      <c r="K9" s="59">
        <v>101.44486692015209</v>
      </c>
      <c r="L9" s="59">
        <v>83.597741328314072</v>
      </c>
      <c r="M9" s="55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2">
      <c r="A10" s="48" t="s">
        <v>60</v>
      </c>
      <c r="B10" s="59">
        <v>156.80267558528428</v>
      </c>
      <c r="C10" s="59">
        <v>72.495644599303148</v>
      </c>
      <c r="D10" s="59">
        <v>103.06052739445282</v>
      </c>
      <c r="E10" s="59">
        <v>95.149725854070027</v>
      </c>
      <c r="F10" s="59">
        <v>89.500705942754465</v>
      </c>
      <c r="G10" s="59">
        <v>57.630774761819161</v>
      </c>
      <c r="H10" s="59">
        <v>69.230769230769226</v>
      </c>
      <c r="I10" s="59">
        <v>67.871559633027516</v>
      </c>
      <c r="J10" s="59">
        <v>253.11518324607329</v>
      </c>
      <c r="K10" s="59">
        <v>99.73945409429281</v>
      </c>
      <c r="L10" s="59">
        <v>84.077201447527145</v>
      </c>
      <c r="M10" s="55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2">
      <c r="A11" s="48" t="s">
        <v>61</v>
      </c>
      <c r="B11" s="59">
        <v>154.45241892610312</v>
      </c>
      <c r="C11" s="59">
        <v>72.147382218014982</v>
      </c>
      <c r="D11" s="59">
        <v>102.96235901617065</v>
      </c>
      <c r="E11" s="59">
        <v>95.392991763227698</v>
      </c>
      <c r="F11" s="59">
        <v>91.045161290322582</v>
      </c>
      <c r="G11" s="59">
        <v>56.299143805696318</v>
      </c>
      <c r="H11" s="59">
        <v>69.908365356192732</v>
      </c>
      <c r="I11" s="59">
        <v>69.100200766563248</v>
      </c>
      <c r="J11" s="59">
        <v>250.69028392810625</v>
      </c>
      <c r="K11" s="59">
        <v>99.840314457683334</v>
      </c>
      <c r="L11" s="59">
        <v>84.137378056929052</v>
      </c>
      <c r="M11" s="55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2">
      <c r="A12" s="48" t="s">
        <v>62</v>
      </c>
      <c r="B12" s="59">
        <v>155.53791186978964</v>
      </c>
      <c r="C12" s="59">
        <v>72.72196687823741</v>
      </c>
      <c r="D12" s="59">
        <v>104.85120260905015</v>
      </c>
      <c r="E12" s="59">
        <v>95.132804895007652</v>
      </c>
      <c r="F12" s="59">
        <v>93.118670475201242</v>
      </c>
      <c r="G12" s="59">
        <v>55.768901080061717</v>
      </c>
      <c r="H12" s="59">
        <v>73.572907423839098</v>
      </c>
      <c r="I12" s="59">
        <v>68.561085972850691</v>
      </c>
      <c r="J12" s="59">
        <v>241.21604784450534</v>
      </c>
      <c r="K12" s="59">
        <v>97.322815824070759</v>
      </c>
      <c r="L12" s="59">
        <v>84.569377990430624</v>
      </c>
      <c r="M12" s="55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2">
      <c r="A13" s="48" t="s">
        <v>63</v>
      </c>
      <c r="B13" s="59">
        <v>155.78087964182251</v>
      </c>
      <c r="C13" s="59">
        <v>72.919982636376801</v>
      </c>
      <c r="D13" s="59">
        <v>104.70364328439368</v>
      </c>
      <c r="E13" s="59">
        <v>94.403758463451695</v>
      </c>
      <c r="F13" s="59">
        <v>93.733248245054241</v>
      </c>
      <c r="G13" s="59">
        <v>55.972175093315244</v>
      </c>
      <c r="H13" s="59">
        <v>74.118518518518513</v>
      </c>
      <c r="I13" s="59">
        <v>68.549536707056319</v>
      </c>
      <c r="J13" s="59">
        <v>256.9182389937107</v>
      </c>
      <c r="K13" s="59">
        <v>99.210877746752445</v>
      </c>
      <c r="L13" s="59">
        <v>84.828408639194379</v>
      </c>
      <c r="M13" s="55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2">
      <c r="A14" s="48" t="s">
        <v>64</v>
      </c>
      <c r="B14" s="59">
        <v>153.33246380592146</v>
      </c>
      <c r="C14" s="59">
        <v>73.823358512492732</v>
      </c>
      <c r="D14" s="59">
        <v>104.18705818379554</v>
      </c>
      <c r="E14" s="59">
        <v>92.521338572009213</v>
      </c>
      <c r="F14" s="59">
        <v>96.832235174860614</v>
      </c>
      <c r="G14" s="59">
        <v>54.710500490677141</v>
      </c>
      <c r="H14" s="59">
        <v>76.344401998236847</v>
      </c>
      <c r="I14" s="59">
        <v>69.726872246696033</v>
      </c>
      <c r="J14" s="59">
        <v>248.28277763850593</v>
      </c>
      <c r="K14" s="59">
        <v>100.43774319066148</v>
      </c>
      <c r="L14" s="59">
        <v>84.951456310679617</v>
      </c>
      <c r="M14" s="55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2">
      <c r="A15" s="48" t="s">
        <v>65</v>
      </c>
      <c r="B15" s="59">
        <v>152.89977844389415</v>
      </c>
      <c r="C15" s="59">
        <v>72.99833947007437</v>
      </c>
      <c r="D15" s="59">
        <v>105.62178271471147</v>
      </c>
      <c r="E15" s="59">
        <v>93.584805419046333</v>
      </c>
      <c r="F15" s="59">
        <v>98.301031965768942</v>
      </c>
      <c r="G15" s="59">
        <v>55.200258397932814</v>
      </c>
      <c r="H15" s="59">
        <v>74.373018160853277</v>
      </c>
      <c r="I15" s="59">
        <v>69.832109129066112</v>
      </c>
      <c r="J15" s="59">
        <v>237.54970178926439</v>
      </c>
      <c r="K15" s="59">
        <v>100.82977714556662</v>
      </c>
      <c r="L15" s="59">
        <v>84.794182573691728</v>
      </c>
      <c r="M15" s="55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2">
      <c r="A16" s="48" t="s">
        <v>66</v>
      </c>
      <c r="B16" s="59">
        <v>154.50538052638402</v>
      </c>
      <c r="C16" s="59">
        <v>73.691099476439788</v>
      </c>
      <c r="D16" s="59">
        <v>103.73315363881402</v>
      </c>
      <c r="E16" s="59">
        <v>93.658280922431885</v>
      </c>
      <c r="F16" s="59">
        <v>99.924261550113599</v>
      </c>
      <c r="G16" s="59">
        <v>53.967747086060989</v>
      </c>
      <c r="H16" s="59">
        <v>75.600287562904384</v>
      </c>
      <c r="I16" s="59">
        <v>71.097265489788853</v>
      </c>
      <c r="J16" s="59">
        <v>233.38126048406426</v>
      </c>
      <c r="K16" s="59">
        <v>98.252496433666195</v>
      </c>
      <c r="L16" s="59">
        <v>85.070386155236989</v>
      </c>
      <c r="M16" s="55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">
      <c r="A17" s="48" t="s">
        <v>67</v>
      </c>
      <c r="B17" s="59">
        <v>152.89565329549853</v>
      </c>
      <c r="C17" s="59">
        <v>74.290289707380992</v>
      </c>
      <c r="D17" s="59">
        <v>104.48335322987133</v>
      </c>
      <c r="E17" s="59">
        <v>93.674188078779181</v>
      </c>
      <c r="F17" s="59">
        <v>105.44969512195124</v>
      </c>
      <c r="G17" s="59">
        <v>56.840137114365831</v>
      </c>
      <c r="H17" s="59">
        <v>74.251242015613911</v>
      </c>
      <c r="I17" s="59">
        <v>70.915032679738559</v>
      </c>
      <c r="J17" s="59">
        <v>244.44444444444446</v>
      </c>
      <c r="K17" s="59">
        <v>103.52884499578465</v>
      </c>
      <c r="L17" s="59">
        <v>85.959036454978758</v>
      </c>
      <c r="M17" s="55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">
      <c r="A18" s="48" t="s">
        <v>68</v>
      </c>
      <c r="B18" s="59">
        <v>155.84900798763204</v>
      </c>
      <c r="C18" s="59">
        <v>74.094949057012798</v>
      </c>
      <c r="D18" s="59">
        <v>104.50638187027872</v>
      </c>
      <c r="E18" s="59">
        <v>90.739541510167086</v>
      </c>
      <c r="F18" s="59">
        <v>102.08773455946316</v>
      </c>
      <c r="G18" s="59">
        <v>54.817120622568098</v>
      </c>
      <c r="H18" s="59">
        <v>88.277111792584336</v>
      </c>
      <c r="I18" s="59">
        <v>70.163879033620546</v>
      </c>
      <c r="J18" s="59">
        <v>223.25246216670669</v>
      </c>
      <c r="K18" s="59">
        <v>99.376199616122847</v>
      </c>
      <c r="L18" s="59">
        <v>86.01862482459498</v>
      </c>
      <c r="M18" s="55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">
      <c r="A19" s="48" t="s">
        <v>69</v>
      </c>
      <c r="B19" s="59">
        <v>155.94842992085779</v>
      </c>
      <c r="C19" s="59">
        <v>73.298843141481655</v>
      </c>
      <c r="D19" s="59">
        <v>102.3344262295082</v>
      </c>
      <c r="E19" s="59">
        <v>91.375981464795984</v>
      </c>
      <c r="F19" s="59">
        <v>100.63007391251666</v>
      </c>
      <c r="G19" s="59">
        <v>57.425131213337451</v>
      </c>
      <c r="H19" s="59">
        <v>88.882735705385571</v>
      </c>
      <c r="I19" s="59">
        <v>72.878507813812803</v>
      </c>
      <c r="J19" s="59">
        <v>224.97661365762397</v>
      </c>
      <c r="K19" s="59">
        <v>102.66405963583038</v>
      </c>
      <c r="L19" s="59">
        <v>86.815415821501034</v>
      </c>
      <c r="M19" s="55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">
      <c r="A20" s="48" t="s">
        <v>70</v>
      </c>
      <c r="B20" s="59">
        <v>156.96884215925121</v>
      </c>
      <c r="C20" s="59">
        <v>72.934166128221705</v>
      </c>
      <c r="D20" s="59">
        <v>102.05605028810896</v>
      </c>
      <c r="E20" s="59">
        <v>91.886744540375815</v>
      </c>
      <c r="F20" s="59">
        <v>100.08392279103226</v>
      </c>
      <c r="G20" s="59">
        <v>58.980248047772164</v>
      </c>
      <c r="H20" s="59">
        <v>90.148596587782052</v>
      </c>
      <c r="I20" s="59">
        <v>72.619840213049272</v>
      </c>
      <c r="J20" s="59">
        <v>213.94252357431523</v>
      </c>
      <c r="K20" s="59">
        <v>107.33487410290718</v>
      </c>
      <c r="L20" s="59">
        <v>87.017720246323989</v>
      </c>
      <c r="M20" s="55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">
      <c r="A21" s="48" t="s">
        <v>71</v>
      </c>
      <c r="B21" s="59">
        <v>158.66974240676663</v>
      </c>
      <c r="C21" s="59">
        <v>73.420574336604858</v>
      </c>
      <c r="D21" s="59">
        <v>102.16629913088597</v>
      </c>
      <c r="E21" s="59">
        <v>93.303741280913115</v>
      </c>
      <c r="F21" s="59">
        <v>100.95499582189326</v>
      </c>
      <c r="G21" s="59">
        <v>62.916030534351144</v>
      </c>
      <c r="H21" s="59">
        <v>86.901832102816527</v>
      </c>
      <c r="I21" s="59">
        <v>74.142786152062286</v>
      </c>
      <c r="J21" s="59">
        <v>208.97237569060775</v>
      </c>
      <c r="K21" s="59">
        <v>103.89424794569489</v>
      </c>
      <c r="L21" s="59">
        <v>87.826633165829151</v>
      </c>
      <c r="M21" s="55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">
      <c r="A22" s="48" t="s">
        <v>72</v>
      </c>
      <c r="B22" s="59">
        <v>161.78977272727272</v>
      </c>
      <c r="C22" s="59">
        <v>74.150860167622398</v>
      </c>
      <c r="D22" s="59">
        <v>102.02606787972644</v>
      </c>
      <c r="E22" s="59">
        <v>91.523726054839102</v>
      </c>
      <c r="F22" s="59">
        <v>102.04009014351796</v>
      </c>
      <c r="G22" s="59">
        <v>63.208831090276732</v>
      </c>
      <c r="H22" s="59">
        <v>86.553717897001476</v>
      </c>
      <c r="I22" s="59">
        <v>72.635847526358475</v>
      </c>
      <c r="J22" s="59">
        <v>206.86488850021863</v>
      </c>
      <c r="K22" s="59">
        <v>100.56953013763645</v>
      </c>
      <c r="L22" s="59">
        <v>87.65</v>
      </c>
      <c r="M22" s="55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">
      <c r="A23" s="48" t="s">
        <v>73</v>
      </c>
      <c r="B23" s="59">
        <v>162.75371687136396</v>
      </c>
      <c r="C23" s="59">
        <v>74.796447076239829</v>
      </c>
      <c r="D23" s="59">
        <v>101.73678116557312</v>
      </c>
      <c r="E23" s="59">
        <v>89.8669650627875</v>
      </c>
      <c r="F23" s="59">
        <v>102.85680695979306</v>
      </c>
      <c r="G23" s="59">
        <v>64.541353383458642</v>
      </c>
      <c r="H23" s="59">
        <v>84.264628360569333</v>
      </c>
      <c r="I23" s="59">
        <v>72.29109644179681</v>
      </c>
      <c r="J23" s="59">
        <v>207.0317634173056</v>
      </c>
      <c r="K23" s="59">
        <v>101.72045562411012</v>
      </c>
      <c r="L23" s="59">
        <v>87.420600323826122</v>
      </c>
      <c r="M23" s="55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">
      <c r="A24" s="48" t="s">
        <v>74</v>
      </c>
      <c r="B24" s="59">
        <v>164.89717223650385</v>
      </c>
      <c r="C24" s="59">
        <v>76.474078469183411</v>
      </c>
      <c r="D24" s="59">
        <v>102.78665473603476</v>
      </c>
      <c r="E24" s="59">
        <v>89.191194657432604</v>
      </c>
      <c r="F24" s="59">
        <v>103.28265376641328</v>
      </c>
      <c r="G24" s="59">
        <v>69.839363458940113</v>
      </c>
      <c r="H24" s="59">
        <v>82.58273848150553</v>
      </c>
      <c r="I24" s="59">
        <v>73.391999999999996</v>
      </c>
      <c r="J24" s="59">
        <v>208.06244653550044</v>
      </c>
      <c r="K24" s="59">
        <v>96.854476322156927</v>
      </c>
      <c r="L24" s="59">
        <v>88.385024094896806</v>
      </c>
      <c r="M24" s="55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">
      <c r="A25" s="48" t="s">
        <v>75</v>
      </c>
      <c r="B25" s="59">
        <v>165.80811332904057</v>
      </c>
      <c r="C25" s="59">
        <v>76.543758329631274</v>
      </c>
      <c r="D25" s="59">
        <v>102.64334056953135</v>
      </c>
      <c r="E25" s="59">
        <v>89.655596555965573</v>
      </c>
      <c r="F25" s="59">
        <v>101.85835694050991</v>
      </c>
      <c r="G25" s="59">
        <v>71.445585827006113</v>
      </c>
      <c r="H25" s="59">
        <v>86.369542619542628</v>
      </c>
      <c r="I25" s="59">
        <v>75.916230366492144</v>
      </c>
      <c r="J25" s="59">
        <v>211.80481568293206</v>
      </c>
      <c r="K25" s="59">
        <v>96.41634330061629</v>
      </c>
      <c r="L25" s="59">
        <v>89.608470819995077</v>
      </c>
      <c r="M25" s="55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">
      <c r="A26" s="48" t="s">
        <v>76</v>
      </c>
      <c r="B26" s="59">
        <v>165.88296085777031</v>
      </c>
      <c r="C26" s="59">
        <v>77.601318450820273</v>
      </c>
      <c r="D26" s="59">
        <v>104.62227912932138</v>
      </c>
      <c r="E26" s="59">
        <v>90.085301026084807</v>
      </c>
      <c r="F26" s="59">
        <v>108.03156917363046</v>
      </c>
      <c r="G26" s="59">
        <v>74.77118393858872</v>
      </c>
      <c r="H26" s="59">
        <v>87.708768267223377</v>
      </c>
      <c r="I26" s="59">
        <v>74.177294914186746</v>
      </c>
      <c r="J26" s="59">
        <v>207.02199661590521</v>
      </c>
      <c r="K26" s="59">
        <v>101.63991625959525</v>
      </c>
      <c r="L26" s="59">
        <v>90.766183933655142</v>
      </c>
      <c r="M26" s="55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">
      <c r="A27" s="48" t="s">
        <v>77</v>
      </c>
      <c r="B27" s="59">
        <v>164.57267144319346</v>
      </c>
      <c r="C27" s="59">
        <v>77.748651887357696</v>
      </c>
      <c r="D27" s="59">
        <v>100.82417582417582</v>
      </c>
      <c r="E27" s="59">
        <v>88.163514338010984</v>
      </c>
      <c r="F27" s="59">
        <v>107.04897057112947</v>
      </c>
      <c r="G27" s="59">
        <v>78.354667050194166</v>
      </c>
      <c r="H27" s="59">
        <v>88.239936858721393</v>
      </c>
      <c r="I27" s="59">
        <v>74.864151529265641</v>
      </c>
      <c r="J27" s="59">
        <v>205.29731993299833</v>
      </c>
      <c r="K27" s="59">
        <v>98.006981195811278</v>
      </c>
      <c r="L27" s="59">
        <v>90.505941443096901</v>
      </c>
      <c r="M27" s="55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">
      <c r="A28" s="48" t="s">
        <v>78</v>
      </c>
      <c r="B28" s="59">
        <v>162.88032454361056</v>
      </c>
      <c r="C28" s="59">
        <v>78.3230001512173</v>
      </c>
      <c r="D28" s="59">
        <v>97.866269693586403</v>
      </c>
      <c r="E28" s="59">
        <v>86.840509399636133</v>
      </c>
      <c r="F28" s="59">
        <v>111.22270232395188</v>
      </c>
      <c r="G28" s="59">
        <v>79.123055162659114</v>
      </c>
      <c r="H28" s="59">
        <v>89.419252187748597</v>
      </c>
      <c r="I28" s="59">
        <v>75.007624275693814</v>
      </c>
      <c r="J28" s="59">
        <v>195.51882095200159</v>
      </c>
      <c r="K28" s="59">
        <v>97.423090021568839</v>
      </c>
      <c r="L28" s="59">
        <v>90.184869861347622</v>
      </c>
      <c r="M28" s="55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">
      <c r="A29" s="48" t="s">
        <v>79</v>
      </c>
      <c r="B29" s="59">
        <v>159.7968253968254</v>
      </c>
      <c r="C29" s="59">
        <v>80.371536040531197</v>
      </c>
      <c r="D29" s="59">
        <v>100.13698630136987</v>
      </c>
      <c r="E29" s="59">
        <v>85.520958083832326</v>
      </c>
      <c r="F29" s="59">
        <v>106.00702708829195</v>
      </c>
      <c r="G29" s="59">
        <v>78.65743944636678</v>
      </c>
      <c r="H29" s="59">
        <v>84.287531806615775</v>
      </c>
      <c r="I29" s="59">
        <v>74.343979607137499</v>
      </c>
      <c r="J29" s="59">
        <v>199.73737373737376</v>
      </c>
      <c r="K29" s="59">
        <v>96.160754378087105</v>
      </c>
      <c r="L29" s="59">
        <v>89.873111782477338</v>
      </c>
      <c r="M29" s="55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">
      <c r="A30" s="48" t="s">
        <v>80</v>
      </c>
      <c r="B30" s="59">
        <v>157.43949044585989</v>
      </c>
      <c r="C30" s="59">
        <v>80.195429714549519</v>
      </c>
      <c r="D30" s="59">
        <v>99.528184752917795</v>
      </c>
      <c r="E30" s="59">
        <v>87.520878072059176</v>
      </c>
      <c r="F30" s="59">
        <v>103.47433728144388</v>
      </c>
      <c r="G30" s="59">
        <v>80.725374364610516</v>
      </c>
      <c r="H30" s="59">
        <v>87.746731607280182</v>
      </c>
      <c r="I30" s="59">
        <v>75.537435137138615</v>
      </c>
      <c r="J30" s="59">
        <v>196.699604743083</v>
      </c>
      <c r="K30" s="59">
        <v>96.806387225548889</v>
      </c>
      <c r="L30" s="59">
        <v>90.769972285817573</v>
      </c>
      <c r="M30" s="55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">
      <c r="A31" s="48" t="s">
        <v>81</v>
      </c>
      <c r="B31" s="59">
        <v>160.57098765432099</v>
      </c>
      <c r="C31" s="59">
        <v>79.182127396413108</v>
      </c>
      <c r="D31" s="59">
        <v>100.40381791483112</v>
      </c>
      <c r="E31" s="59">
        <v>88.417910447761187</v>
      </c>
      <c r="F31" s="59">
        <v>105.53547220967015</v>
      </c>
      <c r="G31" s="59">
        <v>79.774072081764388</v>
      </c>
      <c r="H31" s="59">
        <v>89.120429557657872</v>
      </c>
      <c r="I31" s="59">
        <v>75.797756083345476</v>
      </c>
      <c r="J31" s="59">
        <v>183.43171979535614</v>
      </c>
      <c r="K31" s="59">
        <v>103.34601611459264</v>
      </c>
      <c r="L31" s="59">
        <v>90.791366906474806</v>
      </c>
      <c r="M31" s="55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">
      <c r="A32" s="48" t="s">
        <v>82</v>
      </c>
      <c r="B32" s="59">
        <v>162.0445474443157</v>
      </c>
      <c r="C32" s="59">
        <v>80.521930514070121</v>
      </c>
      <c r="D32" s="59">
        <v>99.247937894226098</v>
      </c>
      <c r="E32" s="59">
        <v>90.061890026184244</v>
      </c>
      <c r="F32" s="59">
        <v>106.27997769102062</v>
      </c>
      <c r="G32" s="59">
        <v>79.53381837779574</v>
      </c>
      <c r="H32" s="59">
        <v>88.94032278243462</v>
      </c>
      <c r="I32" s="59">
        <v>77.292833972279567</v>
      </c>
      <c r="J32" s="59">
        <v>182.45136186770429</v>
      </c>
      <c r="K32" s="59">
        <v>100.12158726649719</v>
      </c>
      <c r="L32" s="59">
        <v>91.42480211081795</v>
      </c>
      <c r="M32" s="55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">
      <c r="A33" s="48" t="s">
        <v>83</v>
      </c>
      <c r="B33" s="59">
        <v>161.16666666666666</v>
      </c>
      <c r="C33" s="59">
        <v>80.112958396308969</v>
      </c>
      <c r="D33" s="59">
        <v>100.05996641880547</v>
      </c>
      <c r="E33" s="59">
        <v>92.124672852724245</v>
      </c>
      <c r="F33" s="59">
        <v>106.59881061299177</v>
      </c>
      <c r="G33" s="59">
        <v>79.75435816164817</v>
      </c>
      <c r="H33" s="59">
        <v>90.455341506129599</v>
      </c>
      <c r="I33" s="59">
        <v>75.393903696068335</v>
      </c>
      <c r="J33" s="59">
        <v>183.49120433017595</v>
      </c>
      <c r="K33" s="59">
        <v>98.673624701021964</v>
      </c>
      <c r="L33" s="59">
        <v>91.757779646761989</v>
      </c>
      <c r="M33" s="55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">
      <c r="A34" s="48" t="s">
        <v>84</v>
      </c>
      <c r="B34" s="59">
        <v>162.41559434322846</v>
      </c>
      <c r="C34" s="59">
        <v>81.047901789296333</v>
      </c>
      <c r="D34" s="59">
        <v>101.21248499399759</v>
      </c>
      <c r="E34" s="59">
        <v>92.207175100974098</v>
      </c>
      <c r="F34" s="59">
        <v>105.66016461833352</v>
      </c>
      <c r="G34" s="59">
        <v>80.886208704771903</v>
      </c>
      <c r="H34" s="59">
        <v>88.688010043942242</v>
      </c>
      <c r="I34" s="59">
        <v>74.192596962099984</v>
      </c>
      <c r="J34" s="59">
        <v>184.4075646468545</v>
      </c>
      <c r="K34" s="59">
        <v>96.62921348314606</v>
      </c>
      <c r="L34" s="59">
        <v>92.009132420091319</v>
      </c>
      <c r="M34" s="55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">
      <c r="A35" s="48" t="s">
        <v>85</v>
      </c>
      <c r="B35" s="59">
        <v>167.2975408780739</v>
      </c>
      <c r="C35" s="59">
        <v>81.047401856979974</v>
      </c>
      <c r="D35" s="59">
        <v>102.30259192284508</v>
      </c>
      <c r="E35" s="59">
        <v>93.008323424494648</v>
      </c>
      <c r="F35" s="59">
        <v>106.15661161667227</v>
      </c>
      <c r="G35" s="59">
        <v>80.645161290322577</v>
      </c>
      <c r="H35" s="59">
        <v>88.827998505417852</v>
      </c>
      <c r="I35" s="59">
        <v>76.29170357248303</v>
      </c>
      <c r="J35" s="59">
        <v>186.49116064565717</v>
      </c>
      <c r="K35" s="59">
        <v>96.927554980595076</v>
      </c>
      <c r="L35" s="59">
        <v>92.73318872017353</v>
      </c>
      <c r="M35" s="55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">
      <c r="A36" s="48" t="s">
        <v>86</v>
      </c>
      <c r="B36" s="59">
        <v>163.49165596919127</v>
      </c>
      <c r="C36" s="59">
        <v>82.042282262672444</v>
      </c>
      <c r="D36" s="59">
        <v>104.79541930096623</v>
      </c>
      <c r="E36" s="59">
        <v>93.983181333649156</v>
      </c>
      <c r="F36" s="59">
        <v>105.9165751920966</v>
      </c>
      <c r="G36" s="59">
        <v>80.615465544450288</v>
      </c>
      <c r="H36" s="59">
        <v>89.322179849920033</v>
      </c>
      <c r="I36" s="59">
        <v>75.498326785974101</v>
      </c>
      <c r="J36" s="59">
        <v>181.63799551234106</v>
      </c>
      <c r="K36" s="59">
        <v>98.914812805208896</v>
      </c>
      <c r="L36" s="59">
        <v>92.913479923518167</v>
      </c>
      <c r="M36" s="55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">
      <c r="A37" s="48" t="s">
        <v>87</v>
      </c>
      <c r="B37" s="59">
        <v>167.28371255945493</v>
      </c>
      <c r="C37" s="59">
        <v>81.337391018259581</v>
      </c>
      <c r="D37" s="59">
        <v>105.29918564853062</v>
      </c>
      <c r="E37" s="59">
        <v>94.024418877670811</v>
      </c>
      <c r="F37" s="59">
        <v>103.11553440069234</v>
      </c>
      <c r="G37" s="59">
        <v>82.224545811005086</v>
      </c>
      <c r="H37" s="59">
        <v>92.957746478873233</v>
      </c>
      <c r="I37" s="59">
        <v>75.288517022504337</v>
      </c>
      <c r="J37" s="59">
        <v>181.55484956082978</v>
      </c>
      <c r="K37" s="59">
        <v>100.46388336646785</v>
      </c>
      <c r="L37" s="59">
        <v>93.368320610687022</v>
      </c>
      <c r="M37" s="55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">
      <c r="A38" s="48" t="s">
        <v>88</v>
      </c>
      <c r="B38" s="59">
        <v>162.18734047983665</v>
      </c>
      <c r="C38" s="59">
        <v>82.603599832565919</v>
      </c>
      <c r="D38" s="59">
        <v>102.33485861785756</v>
      </c>
      <c r="E38" s="59">
        <v>92.973607038123177</v>
      </c>
      <c r="F38" s="59">
        <v>104.94026477236036</v>
      </c>
      <c r="G38" s="59">
        <v>85.082223962411902</v>
      </c>
      <c r="H38" s="59">
        <v>94.056372549019613</v>
      </c>
      <c r="I38" s="59">
        <v>76.54268205785948</v>
      </c>
      <c r="J38" s="59">
        <v>179.89546387903678</v>
      </c>
      <c r="K38" s="59">
        <v>101.7981246552675</v>
      </c>
      <c r="L38" s="59">
        <v>93.90621280647467</v>
      </c>
      <c r="M38" s="55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">
      <c r="A39" s="48" t="s">
        <v>89</v>
      </c>
      <c r="B39" s="59">
        <v>159.07770056854073</v>
      </c>
      <c r="C39" s="59">
        <v>83.187626092804294</v>
      </c>
      <c r="D39" s="59">
        <v>104.16472778036297</v>
      </c>
      <c r="E39" s="59">
        <v>94.246031746031733</v>
      </c>
      <c r="F39" s="59">
        <v>107.93530178028658</v>
      </c>
      <c r="G39" s="59">
        <v>86.040773925464237</v>
      </c>
      <c r="H39" s="59">
        <v>95.019992729916396</v>
      </c>
      <c r="I39" s="59">
        <v>75.911073589418905</v>
      </c>
      <c r="J39" s="59">
        <v>175.84401516519227</v>
      </c>
      <c r="K39" s="59">
        <v>101.64095831965867</v>
      </c>
      <c r="L39" s="59">
        <v>94.186458702587728</v>
      </c>
      <c r="M39" s="55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">
      <c r="A40" s="48" t="s">
        <v>90</v>
      </c>
      <c r="B40" s="59">
        <v>160.18156600680874</v>
      </c>
      <c r="C40" s="59">
        <v>85.143783599283225</v>
      </c>
      <c r="D40" s="59">
        <v>105.78341013824884</v>
      </c>
      <c r="E40" s="59">
        <v>94.368640148011096</v>
      </c>
      <c r="F40" s="59">
        <v>108.61501316944688</v>
      </c>
      <c r="G40" s="59">
        <v>84.817025694264203</v>
      </c>
      <c r="H40" s="59">
        <v>97.15250965250965</v>
      </c>
      <c r="I40" s="59">
        <v>77.456890508902291</v>
      </c>
      <c r="J40" s="59">
        <v>170.6618030224075</v>
      </c>
      <c r="K40" s="59">
        <v>102.04483324220885</v>
      </c>
      <c r="L40" s="59">
        <v>95.041808974207996</v>
      </c>
      <c r="M40" s="55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">
      <c r="A41" s="48" t="s">
        <v>91</v>
      </c>
      <c r="B41" s="59">
        <v>160.09133578586835</v>
      </c>
      <c r="C41" s="59">
        <v>86.433410513678083</v>
      </c>
      <c r="D41" s="59">
        <v>107.77231683620987</v>
      </c>
      <c r="E41" s="59">
        <v>94.353812333680423</v>
      </c>
      <c r="F41" s="59">
        <v>109.5495694413778</v>
      </c>
      <c r="G41" s="59">
        <v>87.300965805272767</v>
      </c>
      <c r="H41" s="59">
        <v>95.610226724553783</v>
      </c>
      <c r="I41" s="59">
        <v>79.983131852684835</v>
      </c>
      <c r="J41" s="59">
        <v>178.2224625923923</v>
      </c>
      <c r="K41" s="59">
        <v>100.35331787567627</v>
      </c>
      <c r="L41" s="59">
        <v>96.468357430670792</v>
      </c>
      <c r="M41" s="55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">
      <c r="A42" s="48" t="s">
        <v>92</v>
      </c>
      <c r="B42" s="59">
        <v>159.05542045309099</v>
      </c>
      <c r="C42" s="59">
        <v>87.842628620838738</v>
      </c>
      <c r="D42" s="59">
        <v>109.74757719179627</v>
      </c>
      <c r="E42" s="59">
        <v>96.075934714666047</v>
      </c>
      <c r="F42" s="59">
        <v>114.62581159585372</v>
      </c>
      <c r="G42" s="59">
        <v>87.399605003291626</v>
      </c>
      <c r="H42" s="59">
        <v>97.203216900732201</v>
      </c>
      <c r="I42" s="59">
        <v>78.001116694584042</v>
      </c>
      <c r="J42" s="59">
        <v>172.1279604100389</v>
      </c>
      <c r="K42" s="59">
        <v>102.8350799779371</v>
      </c>
      <c r="L42" s="59">
        <v>97.061263182841557</v>
      </c>
      <c r="M42" s="55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">
      <c r="A43" s="48" t="s">
        <v>93</v>
      </c>
      <c r="B43" s="59">
        <v>158.54928861788616</v>
      </c>
      <c r="C43" s="59">
        <v>88.461872880619069</v>
      </c>
      <c r="D43" s="59">
        <v>107.34964093357272</v>
      </c>
      <c r="E43" s="59">
        <v>95.560908465244324</v>
      </c>
      <c r="F43" s="59">
        <v>112.7504553734062</v>
      </c>
      <c r="G43" s="59">
        <v>88.322997756960007</v>
      </c>
      <c r="H43" s="59">
        <v>98.753970193012464</v>
      </c>
      <c r="I43" s="59">
        <v>78.867345515413589</v>
      </c>
      <c r="J43" s="59">
        <v>168.95532765513644</v>
      </c>
      <c r="K43" s="59">
        <v>104.95490479902017</v>
      </c>
      <c r="L43" s="59">
        <v>97.144549763033154</v>
      </c>
      <c r="M43" s="55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">
      <c r="A44" s="48" t="s">
        <v>94</v>
      </c>
      <c r="B44" s="59">
        <v>155.63881127762255</v>
      </c>
      <c r="C44" s="59">
        <v>87.662621147297656</v>
      </c>
      <c r="D44" s="59">
        <v>107.38983050847459</v>
      </c>
      <c r="E44" s="59">
        <v>95.83957589028465</v>
      </c>
      <c r="F44" s="59">
        <v>112.21642468239565</v>
      </c>
      <c r="G44" s="59">
        <v>91.928846409133143</v>
      </c>
      <c r="H44" s="59">
        <v>103.5639670640285</v>
      </c>
      <c r="I44" s="59">
        <v>79.211469534050167</v>
      </c>
      <c r="J44" s="59">
        <v>170.86436861250652</v>
      </c>
      <c r="K44" s="59">
        <v>97.844683924008436</v>
      </c>
      <c r="L44" s="59">
        <v>97.560397915679772</v>
      </c>
      <c r="M44" s="55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">
      <c r="A45" s="48" t="s">
        <v>95</v>
      </c>
      <c r="B45" s="59">
        <v>153.11234817813764</v>
      </c>
      <c r="C45" s="59">
        <v>89.182797582552325</v>
      </c>
      <c r="D45" s="59">
        <v>104.80169340463456</v>
      </c>
      <c r="E45" s="59">
        <v>94.249601457526765</v>
      </c>
      <c r="F45" s="59">
        <v>115.96761497807262</v>
      </c>
      <c r="G45" s="59">
        <v>89.851871101871112</v>
      </c>
      <c r="H45" s="59">
        <v>104.90208003892472</v>
      </c>
      <c r="I45" s="59">
        <v>79.256839526337274</v>
      </c>
      <c r="J45" s="59">
        <v>170.90170867873456</v>
      </c>
      <c r="K45" s="59">
        <v>98.190920468767771</v>
      </c>
      <c r="L45" s="59">
        <v>97.544354364939494</v>
      </c>
      <c r="M45" s="55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">
      <c r="A46" s="48" t="s">
        <v>96</v>
      </c>
      <c r="B46" s="59">
        <v>154.66431983907466</v>
      </c>
      <c r="C46" s="59">
        <v>89.317297488503712</v>
      </c>
      <c r="D46" s="59">
        <v>105.78512396694212</v>
      </c>
      <c r="E46" s="59">
        <v>94.045174537987691</v>
      </c>
      <c r="F46" s="59">
        <v>117.25225225225226</v>
      </c>
      <c r="G46" s="59">
        <v>89.676009256878373</v>
      </c>
      <c r="H46" s="59">
        <v>103.4046111575678</v>
      </c>
      <c r="I46" s="59">
        <v>80.269360269360263</v>
      </c>
      <c r="J46" s="59">
        <v>175.30513292091624</v>
      </c>
      <c r="K46" s="59">
        <v>103.19707695820964</v>
      </c>
      <c r="L46" s="59">
        <v>98.240881904538526</v>
      </c>
      <c r="M46" s="55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">
      <c r="A47" s="48" t="s">
        <v>97</v>
      </c>
      <c r="B47" s="59">
        <v>155.32154945468221</v>
      </c>
      <c r="C47" s="59">
        <v>90.927743086529901</v>
      </c>
      <c r="D47" s="59">
        <v>104.35023859726999</v>
      </c>
      <c r="E47" s="59">
        <v>95.070828054819756</v>
      </c>
      <c r="F47" s="59">
        <v>115.65207606616406</v>
      </c>
      <c r="G47" s="59">
        <v>89.669631512071149</v>
      </c>
      <c r="H47" s="59">
        <v>106.55393586005832</v>
      </c>
      <c r="I47" s="59">
        <v>80.80848243870112</v>
      </c>
      <c r="J47" s="59">
        <v>171.67097608274076</v>
      </c>
      <c r="K47" s="59">
        <v>107.62109066275262</v>
      </c>
      <c r="L47" s="59">
        <v>98.904045703625982</v>
      </c>
      <c r="M47" s="55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">
      <c r="A48" s="48" t="s">
        <v>98</v>
      </c>
      <c r="B48" s="59">
        <v>150.65682472163141</v>
      </c>
      <c r="C48" s="59">
        <v>91.055087026736047</v>
      </c>
      <c r="D48" s="59">
        <v>101.49763241933707</v>
      </c>
      <c r="E48" s="59">
        <v>94.539015194790352</v>
      </c>
      <c r="F48" s="59">
        <v>115.99007668019846</v>
      </c>
      <c r="G48" s="59">
        <v>93.171164322817688</v>
      </c>
      <c r="H48" s="59">
        <v>110.42394595853715</v>
      </c>
      <c r="I48" s="59">
        <v>82.402198089755316</v>
      </c>
      <c r="J48" s="59">
        <v>174.3606036536934</v>
      </c>
      <c r="K48" s="59">
        <v>102.99387616239508</v>
      </c>
      <c r="L48" s="59">
        <v>99.327614189659172</v>
      </c>
      <c r="M48" s="55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24" x14ac:dyDescent="0.2">
      <c r="A49" s="48" t="s">
        <v>99</v>
      </c>
      <c r="B49" s="59">
        <v>150.39067344660796</v>
      </c>
      <c r="C49" s="59">
        <v>92.370646539965435</v>
      </c>
      <c r="D49" s="59">
        <v>101.22192866578598</v>
      </c>
      <c r="E49" s="59">
        <v>95.829535095715585</v>
      </c>
      <c r="F49" s="59">
        <v>117.17160424818334</v>
      </c>
      <c r="G49" s="59">
        <v>94.986177431515458</v>
      </c>
      <c r="H49" s="59">
        <v>113.62624487404804</v>
      </c>
      <c r="I49" s="59">
        <v>85.73459103243313</v>
      </c>
      <c r="J49" s="59">
        <v>171.75925925925927</v>
      </c>
      <c r="K49" s="59">
        <v>110.54626532887401</v>
      </c>
      <c r="L49" s="59">
        <v>101.00764419735926</v>
      </c>
      <c r="M49" s="55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</row>
    <row r="50" spans="1:24" x14ac:dyDescent="0.2">
      <c r="A50" s="48" t="s">
        <v>100</v>
      </c>
      <c r="B50" s="59">
        <v>148.8095238095238</v>
      </c>
      <c r="C50" s="59">
        <v>93.642251208610787</v>
      </c>
      <c r="D50" s="59">
        <v>101.76399693217925</v>
      </c>
      <c r="E50" s="59">
        <v>97.345939173026537</v>
      </c>
      <c r="F50" s="59">
        <v>114.61314847942757</v>
      </c>
      <c r="G50" s="59">
        <v>93.216932546162539</v>
      </c>
      <c r="H50" s="59">
        <v>117.28685821950069</v>
      </c>
      <c r="I50" s="59">
        <v>84.132463879299323</v>
      </c>
      <c r="J50" s="59">
        <v>166.69734621874522</v>
      </c>
      <c r="K50" s="59">
        <v>102.54889035376841</v>
      </c>
      <c r="L50" s="59">
        <v>101.01464314539375</v>
      </c>
      <c r="M50" s="55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</row>
    <row r="51" spans="1:24" x14ac:dyDescent="0.2">
      <c r="A51" s="48" t="s">
        <v>101</v>
      </c>
      <c r="B51" s="59">
        <v>142.49205184641721</v>
      </c>
      <c r="C51" s="59">
        <v>94.698421388812847</v>
      </c>
      <c r="D51" s="59">
        <v>102.30853391684902</v>
      </c>
      <c r="E51" s="59">
        <v>97.560422103710437</v>
      </c>
      <c r="F51" s="59">
        <v>117.15904042647711</v>
      </c>
      <c r="G51" s="59">
        <v>91.277489498393876</v>
      </c>
      <c r="H51" s="59">
        <v>117.67712791250592</v>
      </c>
      <c r="I51" s="59">
        <v>84.493346980552715</v>
      </c>
      <c r="J51" s="59">
        <v>159.67790038771247</v>
      </c>
      <c r="K51" s="59">
        <v>101.24237140366172</v>
      </c>
      <c r="L51" s="59">
        <v>100.86206896551724</v>
      </c>
      <c r="M51" s="55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</row>
    <row r="52" spans="1:24" x14ac:dyDescent="0.2">
      <c r="A52" s="48" t="s">
        <v>102</v>
      </c>
      <c r="B52" s="59">
        <v>141.4370676052919</v>
      </c>
      <c r="C52" s="59">
        <v>95.449145572512109</v>
      </c>
      <c r="D52" s="59">
        <v>101.40510159965413</v>
      </c>
      <c r="E52" s="59">
        <v>97.291477787851306</v>
      </c>
      <c r="F52" s="59">
        <v>116.01606067365604</v>
      </c>
      <c r="G52" s="59">
        <v>91.43068209800542</v>
      </c>
      <c r="H52" s="59">
        <v>113.5300925925926</v>
      </c>
      <c r="I52" s="59">
        <v>84.878235369118954</v>
      </c>
      <c r="J52" s="59">
        <v>156.02649006622516</v>
      </c>
      <c r="K52" s="59">
        <v>100.29236599891718</v>
      </c>
      <c r="L52" s="59">
        <v>100.29693924166286</v>
      </c>
      <c r="M52" s="55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</row>
    <row r="53" spans="1:24" x14ac:dyDescent="0.2">
      <c r="A53" s="48" t="s">
        <v>103</v>
      </c>
      <c r="B53" s="59">
        <v>138.19385912101143</v>
      </c>
      <c r="C53" s="59">
        <v>95.719240598758674</v>
      </c>
      <c r="D53" s="59">
        <v>102.6539164070055</v>
      </c>
      <c r="E53" s="59">
        <v>97.54200022550458</v>
      </c>
      <c r="F53" s="59">
        <v>115.8653846153846</v>
      </c>
      <c r="G53" s="59">
        <v>90.586102719033221</v>
      </c>
      <c r="H53" s="59">
        <v>110.67729083665341</v>
      </c>
      <c r="I53" s="59">
        <v>85.292276880710986</v>
      </c>
      <c r="J53" s="59">
        <v>155.9839833901824</v>
      </c>
      <c r="K53" s="59">
        <v>103.6571932143644</v>
      </c>
      <c r="L53" s="59">
        <v>100.43152396093573</v>
      </c>
      <c r="M53" s="55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1:24" x14ac:dyDescent="0.2">
      <c r="A54" s="48" t="s">
        <v>104</v>
      </c>
      <c r="B54" s="59">
        <v>140.64931906614785</v>
      </c>
      <c r="C54" s="59">
        <v>95.52852962692026</v>
      </c>
      <c r="D54" s="59">
        <v>103.23337957528547</v>
      </c>
      <c r="E54" s="59">
        <v>98.925092374874026</v>
      </c>
      <c r="F54" s="59">
        <v>117.50735127799142</v>
      </c>
      <c r="G54" s="59">
        <v>93.515026158900113</v>
      </c>
      <c r="H54" s="59">
        <v>112.18964161330187</v>
      </c>
      <c r="I54" s="59">
        <v>87.140210006176659</v>
      </c>
      <c r="J54" s="59">
        <v>154.61232896866267</v>
      </c>
      <c r="K54" s="59">
        <v>98.813282525857389</v>
      </c>
      <c r="L54" s="59">
        <v>101.58138484129675</v>
      </c>
      <c r="M54" s="55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1:24" x14ac:dyDescent="0.2">
      <c r="A55" s="48" t="s">
        <v>105</v>
      </c>
      <c r="B55" s="59">
        <v>137.82463664522277</v>
      </c>
      <c r="C55" s="59">
        <v>96.868050407709418</v>
      </c>
      <c r="D55" s="59">
        <v>101.92674147787424</v>
      </c>
      <c r="E55" s="59">
        <v>98.833074016448109</v>
      </c>
      <c r="F55" s="59">
        <v>119.51136749236512</v>
      </c>
      <c r="G55" s="59">
        <v>96.032798745930293</v>
      </c>
      <c r="H55" s="59">
        <v>114.0484888741282</v>
      </c>
      <c r="I55" s="59">
        <v>88.155316021558065</v>
      </c>
      <c r="J55" s="59">
        <v>151.50332466030642</v>
      </c>
      <c r="K55" s="59">
        <v>98.220064724919084</v>
      </c>
      <c r="L55" s="59">
        <v>102.0859033307166</v>
      </c>
      <c r="M55" s="55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</row>
    <row r="56" spans="1:24" x14ac:dyDescent="0.2">
      <c r="A56" s="48" t="s">
        <v>106</v>
      </c>
      <c r="B56" s="59">
        <v>136.78228957026164</v>
      </c>
      <c r="C56" s="59">
        <v>96.52334720295886</v>
      </c>
      <c r="D56" s="59">
        <v>100.74341546304164</v>
      </c>
      <c r="E56" s="59">
        <v>99.711495783399911</v>
      </c>
      <c r="F56" s="59">
        <v>120.86396019450412</v>
      </c>
      <c r="G56" s="59">
        <v>96.778071651839383</v>
      </c>
      <c r="H56" s="59">
        <v>119.23162336220297</v>
      </c>
      <c r="I56" s="59">
        <v>89.121792555113842</v>
      </c>
      <c r="J56" s="59">
        <v>145.74123609742361</v>
      </c>
      <c r="K56" s="59">
        <v>101.9797718958468</v>
      </c>
      <c r="L56" s="59">
        <v>102.64243505407515</v>
      </c>
      <c r="M56" s="55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1:24" x14ac:dyDescent="0.2">
      <c r="A57" s="48" t="s">
        <v>107</v>
      </c>
      <c r="B57" s="59">
        <v>137.73183697578264</v>
      </c>
      <c r="C57" s="59">
        <v>97.317436661698963</v>
      </c>
      <c r="D57" s="59">
        <v>100.71353620146905</v>
      </c>
      <c r="E57" s="59">
        <v>99.10694597574421</v>
      </c>
      <c r="F57" s="59">
        <v>120.02683663200268</v>
      </c>
      <c r="G57" s="59">
        <v>94.892698717180195</v>
      </c>
      <c r="H57" s="59">
        <v>120.05628314752678</v>
      </c>
      <c r="I57" s="59">
        <v>90.203149416997235</v>
      </c>
      <c r="J57" s="59">
        <v>151.43561484918794</v>
      </c>
      <c r="K57" s="59">
        <v>104.90634312473392</v>
      </c>
      <c r="L57" s="59">
        <v>103.32999220403163</v>
      </c>
      <c r="M57" s="55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1:24" x14ac:dyDescent="0.2">
      <c r="A58" s="48" t="s">
        <v>108</v>
      </c>
      <c r="B58" s="59">
        <v>134.97479188650485</v>
      </c>
      <c r="C58" s="59">
        <v>96.768817702064609</v>
      </c>
      <c r="D58" s="59">
        <v>102.67809886736529</v>
      </c>
      <c r="E58" s="59">
        <v>97.373561970913826</v>
      </c>
      <c r="F58" s="59">
        <v>116.19947848761407</v>
      </c>
      <c r="G58" s="59">
        <v>95.694179389312978</v>
      </c>
      <c r="H58" s="59">
        <v>113.82967327262989</v>
      </c>
      <c r="I58" s="59">
        <v>91.701492537313428</v>
      </c>
      <c r="J58" s="59">
        <v>152.66990291262135</v>
      </c>
      <c r="K58" s="59">
        <v>102.83138918345705</v>
      </c>
      <c r="L58" s="59">
        <v>102.76980798940629</v>
      </c>
      <c r="M58" s="55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1:24" x14ac:dyDescent="0.2">
      <c r="A59" s="48" t="s">
        <v>109</v>
      </c>
      <c r="B59" s="59">
        <v>134.09459772779968</v>
      </c>
      <c r="C59" s="59">
        <v>96.374027920921947</v>
      </c>
      <c r="D59" s="59">
        <v>101.40577106014163</v>
      </c>
      <c r="E59" s="59">
        <v>97.081010167267962</v>
      </c>
      <c r="F59" s="59">
        <v>116.52116979484941</v>
      </c>
      <c r="G59" s="59">
        <v>98.183359573695057</v>
      </c>
      <c r="H59" s="59">
        <v>113.62501357073064</v>
      </c>
      <c r="I59" s="59">
        <v>90.593169562612331</v>
      </c>
      <c r="J59" s="59">
        <v>148.6682808716707</v>
      </c>
      <c r="K59" s="59">
        <v>103.36160854539744</v>
      </c>
      <c r="L59" s="59">
        <v>102.3070097604259</v>
      </c>
      <c r="M59" s="55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1:24" x14ac:dyDescent="0.2">
      <c r="A60" s="48" t="s">
        <v>110</v>
      </c>
      <c r="B60" s="59">
        <v>132.42682645770915</v>
      </c>
      <c r="C60" s="59">
        <v>96.087533156498679</v>
      </c>
      <c r="D60" s="59">
        <v>97.919949574535138</v>
      </c>
      <c r="E60" s="59">
        <v>93.964003511852496</v>
      </c>
      <c r="F60" s="59">
        <v>113.81301354652453</v>
      </c>
      <c r="G60" s="59">
        <v>96.034607065609237</v>
      </c>
      <c r="H60" s="59">
        <v>113.75661375661375</v>
      </c>
      <c r="I60" s="59">
        <v>88.311068702290086</v>
      </c>
      <c r="J60" s="59">
        <v>144.54824316787506</v>
      </c>
      <c r="K60" s="59">
        <v>99.968500629987403</v>
      </c>
      <c r="L60" s="59">
        <v>100.1218836565097</v>
      </c>
      <c r="M60" s="55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1:24" x14ac:dyDescent="0.2">
      <c r="A61" s="48" t="s">
        <v>111</v>
      </c>
      <c r="B61" s="59">
        <v>126.84348919629589</v>
      </c>
      <c r="C61" s="59">
        <v>94.164327881544565</v>
      </c>
      <c r="D61" s="59">
        <v>92.283398252447626</v>
      </c>
      <c r="E61" s="59">
        <v>90.972298863260136</v>
      </c>
      <c r="F61" s="59">
        <v>109.26944226237237</v>
      </c>
      <c r="G61" s="59">
        <v>97.793759141882006</v>
      </c>
      <c r="H61" s="59">
        <v>116.8292421481402</v>
      </c>
      <c r="I61" s="59">
        <v>87.989809535363321</v>
      </c>
      <c r="J61" s="59">
        <v>142.78097376175108</v>
      </c>
      <c r="K61" s="59">
        <v>94.861741642591824</v>
      </c>
      <c r="L61" s="59">
        <v>98.557046979865774</v>
      </c>
      <c r="M61" s="55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1:24" x14ac:dyDescent="0.2">
      <c r="A62" s="48" t="s">
        <v>112</v>
      </c>
      <c r="B62" s="59">
        <v>119.3891250839114</v>
      </c>
      <c r="C62" s="59">
        <v>92.573662056524356</v>
      </c>
      <c r="D62" s="59">
        <v>86.278872642509015</v>
      </c>
      <c r="E62" s="59">
        <v>90.933452434122373</v>
      </c>
      <c r="F62" s="59">
        <v>106.40063665302411</v>
      </c>
      <c r="G62" s="59">
        <v>92.17936583057265</v>
      </c>
      <c r="H62" s="59">
        <v>119.26971133132271</v>
      </c>
      <c r="I62" s="59">
        <v>87.236956792429339</v>
      </c>
      <c r="J62" s="59">
        <v>148.61292665214233</v>
      </c>
      <c r="K62" s="59">
        <v>95.323665405632624</v>
      </c>
      <c r="L62" s="59">
        <v>97.159669571121427</v>
      </c>
      <c r="M62" s="55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1:24" x14ac:dyDescent="0.2">
      <c r="A63" s="48" t="s">
        <v>113</v>
      </c>
      <c r="B63" s="59">
        <v>120.70131920171383</v>
      </c>
      <c r="C63" s="59">
        <v>93.088900050226016</v>
      </c>
      <c r="D63" s="59">
        <v>86.044520547945211</v>
      </c>
      <c r="E63" s="59">
        <v>91.091438816674156</v>
      </c>
      <c r="F63" s="59">
        <v>99.253149035781973</v>
      </c>
      <c r="G63" s="59">
        <v>90.467753366406811</v>
      </c>
      <c r="H63" s="59">
        <v>116.39203015616586</v>
      </c>
      <c r="I63" s="59">
        <v>86.833622613439147</v>
      </c>
      <c r="J63" s="59">
        <v>143.90037990713381</v>
      </c>
      <c r="K63" s="59">
        <v>94.463373083475304</v>
      </c>
      <c r="L63" s="59">
        <v>96.315135074036391</v>
      </c>
      <c r="M63" s="55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1:24" x14ac:dyDescent="0.2">
      <c r="A64" s="48" t="s">
        <v>114</v>
      </c>
      <c r="B64" s="59">
        <v>118.52184656857239</v>
      </c>
      <c r="C64" s="59">
        <v>93.994910941475823</v>
      </c>
      <c r="D64" s="59">
        <v>88.531861949583458</v>
      </c>
      <c r="E64" s="59">
        <v>91.531713900134946</v>
      </c>
      <c r="F64" s="59">
        <v>99.118894811269442</v>
      </c>
      <c r="G64" s="59">
        <v>91.12166172106825</v>
      </c>
      <c r="H64" s="59">
        <v>115.41394335511983</v>
      </c>
      <c r="I64" s="59">
        <v>86.515320679816398</v>
      </c>
      <c r="J64" s="59">
        <v>138.76344086021504</v>
      </c>
      <c r="K64" s="59">
        <v>92.326392558926102</v>
      </c>
      <c r="L64" s="59">
        <v>96.091720320795204</v>
      </c>
      <c r="M64" s="55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1:24" x14ac:dyDescent="0.2">
      <c r="A65" s="48" t="s">
        <v>115</v>
      </c>
      <c r="B65" s="59">
        <v>116.57557166759619</v>
      </c>
      <c r="C65" s="59">
        <v>95.364911567391744</v>
      </c>
      <c r="D65" s="59">
        <v>88.609953957465464</v>
      </c>
      <c r="E65" s="59">
        <v>92.89163391353172</v>
      </c>
      <c r="F65" s="59">
        <v>100.24910646593742</v>
      </c>
      <c r="G65" s="59">
        <v>93.148431072981552</v>
      </c>
      <c r="H65" s="59">
        <v>114.44027379112387</v>
      </c>
      <c r="I65" s="59">
        <v>85.837226456847787</v>
      </c>
      <c r="J65" s="59">
        <v>137.57225433526011</v>
      </c>
      <c r="K65" s="59">
        <v>90.866310160427801</v>
      </c>
      <c r="L65" s="59">
        <v>96.518200316527242</v>
      </c>
      <c r="M65" s="55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1:24" x14ac:dyDescent="0.2">
      <c r="A66" s="48" t="s">
        <v>116</v>
      </c>
      <c r="B66" s="59">
        <v>118.23412259349415</v>
      </c>
      <c r="C66" s="59">
        <v>96.287279367011564</v>
      </c>
      <c r="D66" s="59">
        <v>94.257734253282891</v>
      </c>
      <c r="E66" s="59">
        <v>93.374316939890704</v>
      </c>
      <c r="F66" s="59">
        <v>99.677992449478111</v>
      </c>
      <c r="G66" s="59">
        <v>95.805269998818389</v>
      </c>
      <c r="H66" s="59">
        <v>110.20948180815876</v>
      </c>
      <c r="I66" s="59">
        <v>87.923058193328458</v>
      </c>
      <c r="J66" s="59">
        <v>139.2935079105292</v>
      </c>
      <c r="K66" s="59">
        <v>94.414665523156089</v>
      </c>
      <c r="L66" s="59">
        <v>97.64305949008498</v>
      </c>
      <c r="M66" s="55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1:24" x14ac:dyDescent="0.2">
      <c r="A67" s="48" t="s">
        <v>117</v>
      </c>
      <c r="B67" s="59">
        <v>115.39794260963725</v>
      </c>
      <c r="C67" s="59">
        <v>98.774259448416743</v>
      </c>
      <c r="D67" s="59">
        <v>98.689471346068402</v>
      </c>
      <c r="E67" s="59">
        <v>92.83786822577018</v>
      </c>
      <c r="F67" s="59">
        <v>102.35569945294185</v>
      </c>
      <c r="G67" s="59">
        <v>96.147006520450503</v>
      </c>
      <c r="H67" s="59">
        <v>107.53342754647247</v>
      </c>
      <c r="I67" s="59">
        <v>89.333333333333329</v>
      </c>
      <c r="J67" s="59">
        <v>139.43360940422122</v>
      </c>
      <c r="K67" s="59">
        <v>94.253604749787968</v>
      </c>
      <c r="L67" s="59">
        <v>98.199009455200354</v>
      </c>
      <c r="M67" s="55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1:24" x14ac:dyDescent="0.2">
      <c r="A68" s="48" t="s">
        <v>118</v>
      </c>
      <c r="B68" s="59">
        <v>113.57637386412809</v>
      </c>
      <c r="C68" s="59">
        <v>99.501728696359564</v>
      </c>
      <c r="D68" s="59">
        <v>101.38888888888889</v>
      </c>
      <c r="E68" s="59">
        <v>92.574036962814532</v>
      </c>
      <c r="F68" s="59">
        <v>103.23261497445013</v>
      </c>
      <c r="G68" s="59">
        <v>95.986505351326215</v>
      </c>
      <c r="H68" s="59">
        <v>109.79120879120879</v>
      </c>
      <c r="I68" s="59">
        <v>90.881421962503055</v>
      </c>
      <c r="J68" s="59">
        <v>137.32645775485918</v>
      </c>
      <c r="K68" s="59">
        <v>91.223874389102633</v>
      </c>
      <c r="L68" s="59">
        <v>98.688487837686367</v>
      </c>
      <c r="M68" s="55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</row>
    <row r="69" spans="1:24" x14ac:dyDescent="0.2">
      <c r="A69" s="48" t="s">
        <v>119</v>
      </c>
      <c r="B69" s="59">
        <v>113.32046332046333</v>
      </c>
      <c r="C69" s="59">
        <v>99.245548737551559</v>
      </c>
      <c r="D69" s="59">
        <v>99.2117117117117</v>
      </c>
      <c r="E69" s="59">
        <v>92.053274139844618</v>
      </c>
      <c r="F69" s="59">
        <v>104.28860873480414</v>
      </c>
      <c r="G69" s="59">
        <v>95.795415274737934</v>
      </c>
      <c r="H69" s="59">
        <v>105.37483843171047</v>
      </c>
      <c r="I69" s="59">
        <v>91.313815630292765</v>
      </c>
      <c r="J69" s="59">
        <v>134.84689871761319</v>
      </c>
      <c r="K69" s="59">
        <v>92.986789818494259</v>
      </c>
      <c r="L69" s="59">
        <v>97.968069666182885</v>
      </c>
      <c r="M69" s="55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1:24" x14ac:dyDescent="0.2">
      <c r="A70" s="48" t="s">
        <v>120</v>
      </c>
      <c r="B70" s="59">
        <v>111.01063829787235</v>
      </c>
      <c r="C70" s="59">
        <v>100.44507384179649</v>
      </c>
      <c r="D70" s="59">
        <v>102.04941363998634</v>
      </c>
      <c r="E70" s="59">
        <v>92.633211476681083</v>
      </c>
      <c r="F70" s="59">
        <v>106.62303960284329</v>
      </c>
      <c r="G70" s="59">
        <v>95.050761421319791</v>
      </c>
      <c r="H70" s="59">
        <v>103.70093856655289</v>
      </c>
      <c r="I70" s="59">
        <v>93.257749366783244</v>
      </c>
      <c r="J70" s="59">
        <v>127.57475083056478</v>
      </c>
      <c r="K70" s="59">
        <v>99.578697202117326</v>
      </c>
      <c r="L70" s="59">
        <v>98.728955290444858</v>
      </c>
      <c r="M70" s="55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1:24" x14ac:dyDescent="0.2">
      <c r="A71" s="48" t="s">
        <v>121</v>
      </c>
      <c r="B71" s="59">
        <v>109.69459841321596</v>
      </c>
      <c r="C71" s="59">
        <v>102.39465570400823</v>
      </c>
      <c r="D71" s="59">
        <v>102.74536719286202</v>
      </c>
      <c r="E71" s="59">
        <v>93.389623375180534</v>
      </c>
      <c r="F71" s="59">
        <v>108.25968728755949</v>
      </c>
      <c r="G71" s="59">
        <v>94.856815578465074</v>
      </c>
      <c r="H71" s="59">
        <v>103.53954081632652</v>
      </c>
      <c r="I71" s="59">
        <v>94.647614434487764</v>
      </c>
      <c r="J71" s="59">
        <v>125.39300202839756</v>
      </c>
      <c r="K71" s="59">
        <v>94.571278274592316</v>
      </c>
      <c r="L71" s="59">
        <v>99.350431179303371</v>
      </c>
      <c r="M71" s="55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1:24" x14ac:dyDescent="0.2">
      <c r="A72" s="48" t="s">
        <v>122</v>
      </c>
      <c r="B72" s="59">
        <v>109.07903331156108</v>
      </c>
      <c r="C72" s="59">
        <v>102.46671483125193</v>
      </c>
      <c r="D72" s="59">
        <v>99.752947782144858</v>
      </c>
      <c r="E72" s="59">
        <v>94.272289965320496</v>
      </c>
      <c r="F72" s="59">
        <v>107.66344513928368</v>
      </c>
      <c r="G72" s="59">
        <v>96.149914821124355</v>
      </c>
      <c r="H72" s="59">
        <v>105.05807814149945</v>
      </c>
      <c r="I72" s="59">
        <v>92.676321676674888</v>
      </c>
      <c r="J72" s="59">
        <v>126.00372902423867</v>
      </c>
      <c r="K72" s="59">
        <v>92.701570680628279</v>
      </c>
      <c r="L72" s="59">
        <v>98.889875666074602</v>
      </c>
      <c r="M72" s="55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1:24" x14ac:dyDescent="0.2">
      <c r="A73" s="48" t="s">
        <v>123</v>
      </c>
      <c r="B73" s="59">
        <v>106.46265782152793</v>
      </c>
      <c r="C73" s="59">
        <v>102.26192935343938</v>
      </c>
      <c r="D73" s="59">
        <v>101.20728929384966</v>
      </c>
      <c r="E73" s="59">
        <v>92.667034787410273</v>
      </c>
      <c r="F73" s="59">
        <v>106.14005602240897</v>
      </c>
      <c r="G73" s="59">
        <v>93.76185693560987</v>
      </c>
      <c r="H73" s="59">
        <v>105.57243113019798</v>
      </c>
      <c r="I73" s="59">
        <v>92.876422955052234</v>
      </c>
      <c r="J73" s="59">
        <v>133.00116474699107</v>
      </c>
      <c r="K73" s="59">
        <v>94.1712204007286</v>
      </c>
      <c r="L73" s="59">
        <v>98.803324099722985</v>
      </c>
      <c r="M73" s="55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1:24" x14ac:dyDescent="0.2">
      <c r="A74" s="48" t="s">
        <v>124</v>
      </c>
      <c r="B74" s="59">
        <v>103.44160034416004</v>
      </c>
      <c r="C74" s="59">
        <v>101.86628383921249</v>
      </c>
      <c r="D74" s="59">
        <v>96.059613864739759</v>
      </c>
      <c r="E74" s="59">
        <v>92.557272826920965</v>
      </c>
      <c r="F74" s="59">
        <v>103.91395941900431</v>
      </c>
      <c r="G74" s="59">
        <v>97.718631178707213</v>
      </c>
      <c r="H74" s="59">
        <v>103.93370397566348</v>
      </c>
      <c r="I74" s="59">
        <v>94.750869061413667</v>
      </c>
      <c r="J74" s="59">
        <v>133.67768595041323</v>
      </c>
      <c r="K74" s="59">
        <v>96.444634825444425</v>
      </c>
      <c r="L74" s="59">
        <v>98.711027872645147</v>
      </c>
      <c r="M74" s="55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1:24" x14ac:dyDescent="0.2">
      <c r="A75" s="48" t="s">
        <v>125</v>
      </c>
      <c r="B75" s="59">
        <v>102.10526315789474</v>
      </c>
      <c r="C75" s="59">
        <v>99.320417892281171</v>
      </c>
      <c r="D75" s="59">
        <v>93.767029972752042</v>
      </c>
      <c r="E75" s="59">
        <v>93.007915567282311</v>
      </c>
      <c r="F75" s="59">
        <v>103.79089301503093</v>
      </c>
      <c r="G75" s="59">
        <v>95.490835488586526</v>
      </c>
      <c r="H75" s="59">
        <v>107.41282104823553</v>
      </c>
      <c r="I75" s="59">
        <v>93.258426966292134</v>
      </c>
      <c r="J75" s="59">
        <v>127.48148148148148</v>
      </c>
      <c r="K75" s="59">
        <v>97.136348844777089</v>
      </c>
      <c r="L75" s="59">
        <v>97.86184210526315</v>
      </c>
      <c r="M75" s="55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1:24" x14ac:dyDescent="0.2">
      <c r="A76" s="48" t="s">
        <v>126</v>
      </c>
      <c r="B76" s="59">
        <v>100.66737288135592</v>
      </c>
      <c r="C76" s="59">
        <v>99.73660216796678</v>
      </c>
      <c r="D76" s="59">
        <v>91.164928803677554</v>
      </c>
      <c r="E76" s="59">
        <v>93.188687392055272</v>
      </c>
      <c r="F76" s="59">
        <v>103.15167432698622</v>
      </c>
      <c r="G76" s="59">
        <v>96.126126126126138</v>
      </c>
      <c r="H76" s="59">
        <v>106.47155812036273</v>
      </c>
      <c r="I76" s="59">
        <v>94.778750995336139</v>
      </c>
      <c r="J76" s="59">
        <v>128.71468753821696</v>
      </c>
      <c r="K76" s="59">
        <v>103.06210776888119</v>
      </c>
      <c r="L76" s="59">
        <v>98.250760538896131</v>
      </c>
      <c r="M76" s="55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1:24" x14ac:dyDescent="0.2">
      <c r="A77" s="48" t="s">
        <v>127</v>
      </c>
      <c r="B77" s="59">
        <v>100.05424170101973</v>
      </c>
      <c r="C77" s="59">
        <v>99.181753093996122</v>
      </c>
      <c r="D77" s="59">
        <v>90.342850843346952</v>
      </c>
      <c r="E77" s="59">
        <v>92.068079640333977</v>
      </c>
      <c r="F77" s="59">
        <v>103.89241198338071</v>
      </c>
      <c r="G77" s="59">
        <v>98.067083570210343</v>
      </c>
      <c r="H77" s="59">
        <v>105.21621901897748</v>
      </c>
      <c r="I77" s="59">
        <v>96.644218696495827</v>
      </c>
      <c r="J77" s="59">
        <v>126.38146167557932</v>
      </c>
      <c r="K77" s="59">
        <v>96.764955451845566</v>
      </c>
      <c r="L77" s="59">
        <v>98.019155420113208</v>
      </c>
      <c r="M77" s="55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1:24" x14ac:dyDescent="0.2">
      <c r="A78" s="48" t="s">
        <v>128</v>
      </c>
      <c r="B78" s="59">
        <v>100.49182080615844</v>
      </c>
      <c r="C78" s="59">
        <v>98.435582822085891</v>
      </c>
      <c r="D78" s="59">
        <v>89.399604134594242</v>
      </c>
      <c r="E78" s="59">
        <v>92.509562260943468</v>
      </c>
      <c r="F78" s="59">
        <v>104.76765901351203</v>
      </c>
      <c r="G78" s="59">
        <v>97.099051400838306</v>
      </c>
      <c r="H78" s="59">
        <v>107.54500988656469</v>
      </c>
      <c r="I78" s="59">
        <v>96.709406558493143</v>
      </c>
      <c r="J78" s="59">
        <v>126.24105011933176</v>
      </c>
      <c r="K78" s="59">
        <v>98.030351953503398</v>
      </c>
      <c r="L78" s="59">
        <v>98.094000433181719</v>
      </c>
      <c r="M78" s="55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1:24" x14ac:dyDescent="0.2">
      <c r="A79" s="48" t="s">
        <v>129</v>
      </c>
      <c r="B79" s="59">
        <v>100.39370078740157</v>
      </c>
      <c r="C79" s="59">
        <v>99.046838167469517</v>
      </c>
      <c r="D79" s="59">
        <v>90.08057491289199</v>
      </c>
      <c r="E79" s="59">
        <v>93.321318774515007</v>
      </c>
      <c r="F79" s="59">
        <v>105.25615435795075</v>
      </c>
      <c r="G79" s="59">
        <v>96.195711929631656</v>
      </c>
      <c r="H79" s="59">
        <v>106.22710622710623</v>
      </c>
      <c r="I79" s="59">
        <v>96.615488064552267</v>
      </c>
      <c r="J79" s="59">
        <v>120.59770114942529</v>
      </c>
      <c r="K79" s="59">
        <v>98.258813413585557</v>
      </c>
      <c r="L79" s="59">
        <v>98.060344827586206</v>
      </c>
      <c r="M79" s="55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1:24" x14ac:dyDescent="0.2">
      <c r="A80" s="48" t="s">
        <v>130</v>
      </c>
      <c r="B80" s="59">
        <v>98.915650088624758</v>
      </c>
      <c r="C80" s="59">
        <v>99.408826827030879</v>
      </c>
      <c r="D80" s="59">
        <v>91.638152266894792</v>
      </c>
      <c r="E80" s="59">
        <v>93.418839360807397</v>
      </c>
      <c r="F80" s="59">
        <v>103.78123629986848</v>
      </c>
      <c r="G80" s="59">
        <v>91.926826596560403</v>
      </c>
      <c r="H80" s="59">
        <v>105.03649635036496</v>
      </c>
      <c r="I80" s="59">
        <v>98.224257315166412</v>
      </c>
      <c r="J80" s="59">
        <v>116.1533196440794</v>
      </c>
      <c r="K80" s="59">
        <v>94.451397580308722</v>
      </c>
      <c r="L80" s="59">
        <v>97.555247144229739</v>
      </c>
      <c r="M80" s="55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1:24" x14ac:dyDescent="0.2">
      <c r="A81" s="48" t="s">
        <v>131</v>
      </c>
      <c r="B81" s="59">
        <v>99.084953727773737</v>
      </c>
      <c r="C81" s="59">
        <v>100.01021763563911</v>
      </c>
      <c r="D81" s="59">
        <v>92.76245456489201</v>
      </c>
      <c r="E81" s="59">
        <v>93.726315789473688</v>
      </c>
      <c r="F81" s="59">
        <v>104.66213251426065</v>
      </c>
      <c r="G81" s="59">
        <v>95.85464040909585</v>
      </c>
      <c r="H81" s="59">
        <v>103.41039857725703</v>
      </c>
      <c r="I81" s="59">
        <v>98.510449088483782</v>
      </c>
      <c r="J81" s="59">
        <v>115.93925759280089</v>
      </c>
      <c r="K81" s="59">
        <v>91.632129465166756</v>
      </c>
      <c r="L81" s="59">
        <v>98.189948892674622</v>
      </c>
      <c r="M81" s="55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</row>
    <row r="82" spans="1:24" x14ac:dyDescent="0.2">
      <c r="A82" s="48" t="s">
        <v>132</v>
      </c>
      <c r="B82" s="59">
        <v>97.907647907647913</v>
      </c>
      <c r="C82" s="59">
        <v>101.38163954559411</v>
      </c>
      <c r="D82" s="59">
        <v>93.969585736759313</v>
      </c>
      <c r="E82" s="59">
        <v>94.77158424140822</v>
      </c>
      <c r="F82" s="59">
        <v>106.13269314709734</v>
      </c>
      <c r="G82" s="59">
        <v>93.192538593481999</v>
      </c>
      <c r="H82" s="59">
        <v>101.82417808925075</v>
      </c>
      <c r="I82" s="59">
        <v>99.92277992277991</v>
      </c>
      <c r="J82" s="59">
        <v>115.66037735849058</v>
      </c>
      <c r="K82" s="59">
        <v>94.419291338582696</v>
      </c>
      <c r="L82" s="59">
        <v>98.522427440633237</v>
      </c>
      <c r="M82" s="55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1:24" x14ac:dyDescent="0.2">
      <c r="A83" s="48" t="s">
        <v>133</v>
      </c>
      <c r="B83" s="59">
        <v>96.714431934493334</v>
      </c>
      <c r="C83" s="59">
        <v>102.08952166342313</v>
      </c>
      <c r="D83" s="59">
        <v>95.438523740410545</v>
      </c>
      <c r="E83" s="59">
        <v>95.08349756249352</v>
      </c>
      <c r="F83" s="59">
        <v>107.07782354216344</v>
      </c>
      <c r="G83" s="59">
        <v>94.018177975058109</v>
      </c>
      <c r="H83" s="59">
        <v>103.22911327524346</v>
      </c>
      <c r="I83" s="59">
        <v>100.4572672836146</v>
      </c>
      <c r="J83" s="59">
        <v>111.63545838294189</v>
      </c>
      <c r="K83" s="59">
        <v>92.973493975903608</v>
      </c>
      <c r="L83" s="59">
        <v>98.88133821223208</v>
      </c>
      <c r="M83" s="55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1:24" x14ac:dyDescent="0.2">
      <c r="A84" s="48" t="s">
        <v>134</v>
      </c>
      <c r="B84" s="59">
        <v>96.646621139537245</v>
      </c>
      <c r="C84" s="59">
        <v>102.61865793780687</v>
      </c>
      <c r="D84" s="59">
        <v>97.225098364050538</v>
      </c>
      <c r="E84" s="59">
        <v>94.660938938324648</v>
      </c>
      <c r="F84" s="59">
        <v>110.6857705348354</v>
      </c>
      <c r="G84" s="59">
        <v>94.176390202880285</v>
      </c>
      <c r="H84" s="59">
        <v>102.17302173021731</v>
      </c>
      <c r="I84" s="59">
        <v>101.16467162730507</v>
      </c>
      <c r="J84" s="59">
        <v>109.21458178339887</v>
      </c>
      <c r="K84" s="59">
        <v>95.27265594350726</v>
      </c>
      <c r="L84" s="59">
        <v>99.241321970484293</v>
      </c>
      <c r="M84" s="55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1:24" x14ac:dyDescent="0.2">
      <c r="A85" s="48" t="s">
        <v>135</v>
      </c>
      <c r="B85" s="59">
        <v>96.241664982824815</v>
      </c>
      <c r="C85" s="59">
        <v>102.02133062468258</v>
      </c>
      <c r="D85" s="59">
        <v>97.745838072588157</v>
      </c>
      <c r="E85" s="59">
        <v>96.516646115906298</v>
      </c>
      <c r="F85" s="59">
        <v>113.17437644214921</v>
      </c>
      <c r="G85" s="59">
        <v>94.215991692627213</v>
      </c>
      <c r="H85" s="59">
        <v>103.96963791158068</v>
      </c>
      <c r="I85" s="59">
        <v>101.19970272852743</v>
      </c>
      <c r="J85" s="59">
        <v>108.59358402379435</v>
      </c>
      <c r="K85" s="59">
        <v>97.988994497248612</v>
      </c>
      <c r="L85" s="59">
        <v>99.937881768298993</v>
      </c>
      <c r="M85" s="55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1:24" x14ac:dyDescent="0.2">
      <c r="A86" s="48" t="s">
        <v>136</v>
      </c>
      <c r="B86" s="59">
        <v>99.876708106441995</v>
      </c>
      <c r="C86" s="59">
        <v>101.33185349611544</v>
      </c>
      <c r="D86" s="59">
        <v>98.506694129763133</v>
      </c>
      <c r="E86" s="59">
        <v>96.781094020576546</v>
      </c>
      <c r="F86" s="59">
        <v>110.88731627653783</v>
      </c>
      <c r="G86" s="59">
        <v>96.452947259565661</v>
      </c>
      <c r="H86" s="59">
        <v>103.77161908730986</v>
      </c>
      <c r="I86" s="59">
        <v>100.80873857788049</v>
      </c>
      <c r="J86" s="59">
        <v>104.559585492228</v>
      </c>
      <c r="K86" s="59">
        <v>99.378072023272139</v>
      </c>
      <c r="L86" s="59">
        <v>100.20601565718994</v>
      </c>
      <c r="M86" s="55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1:24" x14ac:dyDescent="0.2">
      <c r="A87" s="48" t="s">
        <v>137</v>
      </c>
      <c r="B87" s="59">
        <v>101.3525882233296</v>
      </c>
      <c r="C87" s="59">
        <v>101.04986876640419</v>
      </c>
      <c r="D87" s="59">
        <v>100.55219837466139</v>
      </c>
      <c r="E87" s="59">
        <v>97.723114454157354</v>
      </c>
      <c r="F87" s="59">
        <v>108.96970989761093</v>
      </c>
      <c r="G87" s="59">
        <v>98.336948662328268</v>
      </c>
      <c r="H87" s="59">
        <v>98.635416666666657</v>
      </c>
      <c r="I87" s="59">
        <v>101.92831691469293</v>
      </c>
      <c r="J87" s="59">
        <v>102.45192796825719</v>
      </c>
      <c r="K87" s="59">
        <v>101.29528435539366</v>
      </c>
      <c r="L87" s="59">
        <v>100.65870728694937</v>
      </c>
      <c r="M87" s="55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1:24" x14ac:dyDescent="0.2">
      <c r="A88" s="48" t="s">
        <v>138</v>
      </c>
      <c r="B88" s="59">
        <v>101.52594099694812</v>
      </c>
      <c r="C88" s="59">
        <v>100.40371417036738</v>
      </c>
      <c r="D88" s="59">
        <v>98.689370485036108</v>
      </c>
      <c r="E88" s="59">
        <v>98.621886484279315</v>
      </c>
      <c r="F88" s="59">
        <v>106.04670558798999</v>
      </c>
      <c r="G88" s="59">
        <v>99.467918622848202</v>
      </c>
      <c r="H88" s="59">
        <v>97.340980187695507</v>
      </c>
      <c r="I88" s="59">
        <v>102.43673851921275</v>
      </c>
      <c r="J88" s="59">
        <v>102.12042408481696</v>
      </c>
      <c r="K88" s="59">
        <v>101.39482793728365</v>
      </c>
      <c r="L88" s="59">
        <v>100.2463812750231</v>
      </c>
      <c r="M88" s="55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1:24" x14ac:dyDescent="0.2">
      <c r="A89" s="48" t="s">
        <v>139</v>
      </c>
      <c r="B89" s="59">
        <v>98.93155931861709</v>
      </c>
      <c r="C89" s="59">
        <v>98.362770390950587</v>
      </c>
      <c r="D89" s="59">
        <v>97.733910766441738</v>
      </c>
      <c r="E89" s="59">
        <v>98.219136734077878</v>
      </c>
      <c r="F89" s="59">
        <v>100.71862348178138</v>
      </c>
      <c r="G89" s="59">
        <v>97.682526661197713</v>
      </c>
      <c r="H89" s="59">
        <v>99.097271528552582</v>
      </c>
      <c r="I89" s="59">
        <v>100.95150399017803</v>
      </c>
      <c r="J89" s="59">
        <v>102.38190954773869</v>
      </c>
      <c r="K89" s="59">
        <v>101.50322841000808</v>
      </c>
      <c r="L89" s="59">
        <v>98.566380615850576</v>
      </c>
      <c r="M89" s="55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1:24" x14ac:dyDescent="0.2">
      <c r="A90" s="48" t="s">
        <v>140</v>
      </c>
      <c r="B90" s="59">
        <v>98.478783026421141</v>
      </c>
      <c r="C90" s="59">
        <v>98.871917739842274</v>
      </c>
      <c r="D90" s="59">
        <v>99.654752233956131</v>
      </c>
      <c r="E90" s="59">
        <v>98.819055244195354</v>
      </c>
      <c r="F90" s="59">
        <v>102.71627716277163</v>
      </c>
      <c r="G90" s="59">
        <v>99.826831007436084</v>
      </c>
      <c r="H90" s="59">
        <v>97.783300198807169</v>
      </c>
      <c r="I90" s="59">
        <v>100.94830223309881</v>
      </c>
      <c r="J90" s="59">
        <v>101.48955313405979</v>
      </c>
      <c r="K90" s="59">
        <v>100.72051958595493</v>
      </c>
      <c r="L90" s="59">
        <v>99.798326106685494</v>
      </c>
      <c r="M90" s="55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1:24" x14ac:dyDescent="0.2">
      <c r="A91" s="48" t="s">
        <v>141</v>
      </c>
      <c r="B91" s="59">
        <v>101.4872877097779</v>
      </c>
      <c r="C91" s="59">
        <v>100.23878221072529</v>
      </c>
      <c r="D91" s="59">
        <v>99.174786239809109</v>
      </c>
      <c r="E91" s="59">
        <v>99.528585757271813</v>
      </c>
      <c r="F91" s="59">
        <v>100.24975024975025</v>
      </c>
      <c r="G91" s="59">
        <v>99.545178896300797</v>
      </c>
      <c r="H91" s="59">
        <v>98.626704089815547</v>
      </c>
      <c r="I91" s="59">
        <v>99.499899979996002</v>
      </c>
      <c r="J91" s="59">
        <v>103.82597963591485</v>
      </c>
      <c r="K91" s="59">
        <v>99.788987138263678</v>
      </c>
      <c r="L91" s="59">
        <v>100.22068412077441</v>
      </c>
      <c r="M91" s="55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1:24" x14ac:dyDescent="0.2">
      <c r="A92" s="48" t="s">
        <v>142</v>
      </c>
      <c r="B92" s="59">
        <v>101.85877361349631</v>
      </c>
      <c r="C92" s="59">
        <v>99.630221866879864</v>
      </c>
      <c r="D92" s="59">
        <v>101.00573267625465</v>
      </c>
      <c r="E92" s="59">
        <v>100.069951034276</v>
      </c>
      <c r="F92" s="59">
        <v>98.760166633604442</v>
      </c>
      <c r="G92" s="59">
        <v>99.792940248471695</v>
      </c>
      <c r="H92" s="59">
        <v>101.24838997324879</v>
      </c>
      <c r="I92" s="59">
        <v>99.950049950049959</v>
      </c>
      <c r="J92" s="59">
        <v>97.94169785306282</v>
      </c>
      <c r="K92" s="59">
        <v>99.175196263539704</v>
      </c>
      <c r="L92" s="59">
        <v>99.75087194818137</v>
      </c>
      <c r="M92" s="55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1:24" x14ac:dyDescent="0.2">
      <c r="A93" s="48" t="s">
        <v>143</v>
      </c>
      <c r="B93" s="59">
        <v>98.208485087114866</v>
      </c>
      <c r="C93" s="59">
        <v>101.26939351198871</v>
      </c>
      <c r="D93" s="59">
        <v>100.13787669883789</v>
      </c>
      <c r="E93" s="59">
        <v>101.55502392344498</v>
      </c>
      <c r="F93" s="59">
        <v>98.335959038991732</v>
      </c>
      <c r="G93" s="59">
        <v>100.76832151300236</v>
      </c>
      <c r="H93" s="59">
        <v>102.34984300617846</v>
      </c>
      <c r="I93" s="59">
        <v>99.587790754735494</v>
      </c>
      <c r="J93" s="59">
        <v>96.849693857396787</v>
      </c>
      <c r="K93" s="59">
        <v>100.29606237047271</v>
      </c>
      <c r="L93" s="59">
        <v>100.21825396825396</v>
      </c>
      <c r="M93" s="55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1:24" x14ac:dyDescent="0.2">
      <c r="A94" s="48" t="s">
        <v>144</v>
      </c>
      <c r="B94" s="59">
        <v>99.265857478465165</v>
      </c>
      <c r="C94" s="59">
        <v>101.73468364584377</v>
      </c>
      <c r="D94" s="59">
        <v>102.96375473714896</v>
      </c>
      <c r="E94" s="59">
        <v>100.4152659679652</v>
      </c>
      <c r="F94" s="59">
        <v>102.8557114228457</v>
      </c>
      <c r="G94" s="59">
        <v>97.73733872520701</v>
      </c>
      <c r="H94" s="59">
        <v>102.69381040509973</v>
      </c>
      <c r="I94" s="59">
        <v>100.4039408866995</v>
      </c>
      <c r="J94" s="59">
        <v>99.219126578617562</v>
      </c>
      <c r="K94" s="59">
        <v>98.20740169622205</v>
      </c>
      <c r="L94" s="59">
        <v>100.96866660077097</v>
      </c>
      <c r="M94" s="55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</row>
    <row r="95" spans="1:24" x14ac:dyDescent="0.2">
      <c r="A95" s="48" t="s">
        <v>145</v>
      </c>
      <c r="B95" s="59">
        <v>99.243837768830417</v>
      </c>
      <c r="C95" s="59">
        <v>100.07902015013828</v>
      </c>
      <c r="D95" s="59">
        <v>100.94061757719714</v>
      </c>
      <c r="E95" s="59">
        <v>100.38385826771655</v>
      </c>
      <c r="F95" s="59">
        <v>101.76193813194514</v>
      </c>
      <c r="G95" s="59">
        <v>99.487422876127212</v>
      </c>
      <c r="H95" s="59">
        <v>102.46837395865474</v>
      </c>
      <c r="I95" s="59">
        <v>101.16808552761829</v>
      </c>
      <c r="J95" s="59">
        <v>98.680688336520078</v>
      </c>
      <c r="K95" s="59">
        <v>98.634584168815039</v>
      </c>
      <c r="L95" s="59">
        <v>100.8860011813349</v>
      </c>
      <c r="M95" s="55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1:24" x14ac:dyDescent="0.2">
      <c r="A96" s="48" t="s">
        <v>230</v>
      </c>
      <c r="B96" s="59">
        <v>102.15150605423796</v>
      </c>
      <c r="C96" s="59">
        <v>100.43205027494109</v>
      </c>
      <c r="D96" s="59">
        <v>101.00655208432248</v>
      </c>
      <c r="E96" s="59">
        <v>101.96000791922393</v>
      </c>
      <c r="F96" s="59">
        <v>103.17347662982866</v>
      </c>
      <c r="G96" s="59">
        <v>101.61398789509077</v>
      </c>
      <c r="H96" s="59">
        <v>101.66495375128468</v>
      </c>
      <c r="I96" s="59">
        <v>104.73224153521549</v>
      </c>
      <c r="J96" s="59">
        <v>98.570462667825737</v>
      </c>
      <c r="K96" s="59">
        <v>94.493230881814867</v>
      </c>
      <c r="L96" s="59">
        <v>101.84892228594029</v>
      </c>
      <c r="M96" s="55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1:24" x14ac:dyDescent="0.2">
      <c r="A97" s="48" t="s">
        <v>231</v>
      </c>
      <c r="B97" s="59">
        <v>98.72877147681001</v>
      </c>
      <c r="C97" s="59">
        <v>101.82406590173581</v>
      </c>
      <c r="D97" s="59">
        <v>102.44718478156965</v>
      </c>
      <c r="E97" s="59">
        <v>100.90953545232276</v>
      </c>
      <c r="F97" s="59">
        <v>103.34846192637417</v>
      </c>
      <c r="G97" s="59">
        <v>103.95540475036356</v>
      </c>
      <c r="H97" s="59">
        <v>101.32176786451879</v>
      </c>
      <c r="I97" s="59">
        <v>105.17412935323382</v>
      </c>
      <c r="J97" s="59">
        <v>97.03624526285104</v>
      </c>
      <c r="K97" s="59">
        <v>98.269800148038485</v>
      </c>
      <c r="L97" s="59">
        <v>102.36896653834764</v>
      </c>
      <c r="M97" s="55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1:24" x14ac:dyDescent="0.2">
      <c r="A98" s="48" t="s">
        <v>232</v>
      </c>
      <c r="B98" s="59">
        <v>99.693857396800311</v>
      </c>
      <c r="C98" s="59">
        <v>101.12271795372449</v>
      </c>
      <c r="D98" s="59">
        <v>100.41972717733474</v>
      </c>
      <c r="E98" s="59">
        <v>101.84855674179518</v>
      </c>
      <c r="F98" s="59">
        <v>100.74139976275207</v>
      </c>
      <c r="G98" s="59">
        <v>102.91383111281512</v>
      </c>
      <c r="H98" s="59">
        <v>101.39045087414375</v>
      </c>
      <c r="I98" s="59">
        <v>103.64920541494998</v>
      </c>
      <c r="J98" s="59">
        <v>96.554637626736763</v>
      </c>
      <c r="K98" s="59">
        <v>95.775553310680507</v>
      </c>
      <c r="L98" s="59">
        <v>101.90308024328036</v>
      </c>
      <c r="M98" s="55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1:24" x14ac:dyDescent="0.2">
      <c r="A99" s="48" t="s">
        <v>233</v>
      </c>
      <c r="B99" s="59">
        <v>97.77066976834351</v>
      </c>
      <c r="C99" s="59">
        <v>100.46747175691468</v>
      </c>
      <c r="D99" s="59">
        <v>99.981151635095657</v>
      </c>
      <c r="E99" s="59">
        <v>103.39901477832511</v>
      </c>
      <c r="F99" s="59">
        <v>103.81878320136313</v>
      </c>
      <c r="G99" s="59">
        <v>104.56507144912248</v>
      </c>
      <c r="H99" s="59">
        <v>99.225274172451961</v>
      </c>
      <c r="I99" s="59">
        <v>103.69829683698298</v>
      </c>
      <c r="J99" s="59">
        <v>95.904468700438471</v>
      </c>
      <c r="K99" s="59">
        <v>95.798319327731079</v>
      </c>
      <c r="L99" s="59">
        <v>102.12828272966902</v>
      </c>
      <c r="M99" s="55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1:24" x14ac:dyDescent="0.2">
      <c r="A100" s="48" t="s">
        <v>266</v>
      </c>
      <c r="B100" s="59">
        <v>101.4015001973944</v>
      </c>
      <c r="C100" s="59">
        <v>100.34010300262366</v>
      </c>
      <c r="D100" s="59">
        <v>99.305362600722418</v>
      </c>
      <c r="E100" s="59">
        <v>104.14351174807447</v>
      </c>
      <c r="F100" s="59">
        <v>105.40757059883839</v>
      </c>
      <c r="G100" s="59">
        <v>106.42149390243902</v>
      </c>
      <c r="H100" s="59">
        <v>98.45672785959249</v>
      </c>
      <c r="I100" s="59">
        <v>103.16443594646272</v>
      </c>
      <c r="J100" s="59">
        <v>93.217248609718297</v>
      </c>
      <c r="K100" s="59">
        <v>96.323871568171242</v>
      </c>
      <c r="L100" s="59">
        <v>102.03389830508473</v>
      </c>
      <c r="M100" s="55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1:24" x14ac:dyDescent="0.2">
      <c r="A101" s="48" t="s">
        <v>270</v>
      </c>
      <c r="B101" s="59">
        <v>98.898700267883726</v>
      </c>
      <c r="C101" s="59">
        <v>99.378942261038333</v>
      </c>
      <c r="D101" s="59">
        <v>98.339906447766666</v>
      </c>
      <c r="E101" s="59">
        <v>105.2342677906293</v>
      </c>
      <c r="F101" s="59">
        <v>104.8281990521327</v>
      </c>
      <c r="G101" s="59">
        <v>106.74655595395357</v>
      </c>
      <c r="H101" s="59">
        <v>97.98644136395832</v>
      </c>
      <c r="I101" s="59">
        <v>103.88894171341639</v>
      </c>
      <c r="J101" s="59">
        <v>90.902414394565312</v>
      </c>
      <c r="K101" s="59">
        <v>100.34094137702434</v>
      </c>
      <c r="L101" s="59">
        <v>102.26590490946063</v>
      </c>
    </row>
    <row r="102" spans="1:24" x14ac:dyDescent="0.2">
      <c r="A102" s="48" t="s">
        <v>271</v>
      </c>
      <c r="B102" s="59">
        <v>98.261467439347811</v>
      </c>
      <c r="C102" s="59">
        <v>99.635771110898119</v>
      </c>
      <c r="D102" s="59">
        <v>98.038509987403273</v>
      </c>
      <c r="E102" s="59">
        <v>104.82617984074578</v>
      </c>
      <c r="F102" s="59">
        <v>102.91215170278637</v>
      </c>
      <c r="G102" s="59">
        <v>109.14420803782505</v>
      </c>
      <c r="H102" s="59">
        <v>97.151898734177223</v>
      </c>
      <c r="I102" s="59">
        <v>102.29288545008492</v>
      </c>
      <c r="J102" s="59">
        <v>92.53009850419555</v>
      </c>
      <c r="K102" s="59">
        <v>91.807706157724169</v>
      </c>
      <c r="L102" s="59">
        <v>101.86269803168506</v>
      </c>
    </row>
    <row r="103" spans="1:24" x14ac:dyDescent="0.2">
      <c r="A103" s="48" t="s">
        <v>274</v>
      </c>
      <c r="B103" s="59">
        <v>101.16267514657658</v>
      </c>
      <c r="C103" s="59">
        <v>97.602706621556308</v>
      </c>
      <c r="D103" s="59">
        <v>99.058328762113732</v>
      </c>
      <c r="E103" s="59">
        <v>104.79837146180691</v>
      </c>
      <c r="F103" s="59">
        <v>101.72841864018334</v>
      </c>
      <c r="G103" s="59">
        <v>110.33374302732344</v>
      </c>
      <c r="H103" s="59">
        <v>96.672111065741134</v>
      </c>
      <c r="I103" s="59">
        <v>101.51387720773759</v>
      </c>
      <c r="J103" s="59">
        <v>89.566684425501691</v>
      </c>
      <c r="K103" s="59">
        <v>89.552106430155206</v>
      </c>
      <c r="L103" s="59">
        <v>101.50642870850126</v>
      </c>
    </row>
    <row r="104" spans="1:24" x14ac:dyDescent="0.2">
      <c r="A104" s="48" t="s">
        <v>275</v>
      </c>
      <c r="B104" s="59">
        <v>99.295981226166035</v>
      </c>
      <c r="C104" s="59">
        <v>96.566605926920502</v>
      </c>
      <c r="D104" s="59">
        <v>99.990818949687849</v>
      </c>
      <c r="E104" s="59">
        <v>105.83033718783403</v>
      </c>
      <c r="F104" s="59">
        <v>102.21603990790484</v>
      </c>
      <c r="G104" s="59">
        <v>109.65665236051501</v>
      </c>
      <c r="H104" s="59">
        <v>97.469387755102034</v>
      </c>
      <c r="I104" s="59">
        <v>101.80978762696216</v>
      </c>
      <c r="J104" s="59">
        <v>88.121475054229933</v>
      </c>
      <c r="K104" s="59">
        <v>92.000717424446236</v>
      </c>
      <c r="L104" s="59">
        <v>101.3348588863463</v>
      </c>
    </row>
    <row r="105" spans="1:24" x14ac:dyDescent="0.2">
      <c r="A105" s="48" t="s">
        <v>277</v>
      </c>
      <c r="B105" s="59">
        <v>98.702841865531255</v>
      </c>
      <c r="C105" s="59">
        <v>96.439283986453802</v>
      </c>
      <c r="D105" s="59">
        <v>99.556704839305496</v>
      </c>
      <c r="E105" s="59">
        <v>106.14257812499999</v>
      </c>
      <c r="F105" s="59">
        <v>100.54259876249405</v>
      </c>
      <c r="G105" s="59">
        <v>108.56666048581494</v>
      </c>
      <c r="H105" s="59">
        <v>95.348136240329552</v>
      </c>
      <c r="I105" s="59">
        <v>101.16666666666667</v>
      </c>
      <c r="J105" s="59">
        <v>87.729246035261795</v>
      </c>
      <c r="K105" s="59">
        <v>91.186849126430843</v>
      </c>
      <c r="L105" s="59">
        <v>101.41437308868501</v>
      </c>
    </row>
    <row r="106" spans="1:24" x14ac:dyDescent="0.2">
      <c r="A106" s="48" t="s">
        <v>278</v>
      </c>
      <c r="B106" s="59">
        <v>97.752589407856178</v>
      </c>
      <c r="C106" s="59">
        <v>95.404856341298256</v>
      </c>
      <c r="D106" s="59">
        <v>97.507129058964225</v>
      </c>
      <c r="E106" s="59">
        <v>101.54695043846684</v>
      </c>
      <c r="F106" s="59">
        <v>96.311123820417507</v>
      </c>
      <c r="G106" s="59">
        <v>106.46211064621107</v>
      </c>
      <c r="H106" s="59">
        <v>96.049979846835953</v>
      </c>
      <c r="I106" s="59">
        <v>99.724036427191606</v>
      </c>
      <c r="J106" s="59">
        <v>88.347992684838459</v>
      </c>
      <c r="K106" s="59">
        <v>89.574000878348713</v>
      </c>
      <c r="L106" s="59">
        <v>99.244669662491631</v>
      </c>
    </row>
    <row r="108" spans="1:24" x14ac:dyDescent="0.2">
      <c r="A108" s="9" t="s">
        <v>169</v>
      </c>
    </row>
    <row r="109" spans="1:24" x14ac:dyDescent="0.2">
      <c r="A109" s="13" t="str">
        <f t="shared" ref="A109:A136" si="0">A7</f>
        <v>1995 Q2</v>
      </c>
      <c r="B109" s="11">
        <f t="shared" ref="B109:B136" si="1">LN(B7/B6)*100</f>
        <v>0.38707290616457224</v>
      </c>
      <c r="C109" s="11">
        <f t="shared" ref="C109:L109" si="2">LN(C7/C6)*100</f>
        <v>-9.3946425673550656E-3</v>
      </c>
      <c r="D109" s="11">
        <f t="shared" si="2"/>
        <v>0.97726042822994852</v>
      </c>
      <c r="E109" s="11">
        <f t="shared" si="2"/>
        <v>-0.52555609608022069</v>
      </c>
      <c r="F109" s="11">
        <f t="shared" si="2"/>
        <v>1.3771220073140074</v>
      </c>
      <c r="G109" s="11">
        <f t="shared" si="2"/>
        <v>-1.4006439693832034E-2</v>
      </c>
      <c r="H109" s="11">
        <f t="shared" si="2"/>
        <v>-3.3006885652913516</v>
      </c>
      <c r="I109" s="11">
        <f t="shared" si="2"/>
        <v>-0.57815037031868377</v>
      </c>
      <c r="J109" s="11">
        <f t="shared" si="2"/>
        <v>-0.3045188513913934</v>
      </c>
      <c r="K109" s="11">
        <f t="shared" si="2"/>
        <v>4.108098783421112</v>
      </c>
      <c r="L109" s="11">
        <f t="shared" si="2"/>
        <v>-0.15596652540547248</v>
      </c>
      <c r="N109" s="15">
        <f>'Table Q6'!B118-B109</f>
        <v>0.51494832771514865</v>
      </c>
      <c r="O109" s="15">
        <f>'Table Q6'!C118-C109</f>
        <v>1.3690841202020658E-2</v>
      </c>
      <c r="P109" s="15">
        <f>'Table Q6'!D118-D109</f>
        <v>7.7444913718119568E-2</v>
      </c>
      <c r="Q109" s="15">
        <f>'Table Q6'!E118-E109</f>
        <v>3.0578761384049469E-2</v>
      </c>
      <c r="R109" s="15">
        <f>'Table Q6'!F118-F109</f>
        <v>-5.4572936209002609E-2</v>
      </c>
      <c r="S109" s="15">
        <f>'Table Q6'!G118-G109</f>
        <v>-3.7915473524998404E-2</v>
      </c>
      <c r="T109" s="15">
        <f>'Table Q6'!H118-H109</f>
        <v>8.3589460921269065E-2</v>
      </c>
      <c r="U109" s="15">
        <f>'Table Q6'!I118-I109</f>
        <v>0.2922345145792134</v>
      </c>
      <c r="V109" s="15">
        <f>'Table Q6'!J118-J109</f>
        <v>0.14909810052494774</v>
      </c>
      <c r="W109" s="15">
        <f>'Table Q6'!K118-K109</f>
        <v>0.24425180991095363</v>
      </c>
      <c r="X109" s="15">
        <f>'Table Q6'!L118-L109</f>
        <v>0.11047515354863846</v>
      </c>
    </row>
    <row r="110" spans="1:24" x14ac:dyDescent="0.2">
      <c r="A110" s="13" t="str">
        <f t="shared" si="0"/>
        <v>1995 Q3</v>
      </c>
      <c r="B110" s="11">
        <f t="shared" si="1"/>
        <v>1.4364469326872686</v>
      </c>
      <c r="C110" s="11">
        <f t="shared" ref="C110:L110" si="3">LN(C8/C7)*100</f>
        <v>-0.4150735405511724</v>
      </c>
      <c r="D110" s="11">
        <f t="shared" si="3"/>
        <v>-0.97141476206223065</v>
      </c>
      <c r="E110" s="11">
        <f t="shared" si="3"/>
        <v>1.3293759982334428</v>
      </c>
      <c r="F110" s="11">
        <f t="shared" si="3"/>
        <v>2.7624442438308567</v>
      </c>
      <c r="G110" s="11">
        <f t="shared" si="3"/>
        <v>-0.36358043530698875</v>
      </c>
      <c r="H110" s="11">
        <f t="shared" si="3"/>
        <v>2.879757258386785</v>
      </c>
      <c r="I110" s="11">
        <f t="shared" si="3"/>
        <v>-0.37364641285073563</v>
      </c>
      <c r="J110" s="11">
        <f t="shared" si="3"/>
        <v>-1.8231492378167704</v>
      </c>
      <c r="K110" s="11">
        <f t="shared" si="3"/>
        <v>0.62206331790930824</v>
      </c>
      <c r="L110" s="11">
        <f t="shared" si="3"/>
        <v>0.3007588169194973</v>
      </c>
      <c r="N110" s="15">
        <f>'Table Q6'!B119-B110</f>
        <v>0.63289624142668655</v>
      </c>
      <c r="O110" s="15">
        <f>'Table Q6'!C119-C110</f>
        <v>-3.5427274195349689E-2</v>
      </c>
      <c r="P110" s="15">
        <f>'Table Q6'!D119-D110</f>
        <v>-3.8474378037041346E-2</v>
      </c>
      <c r="Q110" s="15">
        <f>'Table Q6'!E119-E110</f>
        <v>3.2085327247062256E-3</v>
      </c>
      <c r="R110" s="15">
        <f>'Table Q6'!F119-F110</f>
        <v>7.4915717144672378E-3</v>
      </c>
      <c r="S110" s="15">
        <f>'Table Q6'!G119-G110</f>
        <v>7.9109509266956757E-2</v>
      </c>
      <c r="T110" s="15">
        <f>'Table Q6'!H119-H110</f>
        <v>1.4519801048565206E-2</v>
      </c>
      <c r="U110" s="15">
        <f>'Table Q6'!I119-I110</f>
        <v>8.5710139842174737E-2</v>
      </c>
      <c r="V110" s="15">
        <f>'Table Q6'!J119-J110</f>
        <v>-0.2627412146669299</v>
      </c>
      <c r="W110" s="15">
        <f>'Table Q6'!K119-K110</f>
        <v>-0.26467312646765317</v>
      </c>
      <c r="X110" s="15">
        <f>'Table Q6'!L119-L110</f>
        <v>3.2586629715082305E-2</v>
      </c>
    </row>
    <row r="111" spans="1:24" x14ac:dyDescent="0.2">
      <c r="A111" s="13" t="str">
        <f t="shared" si="0"/>
        <v>1995 Q4</v>
      </c>
      <c r="B111" s="11">
        <f t="shared" si="1"/>
        <v>0.44886904495349755</v>
      </c>
      <c r="C111" s="11">
        <f t="shared" ref="C111:L111" si="4">LN(C9/C8)*100</f>
        <v>-1.0003259227608354</v>
      </c>
      <c r="D111" s="11">
        <f t="shared" si="4"/>
        <v>0.37479113840582251</v>
      </c>
      <c r="E111" s="11">
        <f t="shared" si="4"/>
        <v>-1.2040208109513213</v>
      </c>
      <c r="F111" s="11">
        <f t="shared" si="4"/>
        <v>0.17951778839451021</v>
      </c>
      <c r="G111" s="11">
        <f t="shared" si="4"/>
        <v>-3.0372048257506949</v>
      </c>
      <c r="H111" s="11">
        <f t="shared" si="4"/>
        <v>-0.89634834625266779</v>
      </c>
      <c r="I111" s="11">
        <f t="shared" si="4"/>
        <v>0.57179122676850747</v>
      </c>
      <c r="J111" s="11">
        <f t="shared" si="4"/>
        <v>1.3055805234280156</v>
      </c>
      <c r="K111" s="11">
        <f t="shared" si="4"/>
        <v>-2.5278758250565629</v>
      </c>
      <c r="L111" s="11">
        <f t="shared" si="4"/>
        <v>-0.71597967280622621</v>
      </c>
      <c r="N111" s="15">
        <f>'Table Q6'!B120-B111</f>
        <v>7.5627028892944814E-2</v>
      </c>
      <c r="O111" s="15">
        <f>'Table Q6'!C120-C111</f>
        <v>8.2068018422067901E-2</v>
      </c>
      <c r="P111" s="15">
        <f>'Table Q6'!D120-D111</f>
        <v>4.434331267713354E-2</v>
      </c>
      <c r="Q111" s="15">
        <f>'Table Q6'!E120-E111</f>
        <v>-0.13159380968881296</v>
      </c>
      <c r="R111" s="15">
        <f>'Table Q6'!F120-F111</f>
        <v>6.2088364543108121E-2</v>
      </c>
      <c r="S111" s="15">
        <f>'Table Q6'!G120-G111</f>
        <v>6.7029092079015307E-2</v>
      </c>
      <c r="T111" s="15">
        <f>'Table Q6'!H120-H111</f>
        <v>0.17411768580501086</v>
      </c>
      <c r="U111" s="15">
        <f>'Table Q6'!I120-I111</f>
        <v>7.9673201462040599E-2</v>
      </c>
      <c r="V111" s="15">
        <f>'Table Q6'!J120-J111</f>
        <v>0.10835800314812527</v>
      </c>
      <c r="W111" s="15">
        <f>'Table Q6'!K120-K111</f>
        <v>0.42432053878737097</v>
      </c>
      <c r="X111" s="15">
        <f>'Table Q6'!L120-L111</f>
        <v>0.24538334142586266</v>
      </c>
    </row>
    <row r="112" spans="1:24" x14ac:dyDescent="0.2">
      <c r="A112" s="13" t="str">
        <f t="shared" si="0"/>
        <v>1996 Q1</v>
      </c>
      <c r="B112" s="11">
        <f t="shared" si="1"/>
        <v>0.8348462874671434</v>
      </c>
      <c r="C112" s="11">
        <f t="shared" ref="C112:L112" si="5">LN(C10/C9)*100</f>
        <v>-1.1782628217933966E-2</v>
      </c>
      <c r="D112" s="11">
        <f t="shared" si="5"/>
        <v>0.6287750799047428</v>
      </c>
      <c r="E112" s="11">
        <f t="shared" si="5"/>
        <v>0.77052451629021657</v>
      </c>
      <c r="F112" s="11">
        <f t="shared" si="5"/>
        <v>0.38396026398157285</v>
      </c>
      <c r="G112" s="11">
        <f t="shared" si="5"/>
        <v>-0.71028635056825684</v>
      </c>
      <c r="H112" s="11">
        <f t="shared" si="5"/>
        <v>1.8708426689391482</v>
      </c>
      <c r="I112" s="11">
        <f t="shared" si="5"/>
        <v>0.73086222614390228</v>
      </c>
      <c r="J112" s="11">
        <f t="shared" si="5"/>
        <v>-2.4845604759584496</v>
      </c>
      <c r="K112" s="11">
        <f t="shared" si="5"/>
        <v>-1.6954141036417261</v>
      </c>
      <c r="L112" s="11">
        <f t="shared" si="5"/>
        <v>0.57189394915450231</v>
      </c>
      <c r="N112" s="15">
        <f>'Table Q6'!B121-B112</f>
        <v>-1.5199118000005796</v>
      </c>
      <c r="O112" s="15">
        <f>'Table Q6'!C121-C112</f>
        <v>-7.5801078375693186E-3</v>
      </c>
      <c r="P112" s="15">
        <f>'Table Q6'!D121-D112</f>
        <v>0.20029998750371258</v>
      </c>
      <c r="Q112" s="15">
        <f>'Table Q6'!E121-E112</f>
        <v>4.707709143762695E-2</v>
      </c>
      <c r="R112" s="15">
        <f>'Table Q6'!F121-F112</f>
        <v>0.24217638003143788</v>
      </c>
      <c r="S112" s="15">
        <f>'Table Q6'!G121-G112</f>
        <v>0.16970672810771037</v>
      </c>
      <c r="T112" s="15">
        <f>'Table Q6'!H121-H112</f>
        <v>9.0018418657727306E-2</v>
      </c>
      <c r="U112" s="15">
        <f>'Table Q6'!I121-I112</f>
        <v>0.28162484347557382</v>
      </c>
      <c r="V112" s="15">
        <f>'Table Q6'!J121-J112</f>
        <v>2.3815232474528436E-2</v>
      </c>
      <c r="W112" s="15">
        <f>'Table Q6'!K121-K112</f>
        <v>-0.42619495153455689</v>
      </c>
      <c r="X112" s="15">
        <f>'Table Q6'!L121-L112</f>
        <v>-0.17171327207725806</v>
      </c>
    </row>
    <row r="113" spans="1:24" x14ac:dyDescent="0.2">
      <c r="A113" s="13" t="str">
        <f t="shared" si="0"/>
        <v>1996 Q2</v>
      </c>
      <c r="B113" s="11">
        <f t="shared" si="1"/>
        <v>-1.5102090662340526</v>
      </c>
      <c r="C113" s="11">
        <f t="shared" ref="C113:L113" si="6">LN(C11/C10)*100</f>
        <v>-0.48154834966547511</v>
      </c>
      <c r="D113" s="11">
        <f t="shared" si="6"/>
        <v>-9.5298524762978953E-2</v>
      </c>
      <c r="E113" s="11">
        <f t="shared" si="6"/>
        <v>0.25534016137827864</v>
      </c>
      <c r="F113" s="11">
        <f t="shared" si="6"/>
        <v>1.7109148449081992</v>
      </c>
      <c r="G113" s="11">
        <f t="shared" si="6"/>
        <v>-2.3377381766387568</v>
      </c>
      <c r="H113" s="11">
        <f t="shared" si="6"/>
        <v>0.97399122706423846</v>
      </c>
      <c r="I113" s="11">
        <f t="shared" si="6"/>
        <v>1.7940546055688473</v>
      </c>
      <c r="J113" s="11">
        <f t="shared" si="6"/>
        <v>-0.96264062292096253</v>
      </c>
      <c r="K113" s="11">
        <f t="shared" si="6"/>
        <v>0.10107274169985506</v>
      </c>
      <c r="L113" s="11">
        <f t="shared" si="6"/>
        <v>7.1547439165176918E-2</v>
      </c>
      <c r="N113" s="15">
        <f>'Table Q6'!B122-B113</f>
        <v>0.39564292274775292</v>
      </c>
      <c r="O113" s="15">
        <f>'Table Q6'!C122-C113</f>
        <v>-7.9207042644559689E-2</v>
      </c>
      <c r="P113" s="15">
        <f>'Table Q6'!D122-D113</f>
        <v>-2.0868082552897099E-2</v>
      </c>
      <c r="Q113" s="15">
        <f>'Table Q6'!E122-E113</f>
        <v>-9.2857641426531412E-2</v>
      </c>
      <c r="R113" s="15">
        <f>'Table Q6'!F122-F113</f>
        <v>-8.4614951428339857E-2</v>
      </c>
      <c r="S113" s="15">
        <f>'Table Q6'!G122-G113</f>
        <v>-0.1712531458572637</v>
      </c>
      <c r="T113" s="15">
        <f>'Table Q6'!H122-H113</f>
        <v>-0.15861165362136775</v>
      </c>
      <c r="U113" s="15">
        <f>'Table Q6'!I122-I113</f>
        <v>0.18142865270428632</v>
      </c>
      <c r="V113" s="15">
        <f>'Table Q6'!J122-J113</f>
        <v>-0.29575689373435909</v>
      </c>
      <c r="W113" s="15">
        <f>'Table Q6'!K122-K113</f>
        <v>-0.16318713337161914</v>
      </c>
      <c r="X113" s="15">
        <f>'Table Q6'!L122-L113</f>
        <v>-1.1207809475305384E-2</v>
      </c>
    </row>
    <row r="114" spans="1:24" x14ac:dyDescent="0.2">
      <c r="A114" s="13" t="str">
        <f t="shared" si="0"/>
        <v>1996 Q3</v>
      </c>
      <c r="B114" s="11">
        <f t="shared" si="1"/>
        <v>0.70034273499235622</v>
      </c>
      <c r="C114" s="11">
        <f t="shared" ref="C114:L114" si="7">LN(C12/C11)*100</f>
        <v>0.79324947168853066</v>
      </c>
      <c r="D114" s="11">
        <f t="shared" si="7"/>
        <v>1.8178752094246531</v>
      </c>
      <c r="E114" s="11">
        <f t="shared" si="7"/>
        <v>-0.27312525078231209</v>
      </c>
      <c r="F114" s="11">
        <f t="shared" si="7"/>
        <v>2.2519045010934704</v>
      </c>
      <c r="G114" s="11">
        <f t="shared" si="7"/>
        <v>-0.94629416081037243</v>
      </c>
      <c r="H114" s="11">
        <f t="shared" si="7"/>
        <v>5.109153417953693</v>
      </c>
      <c r="I114" s="11">
        <f t="shared" si="7"/>
        <v>-0.78325223108370745</v>
      </c>
      <c r="J114" s="11">
        <f t="shared" si="7"/>
        <v>-3.8525252650011068</v>
      </c>
      <c r="K114" s="11">
        <f t="shared" si="7"/>
        <v>-2.5538603072752721</v>
      </c>
      <c r="L114" s="11">
        <f t="shared" si="7"/>
        <v>0.51213227949904239</v>
      </c>
      <c r="N114" s="15">
        <f>'Table Q6'!B123-B114</f>
        <v>0.84976541906639091</v>
      </c>
      <c r="O114" s="15">
        <f>'Table Q6'!C123-C114</f>
        <v>-0.11539799719825294</v>
      </c>
      <c r="P114" s="15">
        <f>'Table Q6'!D123-D114</f>
        <v>-0.11974941636959979</v>
      </c>
      <c r="Q114" s="15">
        <f>'Table Q6'!E123-E114</f>
        <v>0.29291889941440236</v>
      </c>
      <c r="R114" s="15">
        <f>'Table Q6'!F123-F114</f>
        <v>-0.21697583967810274</v>
      </c>
      <c r="S114" s="15">
        <f>'Table Q6'!G123-G114</f>
        <v>-0.13593811843299963</v>
      </c>
      <c r="T114" s="15">
        <f>'Table Q6'!H123-H114</f>
        <v>-0.21995720223144222</v>
      </c>
      <c r="U114" s="15">
        <f>'Table Q6'!I123-I114</f>
        <v>-0.31030877077749863</v>
      </c>
      <c r="V114" s="15">
        <f>'Table Q6'!J123-J114</f>
        <v>-0.19355558969956688</v>
      </c>
      <c r="W114" s="15">
        <f>'Table Q6'!K123-K114</f>
        <v>-3.5747708373687903E-2</v>
      </c>
      <c r="X114" s="15">
        <f>'Table Q6'!L123-L114</f>
        <v>-4.3895821878044416E-2</v>
      </c>
    </row>
    <row r="115" spans="1:24" x14ac:dyDescent="0.2">
      <c r="A115" s="13" t="str">
        <f t="shared" si="0"/>
        <v>1996 Q4</v>
      </c>
      <c r="B115" s="11">
        <f t="shared" si="1"/>
        <v>0.1560894028808785</v>
      </c>
      <c r="C115" s="11">
        <f t="shared" ref="C115:L115" si="8">LN(C13/C12)*100</f>
        <v>0.27192149076851091</v>
      </c>
      <c r="D115" s="11">
        <f t="shared" si="8"/>
        <v>-0.14083124483784459</v>
      </c>
      <c r="E115" s="11">
        <f t="shared" si="8"/>
        <v>-0.76929750562260124</v>
      </c>
      <c r="F115" s="11">
        <f t="shared" si="8"/>
        <v>0.65782571600358875</v>
      </c>
      <c r="G115" s="11">
        <f t="shared" si="8"/>
        <v>0.36383082112277337</v>
      </c>
      <c r="H115" s="11">
        <f t="shared" si="8"/>
        <v>0.73885612967676162</v>
      </c>
      <c r="I115" s="11">
        <f t="shared" si="8"/>
        <v>-1.6846639007174175E-2</v>
      </c>
      <c r="J115" s="11">
        <f t="shared" si="8"/>
        <v>6.3064902076120113</v>
      </c>
      <c r="K115" s="11">
        <f t="shared" si="8"/>
        <v>1.9214211824730982</v>
      </c>
      <c r="L115" s="11">
        <f t="shared" si="8"/>
        <v>0.30582554330687467</v>
      </c>
      <c r="N115" s="15">
        <f>'Table Q6'!B124-B115</f>
        <v>-2.2858729599184446E-2</v>
      </c>
      <c r="O115" s="15">
        <f>'Table Q6'!C124-C115</f>
        <v>0.17308993708385356</v>
      </c>
      <c r="P115" s="15">
        <f>'Table Q6'!D124-D115</f>
        <v>-0.40514787275471487</v>
      </c>
      <c r="Q115" s="15">
        <f>'Table Q6'!E124-E115</f>
        <v>-0.50459760614335147</v>
      </c>
      <c r="R115" s="15">
        <f>'Table Q6'!F124-F115</f>
        <v>-0.26673799813408805</v>
      </c>
      <c r="S115" s="15">
        <f>'Table Q6'!G124-G115</f>
        <v>-0.29252658559571232</v>
      </c>
      <c r="T115" s="15">
        <f>'Table Q6'!H124-H115</f>
        <v>-0.26646284533733355</v>
      </c>
      <c r="U115" s="15">
        <f>'Table Q6'!I124-I115</f>
        <v>-1.5156502348253602</v>
      </c>
      <c r="V115" s="15">
        <f>'Table Q6'!J124-J115</f>
        <v>-0.83650708090980874</v>
      </c>
      <c r="W115" s="15">
        <f>'Table Q6'!K124-K115</f>
        <v>-0.62841299978415655</v>
      </c>
      <c r="X115" s="15">
        <f>'Table Q6'!L124-L115</f>
        <v>-0.10043634475654184</v>
      </c>
    </row>
    <row r="116" spans="1:24" x14ac:dyDescent="0.2">
      <c r="A116" s="13" t="str">
        <f t="shared" si="0"/>
        <v>1997 Q1</v>
      </c>
      <c r="B116" s="11">
        <f t="shared" si="1"/>
        <v>-1.584187220077151</v>
      </c>
      <c r="C116" s="11">
        <f t="shared" ref="C116:L116" si="9">LN(C14/C13)*100</f>
        <v>1.2312480845140934</v>
      </c>
      <c r="D116" s="11">
        <f t="shared" si="9"/>
        <v>-0.49459947241575763</v>
      </c>
      <c r="E116" s="11">
        <f t="shared" si="9"/>
        <v>-2.0141581411241094</v>
      </c>
      <c r="F116" s="11">
        <f t="shared" si="9"/>
        <v>3.2526983354134025</v>
      </c>
      <c r="G116" s="11">
        <f t="shared" si="9"/>
        <v>-2.2799037819392409</v>
      </c>
      <c r="H116" s="11">
        <f t="shared" si="9"/>
        <v>2.9589295108009566</v>
      </c>
      <c r="I116" s="11">
        <f t="shared" si="9"/>
        <v>1.7029137505877194</v>
      </c>
      <c r="J116" s="11">
        <f t="shared" si="9"/>
        <v>-3.4189569060855205</v>
      </c>
      <c r="K116" s="11">
        <f t="shared" si="9"/>
        <v>1.2290401823813648</v>
      </c>
      <c r="L116" s="11">
        <f t="shared" si="9"/>
        <v>0.1449496888993054</v>
      </c>
      <c r="N116" s="15">
        <f>'Table Q6'!B125-B116</f>
        <v>-1.3501092253254285</v>
      </c>
      <c r="O116" s="15">
        <f>'Table Q6'!C125-C116</f>
        <v>-0.25590783289766161</v>
      </c>
      <c r="P116" s="15">
        <f>'Table Q6'!D125-D116</f>
        <v>-0.47477836933908046</v>
      </c>
      <c r="Q116" s="15">
        <f>'Table Q6'!E125-E116</f>
        <v>-1.2000219883206666</v>
      </c>
      <c r="R116" s="15">
        <f>'Table Q6'!F125-F116</f>
        <v>-0.77286485805282279</v>
      </c>
      <c r="S116" s="15">
        <f>'Table Q6'!G125-G116</f>
        <v>-0.33561650589147707</v>
      </c>
      <c r="T116" s="15">
        <f>'Table Q6'!H125-H116</f>
        <v>-0.86885130155474055</v>
      </c>
      <c r="U116" s="15">
        <f>'Table Q6'!I125-I116</f>
        <v>-2.367354026792424</v>
      </c>
      <c r="V116" s="15">
        <f>'Table Q6'!J125-J116</f>
        <v>-2.3715023811222893</v>
      </c>
      <c r="W116" s="15">
        <f>'Table Q6'!K125-K116</f>
        <v>-1.3235363184988365</v>
      </c>
      <c r="X116" s="15">
        <f>'Table Q6'!L125-L116</f>
        <v>-0.70681902336253166</v>
      </c>
    </row>
    <row r="117" spans="1:24" x14ac:dyDescent="0.2">
      <c r="A117" s="13" t="str">
        <f t="shared" si="0"/>
        <v>1997 Q2</v>
      </c>
      <c r="B117" s="11">
        <f t="shared" si="1"/>
        <v>-0.28258660602371916</v>
      </c>
      <c r="C117" s="11">
        <f t="shared" ref="C117:L117" si="10">LN(C15/C14)*100</f>
        <v>-1.1238498632378762</v>
      </c>
      <c r="D117" s="11">
        <f t="shared" si="10"/>
        <v>1.3676705793171329</v>
      </c>
      <c r="E117" s="11">
        <f t="shared" si="10"/>
        <v>1.1428729860023574</v>
      </c>
      <c r="F117" s="11">
        <f t="shared" si="10"/>
        <v>1.5054578371413756</v>
      </c>
      <c r="G117" s="11">
        <f t="shared" si="10"/>
        <v>0.89119782944239201</v>
      </c>
      <c r="H117" s="11">
        <f t="shared" si="10"/>
        <v>-2.6161491783725559</v>
      </c>
      <c r="I117" s="11">
        <f t="shared" si="10"/>
        <v>0.15081351451433467</v>
      </c>
      <c r="J117" s="11">
        <f t="shared" si="10"/>
        <v>-4.4191456734783561</v>
      </c>
      <c r="K117" s="11">
        <f t="shared" si="10"/>
        <v>0.38956553948363448</v>
      </c>
      <c r="L117" s="11">
        <f t="shared" si="10"/>
        <v>-0.18530524027063977</v>
      </c>
      <c r="N117" s="15">
        <f>'Table Q6'!B126-B117</f>
        <v>-0.46311630391924546</v>
      </c>
      <c r="O117" s="15">
        <f>'Table Q6'!C126-C117</f>
        <v>0.25680786729531691</v>
      </c>
      <c r="P117" s="15">
        <f>'Table Q6'!D126-D117</f>
        <v>3.7580842614947541E-2</v>
      </c>
      <c r="Q117" s="15">
        <f>'Table Q6'!E126-E117</f>
        <v>4.6891573262762609E-2</v>
      </c>
      <c r="R117" s="15">
        <f>'Table Q6'!F126-F117</f>
        <v>6.0923584313197665E-2</v>
      </c>
      <c r="S117" s="15">
        <f>'Table Q6'!G126-G117</f>
        <v>-0.41990641932620359</v>
      </c>
      <c r="T117" s="15">
        <f>'Table Q6'!H126-H117</f>
        <v>0.23730309937836402</v>
      </c>
      <c r="U117" s="15">
        <f>'Table Q6'!I126-I117</f>
        <v>-1.2763125819256604</v>
      </c>
      <c r="V117" s="15">
        <f>'Table Q6'!J126-J117</f>
        <v>-1.4028517615344276</v>
      </c>
      <c r="W117" s="15">
        <f>'Table Q6'!K126-K117</f>
        <v>0.57970309442676038</v>
      </c>
      <c r="X117" s="15">
        <f>'Table Q6'!L126-L117</f>
        <v>6.9384588449110399E-2</v>
      </c>
    </row>
    <row r="118" spans="1:24" x14ac:dyDescent="0.2">
      <c r="A118" s="13" t="str">
        <f t="shared" si="0"/>
        <v>1997 Q3</v>
      </c>
      <c r="B118" s="11">
        <f t="shared" si="1"/>
        <v>1.0446257237130703</v>
      </c>
      <c r="C118" s="11">
        <f t="shared" ref="C118:L118" si="11">LN(C16/C15)*100</f>
        <v>0.94453310568692828</v>
      </c>
      <c r="D118" s="11">
        <f t="shared" si="11"/>
        <v>-1.8042854346764847</v>
      </c>
      <c r="E118" s="11">
        <f t="shared" si="11"/>
        <v>7.8481410013599442E-2</v>
      </c>
      <c r="F118" s="11">
        <f t="shared" si="11"/>
        <v>1.6377989304841227</v>
      </c>
      <c r="G118" s="11">
        <f t="shared" si="11"/>
        <v>-2.2581042454321558</v>
      </c>
      <c r="H118" s="11">
        <f t="shared" si="11"/>
        <v>1.6366869986369696</v>
      </c>
      <c r="I118" s="11">
        <f t="shared" si="11"/>
        <v>1.7954955841303915</v>
      </c>
      <c r="J118" s="11">
        <f t="shared" si="11"/>
        <v>-1.7703444914540578</v>
      </c>
      <c r="K118" s="11">
        <f t="shared" si="11"/>
        <v>-2.589306078237946</v>
      </c>
      <c r="L118" s="11">
        <f t="shared" si="11"/>
        <v>0.32520475227427309</v>
      </c>
      <c r="N118" s="15">
        <f>'Table Q6'!B127-B118</f>
        <v>0.63143417570934113</v>
      </c>
      <c r="O118" s="15">
        <f>'Table Q6'!C127-C118</f>
        <v>-0.17754246018651876</v>
      </c>
      <c r="P118" s="15">
        <f>'Table Q6'!D127-D118</f>
        <v>2.686915450031524E-2</v>
      </c>
      <c r="Q118" s="15">
        <f>'Table Q6'!E127-E118</f>
        <v>-0.25872084314453964</v>
      </c>
      <c r="R118" s="15">
        <f>'Table Q6'!F127-F118</f>
        <v>0.16609807471873572</v>
      </c>
      <c r="S118" s="15">
        <f>'Table Q6'!G127-G118</f>
        <v>0.42642367228251121</v>
      </c>
      <c r="T118" s="15">
        <f>'Table Q6'!H127-H118</f>
        <v>-3.5956158079391676E-2</v>
      </c>
      <c r="U118" s="15">
        <f>'Table Q6'!I127-I118</f>
        <v>-6.5642374760133126E-2</v>
      </c>
      <c r="V118" s="15">
        <f>'Table Q6'!J127-J118</f>
        <v>-0.2295069948646189</v>
      </c>
      <c r="W118" s="15">
        <f>'Table Q6'!K127-K118</f>
        <v>-1.4484533394323642</v>
      </c>
      <c r="X118" s="15">
        <f>'Table Q6'!L127-L118</f>
        <v>3.8270659412554364E-2</v>
      </c>
    </row>
    <row r="119" spans="1:24" x14ac:dyDescent="0.2">
      <c r="A119" s="13" t="str">
        <f t="shared" si="0"/>
        <v>1997 Q4</v>
      </c>
      <c r="B119" s="11">
        <f t="shared" si="1"/>
        <v>-1.0473237027982398</v>
      </c>
      <c r="C119" s="11">
        <f t="shared" ref="C119:L119" si="12">LN(C17/C16)*100</f>
        <v>0.80982278769199967</v>
      </c>
      <c r="D119" s="11">
        <f t="shared" si="12"/>
        <v>0.72059881187311781</v>
      </c>
      <c r="E119" s="11">
        <f t="shared" si="12"/>
        <v>1.6982807593729811E-2</v>
      </c>
      <c r="F119" s="11">
        <f t="shared" si="12"/>
        <v>5.3821501182352192</v>
      </c>
      <c r="G119" s="11">
        <f t="shared" si="12"/>
        <v>5.1856123572768</v>
      </c>
      <c r="H119" s="11">
        <f t="shared" si="12"/>
        <v>-1.8005581894452698</v>
      </c>
      <c r="I119" s="11">
        <f t="shared" si="12"/>
        <v>-0.25664384341895508</v>
      </c>
      <c r="J119" s="11">
        <f t="shared" si="12"/>
        <v>4.6314634652449707</v>
      </c>
      <c r="K119" s="11">
        <f t="shared" si="12"/>
        <v>5.2309610067836232</v>
      </c>
      <c r="L119" s="11">
        <f t="shared" si="12"/>
        <v>1.0391876243956899</v>
      </c>
      <c r="N119" s="15">
        <f>'Table Q6'!B128-B119</f>
        <v>-7.1170012153707551E-2</v>
      </c>
      <c r="O119" s="15">
        <f>'Table Q6'!C128-C119</f>
        <v>1.9594512866271785E-2</v>
      </c>
      <c r="P119" s="15">
        <f>'Table Q6'!D128-D119</f>
        <v>-4.8739679031492122E-2</v>
      </c>
      <c r="Q119" s="15">
        <f>'Table Q6'!E128-E119</f>
        <v>0.62025840810218835</v>
      </c>
      <c r="R119" s="15">
        <f>'Table Q6'!F128-F119</f>
        <v>-0.15632297271287232</v>
      </c>
      <c r="S119" s="15">
        <f>'Table Q6'!G128-G119</f>
        <v>-0.31732943753690268</v>
      </c>
      <c r="T119" s="15">
        <f>'Table Q6'!H128-H119</f>
        <v>-4.2118139237004026E-2</v>
      </c>
      <c r="U119" s="15">
        <f>'Table Q6'!I128-I119</f>
        <v>-0.38678542482259426</v>
      </c>
      <c r="V119" s="15">
        <f>'Table Q6'!J128-J119</f>
        <v>-0.21404977464623443</v>
      </c>
      <c r="W119" s="15">
        <f>'Table Q6'!K128-K119</f>
        <v>2.1165537223514121</v>
      </c>
      <c r="X119" s="15">
        <f>'Table Q6'!L128-L119</f>
        <v>0.14487702643749834</v>
      </c>
    </row>
    <row r="120" spans="1:24" x14ac:dyDescent="0.2">
      <c r="A120" s="13" t="str">
        <f t="shared" si="0"/>
        <v>1998 Q1</v>
      </c>
      <c r="B120" s="11">
        <f t="shared" si="1"/>
        <v>1.913195690217204</v>
      </c>
      <c r="C120" s="11">
        <f t="shared" ref="C120:L120" si="13">LN(C18/C17)*100</f>
        <v>-0.26328867323741439</v>
      </c>
      <c r="D120" s="11">
        <f t="shared" si="13"/>
        <v>2.2038058940600156E-2</v>
      </c>
      <c r="E120" s="11">
        <f t="shared" si="13"/>
        <v>-3.1829455778517235</v>
      </c>
      <c r="F120" s="11">
        <f t="shared" si="13"/>
        <v>-3.2401429397710748</v>
      </c>
      <c r="G120" s="11">
        <f t="shared" si="13"/>
        <v>-3.6240150231688584</v>
      </c>
      <c r="H120" s="11">
        <f t="shared" si="13"/>
        <v>17.302635938637192</v>
      </c>
      <c r="I120" s="11">
        <f t="shared" si="13"/>
        <v>-1.0648802648050155</v>
      </c>
      <c r="J120" s="11">
        <f t="shared" si="13"/>
        <v>-9.0684813572148322</v>
      </c>
      <c r="K120" s="11">
        <f t="shared" si="13"/>
        <v>-4.093762497804379</v>
      </c>
      <c r="L120" s="11">
        <f t="shared" si="13"/>
        <v>6.9297804793341175E-2</v>
      </c>
      <c r="N120" s="15">
        <f>'Table Q6'!B129-B120</f>
        <v>-2.3855628010747743</v>
      </c>
      <c r="O120" s="15">
        <f>'Table Q6'!C129-C120</f>
        <v>9.521364319574574E-2</v>
      </c>
      <c r="P120" s="15">
        <f>'Table Q6'!D129-D120</f>
        <v>-0.31663044975536941</v>
      </c>
      <c r="Q120" s="15">
        <f>'Table Q6'!E129-E120</f>
        <v>-0.42326852924106539</v>
      </c>
      <c r="R120" s="15">
        <f>'Table Q6'!F129-F120</f>
        <v>0.49588400132134902</v>
      </c>
      <c r="S120" s="15">
        <f>'Table Q6'!G129-G120</f>
        <v>0.60304711265270994</v>
      </c>
      <c r="T120" s="15">
        <f>'Table Q6'!H129-H120</f>
        <v>8.5608662442840711E-2</v>
      </c>
      <c r="U120" s="15">
        <f>'Table Q6'!I129-I120</f>
        <v>-7.3741323494600941E-2</v>
      </c>
      <c r="V120" s="15">
        <f>'Table Q6'!J129-J120</f>
        <v>-0.80620868258954026</v>
      </c>
      <c r="W120" s="15">
        <f>'Table Q6'!K129-K120</f>
        <v>1.1560776296839492E-3</v>
      </c>
      <c r="X120" s="15">
        <f>'Table Q6'!L129-L120</f>
        <v>-0.11006711752468239</v>
      </c>
    </row>
    <row r="121" spans="1:24" x14ac:dyDescent="0.2">
      <c r="A121" s="13" t="str">
        <f t="shared" si="0"/>
        <v>1998 Q2</v>
      </c>
      <c r="B121" s="11">
        <f t="shared" si="1"/>
        <v>6.3773414728659508E-2</v>
      </c>
      <c r="C121" s="11">
        <f t="shared" ref="C121:L121" si="14">LN(C19/C18)*100</f>
        <v>-1.0802539855050024</v>
      </c>
      <c r="D121" s="11">
        <f t="shared" si="14"/>
        <v>-2.100200143987955</v>
      </c>
      <c r="E121" s="11">
        <f t="shared" si="14"/>
        <v>0.69894376403487513</v>
      </c>
      <c r="F121" s="11">
        <f t="shared" si="14"/>
        <v>-1.4381427870524657</v>
      </c>
      <c r="G121" s="11">
        <f t="shared" si="14"/>
        <v>4.6479468243186748</v>
      </c>
      <c r="H121" s="11">
        <f t="shared" si="14"/>
        <v>0.68370602089575516</v>
      </c>
      <c r="I121" s="11">
        <f t="shared" si="14"/>
        <v>3.7960143250485578</v>
      </c>
      <c r="J121" s="11">
        <f t="shared" si="14"/>
        <v>0.76932090648683604</v>
      </c>
      <c r="K121" s="11">
        <f t="shared" si="14"/>
        <v>3.2549456315138774</v>
      </c>
      <c r="L121" s="11">
        <f t="shared" si="14"/>
        <v>0.92203669932471732</v>
      </c>
      <c r="N121" s="15">
        <f>'Table Q6'!B130-B121</f>
        <v>0.11739416671167761</v>
      </c>
      <c r="O121" s="15">
        <f>'Table Q6'!C130-C121</f>
        <v>-5.3104040221789495E-2</v>
      </c>
      <c r="P121" s="15">
        <f>'Table Q6'!D130-D121</f>
        <v>0.28699868912673954</v>
      </c>
      <c r="Q121" s="15">
        <f>'Table Q6'!E130-E121</f>
        <v>4.3991609653068475E-2</v>
      </c>
      <c r="R121" s="15">
        <f>'Table Q6'!F130-F121</f>
        <v>-0.64592387701444554</v>
      </c>
      <c r="S121" s="15">
        <f>'Table Q6'!G130-G121</f>
        <v>-0.60415169237311428</v>
      </c>
      <c r="T121" s="15">
        <f>'Table Q6'!H130-H121</f>
        <v>-0.39289775662899556</v>
      </c>
      <c r="U121" s="15">
        <f>'Table Q6'!I130-I121</f>
        <v>-0.26905266490237967</v>
      </c>
      <c r="V121" s="15">
        <f>'Table Q6'!J130-J121</f>
        <v>0.10108293475293917</v>
      </c>
      <c r="W121" s="15">
        <f>'Table Q6'!K130-K121</f>
        <v>-0.80631901301672793</v>
      </c>
      <c r="X121" s="15">
        <f>'Table Q6'!L130-L121</f>
        <v>-0.33254102588696632</v>
      </c>
    </row>
    <row r="122" spans="1:24" x14ac:dyDescent="0.2">
      <c r="A122" s="13" t="str">
        <f t="shared" si="0"/>
        <v>1998 Q3</v>
      </c>
      <c r="B122" s="11">
        <f t="shared" si="1"/>
        <v>0.65219529022341516</v>
      </c>
      <c r="C122" s="11">
        <f t="shared" ref="C122:L122" si="15">LN(C20/C19)*100</f>
        <v>-0.4987625859152009</v>
      </c>
      <c r="D122" s="11">
        <f t="shared" si="15"/>
        <v>-0.27239636432260744</v>
      </c>
      <c r="E122" s="11">
        <f t="shared" si="15"/>
        <v>0.55741220181464168</v>
      </c>
      <c r="F122" s="11">
        <f t="shared" si="15"/>
        <v>-0.54420964992313403</v>
      </c>
      <c r="G122" s="11">
        <f t="shared" si="15"/>
        <v>2.6720575479441422</v>
      </c>
      <c r="H122" s="11">
        <f t="shared" si="15"/>
        <v>1.4141457383683498</v>
      </c>
      <c r="I122" s="11">
        <f t="shared" si="15"/>
        <v>-0.35556125108752012</v>
      </c>
      <c r="J122" s="11">
        <f t="shared" si="15"/>
        <v>-5.0289059983941069</v>
      </c>
      <c r="K122" s="11">
        <f t="shared" si="15"/>
        <v>4.4491510943739527</v>
      </c>
      <c r="L122" s="11">
        <f t="shared" si="15"/>
        <v>0.23275713794582067</v>
      </c>
      <c r="N122" s="15">
        <f>'Table Q6'!B131-B122</f>
        <v>3.0064156962468558E-2</v>
      </c>
      <c r="O122" s="15">
        <f>'Table Q6'!C131-C122</f>
        <v>-5.9284848132364509E-2</v>
      </c>
      <c r="P122" s="15">
        <f>'Table Q6'!D131-D122</f>
        <v>4.0238037612608885E-2</v>
      </c>
      <c r="Q122" s="15">
        <f>'Table Q6'!E131-E122</f>
        <v>-0.391835892563691</v>
      </c>
      <c r="R122" s="15">
        <f>'Table Q6'!F131-F122</f>
        <v>-0.10950879059987828</v>
      </c>
      <c r="S122" s="15">
        <f>'Table Q6'!G131-G122</f>
        <v>0.14588505557848741</v>
      </c>
      <c r="T122" s="15">
        <f>'Table Q6'!H131-H122</f>
        <v>-9.3411156662164929E-2</v>
      </c>
      <c r="U122" s="15">
        <f>'Table Q6'!I131-I122</f>
        <v>5.536954799930377E-2</v>
      </c>
      <c r="V122" s="15">
        <f>'Table Q6'!J131-J122</f>
        <v>-0.80262016046885876</v>
      </c>
      <c r="W122" s="15">
        <f>'Table Q6'!K131-K122</f>
        <v>2.7727228837917393</v>
      </c>
      <c r="X122" s="15">
        <f>'Table Q6'!L131-L122</f>
        <v>-0.25192241045185287</v>
      </c>
    </row>
    <row r="123" spans="1:24" x14ac:dyDescent="0.2">
      <c r="A123" s="13" t="str">
        <f t="shared" si="0"/>
        <v>1998 Q4</v>
      </c>
      <c r="B123" s="11">
        <f t="shared" si="1"/>
        <v>1.0777622223413021</v>
      </c>
      <c r="C123" s="11">
        <f t="shared" ref="C123:L123" si="16">LN(C21/C20)*100</f>
        <v>0.66470002643682358</v>
      </c>
      <c r="D123" s="11">
        <f t="shared" si="16"/>
        <v>0.10796943018312562</v>
      </c>
      <c r="E123" s="11">
        <f t="shared" si="16"/>
        <v>1.5303425428014048</v>
      </c>
      <c r="F123" s="11">
        <f t="shared" si="16"/>
        <v>0.86657696729328415</v>
      </c>
      <c r="G123" s="11">
        <f t="shared" si="16"/>
        <v>6.4598379694160739</v>
      </c>
      <c r="H123" s="11">
        <f t="shared" si="16"/>
        <v>-3.6680267069563266</v>
      </c>
      <c r="I123" s="11">
        <f t="shared" si="16"/>
        <v>2.0754610955750699</v>
      </c>
      <c r="J123" s="11">
        <f t="shared" si="16"/>
        <v>-2.3505328019022387</v>
      </c>
      <c r="K123" s="11">
        <f t="shared" si="16"/>
        <v>-3.2580076643248432</v>
      </c>
      <c r="L123" s="11">
        <f t="shared" si="16"/>
        <v>0.92530147549915398</v>
      </c>
      <c r="N123" s="15">
        <f>'Table Q6'!B132-B123</f>
        <v>-0.66623716162597724</v>
      </c>
      <c r="O123" s="15">
        <f>'Table Q6'!C132-C123</f>
        <v>-4.0731253859169425E-2</v>
      </c>
      <c r="P123" s="15">
        <f>'Table Q6'!D132-D123</f>
        <v>2.3724058031051529E-2</v>
      </c>
      <c r="Q123" s="15">
        <f>'Table Q6'!E132-E123</f>
        <v>0.5260835590260875</v>
      </c>
      <c r="R123" s="15">
        <f>'Table Q6'!F132-F123</f>
        <v>4.4318245209890028E-2</v>
      </c>
      <c r="S123" s="15">
        <f>'Table Q6'!G132-G123</f>
        <v>-0.10170255416860208</v>
      </c>
      <c r="T123" s="15">
        <f>'Table Q6'!H132-H123</f>
        <v>-0.21264783846032209</v>
      </c>
      <c r="U123" s="15">
        <f>'Table Q6'!I132-I123</f>
        <v>-0.27953634687914009</v>
      </c>
      <c r="V123" s="15">
        <f>'Table Q6'!J132-J123</f>
        <v>-0.26435206678480982</v>
      </c>
      <c r="W123" s="15">
        <f>'Table Q6'!K132-K123</f>
        <v>-1.7399503104819223</v>
      </c>
      <c r="X123" s="15">
        <f>'Table Q6'!L132-L123</f>
        <v>-9.3638208262431633E-2</v>
      </c>
    </row>
    <row r="124" spans="1:24" x14ac:dyDescent="0.2">
      <c r="A124" s="13" t="str">
        <f t="shared" si="0"/>
        <v>1999 Q1</v>
      </c>
      <c r="B124" s="11">
        <f t="shared" si="1"/>
        <v>1.9472842985209435</v>
      </c>
      <c r="C124" s="11">
        <f t="shared" ref="C124:L124" si="17">LN(C22/C21)*100</f>
        <v>0.98974682332045338</v>
      </c>
      <c r="D124" s="11">
        <f t="shared" si="17"/>
        <v>-0.13735212070730149</v>
      </c>
      <c r="E124" s="11">
        <f t="shared" si="17"/>
        <v>-1.9261966708690494</v>
      </c>
      <c r="F124" s="11">
        <f t="shared" si="17"/>
        <v>1.0690945070259881</v>
      </c>
      <c r="G124" s="11">
        <f t="shared" si="17"/>
        <v>0.46430351346198728</v>
      </c>
      <c r="H124" s="11">
        <f t="shared" si="17"/>
        <v>-0.4013877597964598</v>
      </c>
      <c r="I124" s="11">
        <f t="shared" si="17"/>
        <v>-2.0534209075134306</v>
      </c>
      <c r="J124" s="11">
        <f t="shared" si="17"/>
        <v>-1.0136201903486111</v>
      </c>
      <c r="K124" s="11">
        <f t="shared" si="17"/>
        <v>-3.2524204673846366</v>
      </c>
      <c r="L124" s="11">
        <f t="shared" si="17"/>
        <v>-0.20131822944042924</v>
      </c>
      <c r="N124" s="15">
        <f>'Table Q6'!B133-B124</f>
        <v>-1.1644063908321756</v>
      </c>
      <c r="O124" s="15">
        <f>'Table Q6'!C133-C124</f>
        <v>6.759575390271122E-2</v>
      </c>
      <c r="P124" s="15">
        <f>'Table Q6'!D133-D124</f>
        <v>-0.15487072103235458</v>
      </c>
      <c r="Q124" s="15">
        <f>'Table Q6'!E133-E124</f>
        <v>-0.26701317131257674</v>
      </c>
      <c r="R124" s="15">
        <f>'Table Q6'!F133-F124</f>
        <v>0.11857333360996303</v>
      </c>
      <c r="S124" s="15">
        <f>'Table Q6'!G133-G124</f>
        <v>0.14948707867394206</v>
      </c>
      <c r="T124" s="15">
        <f>'Table Q6'!H133-H124</f>
        <v>9.7356139420446797E-2</v>
      </c>
      <c r="U124" s="15">
        <f>'Table Q6'!I133-I124</f>
        <v>0.32810849087996896</v>
      </c>
      <c r="V124" s="15">
        <f>'Table Q6'!J133-J124</f>
        <v>-0.10486933554181133</v>
      </c>
      <c r="W124" s="15">
        <f>'Table Q6'!K133-K124</f>
        <v>-1.7525532956582568</v>
      </c>
      <c r="X124" s="15">
        <f>'Table Q6'!L133-L124</f>
        <v>-4.1295763637243105E-2</v>
      </c>
    </row>
    <row r="125" spans="1:24" x14ac:dyDescent="0.2">
      <c r="A125" s="13" t="str">
        <f t="shared" si="0"/>
        <v>1999 Q2</v>
      </c>
      <c r="B125" s="11">
        <f t="shared" si="1"/>
        <v>0.59403254699533647</v>
      </c>
      <c r="C125" s="11">
        <f t="shared" ref="C125:L125" si="18">LN(C23/C22)*100</f>
        <v>0.86687159823905491</v>
      </c>
      <c r="D125" s="11">
        <f t="shared" si="18"/>
        <v>-0.28394470323931414</v>
      </c>
      <c r="E125" s="11">
        <f t="shared" si="18"/>
        <v>-1.8267829018385133</v>
      </c>
      <c r="F125" s="11">
        <f t="shared" si="18"/>
        <v>0.79720205940130695</v>
      </c>
      <c r="G125" s="11">
        <f t="shared" si="18"/>
        <v>2.0862132256549573</v>
      </c>
      <c r="H125" s="11">
        <f t="shared" si="18"/>
        <v>-2.680305278443357</v>
      </c>
      <c r="I125" s="11">
        <f t="shared" si="18"/>
        <v>-0.47575933832584605</v>
      </c>
      <c r="J125" s="11">
        <f t="shared" si="18"/>
        <v>8.0636035762036221E-2</v>
      </c>
      <c r="K125" s="11">
        <f t="shared" si="18"/>
        <v>1.1379089290566362</v>
      </c>
      <c r="L125" s="11">
        <f t="shared" si="18"/>
        <v>-0.26206548334147706</v>
      </c>
      <c r="N125" s="15">
        <f>'Table Q6'!B134-B125</f>
        <v>0.51598686586569054</v>
      </c>
      <c r="O125" s="15">
        <f>'Table Q6'!C134-C125</f>
        <v>-2.252869437694871E-2</v>
      </c>
      <c r="P125" s="15">
        <f>'Table Q6'!D134-D125</f>
        <v>0.18865441306157327</v>
      </c>
      <c r="Q125" s="15">
        <f>'Table Q6'!E134-E125</f>
        <v>-3.3747920516435936E-2</v>
      </c>
      <c r="R125" s="15">
        <f>'Table Q6'!F134-F125</f>
        <v>-0.16081131401643745</v>
      </c>
      <c r="S125" s="15">
        <f>'Table Q6'!G134-G125</f>
        <v>-1.4343621980921206E-2</v>
      </c>
      <c r="T125" s="15">
        <f>'Table Q6'!H134-H125</f>
        <v>-0.28514686887480067</v>
      </c>
      <c r="U125" s="15">
        <f>'Table Q6'!I134-I125</f>
        <v>-8.0756353335449726E-2</v>
      </c>
      <c r="V125" s="15">
        <f>'Table Q6'!J134-J125</f>
        <v>-0.75161182830096651</v>
      </c>
      <c r="W125" s="15">
        <f>'Table Q6'!K134-K125</f>
        <v>3.591193848548091E-2</v>
      </c>
      <c r="X125" s="15">
        <f>'Table Q6'!L134-L125</f>
        <v>6.2406537725340272E-2</v>
      </c>
    </row>
    <row r="126" spans="1:24" x14ac:dyDescent="0.2">
      <c r="A126" s="13" t="str">
        <f t="shared" si="0"/>
        <v>1999 Q3</v>
      </c>
      <c r="B126" s="11">
        <f t="shared" si="1"/>
        <v>1.3083962317809967</v>
      </c>
      <c r="C126" s="11">
        <f t="shared" ref="C126:L126" si="19">LN(C24/C23)*100</f>
        <v>2.2181455000392076</v>
      </c>
      <c r="D126" s="11">
        <f t="shared" si="19"/>
        <v>1.026662580278072</v>
      </c>
      <c r="E126" s="11">
        <f t="shared" si="19"/>
        <v>-0.75480906855581242</v>
      </c>
      <c r="F126" s="11">
        <f t="shared" si="19"/>
        <v>0.41316437998232891</v>
      </c>
      <c r="G126" s="11">
        <f t="shared" si="19"/>
        <v>7.88916411246867</v>
      </c>
      <c r="H126" s="11">
        <f t="shared" si="19"/>
        <v>-2.0161503086305852</v>
      </c>
      <c r="I126" s="11">
        <f t="shared" si="19"/>
        <v>1.5113963689727872</v>
      </c>
      <c r="J126" s="11">
        <f t="shared" si="19"/>
        <v>0.4966030417481313</v>
      </c>
      <c r="K126" s="11">
        <f t="shared" si="19"/>
        <v>-4.9018811833859166</v>
      </c>
      <c r="L126" s="11">
        <f t="shared" si="19"/>
        <v>1.09715880669444</v>
      </c>
      <c r="N126" s="15">
        <f>'Table Q6'!B135-B126</f>
        <v>0.9991660218326146</v>
      </c>
      <c r="O126" s="15">
        <f>'Table Q6'!C135-C126</f>
        <v>-5.9270953181636443E-2</v>
      </c>
      <c r="P126" s="15">
        <f>'Table Q6'!D135-D126</f>
        <v>-2.021689454008424E-2</v>
      </c>
      <c r="Q126" s="15">
        <f>'Table Q6'!E135-E126</f>
        <v>-0.52214081845877569</v>
      </c>
      <c r="R126" s="15">
        <f>'Table Q6'!F135-F126</f>
        <v>-0.63037866650754881</v>
      </c>
      <c r="S126" s="15">
        <f>'Table Q6'!G135-G126</f>
        <v>-0.57574140180875677</v>
      </c>
      <c r="T126" s="15">
        <f>'Table Q6'!H135-H126</f>
        <v>-0.44655659258134373</v>
      </c>
      <c r="U126" s="15">
        <f>'Table Q6'!I135-I126</f>
        <v>-0.23472262091262297</v>
      </c>
      <c r="V126" s="15">
        <f>'Table Q6'!J135-J126</f>
        <v>-0.99680894263009145</v>
      </c>
      <c r="W126" s="15">
        <f>'Table Q6'!K135-K126</f>
        <v>-1.2273951115452677</v>
      </c>
      <c r="X126" s="15">
        <f>'Table Q6'!L135-L126</f>
        <v>-0.43150143575431787</v>
      </c>
    </row>
    <row r="127" spans="1:24" x14ac:dyDescent="0.2">
      <c r="A127" s="13" t="str">
        <f t="shared" si="0"/>
        <v>1999 Q4</v>
      </c>
      <c r="B127" s="11">
        <f t="shared" si="1"/>
        <v>0.55090948722465716</v>
      </c>
      <c r="C127" s="11">
        <f t="shared" ref="C127:L127" si="20">LN(C25/C24)*100</f>
        <v>9.1074173732833302E-2</v>
      </c>
      <c r="D127" s="11">
        <f t="shared" si="20"/>
        <v>-0.13952606048596033</v>
      </c>
      <c r="E127" s="11">
        <f t="shared" si="20"/>
        <v>0.51933047178650771</v>
      </c>
      <c r="F127" s="11">
        <f t="shared" si="20"/>
        <v>-1.3886250320607041</v>
      </c>
      <c r="G127" s="11">
        <f t="shared" si="20"/>
        <v>2.2738325366005299</v>
      </c>
      <c r="H127" s="11">
        <f t="shared" si="20"/>
        <v>4.483441621746338</v>
      </c>
      <c r="I127" s="11">
        <f t="shared" si="20"/>
        <v>3.3815562507219723</v>
      </c>
      <c r="J127" s="11">
        <f t="shared" si="20"/>
        <v>1.7826911472733611</v>
      </c>
      <c r="K127" s="11">
        <f t="shared" si="20"/>
        <v>-0.45338843486183539</v>
      </c>
      <c r="L127" s="11">
        <f t="shared" si="20"/>
        <v>1.3747311313180235</v>
      </c>
      <c r="N127" s="15">
        <f>'Table Q6'!B136-B127</f>
        <v>0.39602625155992754</v>
      </c>
      <c r="O127" s="15">
        <f>'Table Q6'!C136-C127</f>
        <v>3.3441426496328724E-2</v>
      </c>
      <c r="P127" s="15">
        <f>'Table Q6'!D136-D127</f>
        <v>5.9770846968060232E-3</v>
      </c>
      <c r="Q127" s="15">
        <f>'Table Q6'!E136-E127</f>
        <v>0.17328856833837791</v>
      </c>
      <c r="R127" s="15">
        <f>'Table Q6'!F136-F127</f>
        <v>-0.37529980136932339</v>
      </c>
      <c r="S127" s="15">
        <f>'Table Q6'!G136-G127</f>
        <v>-0.44308540456720813</v>
      </c>
      <c r="T127" s="15">
        <f>'Table Q6'!H136-H127</f>
        <v>-0.14809358483774115</v>
      </c>
      <c r="U127" s="15">
        <f>'Table Q6'!I136-I127</f>
        <v>-0.21533009972222716</v>
      </c>
      <c r="V127" s="15">
        <f>'Table Q6'!J136-J127</f>
        <v>-1.5602983159751505E-2</v>
      </c>
      <c r="W127" s="15">
        <f>'Table Q6'!K136-K127</f>
        <v>0.72212774644814115</v>
      </c>
      <c r="X127" s="15">
        <f>'Table Q6'!L136-L127</f>
        <v>-0.15685626581240775</v>
      </c>
    </row>
    <row r="128" spans="1:24" x14ac:dyDescent="0.2">
      <c r="A128" s="13" t="str">
        <f t="shared" si="0"/>
        <v>2000 Q1</v>
      </c>
      <c r="B128" s="11">
        <f t="shared" si="1"/>
        <v>4.513086774111516E-2</v>
      </c>
      <c r="C128" s="11">
        <f t="shared" ref="C128:L128" si="21">LN(C26/C25)*100</f>
        <v>1.3721835781172218</v>
      </c>
      <c r="D128" s="11">
        <f t="shared" si="21"/>
        <v>1.9096256292766984</v>
      </c>
      <c r="E128" s="11">
        <f t="shared" si="21"/>
        <v>0.47813858119727642</v>
      </c>
      <c r="F128" s="11">
        <f t="shared" si="21"/>
        <v>5.8840300814056272</v>
      </c>
      <c r="G128" s="11">
        <f t="shared" si="21"/>
        <v>4.549644671368549</v>
      </c>
      <c r="H128" s="11">
        <f t="shared" si="21"/>
        <v>1.5386776938314801</v>
      </c>
      <c r="I128" s="11">
        <f t="shared" si="21"/>
        <v>-2.3172395476878158</v>
      </c>
      <c r="J128" s="11">
        <f t="shared" si="21"/>
        <v>-2.2840118379574275</v>
      </c>
      <c r="K128" s="11">
        <f t="shared" si="21"/>
        <v>5.2760610999118631</v>
      </c>
      <c r="L128" s="11">
        <f t="shared" si="21"/>
        <v>1.2836936688228757</v>
      </c>
      <c r="N128" s="15">
        <f>'Table Q6'!B137-B128</f>
        <v>-1.70260659199076</v>
      </c>
      <c r="O128" s="15">
        <f>'Table Q6'!C137-C128</f>
        <v>-2.2508648114250907E-2</v>
      </c>
      <c r="P128" s="15">
        <f>'Table Q6'!D137-D128</f>
        <v>-9.284339457717139E-2</v>
      </c>
      <c r="Q128" s="15">
        <f>'Table Q6'!E137-E128</f>
        <v>-0.11112200189800853</v>
      </c>
      <c r="R128" s="15">
        <f>'Table Q6'!F137-F128</f>
        <v>0.50492415502533028</v>
      </c>
      <c r="S128" s="15">
        <f>'Table Q6'!G137-G128</f>
        <v>0.37861932417149102</v>
      </c>
      <c r="T128" s="15">
        <f>'Table Q6'!H137-H128</f>
        <v>-6.1375992008980473E-2</v>
      </c>
      <c r="U128" s="15">
        <f>'Table Q6'!I137-I128</f>
        <v>0.80170265687903663</v>
      </c>
      <c r="V128" s="15">
        <f>'Table Q6'!J137-J128</f>
        <v>-0.23792958852584656</v>
      </c>
      <c r="W128" s="15">
        <f>'Table Q6'!K137-K128</f>
        <v>1.3089405681779471</v>
      </c>
      <c r="X128" s="15">
        <f>'Table Q6'!L137-L128</f>
        <v>0.17065671060388476</v>
      </c>
    </row>
    <row r="129" spans="1:24" x14ac:dyDescent="0.2">
      <c r="A129" s="13" t="str">
        <f t="shared" si="0"/>
        <v>2000 Q2</v>
      </c>
      <c r="B129" s="11">
        <f t="shared" si="1"/>
        <v>-0.79302402704637243</v>
      </c>
      <c r="C129" s="11">
        <f t="shared" ref="C129:L129" si="22">LN(C27/C26)*100</f>
        <v>0.18967944492048008</v>
      </c>
      <c r="D129" s="11">
        <f t="shared" si="22"/>
        <v>-3.69783561331462</v>
      </c>
      <c r="E129" s="11">
        <f t="shared" si="22"/>
        <v>-2.1563802849626748</v>
      </c>
      <c r="F129" s="11">
        <f t="shared" si="22"/>
        <v>-0.91370929215449559</v>
      </c>
      <c r="G129" s="11">
        <f t="shared" si="22"/>
        <v>4.6812964425263734</v>
      </c>
      <c r="H129" s="11">
        <f t="shared" si="22"/>
        <v>0.60377847595510714</v>
      </c>
      <c r="I129" s="11">
        <f t="shared" si="22"/>
        <v>0.92170532971594143</v>
      </c>
      <c r="J129" s="11">
        <f t="shared" si="22"/>
        <v>-0.83657819186192406</v>
      </c>
      <c r="K129" s="11">
        <f t="shared" si="22"/>
        <v>-3.6397621734097712</v>
      </c>
      <c r="L129" s="11">
        <f t="shared" si="22"/>
        <v>-0.28712927463162174</v>
      </c>
      <c r="N129" s="15">
        <f>'Table Q6'!B138-B129</f>
        <v>-0.1175988579269418</v>
      </c>
      <c r="O129" s="15">
        <f>'Table Q6'!C138-C129</f>
        <v>-7.7582603454416255E-2</v>
      </c>
      <c r="P129" s="15">
        <f>'Table Q6'!D138-D129</f>
        <v>6.6840937564739633E-2</v>
      </c>
      <c r="Q129" s="15">
        <f>'Table Q6'!E138-E129</f>
        <v>0.62199718643057977</v>
      </c>
      <c r="R129" s="15">
        <f>'Table Q6'!F138-F129</f>
        <v>0.26209967473246554</v>
      </c>
      <c r="S129" s="15">
        <f>'Table Q6'!G138-G129</f>
        <v>0.18404605586373624</v>
      </c>
      <c r="T129" s="15">
        <f>'Table Q6'!H138-H129</f>
        <v>0.24164517389860429</v>
      </c>
      <c r="U129" s="15">
        <f>'Table Q6'!I138-I129</f>
        <v>0.36306744882329278</v>
      </c>
      <c r="V129" s="15">
        <f>'Table Q6'!J138-J129</f>
        <v>0.37704408533528194</v>
      </c>
      <c r="W129" s="15">
        <f>'Table Q6'!K138-K129</f>
        <v>0.54467281030304759</v>
      </c>
      <c r="X129" s="15">
        <f>'Table Q6'!L138-L129</f>
        <v>0.18586275152827481</v>
      </c>
    </row>
    <row r="130" spans="1:24" x14ac:dyDescent="0.2">
      <c r="A130" s="13" t="str">
        <f t="shared" si="0"/>
        <v>2000 Q3</v>
      </c>
      <c r="B130" s="11">
        <f t="shared" si="1"/>
        <v>-1.0336518452025212</v>
      </c>
      <c r="C130" s="11">
        <f t="shared" ref="C130:L130" si="23">LN(C28/C27)*100</f>
        <v>0.73600919719200997</v>
      </c>
      <c r="D130" s="11">
        <f t="shared" si="23"/>
        <v>-2.9776214606340985</v>
      </c>
      <c r="E130" s="11">
        <f t="shared" si="23"/>
        <v>-1.5119996841710985</v>
      </c>
      <c r="F130" s="11">
        <f t="shared" si="23"/>
        <v>3.8248119916148426</v>
      </c>
      <c r="G130" s="11">
        <f t="shared" si="23"/>
        <v>0.97587671409558852</v>
      </c>
      <c r="H130" s="11">
        <f t="shared" si="23"/>
        <v>1.3276348469483323</v>
      </c>
      <c r="I130" s="11">
        <f t="shared" si="23"/>
        <v>0.1914607196520797</v>
      </c>
      <c r="J130" s="11">
        <f t="shared" si="23"/>
        <v>-4.8802623900192739</v>
      </c>
      <c r="K130" s="11">
        <f t="shared" si="23"/>
        <v>-0.59754663955454779</v>
      </c>
      <c r="L130" s="11">
        <f t="shared" si="23"/>
        <v>-0.35538267535656093</v>
      </c>
      <c r="N130" s="15">
        <f>'Table Q6'!B139-B130</f>
        <v>0.98616825686602938</v>
      </c>
      <c r="O130" s="15">
        <f>'Table Q6'!C139-C130</f>
        <v>1.3057283669495101E-2</v>
      </c>
      <c r="P130" s="15">
        <f>'Table Q6'!D139-D130</f>
        <v>-5.3225419886420156E-3</v>
      </c>
      <c r="Q130" s="15">
        <f>'Table Q6'!E139-E130</f>
        <v>9.6572598064013082E-2</v>
      </c>
      <c r="R130" s="15">
        <f>'Table Q6'!F139-F130</f>
        <v>0.58069220624287565</v>
      </c>
      <c r="S130" s="15">
        <f>'Table Q6'!G139-G130</f>
        <v>0.97401393475793296</v>
      </c>
      <c r="T130" s="15">
        <f>'Table Q6'!H139-H130</f>
        <v>8.0061483018946555E-2</v>
      </c>
      <c r="U130" s="15">
        <f>'Table Q6'!I139-I130</f>
        <v>0.42720429366634416</v>
      </c>
      <c r="V130" s="15">
        <f>'Table Q6'!J139-J130</f>
        <v>1.1919117567971149E-2</v>
      </c>
      <c r="W130" s="15">
        <f>'Table Q6'!K139-K130</f>
        <v>0.39624747525001885</v>
      </c>
      <c r="X130" s="15">
        <f>'Table Q6'!L139-L130</f>
        <v>0.27279786990842303</v>
      </c>
    </row>
    <row r="131" spans="1:24" x14ac:dyDescent="0.2">
      <c r="A131" s="13" t="str">
        <f t="shared" si="0"/>
        <v>2000 Q4</v>
      </c>
      <c r="B131" s="11">
        <f t="shared" si="1"/>
        <v>-1.9112558859791688</v>
      </c>
      <c r="C131" s="11">
        <f t="shared" ref="C131:L131" si="24">LN(C29/C28)*100</f>
        <v>2.5818780343524002</v>
      </c>
      <c r="D131" s="11">
        <f t="shared" si="24"/>
        <v>2.2937159795853055</v>
      </c>
      <c r="E131" s="11">
        <f t="shared" si="24"/>
        <v>-1.5311741256783173</v>
      </c>
      <c r="F131" s="11">
        <f t="shared" si="24"/>
        <v>-4.8029133368115122</v>
      </c>
      <c r="G131" s="11">
        <f t="shared" si="24"/>
        <v>-0.59020865547979473</v>
      </c>
      <c r="H131" s="11">
        <f t="shared" si="24"/>
        <v>-5.9102056432218104</v>
      </c>
      <c r="I131" s="11">
        <f t="shared" si="24"/>
        <v>-0.8887069427916825</v>
      </c>
      <c r="J131" s="11">
        <f t="shared" si="24"/>
        <v>2.1346726676581125</v>
      </c>
      <c r="K131" s="11">
        <f t="shared" si="24"/>
        <v>-1.3041930643616277</v>
      </c>
      <c r="L131" s="11">
        <f t="shared" si="24"/>
        <v>-0.34628666561724003</v>
      </c>
      <c r="N131" s="15">
        <f>'Table Q6'!B140-B131</f>
        <v>0.37794399527500633</v>
      </c>
      <c r="O131" s="15">
        <f>'Table Q6'!C140-C131</f>
        <v>5.8658520450189933E-2</v>
      </c>
      <c r="P131" s="15">
        <f>'Table Q6'!D140-D131</f>
        <v>-5.7735435577872529E-3</v>
      </c>
      <c r="Q131" s="15">
        <f>'Table Q6'!E140-E131</f>
        <v>0.60767064951303063</v>
      </c>
      <c r="R131" s="15">
        <f>'Table Q6'!F140-F131</f>
        <v>0.59047916038621917</v>
      </c>
      <c r="S131" s="15">
        <f>'Table Q6'!G140-G131</f>
        <v>0.17391424906057673</v>
      </c>
      <c r="T131" s="15">
        <f>'Table Q6'!H140-H131</f>
        <v>0.18841570764509985</v>
      </c>
      <c r="U131" s="15">
        <f>'Table Q6'!I140-I131</f>
        <v>0.18195104571458964</v>
      </c>
      <c r="V131" s="15">
        <f>'Table Q6'!J140-J131</f>
        <v>0.53364755078847281</v>
      </c>
      <c r="W131" s="15">
        <f>'Table Q6'!K140-K131</f>
        <v>1.5072791859100461</v>
      </c>
      <c r="X131" s="15">
        <f>'Table Q6'!L140-L131</f>
        <v>0.23266021573820322</v>
      </c>
    </row>
    <row r="132" spans="1:24" x14ac:dyDescent="0.2">
      <c r="A132" s="13" t="str">
        <f t="shared" si="0"/>
        <v>2001 Q1</v>
      </c>
      <c r="B132" s="11">
        <f t="shared" si="1"/>
        <v>-1.4861970230998558</v>
      </c>
      <c r="C132" s="11">
        <f t="shared" ref="C132:L132" si="25">LN(C30/C29)*100</f>
        <v>-0.219355700928443</v>
      </c>
      <c r="D132" s="11">
        <f t="shared" si="25"/>
        <v>-0.60982436940952944</v>
      </c>
      <c r="E132" s="11">
        <f t="shared" si="25"/>
        <v>2.3115901747075331</v>
      </c>
      <c r="F132" s="11">
        <f t="shared" si="25"/>
        <v>-2.4181752211098804</v>
      </c>
      <c r="G132" s="11">
        <f t="shared" si="25"/>
        <v>2.5950739859021463</v>
      </c>
      <c r="H132" s="11">
        <f t="shared" si="25"/>
        <v>4.0220663592358079</v>
      </c>
      <c r="I132" s="11">
        <f t="shared" si="25"/>
        <v>1.5925667052139461</v>
      </c>
      <c r="J132" s="11">
        <f t="shared" si="25"/>
        <v>-1.5325656369844776</v>
      </c>
      <c r="K132" s="11">
        <f t="shared" si="25"/>
        <v>0.669166005456025</v>
      </c>
      <c r="L132" s="11">
        <f t="shared" si="25"/>
        <v>0.99297227692102907</v>
      </c>
      <c r="N132" s="15">
        <f>'Table Q6'!B141-B132</f>
        <v>-1.8330611362227522</v>
      </c>
      <c r="O132" s="15">
        <f>'Table Q6'!C141-C132</f>
        <v>-0.11268174936853878</v>
      </c>
      <c r="P132" s="15">
        <f>'Table Q6'!D141-D132</f>
        <v>4.5557120449142063E-2</v>
      </c>
      <c r="Q132" s="15">
        <f>'Table Q6'!E141-E132</f>
        <v>-0.32373593290108893</v>
      </c>
      <c r="R132" s="15">
        <f>'Table Q6'!F141-F132</f>
        <v>-0.45932887694096669</v>
      </c>
      <c r="S132" s="15">
        <f>'Table Q6'!G141-G132</f>
        <v>-0.67546306500935538</v>
      </c>
      <c r="T132" s="15">
        <f>'Table Q6'!H141-H132</f>
        <v>-0.26822037435126367</v>
      </c>
      <c r="U132" s="15">
        <f>'Table Q6'!I141-I132</f>
        <v>-0.59877505054751756</v>
      </c>
      <c r="V132" s="15">
        <f>'Table Q6'!J141-J132</f>
        <v>-1.7349015099298981E-2</v>
      </c>
      <c r="W132" s="15">
        <f>'Table Q6'!K141-K132</f>
        <v>-0.28734261600622019</v>
      </c>
      <c r="X132" s="15">
        <f>'Table Q6'!L141-L132</f>
        <v>-0.2933859356280617</v>
      </c>
    </row>
    <row r="133" spans="1:24" x14ac:dyDescent="0.2">
      <c r="A133" s="13" t="str">
        <f t="shared" si="0"/>
        <v>2001 Q2</v>
      </c>
      <c r="B133" s="11">
        <f t="shared" si="1"/>
        <v>1.9694938668132884</v>
      </c>
      <c r="C133" s="11">
        <f t="shared" ref="C133:L133" si="26">LN(C31/C30)*100</f>
        <v>-1.2715917978142157</v>
      </c>
      <c r="D133" s="11">
        <f t="shared" si="26"/>
        <v>0.87593656734321446</v>
      </c>
      <c r="E133" s="11">
        <f t="shared" si="26"/>
        <v>1.019718455734788</v>
      </c>
      <c r="F133" s="11">
        <f t="shared" si="26"/>
        <v>1.9723492889765852</v>
      </c>
      <c r="G133" s="11">
        <f t="shared" si="26"/>
        <v>-1.1854413759021827</v>
      </c>
      <c r="H133" s="11">
        <f t="shared" si="26"/>
        <v>1.5533981147410214</v>
      </c>
      <c r="I133" s="11">
        <f t="shared" si="26"/>
        <v>0.34403260849934197</v>
      </c>
      <c r="J133" s="11">
        <f t="shared" si="26"/>
        <v>-6.9835216911975486</v>
      </c>
      <c r="K133" s="11">
        <f t="shared" si="26"/>
        <v>6.5369762031685195</v>
      </c>
      <c r="L133" s="11">
        <f t="shared" si="26"/>
        <v>2.3567374917413262E-2</v>
      </c>
      <c r="N133" s="15">
        <f>'Table Q6'!B142-B133</f>
        <v>-0.35875345208791964</v>
      </c>
      <c r="O133" s="15">
        <f>'Table Q6'!C142-C133</f>
        <v>4.7414010901787096E-2</v>
      </c>
      <c r="P133" s="15">
        <f>'Table Q6'!D142-D133</f>
        <v>1.3398175526612599E-2</v>
      </c>
      <c r="Q133" s="15">
        <f>'Table Q6'!E142-E133</f>
        <v>-0.18873828371350287</v>
      </c>
      <c r="R133" s="15">
        <f>'Table Q6'!F142-F133</f>
        <v>-0.62972195283320409</v>
      </c>
      <c r="S133" s="15">
        <f>'Table Q6'!G142-G133</f>
        <v>-0.50034194573085355</v>
      </c>
      <c r="T133" s="15">
        <f>'Table Q6'!H142-H133</f>
        <v>-5.7620886005862459E-2</v>
      </c>
      <c r="U133" s="15">
        <f>'Table Q6'!I142-I133</f>
        <v>-0.28345966152202118</v>
      </c>
      <c r="V133" s="15">
        <f>'Table Q6'!J142-J133</f>
        <v>-1.7984116334699145</v>
      </c>
      <c r="W133" s="15">
        <f>'Table Q6'!K142-K133</f>
        <v>0.30601066919690734</v>
      </c>
      <c r="X133" s="15">
        <f>'Table Q6'!L142-L133</f>
        <v>-0.19839108628597463</v>
      </c>
    </row>
    <row r="134" spans="1:24" x14ac:dyDescent="0.2">
      <c r="A134" s="13" t="str">
        <f t="shared" si="0"/>
        <v>2001 Q3</v>
      </c>
      <c r="B134" s="11">
        <f t="shared" si="1"/>
        <v>0.91351461858170491</v>
      </c>
      <c r="C134" s="11">
        <f t="shared" ref="C134:L134" si="27">LN(C32/C31)*100</f>
        <v>1.6778966901074568</v>
      </c>
      <c r="D134" s="11">
        <f t="shared" si="27"/>
        <v>-1.1579091107684401</v>
      </c>
      <c r="E134" s="11">
        <f t="shared" si="27"/>
        <v>1.8422544956562295</v>
      </c>
      <c r="F134" s="11">
        <f t="shared" si="27"/>
        <v>0.70297851047893123</v>
      </c>
      <c r="G134" s="11">
        <f t="shared" si="27"/>
        <v>-0.30162207963416021</v>
      </c>
      <c r="H134" s="11">
        <f t="shared" si="27"/>
        <v>-0.20229818674751743</v>
      </c>
      <c r="I134" s="11">
        <f t="shared" si="27"/>
        <v>1.9532558097805524</v>
      </c>
      <c r="J134" s="11">
        <f t="shared" si="27"/>
        <v>-0.53588718522558831</v>
      </c>
      <c r="K134" s="11">
        <f t="shared" si="27"/>
        <v>-3.1697417793885916</v>
      </c>
      <c r="L134" s="11">
        <f t="shared" si="27"/>
        <v>0.69525965711108573</v>
      </c>
      <c r="N134" s="15">
        <f>'Table Q6'!B143-B134</f>
        <v>0.2694457518904998</v>
      </c>
      <c r="O134" s="15">
        <f>'Table Q6'!C143-C134</f>
        <v>-2.6192420627375812E-2</v>
      </c>
      <c r="P134" s="15">
        <f>'Table Q6'!D143-D134</f>
        <v>1.474423301727068E-2</v>
      </c>
      <c r="Q134" s="15">
        <f>'Table Q6'!E143-E134</f>
        <v>-0.10809543667329691</v>
      </c>
      <c r="R134" s="15">
        <f>'Table Q6'!F143-F134</f>
        <v>0.41118308918497926</v>
      </c>
      <c r="S134" s="15">
        <f>'Table Q6'!G143-G134</f>
        <v>7.8708374596521302E-2</v>
      </c>
      <c r="T134" s="15">
        <f>'Table Q6'!H143-H134</f>
        <v>5.852545707013157E-2</v>
      </c>
      <c r="U134" s="15">
        <f>'Table Q6'!I143-I134</f>
        <v>5.2309656755953782E-2</v>
      </c>
      <c r="V134" s="15">
        <f>'Table Q6'!J143-J134</f>
        <v>-0.22501903022454073</v>
      </c>
      <c r="W134" s="15">
        <f>'Table Q6'!K143-K134</f>
        <v>0.23880803747910928</v>
      </c>
      <c r="X134" s="15">
        <f>'Table Q6'!L143-L134</f>
        <v>0.10849666785740264</v>
      </c>
    </row>
    <row r="135" spans="1:24" x14ac:dyDescent="0.2">
      <c r="A135" s="13" t="str">
        <f t="shared" si="0"/>
        <v>2001 Q4</v>
      </c>
      <c r="B135" s="11">
        <f t="shared" si="1"/>
        <v>-0.54322554300836501</v>
      </c>
      <c r="C135" s="11">
        <f t="shared" ref="C135:L135" si="28">LN(C33/C32)*100</f>
        <v>-0.50919573473527802</v>
      </c>
      <c r="D135" s="11">
        <f t="shared" si="28"/>
        <v>0.8148527982338295</v>
      </c>
      <c r="E135" s="11">
        <f t="shared" si="28"/>
        <v>2.2645698426156735</v>
      </c>
      <c r="F135" s="11">
        <f t="shared" si="28"/>
        <v>0.2995443208880077</v>
      </c>
      <c r="G135" s="11">
        <f t="shared" si="28"/>
        <v>0.2769068358541284</v>
      </c>
      <c r="H135" s="11">
        <f t="shared" si="28"/>
        <v>1.689065060021909</v>
      </c>
      <c r="I135" s="11">
        <f t="shared" si="28"/>
        <v>-2.4874828278005574</v>
      </c>
      <c r="J135" s="11">
        <f t="shared" si="28"/>
        <v>0.56831063518184899</v>
      </c>
      <c r="K135" s="11">
        <f t="shared" si="28"/>
        <v>-1.4567636290554318</v>
      </c>
      <c r="L135" s="11">
        <f t="shared" si="28"/>
        <v>0.36354755947572714</v>
      </c>
      <c r="N135" s="15">
        <f>'Table Q6'!B144-B135</f>
        <v>-0.64548710537153497</v>
      </c>
      <c r="O135" s="15">
        <f>'Table Q6'!C144-C135</f>
        <v>5.7963983842628797E-2</v>
      </c>
      <c r="P135" s="15">
        <f>'Table Q6'!D144-D135</f>
        <v>-2.8457753032983146E-2</v>
      </c>
      <c r="Q135" s="15">
        <f>'Table Q6'!E144-E135</f>
        <v>0.16145353755424408</v>
      </c>
      <c r="R135" s="15">
        <f>'Table Q6'!F144-F135</f>
        <v>-0.11973184481108004</v>
      </c>
      <c r="S135" s="15">
        <f>'Table Q6'!G144-G135</f>
        <v>0.2657311777213674</v>
      </c>
      <c r="T135" s="15">
        <f>'Table Q6'!H144-H135</f>
        <v>-0.56976502834013143</v>
      </c>
      <c r="U135" s="15">
        <f>'Table Q6'!I144-I135</f>
        <v>3.2794579689295222E-2</v>
      </c>
      <c r="V135" s="15">
        <f>'Table Q6'!J144-J135</f>
        <v>0.4048286350502347</v>
      </c>
      <c r="W135" s="15">
        <f>'Table Q6'!K144-K135</f>
        <v>-0.87889022210370049</v>
      </c>
      <c r="X135" s="15">
        <f>'Table Q6'!L144-L135</f>
        <v>-0.11507140373731153</v>
      </c>
    </row>
    <row r="136" spans="1:24" x14ac:dyDescent="0.2">
      <c r="A136" s="13" t="str">
        <f t="shared" si="0"/>
        <v>2002 Q1</v>
      </c>
      <c r="B136" s="11">
        <f t="shared" si="1"/>
        <v>0.77194211732656115</v>
      </c>
      <c r="C136" s="11">
        <f t="shared" ref="C136:L136" si="29">LN(C34/C33)*100</f>
        <v>1.1602741269493895</v>
      </c>
      <c r="D136" s="11">
        <f t="shared" si="29"/>
        <v>1.1452448300454754</v>
      </c>
      <c r="E136" s="11">
        <f t="shared" si="29"/>
        <v>8.9514920698473902E-2</v>
      </c>
      <c r="F136" s="11">
        <f t="shared" si="29"/>
        <v>-0.8844404457411349</v>
      </c>
      <c r="G136" s="11">
        <f t="shared" si="29"/>
        <v>1.4091948200436266</v>
      </c>
      <c r="H136" s="11">
        <f t="shared" si="29"/>
        <v>-1.9731558964036098</v>
      </c>
      <c r="I136" s="11">
        <f t="shared" si="29"/>
        <v>-1.6062045112285754</v>
      </c>
      <c r="J136" s="11">
        <f t="shared" si="29"/>
        <v>0.49815997715055277</v>
      </c>
      <c r="K136" s="11">
        <f t="shared" si="29"/>
        <v>-2.0936571278495446</v>
      </c>
      <c r="L136" s="11">
        <f t="shared" si="29"/>
        <v>0.27355624279477964</v>
      </c>
      <c r="N136" s="15">
        <f>'Table Q6'!B145-B136</f>
        <v>0.19140719259814742</v>
      </c>
      <c r="O136" s="15">
        <f>'Table Q6'!C145-C136</f>
        <v>-3.2278427158658474E-2</v>
      </c>
      <c r="P136" s="15">
        <f>'Table Q6'!D145-D136</f>
        <v>0.15252715075001522</v>
      </c>
      <c r="Q136" s="15">
        <f>'Table Q6'!E145-E136</f>
        <v>2.3057183491717467E-2</v>
      </c>
      <c r="R136" s="15">
        <f>'Table Q6'!F145-F136</f>
        <v>0.15567614116419282</v>
      </c>
      <c r="S136" s="15">
        <f>'Table Q6'!G145-G136</f>
        <v>-3.6093590363601713E-3</v>
      </c>
      <c r="T136" s="15">
        <f>'Table Q6'!H145-H136</f>
        <v>2.0861254705377918E-2</v>
      </c>
      <c r="U136" s="15">
        <f>'Table Q6'!I145-I136</f>
        <v>0.14895906649255863</v>
      </c>
      <c r="V136" s="15">
        <f>'Table Q6'!J145-J136</f>
        <v>0.39236036353019982</v>
      </c>
      <c r="W136" s="15">
        <f>'Table Q6'!K145-K136</f>
        <v>0.97951798424523506</v>
      </c>
      <c r="X136" s="15">
        <f>'Table Q6'!L145-L136</f>
        <v>0.12990420145383508</v>
      </c>
    </row>
    <row r="137" spans="1:24" x14ac:dyDescent="0.2">
      <c r="A137" s="13" t="str">
        <f t="shared" ref="A137:A168" si="30">A35</f>
        <v>2002 Q2</v>
      </c>
      <c r="B137" s="11">
        <f t="shared" ref="B137:B168" si="31">LN(B35/B34)*100</f>
        <v>2.9615461610415483</v>
      </c>
      <c r="C137" s="11">
        <f t="shared" ref="C137:L137" si="32">LN(C35/C34)*100</f>
        <v>-6.1683750869834047E-4</v>
      </c>
      <c r="D137" s="11">
        <f t="shared" si="32"/>
        <v>1.0712890375938087</v>
      </c>
      <c r="E137" s="11">
        <f t="shared" si="32"/>
        <v>0.86510397501299607</v>
      </c>
      <c r="F137" s="11">
        <f t="shared" si="32"/>
        <v>0.46875220763228909</v>
      </c>
      <c r="G137" s="11">
        <f t="shared" si="32"/>
        <v>-0.29845297960695016</v>
      </c>
      <c r="H137" s="11">
        <f t="shared" si="32"/>
        <v>0.15771928587000641</v>
      </c>
      <c r="I137" s="11">
        <f t="shared" si="32"/>
        <v>2.7899824277244436</v>
      </c>
      <c r="J137" s="11">
        <f t="shared" si="32"/>
        <v>1.1235508647069867</v>
      </c>
      <c r="K137" s="11">
        <f t="shared" si="32"/>
        <v>0.3082731087982799</v>
      </c>
      <c r="L137" s="11">
        <f t="shared" si="32"/>
        <v>0.78385938099295327</v>
      </c>
      <c r="N137" s="15">
        <f>'Table Q6'!B146-B137</f>
        <v>0.23096253146353485</v>
      </c>
      <c r="O137" s="15">
        <f>'Table Q6'!C146-C137</f>
        <v>-0.17109059753900893</v>
      </c>
      <c r="P137" s="15">
        <f>'Table Q6'!D146-D137</f>
        <v>-2.917136782592844E-2</v>
      </c>
      <c r="Q137" s="15">
        <f>'Table Q6'!E146-E137</f>
        <v>1.5079634631435357E-2</v>
      </c>
      <c r="R137" s="15">
        <f>'Table Q6'!F146-F137</f>
        <v>-0.28829569567512536</v>
      </c>
      <c r="S137" s="15">
        <f>'Table Q6'!G146-G137</f>
        <v>0.13759119742628509</v>
      </c>
      <c r="T137" s="15">
        <f>'Table Q6'!H146-H137</f>
        <v>-0.33576775058789537</v>
      </c>
      <c r="U137" s="15">
        <f>'Table Q6'!I146-I137</f>
        <v>-0.25824988876267962</v>
      </c>
      <c r="V137" s="15">
        <f>'Table Q6'!J146-J137</f>
        <v>-0.71031570589693338</v>
      </c>
      <c r="W137" s="15">
        <f>'Table Q6'!K146-K137</f>
        <v>-1.5302607506509147</v>
      </c>
      <c r="X137" s="15">
        <f>'Table Q6'!L146-L137</f>
        <v>-0.11289761526965703</v>
      </c>
    </row>
    <row r="138" spans="1:24" x14ac:dyDescent="0.2">
      <c r="A138" s="13" t="str">
        <f t="shared" si="30"/>
        <v>2002 Q3</v>
      </c>
      <c r="B138" s="11">
        <f t="shared" si="31"/>
        <v>-2.3011953801458698</v>
      </c>
      <c r="C138" s="11">
        <f t="shared" ref="C138:L138" si="33">LN(C36/C35)*100</f>
        <v>1.2200560102848732</v>
      </c>
      <c r="D138" s="11">
        <f t="shared" si="33"/>
        <v>2.4075052845614788</v>
      </c>
      <c r="E138" s="11">
        <f t="shared" si="33"/>
        <v>1.0426855942543525</v>
      </c>
      <c r="F138" s="11">
        <f t="shared" si="33"/>
        <v>-0.22637140573144054</v>
      </c>
      <c r="G138" s="11">
        <f t="shared" si="33"/>
        <v>-3.6829506111714282E-2</v>
      </c>
      <c r="H138" s="11">
        <f t="shared" si="33"/>
        <v>0.55479328353273705</v>
      </c>
      <c r="I138" s="11">
        <f t="shared" si="33"/>
        <v>-1.0453703838586439</v>
      </c>
      <c r="J138" s="11">
        <f t="shared" si="33"/>
        <v>-2.6368171286858288</v>
      </c>
      <c r="K138" s="11">
        <f t="shared" si="33"/>
        <v>2.0295159399489235</v>
      </c>
      <c r="L138" s="11">
        <f t="shared" si="33"/>
        <v>0.19423053625645556</v>
      </c>
      <c r="N138" s="15">
        <f>'Table Q6'!B147-B138</f>
        <v>0.69357848744239092</v>
      </c>
      <c r="O138" s="15">
        <f>'Table Q6'!C147-C138</f>
        <v>8.4493908171104026E-2</v>
      </c>
      <c r="P138" s="15">
        <f>'Table Q6'!D147-D138</f>
        <v>4.1066688291091058E-2</v>
      </c>
      <c r="Q138" s="15">
        <f>'Table Q6'!E147-E138</f>
        <v>-0.19159204934214213</v>
      </c>
      <c r="R138" s="15">
        <f>'Table Q6'!F147-F138</f>
        <v>-2.0140333337242661E-2</v>
      </c>
      <c r="S138" s="15">
        <f>'Table Q6'!G147-G138</f>
        <v>0.16854860018926396</v>
      </c>
      <c r="T138" s="15">
        <f>'Table Q6'!H147-H138</f>
        <v>0.19141216157008845</v>
      </c>
      <c r="U138" s="15">
        <f>'Table Q6'!I147-I138</f>
        <v>-0.33337719968302104</v>
      </c>
      <c r="V138" s="15">
        <f>'Table Q6'!J147-J138</f>
        <v>-0.63225197092037533</v>
      </c>
      <c r="W138" s="15">
        <f>'Table Q6'!K147-K138</f>
        <v>0.58801755493591124</v>
      </c>
      <c r="X138" s="15">
        <f>'Table Q6'!L147-L138</f>
        <v>-0.10617847952057047</v>
      </c>
    </row>
    <row r="139" spans="1:24" x14ac:dyDescent="0.2">
      <c r="A139" s="13" t="str">
        <f t="shared" si="30"/>
        <v>2002 Q4</v>
      </c>
      <c r="B139" s="11">
        <f t="shared" si="31"/>
        <v>2.2929293350612823</v>
      </c>
      <c r="C139" s="11">
        <f t="shared" ref="C139:L139" si="34">LN(C37/C36)*100</f>
        <v>-0.86289267692463978</v>
      </c>
      <c r="D139" s="11">
        <f t="shared" si="34"/>
        <v>0.47956235064058872</v>
      </c>
      <c r="E139" s="11">
        <f t="shared" si="34"/>
        <v>4.3867954951416772E-2</v>
      </c>
      <c r="F139" s="11">
        <f t="shared" si="34"/>
        <v>-2.6801704942018496</v>
      </c>
      <c r="G139" s="11">
        <f t="shared" si="34"/>
        <v>1.9763357016240255</v>
      </c>
      <c r="H139" s="11">
        <f t="shared" si="34"/>
        <v>3.9895219351435687</v>
      </c>
      <c r="I139" s="11">
        <f t="shared" si="34"/>
        <v>-0.27828674382177016</v>
      </c>
      <c r="J139" s="11">
        <f t="shared" si="34"/>
        <v>-4.5786118362030483E-2</v>
      </c>
      <c r="K139" s="11">
        <f t="shared" si="34"/>
        <v>1.5539290425628309</v>
      </c>
      <c r="L139" s="11">
        <f t="shared" si="34"/>
        <v>0.48833712124125522</v>
      </c>
      <c r="N139" s="15">
        <f>'Table Q6'!B148-B139</f>
        <v>-0.67808391136846824</v>
      </c>
      <c r="O139" s="15">
        <f>'Table Q6'!C148-C139</f>
        <v>7.0662924126791204E-2</v>
      </c>
      <c r="P139" s="15">
        <f>'Table Q6'!D148-D139</f>
        <v>-5.5325719979209043E-2</v>
      </c>
      <c r="Q139" s="15">
        <f>'Table Q6'!E148-E139</f>
        <v>7.9572981131226683E-2</v>
      </c>
      <c r="R139" s="15">
        <f>'Table Q6'!F148-F139</f>
        <v>-5.6789569948927365E-2</v>
      </c>
      <c r="S139" s="15">
        <f>'Table Q6'!G148-G139</f>
        <v>4.8749316134199416E-2</v>
      </c>
      <c r="T139" s="15">
        <f>'Table Q6'!H148-H139</f>
        <v>0.35663876917692328</v>
      </c>
      <c r="U139" s="15">
        <f>'Table Q6'!I148-I139</f>
        <v>-0.13822077508890374</v>
      </c>
      <c r="V139" s="15">
        <f>'Table Q6'!J148-J139</f>
        <v>0.1955460549716122</v>
      </c>
      <c r="W139" s="15">
        <f>'Table Q6'!K148-K139</f>
        <v>-0.35894947076691364</v>
      </c>
      <c r="X139" s="15">
        <f>'Table Q6'!L148-L139</f>
        <v>-4.5700484024418286E-2</v>
      </c>
    </row>
    <row r="140" spans="1:24" x14ac:dyDescent="0.2">
      <c r="A140" s="13" t="str">
        <f t="shared" si="30"/>
        <v>2003 Q1</v>
      </c>
      <c r="B140" s="11">
        <f t="shared" si="31"/>
        <v>-3.0939158752344076</v>
      </c>
      <c r="C140" s="11">
        <f t="shared" ref="C140:L140" si="35">LN(C38/C37)*100</f>
        <v>1.5447436135933703</v>
      </c>
      <c r="D140" s="11">
        <f t="shared" si="35"/>
        <v>-2.8555321609331816</v>
      </c>
      <c r="E140" s="11">
        <f t="shared" si="35"/>
        <v>-1.1238866241860546</v>
      </c>
      <c r="F140" s="11">
        <f t="shared" si="35"/>
        <v>1.7541228526219106</v>
      </c>
      <c r="G140" s="11">
        <f t="shared" si="35"/>
        <v>3.4164261325767429</v>
      </c>
      <c r="H140" s="11">
        <f t="shared" si="35"/>
        <v>1.1749259512135288</v>
      </c>
      <c r="I140" s="11">
        <f t="shared" si="35"/>
        <v>1.6520893845253983</v>
      </c>
      <c r="J140" s="11">
        <f t="shared" si="35"/>
        <v>-0.9181883529908843</v>
      </c>
      <c r="K140" s="11">
        <f t="shared" si="35"/>
        <v>1.3193388670224653</v>
      </c>
      <c r="L140" s="11">
        <f t="shared" si="35"/>
        <v>0.57444401554493685</v>
      </c>
      <c r="N140" s="15">
        <f>'Table Q6'!B149-B140</f>
        <v>0.14254665022984847</v>
      </c>
      <c r="O140" s="15">
        <f>'Table Q6'!C149-C140</f>
        <v>-4.439962910329931E-2</v>
      </c>
      <c r="P140" s="15">
        <f>'Table Q6'!D149-D140</f>
        <v>0.28318333456836076</v>
      </c>
      <c r="Q140" s="15">
        <f>'Table Q6'!E149-E140</f>
        <v>-0.1441248685013492</v>
      </c>
      <c r="R140" s="15">
        <f>'Table Q6'!F149-F140</f>
        <v>-0.17989079328175617</v>
      </c>
      <c r="S140" s="15">
        <f>'Table Q6'!G149-G140</f>
        <v>-0.57145564160809936</v>
      </c>
      <c r="T140" s="15">
        <f>'Table Q6'!H149-H140</f>
        <v>-0.29418898253310966</v>
      </c>
      <c r="U140" s="15">
        <f>'Table Q6'!I149-I140</f>
        <v>0.32746634877442649</v>
      </c>
      <c r="V140" s="15">
        <f>'Table Q6'!J149-J140</f>
        <v>-0.49503669991650656</v>
      </c>
      <c r="W140" s="15">
        <f>'Table Q6'!K149-K140</f>
        <v>0.47664745320080293</v>
      </c>
      <c r="X140" s="15">
        <f>'Table Q6'!L149-L140</f>
        <v>-3.2860156120383621E-2</v>
      </c>
    </row>
    <row r="141" spans="1:24" x14ac:dyDescent="0.2">
      <c r="A141" s="13" t="str">
        <f t="shared" si="30"/>
        <v>2003 Q2</v>
      </c>
      <c r="B141" s="11">
        <f t="shared" si="31"/>
        <v>-1.9359324131051114</v>
      </c>
      <c r="C141" s="11">
        <f t="shared" ref="C141:L141" si="36">LN(C39/C38)*100</f>
        <v>0.70453508350760052</v>
      </c>
      <c r="D141" s="11">
        <f t="shared" si="36"/>
        <v>1.7723203158095744</v>
      </c>
      <c r="E141" s="11">
        <f t="shared" si="36"/>
        <v>1.3593064364609513</v>
      </c>
      <c r="F141" s="11">
        <f t="shared" si="36"/>
        <v>2.814070868891728</v>
      </c>
      <c r="G141" s="11">
        <f t="shared" si="36"/>
        <v>1.1203169656646088</v>
      </c>
      <c r="H141" s="11">
        <f t="shared" si="36"/>
        <v>1.0193008762347526</v>
      </c>
      <c r="I141" s="11">
        <f t="shared" si="36"/>
        <v>-0.82859497878304356</v>
      </c>
      <c r="J141" s="11">
        <f t="shared" si="36"/>
        <v>-2.277860136685026</v>
      </c>
      <c r="K141" s="11">
        <f t="shared" si="36"/>
        <v>-0.15450951171991428</v>
      </c>
      <c r="L141" s="11">
        <f t="shared" si="36"/>
        <v>0.29798726472243764</v>
      </c>
      <c r="N141" s="15">
        <f>'Table Q6'!B150-B141</f>
        <v>-0.56305703156650888</v>
      </c>
      <c r="O141" s="15">
        <f>'Table Q6'!C150-C141</f>
        <v>-1.5350927304970119E-2</v>
      </c>
      <c r="P141" s="15">
        <f>'Table Q6'!D150-D141</f>
        <v>-0.15572888583876865</v>
      </c>
      <c r="Q141" s="15">
        <f>'Table Q6'!E150-E141</f>
        <v>-0.10248953974135011</v>
      </c>
      <c r="R141" s="15">
        <f>'Table Q6'!F150-F141</f>
        <v>-0.21752320922795132</v>
      </c>
      <c r="S141" s="15">
        <f>'Table Q6'!G150-G141</f>
        <v>-1.8923437870367765E-2</v>
      </c>
      <c r="T141" s="15">
        <f>'Table Q6'!H150-H141</f>
        <v>0.15385894895603625</v>
      </c>
      <c r="U141" s="15">
        <f>'Table Q6'!I150-I141</f>
        <v>5.4367839264657936E-2</v>
      </c>
      <c r="V141" s="15">
        <f>'Table Q6'!J150-J141</f>
        <v>-6.1470868219841712E-3</v>
      </c>
      <c r="W141" s="15">
        <f>'Table Q6'!K150-K141</f>
        <v>0.45035021030210826</v>
      </c>
      <c r="X141" s="15">
        <f>'Table Q6'!L150-L141</f>
        <v>-6.6975817923356162E-2</v>
      </c>
    </row>
    <row r="142" spans="1:24" x14ac:dyDescent="0.2">
      <c r="A142" s="13" t="str">
        <f t="shared" si="30"/>
        <v>2003 Q3</v>
      </c>
      <c r="B142" s="11">
        <f t="shared" si="31"/>
        <v>0.69151937170095068</v>
      </c>
      <c r="C142" s="11">
        <f t="shared" ref="C142:L142" si="37">LN(C40/C39)*100</f>
        <v>2.324278723004769</v>
      </c>
      <c r="D142" s="11">
        <f t="shared" si="37"/>
        <v>1.5420136116261676</v>
      </c>
      <c r="E142" s="11">
        <f t="shared" si="37"/>
        <v>0.13000941869260851</v>
      </c>
      <c r="F142" s="11">
        <f t="shared" si="37"/>
        <v>0.62776507301753659</v>
      </c>
      <c r="G142" s="11">
        <f t="shared" si="37"/>
        <v>-1.4325001966855362</v>
      </c>
      <c r="H142" s="11">
        <f t="shared" si="37"/>
        <v>2.2194689000825076</v>
      </c>
      <c r="I142" s="11">
        <f t="shared" si="37"/>
        <v>2.0158959242575301</v>
      </c>
      <c r="J142" s="11">
        <f t="shared" si="37"/>
        <v>-2.991348654182461</v>
      </c>
      <c r="K142" s="11">
        <f t="shared" si="37"/>
        <v>0.3965671328860878</v>
      </c>
      <c r="L142" s="11">
        <f t="shared" si="37"/>
        <v>0.90404685068140522</v>
      </c>
      <c r="N142" s="15">
        <f>'Table Q6'!B151-B142</f>
        <v>0.73410927641140034</v>
      </c>
      <c r="O142" s="15">
        <f>'Table Q6'!C151-C142</f>
        <v>6.4533736805271857E-2</v>
      </c>
      <c r="P142" s="15">
        <f>'Table Q6'!D151-D142</f>
        <v>5.5586141970040082E-2</v>
      </c>
      <c r="Q142" s="15">
        <f>'Table Q6'!E151-E142</f>
        <v>0.22817077985713491</v>
      </c>
      <c r="R142" s="15">
        <f>'Table Q6'!F151-F142</f>
        <v>0.23024460733085894</v>
      </c>
      <c r="S142" s="15">
        <f>'Table Q6'!G151-G142</f>
        <v>4.577142252614852E-3</v>
      </c>
      <c r="T142" s="15">
        <f>'Table Q6'!H151-H142</f>
        <v>0.41703275616357782</v>
      </c>
      <c r="U142" s="15">
        <f>'Table Q6'!I151-I142</f>
        <v>6.7770647947325457E-2</v>
      </c>
      <c r="V142" s="15">
        <f>'Table Q6'!J151-J142</f>
        <v>9.066453381210593E-2</v>
      </c>
      <c r="W142" s="15">
        <f>'Table Q6'!K151-K142</f>
        <v>-0.86953487783715444</v>
      </c>
      <c r="X142" s="15">
        <f>'Table Q6'!L151-L142</f>
        <v>8.7021195622632663E-2</v>
      </c>
    </row>
    <row r="143" spans="1:24" x14ac:dyDescent="0.2">
      <c r="A143" s="13" t="str">
        <f t="shared" si="30"/>
        <v>2003 Q4</v>
      </c>
      <c r="B143" s="11">
        <f t="shared" si="31"/>
        <v>-5.6345836830130183E-2</v>
      </c>
      <c r="C143" s="11">
        <f t="shared" ref="C143:L143" si="38">LN(C41/C40)*100</f>
        <v>1.5032897672164731</v>
      </c>
      <c r="D143" s="11">
        <f t="shared" si="38"/>
        <v>1.8627121204641499</v>
      </c>
      <c r="E143" s="11">
        <f t="shared" si="38"/>
        <v>-1.5713884772262949E-2</v>
      </c>
      <c r="F143" s="11">
        <f t="shared" si="38"/>
        <v>0.85674950284093609</v>
      </c>
      <c r="G143" s="11">
        <f t="shared" si="38"/>
        <v>2.8865228504077853</v>
      </c>
      <c r="H143" s="11">
        <f t="shared" si="38"/>
        <v>-1.6002219806264144</v>
      </c>
      <c r="I143" s="11">
        <f t="shared" si="38"/>
        <v>3.2094230504060399</v>
      </c>
      <c r="J143" s="11">
        <f t="shared" si="38"/>
        <v>4.3348721750017782</v>
      </c>
      <c r="K143" s="11">
        <f t="shared" si="38"/>
        <v>-1.671512057253264</v>
      </c>
      <c r="L143" s="11">
        <f t="shared" si="38"/>
        <v>1.4898163047671087</v>
      </c>
      <c r="N143" s="15">
        <f>'Table Q6'!B152-B143</f>
        <v>0.34738208422652339</v>
      </c>
      <c r="O143" s="15">
        <f>'Table Q6'!C152-C143</f>
        <v>0.20607636994143208</v>
      </c>
      <c r="P143" s="15">
        <f>'Table Q6'!D152-D143</f>
        <v>-9.1285018378384652E-2</v>
      </c>
      <c r="Q143" s="15">
        <f>'Table Q6'!E152-E143</f>
        <v>0.27371681017608829</v>
      </c>
      <c r="R143" s="15">
        <f>'Table Q6'!F152-F143</f>
        <v>0.41336706328840245</v>
      </c>
      <c r="S143" s="15">
        <f>'Table Q6'!G152-G143</f>
        <v>0.4373462530020511</v>
      </c>
      <c r="T143" s="15">
        <f>'Table Q6'!H152-H143</f>
        <v>0.20867276370020726</v>
      </c>
      <c r="U143" s="15">
        <f>'Table Q6'!I152-I143</f>
        <v>9.7790932489674187E-2</v>
      </c>
      <c r="V143" s="15">
        <f>'Table Q6'!J152-J143</f>
        <v>3.3006940995148781E-2</v>
      </c>
      <c r="W143" s="15">
        <f>'Table Q6'!K152-K143</f>
        <v>0.57289668410551187</v>
      </c>
      <c r="X143" s="15">
        <f>'Table Q6'!L152-L143</f>
        <v>0.19269671876964023</v>
      </c>
    </row>
    <row r="144" spans="1:24" x14ac:dyDescent="0.2">
      <c r="A144" s="13" t="str">
        <f t="shared" si="30"/>
        <v>2004 Q1</v>
      </c>
      <c r="B144" s="11">
        <f t="shared" si="31"/>
        <v>-0.64918032260458669</v>
      </c>
      <c r="C144" s="11">
        <f t="shared" ref="C144:L144" si="39">LN(C42/C41)*100</f>
        <v>1.6172605591460303</v>
      </c>
      <c r="D144" s="11">
        <f t="shared" si="39"/>
        <v>1.8162151662931736</v>
      </c>
      <c r="E144" s="11">
        <f t="shared" si="39"/>
        <v>1.8087188123329128</v>
      </c>
      <c r="F144" s="11">
        <f t="shared" si="39"/>
        <v>4.5295875209041787</v>
      </c>
      <c r="G144" s="11">
        <f t="shared" si="39"/>
        <v>0.11292373922327963</v>
      </c>
      <c r="H144" s="11">
        <f t="shared" si="39"/>
        <v>1.652401816304343</v>
      </c>
      <c r="I144" s="11">
        <f t="shared" si="39"/>
        <v>-2.509261741572582</v>
      </c>
      <c r="J144" s="11">
        <f t="shared" si="39"/>
        <v>-3.4794403711983377</v>
      </c>
      <c r="K144" s="11">
        <f t="shared" si="39"/>
        <v>2.442940199991269</v>
      </c>
      <c r="L144" s="11">
        <f t="shared" si="39"/>
        <v>0.61273060453332007</v>
      </c>
      <c r="N144" s="15">
        <f>'Table Q6'!B153-B144</f>
        <v>-1.0535192677289826</v>
      </c>
      <c r="O144" s="15">
        <f>'Table Q6'!C153-C144</f>
        <v>-0.30682969022281714</v>
      </c>
      <c r="P144" s="15">
        <f>'Table Q6'!D153-D144</f>
        <v>0.22389910414471981</v>
      </c>
      <c r="Q144" s="15">
        <f>'Table Q6'!E153-E144</f>
        <v>-0.37180246200000067</v>
      </c>
      <c r="R144" s="15">
        <f>'Table Q6'!F153-F144</f>
        <v>2.2906155616039268</v>
      </c>
      <c r="S144" s="15">
        <f>'Table Q6'!G153-G144</f>
        <v>-0.18397193750128804</v>
      </c>
      <c r="T144" s="15">
        <f>'Table Q6'!H153-H144</f>
        <v>-0.49962680310781549</v>
      </c>
      <c r="U144" s="15">
        <f>'Table Q6'!I153-I144</f>
        <v>0.52617131980283482</v>
      </c>
      <c r="V144" s="15">
        <f>'Table Q6'!J153-J144</f>
        <v>-0.56688143834245741</v>
      </c>
      <c r="W144" s="15">
        <f>'Table Q6'!K153-K144</f>
        <v>-1.143410910714505</v>
      </c>
      <c r="X144" s="15">
        <f>'Table Q6'!L153-L144</f>
        <v>-1.3308377905498103E-2</v>
      </c>
    </row>
    <row r="145" spans="1:24" x14ac:dyDescent="0.2">
      <c r="A145" s="13" t="str">
        <f t="shared" si="30"/>
        <v>2004 Q2</v>
      </c>
      <c r="B145" s="11">
        <f t="shared" si="31"/>
        <v>-0.3187183622885939</v>
      </c>
      <c r="C145" s="11">
        <f t="shared" ref="C145:L145" si="40">LN(C43/C42)*100</f>
        <v>0.70247418641235426</v>
      </c>
      <c r="D145" s="11">
        <f t="shared" si="40"/>
        <v>-2.2091796511242401</v>
      </c>
      <c r="E145" s="11">
        <f t="shared" si="40"/>
        <v>-0.537503624923374</v>
      </c>
      <c r="F145" s="11">
        <f t="shared" si="40"/>
        <v>-1.649599383205878</v>
      </c>
      <c r="G145" s="11">
        <f t="shared" si="40"/>
        <v>1.0509760709196128</v>
      </c>
      <c r="H145" s="11">
        <f t="shared" si="40"/>
        <v>1.5827800853966179</v>
      </c>
      <c r="I145" s="11">
        <f t="shared" si="40"/>
        <v>1.1044127204413303</v>
      </c>
      <c r="J145" s="11">
        <f t="shared" si="40"/>
        <v>-1.8603809508495581</v>
      </c>
      <c r="K145" s="11">
        <f t="shared" si="40"/>
        <v>2.0404240068991961</v>
      </c>
      <c r="L145" s="11">
        <f t="shared" si="40"/>
        <v>8.5771464853927962E-2</v>
      </c>
      <c r="N145" s="15">
        <f>'Table Q6'!B154-B145</f>
        <v>0.28753420779241523</v>
      </c>
      <c r="O145" s="15">
        <f>'Table Q6'!C154-C145</f>
        <v>0.15541833725694409</v>
      </c>
      <c r="P145" s="15">
        <f>'Table Q6'!D154-D145</f>
        <v>-9.5674907936048381E-2</v>
      </c>
      <c r="Q145" s="15">
        <f>'Table Q6'!E154-E145</f>
        <v>0.23511731764924498</v>
      </c>
      <c r="R145" s="15">
        <f>'Table Q6'!F154-F145</f>
        <v>-0.21128505547055765</v>
      </c>
      <c r="S145" s="15">
        <f>'Table Q6'!G154-G145</f>
        <v>7.2473362185381029E-2</v>
      </c>
      <c r="T145" s="15">
        <f>'Table Q6'!H154-H145</f>
        <v>0.22366395248675541</v>
      </c>
      <c r="U145" s="15">
        <f>'Table Q6'!I154-I145</f>
        <v>-0.63123885612384534</v>
      </c>
      <c r="V145" s="15">
        <f>'Table Q6'!J154-J145</f>
        <v>0.20260804852249037</v>
      </c>
      <c r="W145" s="15">
        <f>'Table Q6'!K154-K145</f>
        <v>0.28659244318974642</v>
      </c>
      <c r="X145" s="15">
        <f>'Table Q6'!L154-L145</f>
        <v>-8.4474477775186158E-3</v>
      </c>
    </row>
    <row r="146" spans="1:24" x14ac:dyDescent="0.2">
      <c r="A146" s="13" t="str">
        <f t="shared" si="30"/>
        <v>2004 Q3</v>
      </c>
      <c r="B146" s="11">
        <f t="shared" si="31"/>
        <v>-1.8527503727834194</v>
      </c>
      <c r="C146" s="11">
        <f t="shared" ref="C146:L146" si="41">LN(C44/C43)*100</f>
        <v>-0.90760484421248178</v>
      </c>
      <c r="D146" s="11">
        <f t="shared" si="41"/>
        <v>3.7431008934893165E-2</v>
      </c>
      <c r="E146" s="11">
        <f t="shared" si="41"/>
        <v>0.29118800078423546</v>
      </c>
      <c r="F146" s="11">
        <f t="shared" si="41"/>
        <v>-0.47476472445385837</v>
      </c>
      <c r="G146" s="11">
        <f t="shared" si="41"/>
        <v>4.0014345270601925</v>
      </c>
      <c r="H146" s="11">
        <f t="shared" si="41"/>
        <v>4.7557853604532703</v>
      </c>
      <c r="I146" s="11">
        <f t="shared" si="41"/>
        <v>0.4353835295723642</v>
      </c>
      <c r="J146" s="11">
        <f t="shared" si="41"/>
        <v>1.1235729192055512</v>
      </c>
      <c r="K146" s="11">
        <f t="shared" si="41"/>
        <v>-7.0149416264352409</v>
      </c>
      <c r="L146" s="11">
        <f t="shared" si="41"/>
        <v>0.42715790216401128</v>
      </c>
      <c r="N146" s="15">
        <f>'Table Q6'!B155-B146</f>
        <v>0.1114647739032375</v>
      </c>
      <c r="O146" s="15">
        <f>'Table Q6'!C155-C146</f>
        <v>-3.6441646415143136E-2</v>
      </c>
      <c r="P146" s="15">
        <f>'Table Q6'!D155-D146</f>
        <v>-1.2653098544308142E-2</v>
      </c>
      <c r="Q146" s="15">
        <f>'Table Q6'!E155-E146</f>
        <v>-7.7384123465776916E-2</v>
      </c>
      <c r="R146" s="15">
        <f>'Table Q6'!F155-F146</f>
        <v>-0.26877212198192652</v>
      </c>
      <c r="S146" s="15">
        <f>'Table Q6'!G155-G146</f>
        <v>-0.25865360357355716</v>
      </c>
      <c r="T146" s="15">
        <f>'Table Q6'!H155-H146</f>
        <v>-0.16193477176093296</v>
      </c>
      <c r="U146" s="15">
        <f>'Table Q6'!I155-I146</f>
        <v>2.5653593961654064E-2</v>
      </c>
      <c r="V146" s="15">
        <f>'Table Q6'!J155-J146</f>
        <v>-0.31532368298830815</v>
      </c>
      <c r="W146" s="15">
        <f>'Table Q6'!K155-K146</f>
        <v>1.9192267227574948</v>
      </c>
      <c r="X146" s="15">
        <f>'Table Q6'!L155-L146</f>
        <v>-0.2453962383366167</v>
      </c>
    </row>
    <row r="147" spans="1:24" x14ac:dyDescent="0.2">
      <c r="A147" s="13" t="str">
        <f t="shared" si="30"/>
        <v>2004 Q4</v>
      </c>
      <c r="B147" s="11">
        <f t="shared" si="31"/>
        <v>-1.6366056703967173</v>
      </c>
      <c r="C147" s="11">
        <f t="shared" ref="C147:L147" si="42">LN(C45/C44)*100</f>
        <v>1.7192572937949988</v>
      </c>
      <c r="D147" s="11">
        <f t="shared" si="42"/>
        <v>-2.4395559390977426</v>
      </c>
      <c r="E147" s="11">
        <f t="shared" si="42"/>
        <v>-1.6729111420680625</v>
      </c>
      <c r="F147" s="11">
        <f t="shared" si="42"/>
        <v>3.2881600985901831</v>
      </c>
      <c r="G147" s="11">
        <f t="shared" si="42"/>
        <v>-2.2852431476528281</v>
      </c>
      <c r="H147" s="11">
        <f t="shared" si="42"/>
        <v>1.2837882920949166</v>
      </c>
      <c r="I147" s="11">
        <f t="shared" si="42"/>
        <v>5.7260652045547797E-2</v>
      </c>
      <c r="J147" s="11">
        <f t="shared" si="42"/>
        <v>2.1851242038153494E-2</v>
      </c>
      <c r="K147" s="11">
        <f t="shared" si="42"/>
        <v>0.35323879644542794</v>
      </c>
      <c r="L147" s="11">
        <f t="shared" si="42"/>
        <v>-1.6446089179170328E-2</v>
      </c>
      <c r="N147" s="15">
        <f>'Table Q6'!B156-B147</f>
        <v>0.52742858195437914</v>
      </c>
      <c r="O147" s="15">
        <f>'Table Q6'!C156-C147</f>
        <v>-1.2975978991184522E-2</v>
      </c>
      <c r="P147" s="15">
        <f>'Table Q6'!D156-D147</f>
        <v>-3.3391496847322344E-2</v>
      </c>
      <c r="Q147" s="15">
        <f>'Table Q6'!E156-E147</f>
        <v>0.35984773666292558</v>
      </c>
      <c r="R147" s="15">
        <f>'Table Q6'!F156-F147</f>
        <v>-0.1847536384964541</v>
      </c>
      <c r="S147" s="15">
        <f>'Table Q6'!G156-G147</f>
        <v>-0.25797829961099561</v>
      </c>
      <c r="T147" s="15">
        <f>'Table Q6'!H156-H147</f>
        <v>-0.20632297848250247</v>
      </c>
      <c r="U147" s="15">
        <f>'Table Q6'!I156-I147</f>
        <v>-0.49339927679583412</v>
      </c>
      <c r="V147" s="15">
        <f>'Table Q6'!J156-J147</f>
        <v>0.77166485095107917</v>
      </c>
      <c r="W147" s="15">
        <f>'Table Q6'!K156-K147</f>
        <v>1.2906534383530162</v>
      </c>
      <c r="X147" s="15">
        <f>'Table Q6'!L156-L147</f>
        <v>-0.12847930422903525</v>
      </c>
    </row>
    <row r="148" spans="1:24" x14ac:dyDescent="0.2">
      <c r="A148" s="13" t="str">
        <f t="shared" si="30"/>
        <v>2005 Q1</v>
      </c>
      <c r="B148" s="11">
        <f t="shared" si="31"/>
        <v>1.0085136246114645</v>
      </c>
      <c r="C148" s="11">
        <f t="shared" ref="C148:L148" si="43">LN(C46/C45)*100</f>
        <v>0.15070012299158181</v>
      </c>
      <c r="D148" s="11">
        <f t="shared" si="43"/>
        <v>0.93399741134020575</v>
      </c>
      <c r="E148" s="11">
        <f t="shared" si="43"/>
        <v>-0.21713507321378389</v>
      </c>
      <c r="F148" s="11">
        <f t="shared" si="43"/>
        <v>1.1016645211811518</v>
      </c>
      <c r="G148" s="11">
        <f t="shared" si="43"/>
        <v>-0.19591597794425247</v>
      </c>
      <c r="H148" s="11">
        <f t="shared" si="43"/>
        <v>-1.4377787570438754</v>
      </c>
      <c r="I148" s="11">
        <f t="shared" si="43"/>
        <v>1.2694270171652613</v>
      </c>
      <c r="J148" s="11">
        <f t="shared" si="43"/>
        <v>2.5439484087834958</v>
      </c>
      <c r="K148" s="11">
        <f t="shared" si="43"/>
        <v>4.9726777097053052</v>
      </c>
      <c r="L148" s="11">
        <f t="shared" si="43"/>
        <v>0.71152502757369096</v>
      </c>
      <c r="N148" s="15">
        <f>'Table Q6'!B157-B148</f>
        <v>-2.0166076774476775</v>
      </c>
      <c r="O148" s="15">
        <f>'Table Q6'!C157-C148</f>
        <v>3.0097601224882226E-2</v>
      </c>
      <c r="P148" s="15">
        <f>'Table Q6'!D157-D148</f>
        <v>0.13728458171571523</v>
      </c>
      <c r="Q148" s="15">
        <f>'Table Q6'!E157-E148</f>
        <v>-0.27899779262854779</v>
      </c>
      <c r="R148" s="15">
        <f>'Table Q6'!F157-F148</f>
        <v>0.26750673674129732</v>
      </c>
      <c r="S148" s="15">
        <f>'Table Q6'!G157-G148</f>
        <v>0.14921498485313103</v>
      </c>
      <c r="T148" s="15">
        <f>'Table Q6'!H157-H148</f>
        <v>0.28571590066840891</v>
      </c>
      <c r="U148" s="15">
        <f>'Table Q6'!I157-I148</f>
        <v>0.20717203327829381</v>
      </c>
      <c r="V148" s="15">
        <f>'Table Q6'!J157-J148</f>
        <v>0.35493221152312149</v>
      </c>
      <c r="W148" s="15">
        <f>'Table Q6'!K157-K148</f>
        <v>-1.1813518181589204</v>
      </c>
      <c r="X148" s="15">
        <f>'Table Q6'!L157-L148</f>
        <v>0.16333246870953877</v>
      </c>
    </row>
    <row r="149" spans="1:24" x14ac:dyDescent="0.2">
      <c r="A149" s="13" t="str">
        <f t="shared" si="30"/>
        <v>2005 Q2</v>
      </c>
      <c r="B149" s="11">
        <f t="shared" si="31"/>
        <v>0.42403907113809769</v>
      </c>
      <c r="C149" s="11">
        <f t="shared" ref="C149:L149" si="44">LN(C47/C46)*100</f>
        <v>1.7869989086337621</v>
      </c>
      <c r="D149" s="11">
        <f t="shared" si="44"/>
        <v>-1.3656984280836413</v>
      </c>
      <c r="E149" s="11">
        <f t="shared" si="44"/>
        <v>1.084692526198793</v>
      </c>
      <c r="F149" s="11">
        <f t="shared" si="44"/>
        <v>-1.37412763145407</v>
      </c>
      <c r="G149" s="11">
        <f t="shared" si="44"/>
        <v>-7.1122384492511726E-3</v>
      </c>
      <c r="H149" s="11">
        <f t="shared" si="44"/>
        <v>3.0001740538273642</v>
      </c>
      <c r="I149" s="11">
        <f t="shared" si="44"/>
        <v>0.66939583173717476</v>
      </c>
      <c r="J149" s="11">
        <f t="shared" si="44"/>
        <v>-2.0948357204406776</v>
      </c>
      <c r="K149" s="11">
        <f t="shared" si="44"/>
        <v>4.1976109799168482</v>
      </c>
      <c r="L149" s="11">
        <f t="shared" si="44"/>
        <v>0.67277034055534513</v>
      </c>
      <c r="N149" s="15">
        <f>'Table Q6'!B158-B149</f>
        <v>1.7867805698864592E-2</v>
      </c>
      <c r="O149" s="15">
        <f>'Table Q6'!C158-C149</f>
        <v>5.5630563475106642E-2</v>
      </c>
      <c r="P149" s="15">
        <f>'Table Q6'!D158-D149</f>
        <v>-0.12625073457631131</v>
      </c>
      <c r="Q149" s="15">
        <f>'Table Q6'!E158-E149</f>
        <v>7.6394853554258901E-2</v>
      </c>
      <c r="R149" s="15">
        <f>'Table Q6'!F158-F149</f>
        <v>-0.2302149709127399</v>
      </c>
      <c r="S149" s="15">
        <f>'Table Q6'!G158-G149</f>
        <v>5.3880296494606898E-2</v>
      </c>
      <c r="T149" s="15">
        <f>'Table Q6'!H158-H149</f>
        <v>1.3292172062673302E-4</v>
      </c>
      <c r="U149" s="15">
        <f>'Table Q6'!I158-I149</f>
        <v>-0.46290820740858851</v>
      </c>
      <c r="V149" s="15">
        <f>'Table Q6'!J158-J149</f>
        <v>-9.5189606175268615E-2</v>
      </c>
      <c r="W149" s="15">
        <f>'Table Q6'!K158-K149</f>
        <v>-0.54334543238967825</v>
      </c>
      <c r="X149" s="15">
        <f>'Table Q6'!L158-L149</f>
        <v>-8.812505831696138E-2</v>
      </c>
    </row>
    <row r="150" spans="1:24" x14ac:dyDescent="0.2">
      <c r="A150" s="13" t="str">
        <f t="shared" si="30"/>
        <v>2005 Q3</v>
      </c>
      <c r="B150" s="11">
        <f t="shared" si="31"/>
        <v>-3.0492914313684696</v>
      </c>
      <c r="C150" s="11">
        <f t="shared" ref="C150:L150" si="45">LN(C48/C47)*100</f>
        <v>0.13995162171290582</v>
      </c>
      <c r="D150" s="11">
        <f t="shared" si="45"/>
        <v>-2.7717447738203682</v>
      </c>
      <c r="E150" s="11">
        <f t="shared" si="45"/>
        <v>-0.56095637807576215</v>
      </c>
      <c r="F150" s="11">
        <f t="shared" si="45"/>
        <v>0.2918301784959732</v>
      </c>
      <c r="G150" s="11">
        <f t="shared" si="45"/>
        <v>3.8306122563433553</v>
      </c>
      <c r="H150" s="11">
        <f t="shared" si="45"/>
        <v>3.5675715168973192</v>
      </c>
      <c r="I150" s="11">
        <f t="shared" si="45"/>
        <v>1.9530171712218831</v>
      </c>
      <c r="J150" s="11">
        <f t="shared" si="45"/>
        <v>1.5545874400162416</v>
      </c>
      <c r="K150" s="11">
        <f t="shared" si="45"/>
        <v>-4.3947106669036415</v>
      </c>
      <c r="L150" s="11">
        <f t="shared" si="45"/>
        <v>0.42734761024830664</v>
      </c>
      <c r="N150" s="15">
        <f>'Table Q6'!B159-B150</f>
        <v>0.84235338196784104</v>
      </c>
      <c r="O150" s="15">
        <f>'Table Q6'!C159-C150</f>
        <v>-1.9551955795990783E-2</v>
      </c>
      <c r="P150" s="15">
        <f>'Table Q6'!D159-D150</f>
        <v>4.0077246449517379E-2</v>
      </c>
      <c r="Q150" s="15">
        <f>'Table Q6'!E159-E150</f>
        <v>-0.27850290622686324</v>
      </c>
      <c r="R150" s="15">
        <f>'Table Q6'!F159-F150</f>
        <v>8.7609765142922236E-2</v>
      </c>
      <c r="S150" s="15">
        <f>'Table Q6'!G159-G150</f>
        <v>-4.8330485277734425E-3</v>
      </c>
      <c r="T150" s="15">
        <f>'Table Q6'!H159-H150</f>
        <v>-6.4149833602811235E-2</v>
      </c>
      <c r="U150" s="15">
        <f>'Table Q6'!I159-I150</f>
        <v>0.19027777554122882</v>
      </c>
      <c r="V150" s="15">
        <f>'Table Q6'!J159-J150</f>
        <v>-0.24828995227108908</v>
      </c>
      <c r="W150" s="15">
        <f>'Table Q6'!K159-K150</f>
        <v>2.1841963687221049</v>
      </c>
      <c r="X150" s="15">
        <f>'Table Q6'!L159-L150</f>
        <v>-6.9659854099374252E-4</v>
      </c>
    </row>
    <row r="151" spans="1:24" x14ac:dyDescent="0.2">
      <c r="A151" s="13" t="str">
        <f t="shared" si="30"/>
        <v>2005 Q4</v>
      </c>
      <c r="B151" s="11">
        <f t="shared" si="31"/>
        <v>-0.17681684517199484</v>
      </c>
      <c r="C151" s="11">
        <f t="shared" ref="C151:L151" si="46">LN(C49/C48)*100</f>
        <v>1.4344574730919344</v>
      </c>
      <c r="D151" s="11">
        <f t="shared" si="46"/>
        <v>-0.27200524908635826</v>
      </c>
      <c r="E151" s="11">
        <f t="shared" si="46"/>
        <v>1.3558328499102004</v>
      </c>
      <c r="F151" s="11">
        <f t="shared" si="46"/>
        <v>1.013492162869855</v>
      </c>
      <c r="G151" s="11">
        <f t="shared" si="46"/>
        <v>1.9293102152487869</v>
      </c>
      <c r="H151" s="11">
        <f t="shared" si="46"/>
        <v>2.8587496303303421</v>
      </c>
      <c r="I151" s="11">
        <f t="shared" si="46"/>
        <v>3.9644261077763088</v>
      </c>
      <c r="J151" s="11">
        <f t="shared" si="46"/>
        <v>-1.5031748563948759</v>
      </c>
      <c r="K151" s="11">
        <f t="shared" si="46"/>
        <v>7.076459236222588</v>
      </c>
      <c r="L151" s="11">
        <f t="shared" si="46"/>
        <v>1.677257819176627</v>
      </c>
      <c r="N151" s="15">
        <f>'Table Q6'!B160-B151</f>
        <v>0.24540106298842845</v>
      </c>
      <c r="O151" s="15">
        <f>'Table Q6'!C160-C151</f>
        <v>3.0498487605826519E-2</v>
      </c>
      <c r="P151" s="15">
        <f>'Table Q6'!D160-D151</f>
        <v>7.8989992461105385E-3</v>
      </c>
      <c r="Q151" s="15">
        <f>'Table Q6'!E160-E151</f>
        <v>0.1464819604966634</v>
      </c>
      <c r="R151" s="15">
        <f>'Table Q6'!F160-F151</f>
        <v>0.16241596588195639</v>
      </c>
      <c r="S151" s="15">
        <f>'Table Q6'!G160-G151</f>
        <v>0.21855470998358006</v>
      </c>
      <c r="T151" s="15">
        <f>'Table Q6'!H160-H151</f>
        <v>-0.49702683461476571</v>
      </c>
      <c r="U151" s="15">
        <f>'Table Q6'!I160-I151</f>
        <v>-0.44807145230780998</v>
      </c>
      <c r="V151" s="15">
        <f>'Table Q6'!J160-J151</f>
        <v>-0.46978035774692728</v>
      </c>
      <c r="W151" s="15">
        <f>'Table Q6'!K160-K151</f>
        <v>-3.6063451945295966</v>
      </c>
      <c r="X151" s="15">
        <f>'Table Q6'!L160-L151</f>
        <v>5.0940639001590959E-3</v>
      </c>
    </row>
    <row r="152" spans="1:24" x14ac:dyDescent="0.2">
      <c r="A152" s="13" t="str">
        <f t="shared" si="30"/>
        <v>2006 Q1</v>
      </c>
      <c r="B152" s="11">
        <f t="shared" si="31"/>
        <v>-1.0569273487666608</v>
      </c>
      <c r="C152" s="11">
        <f t="shared" ref="C152:L152" si="47">LN(C50/C49)*100</f>
        <v>1.3672433395452803</v>
      </c>
      <c r="D152" s="11">
        <f t="shared" si="47"/>
        <v>0.53409570478780144</v>
      </c>
      <c r="E152" s="11">
        <f t="shared" si="47"/>
        <v>1.570008026583388</v>
      </c>
      <c r="F152" s="11">
        <f t="shared" si="47"/>
        <v>-2.2077031838836518</v>
      </c>
      <c r="G152" s="11">
        <f t="shared" si="47"/>
        <v>-1.8801995423747502</v>
      </c>
      <c r="H152" s="11">
        <f t="shared" si="47"/>
        <v>3.1708205318740439</v>
      </c>
      <c r="I152" s="11">
        <f t="shared" si="47"/>
        <v>-1.8863865778097324</v>
      </c>
      <c r="J152" s="11">
        <f t="shared" si="47"/>
        <v>-2.9913970784957766</v>
      </c>
      <c r="K152" s="11">
        <f t="shared" si="47"/>
        <v>-7.5094460169065416</v>
      </c>
      <c r="L152" s="11">
        <f t="shared" si="47"/>
        <v>6.9288870345407512E-3</v>
      </c>
      <c r="N152" s="15">
        <f>'Table Q6'!B161-B152</f>
        <v>-0.78560402167076848</v>
      </c>
      <c r="O152" s="15">
        <f>'Table Q6'!C161-C152</f>
        <v>-4.0551898121504948E-2</v>
      </c>
      <c r="P152" s="15">
        <f>'Table Q6'!D161-D152</f>
        <v>8.8162360902724335E-2</v>
      </c>
      <c r="Q152" s="15">
        <f>'Table Q6'!E161-E152</f>
        <v>4.2194095030898326E-2</v>
      </c>
      <c r="R152" s="15">
        <f>'Table Q6'!F161-F152</f>
        <v>0.23621759894579153</v>
      </c>
      <c r="S152" s="15">
        <f>'Table Q6'!G161-G152</f>
        <v>0.30236241060062663</v>
      </c>
      <c r="T152" s="15">
        <f>'Table Q6'!H161-H152</f>
        <v>-0.12733646283467293</v>
      </c>
      <c r="U152" s="15">
        <f>'Table Q6'!I161-I152</f>
        <v>0.2012838286090286</v>
      </c>
      <c r="V152" s="15">
        <f>'Table Q6'!J161-J152</f>
        <v>0.57914573055269392</v>
      </c>
      <c r="W152" s="15">
        <f>'Table Q6'!K161-K152</f>
        <v>4.7336477872554461E-2</v>
      </c>
      <c r="X152" s="15">
        <f>'Table Q6'!L161-L152</f>
        <v>0.10050210511487931</v>
      </c>
    </row>
    <row r="153" spans="1:24" x14ac:dyDescent="0.2">
      <c r="A153" s="13" t="str">
        <f t="shared" si="30"/>
        <v>2006 Q2</v>
      </c>
      <c r="B153" s="11">
        <f t="shared" si="31"/>
        <v>-4.3380902810311772</v>
      </c>
      <c r="C153" s="11">
        <f t="shared" ref="C153:L153" si="48">LN(C51/C50)*100</f>
        <v>1.1215647018584236</v>
      </c>
      <c r="D153" s="11">
        <f t="shared" si="48"/>
        <v>0.53367131264008094</v>
      </c>
      <c r="E153" s="11">
        <f t="shared" si="48"/>
        <v>0.22008826788049612</v>
      </c>
      <c r="F153" s="11">
        <f t="shared" si="48"/>
        <v>2.1969800266664485</v>
      </c>
      <c r="G153" s="11">
        <f t="shared" si="48"/>
        <v>-2.1025182998235552</v>
      </c>
      <c r="H153" s="11">
        <f t="shared" si="48"/>
        <v>0.33219563417197873</v>
      </c>
      <c r="I153" s="11">
        <f t="shared" si="48"/>
        <v>0.42802895996486073</v>
      </c>
      <c r="J153" s="11">
        <f t="shared" si="48"/>
        <v>-4.3021206524243318</v>
      </c>
      <c r="K153" s="11">
        <f t="shared" si="48"/>
        <v>-1.2822304934496254</v>
      </c>
      <c r="L153" s="11">
        <f t="shared" si="48"/>
        <v>-0.15115582905165617</v>
      </c>
      <c r="N153" s="15">
        <f>'Table Q6'!B162-B153</f>
        <v>0.67273772744009275</v>
      </c>
      <c r="O153" s="15">
        <f>'Table Q6'!C162-C153</f>
        <v>7.600430647545009E-3</v>
      </c>
      <c r="P153" s="15">
        <f>'Table Q6'!D162-D153</f>
        <v>-2.7597460940959162E-2</v>
      </c>
      <c r="Q153" s="15">
        <f>'Table Q6'!E162-E153</f>
        <v>0.28491326955463719</v>
      </c>
      <c r="R153" s="15">
        <f>'Table Q6'!F162-F153</f>
        <v>7.9526390430064708E-2</v>
      </c>
      <c r="S153" s="15">
        <f>'Table Q6'!G162-G153</f>
        <v>-0.10549965461385025</v>
      </c>
      <c r="T153" s="15">
        <f>'Table Q6'!H162-H153</f>
        <v>8.4196189270386135E-2</v>
      </c>
      <c r="U153" s="15">
        <f>'Table Q6'!I162-I153</f>
        <v>1.8189809039947824E-2</v>
      </c>
      <c r="V153" s="15">
        <f>'Table Q6'!J162-J153</f>
        <v>-0.10796229003963642</v>
      </c>
      <c r="W153" s="15">
        <f>'Table Q6'!K162-K153</f>
        <v>0.54880041992407813</v>
      </c>
      <c r="X153" s="15">
        <f>'Table Q6'!L162-L153</f>
        <v>-6.0842174678551075E-2</v>
      </c>
    </row>
    <row r="154" spans="1:24" x14ac:dyDescent="0.2">
      <c r="A154" s="13" t="str">
        <f t="shared" si="30"/>
        <v>2006 Q3</v>
      </c>
      <c r="B154" s="11">
        <f t="shared" si="31"/>
        <v>-0.74313553910023544</v>
      </c>
      <c r="C154" s="11">
        <f t="shared" ref="C154:L154" si="49">LN(C52/C51)*100</f>
        <v>0.78962681079303687</v>
      </c>
      <c r="D154" s="11">
        <f t="shared" si="49"/>
        <v>-0.88696884501775275</v>
      </c>
      <c r="E154" s="11">
        <f t="shared" si="49"/>
        <v>-0.27605015583290859</v>
      </c>
      <c r="F154" s="11">
        <f t="shared" si="49"/>
        <v>-0.98036960375526894</v>
      </c>
      <c r="G154" s="11">
        <f t="shared" si="49"/>
        <v>0.16769106074624793</v>
      </c>
      <c r="H154" s="11">
        <f t="shared" si="49"/>
        <v>-3.5876735331002489</v>
      </c>
      <c r="I154" s="11">
        <f t="shared" si="49"/>
        <v>0.45449070706369765</v>
      </c>
      <c r="J154" s="11">
        <f t="shared" si="49"/>
        <v>-2.3132862651561812</v>
      </c>
      <c r="K154" s="11">
        <f t="shared" si="49"/>
        <v>-0.94277785913204193</v>
      </c>
      <c r="L154" s="11">
        <f t="shared" si="49"/>
        <v>-0.56187512124823302</v>
      </c>
      <c r="N154" s="15">
        <f>'Table Q6'!B163-B154</f>
        <v>0.12306532797951719</v>
      </c>
      <c r="O154" s="15">
        <f>'Table Q6'!C163-C154</f>
        <v>2.3081822949000408E-2</v>
      </c>
      <c r="P154" s="15">
        <f>'Table Q6'!D163-D154</f>
        <v>-2.7679347859874359E-2</v>
      </c>
      <c r="Q154" s="15">
        <f>'Table Q6'!E163-E154</f>
        <v>7.907974957373673E-2</v>
      </c>
      <c r="R154" s="15">
        <f>'Table Q6'!F163-F154</f>
        <v>-4.6720688935008692E-2</v>
      </c>
      <c r="S154" s="15">
        <f>'Table Q6'!G163-G154</f>
        <v>-0.21215841395667445</v>
      </c>
      <c r="T154" s="15">
        <f>'Table Q6'!H163-H154</f>
        <v>0.13434243927181244</v>
      </c>
      <c r="U154" s="15">
        <f>'Table Q6'!I163-I154</f>
        <v>0.28448528876405954</v>
      </c>
      <c r="V154" s="15">
        <f>'Table Q6'!J163-J154</f>
        <v>-8.9476912767150196E-4</v>
      </c>
      <c r="W154" s="15">
        <f>'Table Q6'!K163-K154</f>
        <v>-0.20400039665032144</v>
      </c>
      <c r="X154" s="15">
        <f>'Table Q6'!L163-L154</f>
        <v>-3.6508599673119702E-2</v>
      </c>
    </row>
    <row r="155" spans="1:24" x14ac:dyDescent="0.2">
      <c r="A155" s="13" t="str">
        <f t="shared" si="30"/>
        <v>2006 Q4</v>
      </c>
      <c r="B155" s="11">
        <f t="shared" si="31"/>
        <v>-2.3197390624400209</v>
      </c>
      <c r="C155" s="11">
        <f t="shared" ref="C155:L155" si="50">LN(C53/C52)*100</f>
        <v>0.28257308792132924</v>
      </c>
      <c r="D155" s="11">
        <f t="shared" si="50"/>
        <v>1.223989422712326</v>
      </c>
      <c r="E155" s="11">
        <f t="shared" si="50"/>
        <v>0.25716584056846242</v>
      </c>
      <c r="F155" s="11">
        <f t="shared" si="50"/>
        <v>-0.12995958282961667</v>
      </c>
      <c r="G155" s="11">
        <f t="shared" si="50"/>
        <v>-0.92803028177880043</v>
      </c>
      <c r="H155" s="11">
        <f t="shared" si="50"/>
        <v>-2.5449257577754594</v>
      </c>
      <c r="I155" s="11">
        <f t="shared" si="50"/>
        <v>0.48662053508329417</v>
      </c>
      <c r="J155" s="11">
        <f t="shared" si="50"/>
        <v>-2.7246954779980001E-2</v>
      </c>
      <c r="K155" s="11">
        <f t="shared" si="50"/>
        <v>3.2999655155657317</v>
      </c>
      <c r="L155" s="11">
        <f t="shared" si="50"/>
        <v>0.13409631827288129</v>
      </c>
      <c r="N155" s="15">
        <f>'Table Q6'!B164-B155</f>
        <v>0.13290133891094058</v>
      </c>
      <c r="O155" s="15">
        <f>'Table Q6'!C164-C155</f>
        <v>0.11332020991781167</v>
      </c>
      <c r="P155" s="15">
        <f>'Table Q6'!D164-D155</f>
        <v>4.6538933239611335E-2</v>
      </c>
      <c r="Q155" s="15">
        <f>'Table Q6'!E164-E155</f>
        <v>-6.8681226499603454E-2</v>
      </c>
      <c r="R155" s="15">
        <f>'Table Q6'!F164-F155</f>
        <v>-0.14684479621178886</v>
      </c>
      <c r="S155" s="15">
        <f>'Table Q6'!G164-G155</f>
        <v>-0.24845130132610116</v>
      </c>
      <c r="T155" s="15">
        <f>'Table Q6'!H164-H155</f>
        <v>0.49400525368804793</v>
      </c>
      <c r="U155" s="15">
        <f>'Table Q6'!I164-I155</f>
        <v>-0.41750261469415356</v>
      </c>
      <c r="V155" s="15">
        <f>'Table Q6'!J164-J155</f>
        <v>0.24017737580032561</v>
      </c>
      <c r="W155" s="15">
        <f>'Table Q6'!K164-K155</f>
        <v>0.44296464387930179</v>
      </c>
      <c r="X155" s="15">
        <f>'Table Q6'!L164-L155</f>
        <v>-8.1848417933286538E-2</v>
      </c>
    </row>
    <row r="156" spans="1:24" x14ac:dyDescent="0.2">
      <c r="A156" s="13" t="str">
        <f t="shared" si="30"/>
        <v>2007 Q1</v>
      </c>
      <c r="B156" s="11">
        <f t="shared" si="31"/>
        <v>1.761221796718208</v>
      </c>
      <c r="C156" s="11">
        <f t="shared" ref="C156:L156" si="51">LN(C54/C53)*100</f>
        <v>-0.19943870177138739</v>
      </c>
      <c r="D156" s="11">
        <f t="shared" si="51"/>
        <v>0.56289504949082536</v>
      </c>
      <c r="E156" s="11">
        <f t="shared" si="51"/>
        <v>1.4079864265988489</v>
      </c>
      <c r="F156" s="11">
        <f t="shared" si="51"/>
        <v>1.4071855917747873</v>
      </c>
      <c r="G156" s="11">
        <f t="shared" si="51"/>
        <v>3.1821321303295007</v>
      </c>
      <c r="H156" s="11">
        <f t="shared" si="51"/>
        <v>1.3571990913163383</v>
      </c>
      <c r="I156" s="11">
        <f t="shared" si="51"/>
        <v>2.1434520945391888</v>
      </c>
      <c r="J156" s="11">
        <f t="shared" si="51"/>
        <v>-0.88324508957490866</v>
      </c>
      <c r="K156" s="11">
        <f t="shared" si="51"/>
        <v>-4.7857201312507955</v>
      </c>
      <c r="L156" s="11">
        <f t="shared" si="51"/>
        <v>1.138415664182866</v>
      </c>
      <c r="N156" s="15">
        <f>'Table Q6'!B165-B156</f>
        <v>8.7382893683554119E-3</v>
      </c>
      <c r="O156" s="15">
        <f>'Table Q6'!C165-C156</f>
        <v>-0.11188799483342987</v>
      </c>
      <c r="P156" s="15">
        <f>'Table Q6'!D165-D156</f>
        <v>8.8956185528325293E-2</v>
      </c>
      <c r="Q156" s="15">
        <f>'Table Q6'!E165-E156</f>
        <v>-0.16673039056554795</v>
      </c>
      <c r="R156" s="15">
        <f>'Table Q6'!F165-F156</f>
        <v>-0.45344959161299847</v>
      </c>
      <c r="S156" s="15">
        <f>'Table Q6'!G165-G156</f>
        <v>-9.5003397863301142E-2</v>
      </c>
      <c r="T156" s="15">
        <f>'Table Q6'!H165-H156</f>
        <v>-1.3100775072826791</v>
      </c>
      <c r="U156" s="15">
        <f>'Table Q6'!I165-I156</f>
        <v>0.11009881719404202</v>
      </c>
      <c r="V156" s="15">
        <f>'Table Q6'!J165-J156</f>
        <v>-0.93857894103214945</v>
      </c>
      <c r="W156" s="15">
        <f>'Table Q6'!K165-K156</f>
        <v>-1.124636964424508</v>
      </c>
      <c r="X156" s="15">
        <f>'Table Q6'!L165-L156</f>
        <v>-0.20495734767110596</v>
      </c>
    </row>
    <row r="157" spans="1:24" x14ac:dyDescent="0.2">
      <c r="A157" s="13" t="str">
        <f t="shared" si="30"/>
        <v>2007 Q2</v>
      </c>
      <c r="B157" s="11">
        <f t="shared" si="31"/>
        <v>-2.0287565465102495</v>
      </c>
      <c r="C157" s="11">
        <f t="shared" ref="C157:L157" si="52">LN(C55/C54)*100</f>
        <v>1.3924804951552847</v>
      </c>
      <c r="D157" s="11">
        <f t="shared" si="52"/>
        <v>-1.273791181220473</v>
      </c>
      <c r="E157" s="11">
        <f t="shared" si="52"/>
        <v>-9.3061507138808688E-2</v>
      </c>
      <c r="F157" s="11">
        <f t="shared" si="52"/>
        <v>1.6910596611372168</v>
      </c>
      <c r="G157" s="11">
        <f t="shared" si="52"/>
        <v>2.6567655756593882</v>
      </c>
      <c r="H157" s="11">
        <f t="shared" si="52"/>
        <v>1.6433030874064016</v>
      </c>
      <c r="I157" s="11">
        <f t="shared" si="52"/>
        <v>1.1581782893807031</v>
      </c>
      <c r="J157" s="11">
        <f t="shared" si="52"/>
        <v>-2.0313310845895272</v>
      </c>
      <c r="K157" s="11">
        <f t="shared" si="52"/>
        <v>-0.60215146486991</v>
      </c>
      <c r="L157" s="11">
        <f t="shared" si="52"/>
        <v>0.49543500669427659</v>
      </c>
      <c r="N157" s="15">
        <f>'Table Q6'!B166-B157</f>
        <v>0.78722443186483027</v>
      </c>
      <c r="O157" s="15">
        <f>'Table Q6'!C166-C157</f>
        <v>-1.6988050159724155E-2</v>
      </c>
      <c r="P157" s="15">
        <f>'Table Q6'!D166-D157</f>
        <v>-7.3691975259338349E-2</v>
      </c>
      <c r="Q157" s="15">
        <f>'Table Q6'!E166-E157</f>
        <v>-0.34065043787840288</v>
      </c>
      <c r="R157" s="15">
        <f>'Table Q6'!F166-F157</f>
        <v>-0.47006560706254241</v>
      </c>
      <c r="S157" s="15">
        <f>'Table Q6'!G166-G157</f>
        <v>-0.49330310663550092</v>
      </c>
      <c r="T157" s="15">
        <f>'Table Q6'!H166-H157</f>
        <v>0.39734891816345197</v>
      </c>
      <c r="U157" s="15">
        <f>'Table Q6'!I166-I157</f>
        <v>0.22360237982283393</v>
      </c>
      <c r="V157" s="15">
        <f>'Table Q6'!J166-J157</f>
        <v>-0.54029744944109304</v>
      </c>
      <c r="W157" s="15">
        <f>'Table Q6'!K166-K157</f>
        <v>-0.59773726673159899</v>
      </c>
      <c r="X157" s="15">
        <f>'Table Q6'!L166-L157</f>
        <v>-0.23243800285563643</v>
      </c>
    </row>
    <row r="158" spans="1:24" x14ac:dyDescent="0.2">
      <c r="A158" s="13" t="str">
        <f t="shared" si="30"/>
        <v>2007 Q3</v>
      </c>
      <c r="B158" s="11">
        <f t="shared" si="31"/>
        <v>-0.75915935216384089</v>
      </c>
      <c r="C158" s="11">
        <f t="shared" ref="C158:L158" si="53">LN(C56/C55)*100</f>
        <v>-0.35648283641360373</v>
      </c>
      <c r="D158" s="11">
        <f t="shared" si="53"/>
        <v>-1.1677490949485725</v>
      </c>
      <c r="E158" s="11">
        <f t="shared" si="53"/>
        <v>0.88486680794476058</v>
      </c>
      <c r="F158" s="11">
        <f t="shared" si="53"/>
        <v>1.1254124882235064</v>
      </c>
      <c r="G158" s="11">
        <f t="shared" si="53"/>
        <v>0.77306493768689455</v>
      </c>
      <c r="H158" s="11">
        <f t="shared" si="53"/>
        <v>4.4444317145310679</v>
      </c>
      <c r="I158" s="11">
        <f t="shared" si="53"/>
        <v>1.0903676359294794</v>
      </c>
      <c r="J158" s="11">
        <f t="shared" si="53"/>
        <v>-3.8774875930191439</v>
      </c>
      <c r="K158" s="11">
        <f t="shared" si="53"/>
        <v>3.7563959280802646</v>
      </c>
      <c r="L158" s="11">
        <f t="shared" si="53"/>
        <v>0.54367958887743906</v>
      </c>
      <c r="N158" s="15">
        <f>'Table Q6'!B167-B158</f>
        <v>0.45624060552901435</v>
      </c>
      <c r="O158" s="15">
        <f>'Table Q6'!C167-C158</f>
        <v>1.7406942684624893E-2</v>
      </c>
      <c r="P158" s="15">
        <f>'Table Q6'!D167-D158</f>
        <v>-9.6072896564496357E-3</v>
      </c>
      <c r="Q158" s="15">
        <f>'Table Q6'!E167-E158</f>
        <v>-2.0742193351051208E-2</v>
      </c>
      <c r="R158" s="15">
        <f>'Table Q6'!F167-F158</f>
        <v>0.19358636465192847</v>
      </c>
      <c r="S158" s="15">
        <f>'Table Q6'!G167-G158</f>
        <v>-2.1526064010280677E-2</v>
      </c>
      <c r="T158" s="15">
        <f>'Table Q6'!H167-H158</f>
        <v>0.24352688162959879</v>
      </c>
      <c r="U158" s="15">
        <f>'Table Q6'!I167-I158</f>
        <v>-0.28641886275791073</v>
      </c>
      <c r="V158" s="15">
        <f>'Table Q6'!J167-J158</f>
        <v>7.3148541713452087E-2</v>
      </c>
      <c r="W158" s="15">
        <f>'Table Q6'!K167-K158</f>
        <v>-0.2242906213928455</v>
      </c>
      <c r="X158" s="15">
        <f>'Table Q6'!L167-L158</f>
        <v>1.0098896813430014E-2</v>
      </c>
    </row>
    <row r="159" spans="1:24" x14ac:dyDescent="0.2">
      <c r="A159" s="13" t="str">
        <f t="shared" si="30"/>
        <v>2007 Q4</v>
      </c>
      <c r="B159" s="11">
        <f t="shared" si="31"/>
        <v>0.6918049752341604</v>
      </c>
      <c r="C159" s="11">
        <f t="shared" ref="C159:L159" si="54">LN(C57/C56)*100</f>
        <v>0.81932592836100393</v>
      </c>
      <c r="D159" s="11">
        <f t="shared" si="54"/>
        <v>-2.9663172747139786E-2</v>
      </c>
      <c r="E159" s="11">
        <f t="shared" si="54"/>
        <v>-0.60814446137532596</v>
      </c>
      <c r="F159" s="11">
        <f t="shared" si="54"/>
        <v>-0.69502608100987773</v>
      </c>
      <c r="G159" s="11">
        <f t="shared" si="54"/>
        <v>-1.9673670036251354</v>
      </c>
      <c r="H159" s="11">
        <f t="shared" si="54"/>
        <v>0.68926429439256698</v>
      </c>
      <c r="I159" s="11">
        <f t="shared" si="54"/>
        <v>1.206045246480925</v>
      </c>
      <c r="J159" s="11">
        <f t="shared" si="54"/>
        <v>3.8327856393147899</v>
      </c>
      <c r="K159" s="11">
        <f t="shared" si="54"/>
        <v>2.8293503004025342</v>
      </c>
      <c r="L159" s="11">
        <f t="shared" si="54"/>
        <v>0.66762305316966963</v>
      </c>
      <c r="N159" s="15">
        <f>'Table Q6'!B168-B159</f>
        <v>-1.1171110385424945</v>
      </c>
      <c r="O159" s="15">
        <f>'Table Q6'!C168-C159</f>
        <v>0.1484937945937399</v>
      </c>
      <c r="P159" s="15">
        <f>'Table Q6'!D168-D159</f>
        <v>7.9585352013731812E-3</v>
      </c>
      <c r="Q159" s="15">
        <f>'Table Q6'!E168-E159</f>
        <v>-0.23888972965503308</v>
      </c>
      <c r="R159" s="15">
        <f>'Table Q6'!F168-F159</f>
        <v>0.14741060811607454</v>
      </c>
      <c r="S159" s="15">
        <f>'Table Q6'!G168-G159</f>
        <v>0.18666750899691253</v>
      </c>
      <c r="T159" s="15">
        <f>'Table Q6'!H168-H159</f>
        <v>-0.11398880718007531</v>
      </c>
      <c r="U159" s="15">
        <f>'Table Q6'!I168-I159</f>
        <v>-1.6379104404007361E-3</v>
      </c>
      <c r="V159" s="15">
        <f>'Table Q6'!J168-J159</f>
        <v>-0.18668618543898141</v>
      </c>
      <c r="W159" s="15">
        <f>'Table Q6'!K168-K159</f>
        <v>1.2878634593974305</v>
      </c>
      <c r="X159" s="15">
        <f>'Table Q6'!L168-L159</f>
        <v>-7.2118267505518086E-2</v>
      </c>
    </row>
    <row r="160" spans="1:24" x14ac:dyDescent="0.2">
      <c r="A160" s="13" t="str">
        <f t="shared" si="30"/>
        <v>2008 Q1</v>
      </c>
      <c r="B160" s="11">
        <f t="shared" si="31"/>
        <v>-2.0220550117961569</v>
      </c>
      <c r="C160" s="11">
        <f t="shared" ref="C160:L160" si="55">LN(C58/C57)*100</f>
        <v>-0.56533670827205595</v>
      </c>
      <c r="D160" s="11">
        <f t="shared" si="55"/>
        <v>1.9318628952396659</v>
      </c>
      <c r="E160" s="11">
        <f t="shared" si="55"/>
        <v>-1.7644793319980379</v>
      </c>
      <c r="F160" s="11">
        <f t="shared" si="55"/>
        <v>-3.2407000029343624</v>
      </c>
      <c r="G160" s="11">
        <f t="shared" si="55"/>
        <v>0.84107091193319128</v>
      </c>
      <c r="H160" s="11">
        <f t="shared" si="55"/>
        <v>-5.3257422029857855</v>
      </c>
      <c r="I160" s="11">
        <f t="shared" si="55"/>
        <v>1.6474313046277829</v>
      </c>
      <c r="J160" s="11">
        <f t="shared" si="55"/>
        <v>0.81175432148943782</v>
      </c>
      <c r="K160" s="11">
        <f t="shared" si="55"/>
        <v>-1.9977333209592509</v>
      </c>
      <c r="L160" s="11">
        <f t="shared" si="55"/>
        <v>-0.54360614963062703</v>
      </c>
      <c r="N160" s="15">
        <f>'Table Q6'!B169-B160</f>
        <v>-0.24082609574066804</v>
      </c>
      <c r="O160" s="15">
        <f>'Table Q6'!C169-C160</f>
        <v>-0.12899451564226549</v>
      </c>
      <c r="P160" s="15">
        <f>'Table Q6'!D169-D160</f>
        <v>0.2345483819529226</v>
      </c>
      <c r="Q160" s="15">
        <f>'Table Q6'!E169-E160</f>
        <v>0.96769009718392685</v>
      </c>
      <c r="R160" s="15">
        <f>'Table Q6'!F169-F160</f>
        <v>0.66436253757348185</v>
      </c>
      <c r="S160" s="15">
        <f>'Table Q6'!G169-G160</f>
        <v>-0.11897091577273278</v>
      </c>
      <c r="T160" s="15">
        <f>'Table Q6'!H169-H160</f>
        <v>-0.41957224653411185</v>
      </c>
      <c r="U160" s="15">
        <f>'Table Q6'!I169-I160</f>
        <v>0.36106623897312429</v>
      </c>
      <c r="V160" s="15">
        <f>'Table Q6'!J169-J160</f>
        <v>1.9021824588097664</v>
      </c>
      <c r="W160" s="15">
        <f>'Table Q6'!K169-K160</f>
        <v>-2.2131207379132944</v>
      </c>
      <c r="X160" s="15">
        <f>'Table Q6'!L169-L160</f>
        <v>0.23062634521145514</v>
      </c>
    </row>
    <row r="161" spans="1:24" x14ac:dyDescent="0.2">
      <c r="A161" s="13" t="str">
        <f t="shared" si="30"/>
        <v>2008 Q2</v>
      </c>
      <c r="B161" s="11">
        <f t="shared" si="31"/>
        <v>-0.65425301604809905</v>
      </c>
      <c r="C161" s="11">
        <f t="shared" ref="C161:L161" si="56">LN(C59/C58)*100</f>
        <v>-0.40880658011322885</v>
      </c>
      <c r="D161" s="11">
        <f t="shared" si="56"/>
        <v>-1.2468837364774781</v>
      </c>
      <c r="E161" s="11">
        <f t="shared" si="56"/>
        <v>-0.30089498143852833</v>
      </c>
      <c r="F161" s="11">
        <f t="shared" si="56"/>
        <v>0.27646151254960738</v>
      </c>
      <c r="G161" s="11">
        <f t="shared" si="56"/>
        <v>2.567927137744618</v>
      </c>
      <c r="H161" s="11">
        <f t="shared" si="56"/>
        <v>-0.17995650911480521</v>
      </c>
      <c r="I161" s="11">
        <f t="shared" si="56"/>
        <v>-1.2159836370807551</v>
      </c>
      <c r="J161" s="11">
        <f t="shared" si="56"/>
        <v>-2.6560572164804395</v>
      </c>
      <c r="K161" s="11">
        <f t="shared" si="56"/>
        <v>0.51429538002818931</v>
      </c>
      <c r="L161" s="11">
        <f t="shared" si="56"/>
        <v>-0.45134210652914497</v>
      </c>
      <c r="N161" s="15">
        <f>'Table Q6'!B170-B161</f>
        <v>0.30069545222392424</v>
      </c>
      <c r="O161" s="15">
        <f>'Table Q6'!C170-C161</f>
        <v>-5.7161069753687843E-3</v>
      </c>
      <c r="P161" s="15">
        <f>'Table Q6'!D170-D161</f>
        <v>-0.26210675158974683</v>
      </c>
      <c r="Q161" s="15">
        <f>'Table Q6'!E170-E161</f>
        <v>-0.16597531889260936</v>
      </c>
      <c r="R161" s="15">
        <f>'Table Q6'!F170-F161</f>
        <v>-2.0459373756694044E-2</v>
      </c>
      <c r="S161" s="15">
        <f>'Table Q6'!G170-G161</f>
        <v>6.342717649188323E-2</v>
      </c>
      <c r="T161" s="15">
        <f>'Table Q6'!H170-H161</f>
        <v>0.45909697830418322</v>
      </c>
      <c r="U161" s="15">
        <f>'Table Q6'!I170-I161</f>
        <v>0.59865751094003827</v>
      </c>
      <c r="V161" s="15">
        <f>'Table Q6'!J170-J161</f>
        <v>-0.10885744595900348</v>
      </c>
      <c r="W161" s="15">
        <f>'Table Q6'!K170-K161</f>
        <v>-0.26478926856990359</v>
      </c>
      <c r="X161" s="15">
        <f>'Table Q6'!L170-L161</f>
        <v>5.4480350033496161E-3</v>
      </c>
    </row>
    <row r="162" spans="1:24" x14ac:dyDescent="0.2">
      <c r="A162" s="13" t="str">
        <f t="shared" si="30"/>
        <v>2008 Q3</v>
      </c>
      <c r="B162" s="11">
        <f t="shared" si="31"/>
        <v>-1.2515264346728874</v>
      </c>
      <c r="C162" s="11">
        <f t="shared" ref="C162:L162" si="57">LN(C60/C59)*100</f>
        <v>-0.29771656681154052</v>
      </c>
      <c r="D162" s="11">
        <f t="shared" si="57"/>
        <v>-3.4979699547713183</v>
      </c>
      <c r="E162" s="11">
        <f t="shared" si="57"/>
        <v>-3.2634018751978084</v>
      </c>
      <c r="F162" s="11">
        <f t="shared" si="57"/>
        <v>-2.3516101781708185</v>
      </c>
      <c r="G162" s="11">
        <f t="shared" si="57"/>
        <v>-2.2128129784775696</v>
      </c>
      <c r="H162" s="11">
        <f t="shared" si="57"/>
        <v>0.11575271241028957</v>
      </c>
      <c r="I162" s="11">
        <f t="shared" si="57"/>
        <v>-2.5513365945078279</v>
      </c>
      <c r="J162" s="11">
        <f t="shared" si="57"/>
        <v>-2.8104206588021161</v>
      </c>
      <c r="K162" s="11">
        <f t="shared" si="57"/>
        <v>-3.3378459798386899</v>
      </c>
      <c r="L162" s="11">
        <f t="shared" si="57"/>
        <v>-2.1589911842470459</v>
      </c>
      <c r="N162" s="15">
        <f>'Table Q6'!B171-B162</f>
        <v>2.0627649174905116E-2</v>
      </c>
      <c r="O162" s="15">
        <f>'Table Q6'!C171-C162</f>
        <v>1.7176517312383843E-2</v>
      </c>
      <c r="P162" s="15">
        <f>'Table Q6'!D171-D162</f>
        <v>8.2835559201503539E-2</v>
      </c>
      <c r="Q162" s="15">
        <f>'Table Q6'!E171-E162</f>
        <v>-0.14146530819550218</v>
      </c>
      <c r="R162" s="15">
        <f>'Table Q6'!F171-F162</f>
        <v>-0.19560143208153224</v>
      </c>
      <c r="S162" s="15">
        <f>'Table Q6'!G171-G162</f>
        <v>-0.33296856420182053</v>
      </c>
      <c r="T162" s="15">
        <f>'Table Q6'!H171-H162</f>
        <v>0.17310430637225627</v>
      </c>
      <c r="U162" s="15">
        <f>'Table Q6'!I171-I162</f>
        <v>-0.69935212797382595</v>
      </c>
      <c r="V162" s="15">
        <f>'Table Q6'!J171-J162</f>
        <v>-0.23651325399575818</v>
      </c>
      <c r="W162" s="15">
        <f>'Table Q6'!K171-K162</f>
        <v>-0.53542306199239187</v>
      </c>
      <c r="X162" s="15">
        <f>'Table Q6'!L171-L162</f>
        <v>-0.23119160873016487</v>
      </c>
    </row>
    <row r="163" spans="1:24" x14ac:dyDescent="0.2">
      <c r="A163" s="13" t="str">
        <f t="shared" si="30"/>
        <v>2008 Q4</v>
      </c>
      <c r="B163" s="11">
        <f t="shared" si="31"/>
        <v>-4.3076281794044613</v>
      </c>
      <c r="C163" s="11">
        <f t="shared" ref="C163:L163" si="58">LN(C61/C60)*100</f>
        <v>-2.0218154787085276</v>
      </c>
      <c r="D163" s="11">
        <f t="shared" si="58"/>
        <v>-5.9286045721279743</v>
      </c>
      <c r="E163" s="11">
        <f t="shared" si="58"/>
        <v>-3.2356715486706267</v>
      </c>
      <c r="F163" s="11">
        <f t="shared" si="58"/>
        <v>-4.0740090339000643</v>
      </c>
      <c r="G163" s="11">
        <f t="shared" si="58"/>
        <v>1.8152145775881763</v>
      </c>
      <c r="H163" s="11">
        <f t="shared" si="58"/>
        <v>2.6652200860330275</v>
      </c>
      <c r="I163" s="11">
        <f t="shared" si="58"/>
        <v>-0.364444608238021</v>
      </c>
      <c r="J163" s="11">
        <f t="shared" si="58"/>
        <v>-1.2301510520055874</v>
      </c>
      <c r="K163" s="11">
        <f t="shared" si="58"/>
        <v>-5.2434662249181097</v>
      </c>
      <c r="L163" s="11">
        <f t="shared" si="58"/>
        <v>-1.5752742687642232</v>
      </c>
      <c r="N163" s="15">
        <f>'Table Q6'!B172-B163</f>
        <v>0.68654278630432541</v>
      </c>
      <c r="O163" s="15">
        <f>'Table Q6'!C172-C163</f>
        <v>1.9097274535437414E-2</v>
      </c>
      <c r="P163" s="15">
        <f>'Table Q6'!D172-D163</f>
        <v>9.8746118657034643E-2</v>
      </c>
      <c r="Q163" s="15">
        <f>'Table Q6'!E172-E163</f>
        <v>-9.2670388242151347E-2</v>
      </c>
      <c r="R163" s="15">
        <f>'Table Q6'!F172-F163</f>
        <v>-0.19822912271298243</v>
      </c>
      <c r="S163" s="15">
        <f>'Table Q6'!G172-G163</f>
        <v>-0.42081532608926753</v>
      </c>
      <c r="T163" s="15">
        <f>'Table Q6'!H172-H163</f>
        <v>0.31924118485177777</v>
      </c>
      <c r="U163" s="15">
        <f>'Table Q6'!I172-I163</f>
        <v>-0.33094536671864566</v>
      </c>
      <c r="V163" s="15">
        <f>'Table Q6'!J172-J163</f>
        <v>-0.29770749085274306</v>
      </c>
      <c r="W163" s="15">
        <f>'Table Q6'!K172-K163</f>
        <v>0.54305322216939356</v>
      </c>
      <c r="X163" s="15">
        <f>'Table Q6'!L172-L163</f>
        <v>-5.8697538548092787E-2</v>
      </c>
    </row>
    <row r="164" spans="1:24" x14ac:dyDescent="0.2">
      <c r="A164" s="13" t="str">
        <f t="shared" si="30"/>
        <v>2009 Q1</v>
      </c>
      <c r="B164" s="11">
        <f t="shared" si="31"/>
        <v>-6.0565840823671415</v>
      </c>
      <c r="C164" s="11">
        <f t="shared" ref="C164:L164" si="59">LN(C62/C61)*100</f>
        <v>-1.7036750794068449</v>
      </c>
      <c r="D164" s="11">
        <f t="shared" si="59"/>
        <v>-6.7279502907773416</v>
      </c>
      <c r="E164" s="11">
        <f t="shared" si="59"/>
        <v>-4.2710501950849245E-2</v>
      </c>
      <c r="F164" s="11">
        <f t="shared" si="59"/>
        <v>-2.660521888343176</v>
      </c>
      <c r="G164" s="11">
        <f t="shared" si="59"/>
        <v>-5.9124454966473827</v>
      </c>
      <c r="H164" s="11">
        <f t="shared" si="59"/>
        <v>2.067401037543009</v>
      </c>
      <c r="I164" s="11">
        <f t="shared" si="59"/>
        <v>-0.85929494812147256</v>
      </c>
      <c r="J164" s="11">
        <f t="shared" si="59"/>
        <v>4.0033314017890795</v>
      </c>
      <c r="K164" s="11">
        <f t="shared" si="59"/>
        <v>0.48576247623389252</v>
      </c>
      <c r="L164" s="11">
        <f t="shared" si="59"/>
        <v>-1.4279834432668421</v>
      </c>
      <c r="N164" s="15">
        <f>'Table Q6'!B173-B164</f>
        <v>-0.13816486926854044</v>
      </c>
      <c r="O164" s="15">
        <f>'Table Q6'!C173-C164</f>
        <v>3.9212117299249449E-2</v>
      </c>
      <c r="P164" s="15">
        <f>'Table Q6'!D173-D164</f>
        <v>-0.13141270032953489</v>
      </c>
      <c r="Q164" s="15">
        <f>'Table Q6'!E173-E164</f>
        <v>0.13998508388544151</v>
      </c>
      <c r="R164" s="15">
        <f>'Table Q6'!F173-F164</f>
        <v>1.7960236437488675E-3</v>
      </c>
      <c r="S164" s="15">
        <f>'Table Q6'!G173-G164</f>
        <v>0.55295386848138861</v>
      </c>
      <c r="T164" s="15">
        <f>'Table Q6'!H173-H164</f>
        <v>-0.69968352041262261</v>
      </c>
      <c r="U164" s="15">
        <f>'Table Q6'!I173-I164</f>
        <v>0.62049310898000631</v>
      </c>
      <c r="V164" s="15">
        <f>'Table Q6'!J173-J164</f>
        <v>-0.22324135168492054</v>
      </c>
      <c r="W164" s="15">
        <f>'Table Q6'!K173-K164</f>
        <v>1.6568438831852337</v>
      </c>
      <c r="X164" s="15">
        <f>'Table Q6'!L173-L164</f>
        <v>8.5075464117740029E-2</v>
      </c>
    </row>
    <row r="165" spans="1:24" x14ac:dyDescent="0.2">
      <c r="A165" s="13" t="str">
        <f t="shared" si="30"/>
        <v>2009 Q2</v>
      </c>
      <c r="B165" s="11">
        <f t="shared" si="31"/>
        <v>1.0930940524162758</v>
      </c>
      <c r="C165" s="11">
        <f t="shared" ref="C165:L165" si="60">LN(C63/C62)*100</f>
        <v>0.55502769167672528</v>
      </c>
      <c r="D165" s="11">
        <f t="shared" si="60"/>
        <v>-0.2719912075794807</v>
      </c>
      <c r="E165" s="11">
        <f t="shared" si="60"/>
        <v>0.17358771224909303</v>
      </c>
      <c r="F165" s="11">
        <f t="shared" si="60"/>
        <v>-6.9537913086507395</v>
      </c>
      <c r="G165" s="11">
        <f t="shared" si="60"/>
        <v>-1.8742836766186297</v>
      </c>
      <c r="H165" s="11">
        <f t="shared" si="60"/>
        <v>-2.4423346787421165</v>
      </c>
      <c r="I165" s="11">
        <f t="shared" si="60"/>
        <v>-0.4634153596540686</v>
      </c>
      <c r="J165" s="11">
        <f t="shared" si="60"/>
        <v>-3.2223864116805738</v>
      </c>
      <c r="K165" s="11">
        <f t="shared" si="60"/>
        <v>-0.90659322297705902</v>
      </c>
      <c r="L165" s="11">
        <f t="shared" si="60"/>
        <v>-0.87302309219315388</v>
      </c>
      <c r="N165" s="15">
        <f>'Table Q6'!B174-B165</f>
        <v>0.16225553334486231</v>
      </c>
      <c r="O165" s="15">
        <f>'Table Q6'!C174-C165</f>
        <v>-1.5263180966086476E-2</v>
      </c>
      <c r="P165" s="15">
        <f>'Table Q6'!D174-D165</f>
        <v>0.14664579116309279</v>
      </c>
      <c r="Q165" s="15">
        <f>'Table Q6'!E174-E165</f>
        <v>0.19862307545848124</v>
      </c>
      <c r="R165" s="15">
        <f>'Table Q6'!F174-F165</f>
        <v>0.41389732432152204</v>
      </c>
      <c r="S165" s="15">
        <f>'Table Q6'!G174-G165</f>
        <v>0.4326288491473651</v>
      </c>
      <c r="T165" s="15">
        <f>'Table Q6'!H174-H165</f>
        <v>0.40775615272841836</v>
      </c>
      <c r="U165" s="15">
        <f>'Table Q6'!I174-I165</f>
        <v>9.3623792571028153E-3</v>
      </c>
      <c r="V165" s="15">
        <f>'Table Q6'!J174-J165</f>
        <v>0.67448970807435327</v>
      </c>
      <c r="W165" s="15">
        <f>'Table Q6'!K174-K165</f>
        <v>2.0904765561636123</v>
      </c>
      <c r="X165" s="15">
        <f>'Table Q6'!L174-L165</f>
        <v>0.19914559227445772</v>
      </c>
    </row>
    <row r="166" spans="1:24" x14ac:dyDescent="0.2">
      <c r="A166" s="13" t="str">
        <f t="shared" si="30"/>
        <v>2009 Q3</v>
      </c>
      <c r="B166" s="11">
        <f t="shared" si="31"/>
        <v>-1.8221754823851504</v>
      </c>
      <c r="C166" s="11">
        <f t="shared" ref="C166:L166" si="61">LN(C64/C63)*100</f>
        <v>0.96856908074835546</v>
      </c>
      <c r="D166" s="11">
        <f t="shared" si="61"/>
        <v>2.8497666157600254</v>
      </c>
      <c r="E166" s="11">
        <f t="shared" si="61"/>
        <v>0.48216880488047192</v>
      </c>
      <c r="F166" s="11">
        <f t="shared" si="61"/>
        <v>-0.13535601328338928</v>
      </c>
      <c r="G166" s="11">
        <f t="shared" si="61"/>
        <v>0.72020847786114395</v>
      </c>
      <c r="H166" s="11">
        <f t="shared" si="61"/>
        <v>-0.84388904284961652</v>
      </c>
      <c r="I166" s="11">
        <f t="shared" si="61"/>
        <v>-0.36723880204337234</v>
      </c>
      <c r="J166" s="11">
        <f t="shared" si="61"/>
        <v>-3.6350634967750795</v>
      </c>
      <c r="K166" s="11">
        <f t="shared" si="61"/>
        <v>-2.2882129098612798</v>
      </c>
      <c r="L166" s="11">
        <f t="shared" si="61"/>
        <v>-0.23223169797348342</v>
      </c>
      <c r="N166" s="15">
        <f>'Table Q6'!B175-B166</f>
        <v>2.6255187209918462</v>
      </c>
      <c r="O166" s="15">
        <f>'Table Q6'!C175-C166</f>
        <v>-5.989174182992596E-2</v>
      </c>
      <c r="P166" s="15">
        <f>'Table Q6'!D175-D166</f>
        <v>-4.4266982387282106E-2</v>
      </c>
      <c r="Q166" s="15">
        <f>'Table Q6'!E175-E166</f>
        <v>-0.23355512891130578</v>
      </c>
      <c r="R166" s="15">
        <f>'Table Q6'!F175-F166</f>
        <v>-5.9560462463507546E-2</v>
      </c>
      <c r="S166" s="15">
        <f>'Table Q6'!G175-G166</f>
        <v>-0.10974452615498109</v>
      </c>
      <c r="T166" s="15">
        <f>'Table Q6'!H175-H166</f>
        <v>-1.3050386956041327E-2</v>
      </c>
      <c r="U166" s="15">
        <f>'Table Q6'!I175-I166</f>
        <v>9.5268321011304724E-2</v>
      </c>
      <c r="V166" s="15">
        <f>'Table Q6'!J175-J166</f>
        <v>-6.2593551783946655E-2</v>
      </c>
      <c r="W166" s="15">
        <f>'Table Q6'!K175-K166</f>
        <v>6.1373058855024976E-2</v>
      </c>
      <c r="X166" s="15">
        <f>'Table Q6'!L175-L166</f>
        <v>-6.505619395179596E-2</v>
      </c>
    </row>
    <row r="167" spans="1:24" x14ac:dyDescent="0.2">
      <c r="A167" s="13" t="str">
        <f t="shared" si="30"/>
        <v>2009 Q4</v>
      </c>
      <c r="B167" s="11">
        <f t="shared" si="31"/>
        <v>-1.6557556268208995</v>
      </c>
      <c r="C167" s="11">
        <f t="shared" ref="C167:L167" si="62">LN(C65/C64)*100</f>
        <v>1.4470065637239824</v>
      </c>
      <c r="D167" s="11">
        <f t="shared" si="62"/>
        <v>8.8168919959469252E-2</v>
      </c>
      <c r="E167" s="11">
        <f t="shared" si="62"/>
        <v>1.4748074781494123</v>
      </c>
      <c r="F167" s="11">
        <f t="shared" si="62"/>
        <v>1.133806583762127</v>
      </c>
      <c r="G167" s="11">
        <f t="shared" si="62"/>
        <v>2.1998698293487005</v>
      </c>
      <c r="H167" s="11">
        <f t="shared" si="62"/>
        <v>-0.84721124543706194</v>
      </c>
      <c r="I167" s="11">
        <f t="shared" si="62"/>
        <v>-0.78687287541841533</v>
      </c>
      <c r="J167" s="11">
        <f t="shared" si="62"/>
        <v>-0.86213538376710763</v>
      </c>
      <c r="K167" s="11">
        <f t="shared" si="62"/>
        <v>-1.5940736664725206</v>
      </c>
      <c r="L167" s="11">
        <f t="shared" si="62"/>
        <v>0.44284395248000707</v>
      </c>
      <c r="N167" s="15">
        <f>'Table Q6'!B176-B167</f>
        <v>3.921381584663175E-2</v>
      </c>
      <c r="O167" s="15">
        <f>'Table Q6'!C176-C167</f>
        <v>2.2921594708583237E-2</v>
      </c>
      <c r="P167" s="15">
        <f>'Table Q6'!D176-D167</f>
        <v>5.1259496525728268E-2</v>
      </c>
      <c r="Q167" s="15">
        <f>'Table Q6'!E176-E167</f>
        <v>0.14580009451011677</v>
      </c>
      <c r="R167" s="15">
        <f>'Table Q6'!F176-F167</f>
        <v>-1.5035438760074182E-2</v>
      </c>
      <c r="S167" s="15">
        <f>'Table Q6'!G176-G167</f>
        <v>-0.13987142806917863</v>
      </c>
      <c r="T167" s="15">
        <f>'Table Q6'!H176-H167</f>
        <v>0.51356984532634331</v>
      </c>
      <c r="U167" s="15">
        <f>'Table Q6'!I176-I167</f>
        <v>-0.13248683870391642</v>
      </c>
      <c r="V167" s="15">
        <f>'Table Q6'!J176-J167</f>
        <v>0.10301963295198624</v>
      </c>
      <c r="W167" s="15">
        <f>'Table Q6'!K176-K167</f>
        <v>1.2539084071561397</v>
      </c>
      <c r="X167" s="15">
        <f>'Table Q6'!L176-L167</f>
        <v>4.0189961257721618E-2</v>
      </c>
    </row>
    <row r="168" spans="1:24" x14ac:dyDescent="0.2">
      <c r="A168" s="13" t="str">
        <f t="shared" si="30"/>
        <v>2010 Q1</v>
      </c>
      <c r="B168" s="11">
        <f t="shared" si="31"/>
        <v>1.4127001991221502</v>
      </c>
      <c r="C168" s="11">
        <f t="shared" ref="C168:L168" si="63">LN(C66/C65)*100</f>
        <v>0.96255087572128906</v>
      </c>
      <c r="D168" s="11">
        <f t="shared" si="63"/>
        <v>6.1788685553796281</v>
      </c>
      <c r="E168" s="11">
        <f t="shared" si="63"/>
        <v>0.51827411782443944</v>
      </c>
      <c r="F168" s="11">
        <f t="shared" si="63"/>
        <v>-0.57132382057134379</v>
      </c>
      <c r="G168" s="11">
        <f t="shared" si="63"/>
        <v>2.8123440000961639</v>
      </c>
      <c r="H168" s="11">
        <f t="shared" si="63"/>
        <v>-3.7670125787832061</v>
      </c>
      <c r="I168" s="11">
        <f t="shared" si="63"/>
        <v>2.4009306123087706</v>
      </c>
      <c r="J168" s="11">
        <f t="shared" si="63"/>
        <v>1.2434009444807694</v>
      </c>
      <c r="K168" s="11">
        <f t="shared" si="63"/>
        <v>3.8307109016198519</v>
      </c>
      <c r="L168" s="11">
        <f t="shared" si="63"/>
        <v>1.1586984548634045</v>
      </c>
      <c r="N168" s="15">
        <f>'Table Q6'!B177-B168</f>
        <v>-0.27269500216849174</v>
      </c>
      <c r="O168" s="15">
        <f>'Table Q6'!C177-C168</f>
        <v>7.3448721448959864E-2</v>
      </c>
      <c r="P168" s="15">
        <f>'Table Q6'!D177-D168</f>
        <v>2.5466201526133325E-2</v>
      </c>
      <c r="Q168" s="15">
        <f>'Table Q6'!E177-E168</f>
        <v>0.20972734464253695</v>
      </c>
      <c r="R168" s="15">
        <f>'Table Q6'!F177-F168</f>
        <v>-0.12601647140664951</v>
      </c>
      <c r="S168" s="15">
        <f>'Table Q6'!G177-G168</f>
        <v>-0.77405467901901925</v>
      </c>
      <c r="T168" s="15">
        <f>'Table Q6'!H177-H168</f>
        <v>0.28704837261915683</v>
      </c>
      <c r="U168" s="15">
        <f>'Table Q6'!I177-I168</f>
        <v>-0.15856101756849483</v>
      </c>
      <c r="V168" s="15">
        <f>'Table Q6'!J177-J168</f>
        <v>-0.48827714612146356</v>
      </c>
      <c r="W168" s="15">
        <f>'Table Q6'!K177-K168</f>
        <v>0.67227665383749757</v>
      </c>
      <c r="X168" s="15">
        <f>'Table Q6'!L177-L168</f>
        <v>0.10075258530094433</v>
      </c>
    </row>
    <row r="169" spans="1:24" x14ac:dyDescent="0.2">
      <c r="A169" s="13" t="str">
        <f t="shared" ref="A169:A200" si="64">A67</f>
        <v>2010 Q2</v>
      </c>
      <c r="B169" s="11">
        <f t="shared" ref="B169:B200" si="65">LN(B67/B66)*100</f>
        <v>-2.4280222958875859</v>
      </c>
      <c r="C169" s="11">
        <f t="shared" ref="C169:L169" si="66">LN(C67/C66)*100</f>
        <v>2.5500822632452702</v>
      </c>
      <c r="D169" s="11">
        <f t="shared" si="66"/>
        <v>4.5945383453235911</v>
      </c>
      <c r="E169" s="11">
        <f t="shared" si="66"/>
        <v>-0.57617088559058038</v>
      </c>
      <c r="F169" s="11">
        <f t="shared" si="66"/>
        <v>2.6509081584154206</v>
      </c>
      <c r="G169" s="11">
        <f t="shared" si="66"/>
        <v>0.35606442276051953</v>
      </c>
      <c r="H169" s="11">
        <f t="shared" si="66"/>
        <v>-2.4581181681510791</v>
      </c>
      <c r="I169" s="11">
        <f t="shared" si="66"/>
        <v>1.5912598533756521</v>
      </c>
      <c r="J169" s="11">
        <f t="shared" si="66"/>
        <v>0.10052951204807799</v>
      </c>
      <c r="K169" s="11">
        <f t="shared" si="66"/>
        <v>-0.17073439244423158</v>
      </c>
      <c r="L169" s="11">
        <f t="shared" si="66"/>
        <v>0.56775488689323195</v>
      </c>
      <c r="N169" s="15">
        <f>'Table Q6'!B178-B169</f>
        <v>-0.33859163400913994</v>
      </c>
      <c r="O169" s="15">
        <f>'Table Q6'!C178-C169</f>
        <v>2.3112223317638847E-2</v>
      </c>
      <c r="P169" s="15">
        <f>'Table Q6'!D178-D169</f>
        <v>-2.4910602035741469E-2</v>
      </c>
      <c r="Q169" s="15">
        <f>'Table Q6'!E178-E169</f>
        <v>-0.22707917473570349</v>
      </c>
      <c r="R169" s="15">
        <f>'Table Q6'!F178-F169</f>
        <v>3.7860612553559658E-2</v>
      </c>
      <c r="S169" s="15">
        <f>'Table Q6'!G178-G169</f>
        <v>-0.23776055725984446</v>
      </c>
      <c r="T169" s="15">
        <f>'Table Q6'!H178-H169</f>
        <v>1.0064484097953728</v>
      </c>
      <c r="U169" s="15">
        <f>'Table Q6'!I178-I169</f>
        <v>0.38538813861610732</v>
      </c>
      <c r="V169" s="15">
        <f>'Table Q6'!J178-J169</f>
        <v>0.13275444454418267</v>
      </c>
      <c r="W169" s="15">
        <f>'Table Q6'!K178-K169</f>
        <v>0.7837255632913972</v>
      </c>
      <c r="X169" s="15">
        <f>'Table Q6'!L178-L169</f>
        <v>0.13725042755058803</v>
      </c>
    </row>
    <row r="170" spans="1:24" x14ac:dyDescent="0.2">
      <c r="A170" s="13" t="str">
        <f t="shared" si="64"/>
        <v>2010 Q3</v>
      </c>
      <c r="B170" s="11">
        <f t="shared" si="65"/>
        <v>-1.5911017466945925</v>
      </c>
      <c r="C170" s="11">
        <f t="shared" ref="C170:L170" si="67">LN(C68/C67)*100</f>
        <v>0.73379789355080749</v>
      </c>
      <c r="D170" s="11">
        <f t="shared" si="67"/>
        <v>2.6985240663105041</v>
      </c>
      <c r="E170" s="11">
        <f t="shared" si="67"/>
        <v>-0.28458953674419935</v>
      </c>
      <c r="F170" s="11">
        <f t="shared" si="67"/>
        <v>0.85308432251358424</v>
      </c>
      <c r="G170" s="11">
        <f t="shared" si="67"/>
        <v>-0.16707257874476247</v>
      </c>
      <c r="H170" s="11">
        <f t="shared" si="67"/>
        <v>2.0778707063927437</v>
      </c>
      <c r="I170" s="11">
        <f t="shared" si="67"/>
        <v>1.7180909602131467</v>
      </c>
      <c r="J170" s="11">
        <f t="shared" si="67"/>
        <v>-1.5227575190749627</v>
      </c>
      <c r="K170" s="11">
        <f t="shared" si="67"/>
        <v>-3.2672428874841466</v>
      </c>
      <c r="L170" s="11">
        <f t="shared" si="67"/>
        <v>0.49721734253674649</v>
      </c>
      <c r="N170" s="15">
        <f>'Table Q6'!B179-B170</f>
        <v>4.5700622495160159E-2</v>
      </c>
      <c r="O170" s="15">
        <f>'Table Q6'!C179-C170</f>
        <v>-9.3373876024441804E-3</v>
      </c>
      <c r="P170" s="15">
        <f>'Table Q6'!D179-D170</f>
        <v>-1.1128732154918719E-2</v>
      </c>
      <c r="Q170" s="15">
        <f>'Table Q6'!E179-E170</f>
        <v>0.40356109641180526</v>
      </c>
      <c r="R170" s="15">
        <f>'Table Q6'!F179-F170</f>
        <v>0.57538378648466382</v>
      </c>
      <c r="S170" s="15">
        <f>'Table Q6'!G179-G170</f>
        <v>0.33965153574761014</v>
      </c>
      <c r="T170" s="15">
        <f>'Table Q6'!H179-H170</f>
        <v>-0.34540365245880089</v>
      </c>
      <c r="U170" s="15">
        <f>'Table Q6'!I179-I170</f>
        <v>0.82543866068982452</v>
      </c>
      <c r="V170" s="15">
        <f>'Table Q6'!J179-J170</f>
        <v>0.70899475828416136</v>
      </c>
      <c r="W170" s="15">
        <f>'Table Q6'!K179-K170</f>
        <v>0.77727916698676758</v>
      </c>
      <c r="X170" s="15">
        <f>'Table Q6'!L179-L170</f>
        <v>0.24677445367515577</v>
      </c>
    </row>
    <row r="171" spans="1:24" x14ac:dyDescent="0.2">
      <c r="A171" s="13" t="str">
        <f t="shared" si="64"/>
        <v>2010 Q4</v>
      </c>
      <c r="B171" s="11">
        <f t="shared" si="65"/>
        <v>-0.225574455205652</v>
      </c>
      <c r="C171" s="11">
        <f t="shared" ref="C171:L171" si="68">LN(C69/C68)*100</f>
        <v>-0.25779482767533457</v>
      </c>
      <c r="D171" s="11">
        <f t="shared" si="68"/>
        <v>-2.1707439188326423</v>
      </c>
      <c r="E171" s="11">
        <f t="shared" si="68"/>
        <v>-0.5641247775401832</v>
      </c>
      <c r="F171" s="11">
        <f t="shared" si="68"/>
        <v>1.0177300000680749</v>
      </c>
      <c r="G171" s="11">
        <f t="shared" si="68"/>
        <v>-0.19927857558467099</v>
      </c>
      <c r="H171" s="11">
        <f t="shared" si="68"/>
        <v>-4.1056577164975989</v>
      </c>
      <c r="I171" s="11">
        <f t="shared" si="68"/>
        <v>0.47464959599762674</v>
      </c>
      <c r="J171" s="11">
        <f t="shared" si="68"/>
        <v>-1.8220943230520634</v>
      </c>
      <c r="K171" s="11">
        <f t="shared" si="68"/>
        <v>1.9140794697494117</v>
      </c>
      <c r="L171" s="11">
        <f t="shared" si="68"/>
        <v>-0.73266958736975885</v>
      </c>
      <c r="N171" s="15">
        <f>'Table Q6'!B180-B171</f>
        <v>0.74893434541999337</v>
      </c>
      <c r="O171" s="15">
        <f>'Table Q6'!C180-C171</f>
        <v>-5.6245970400740364E-2</v>
      </c>
      <c r="P171" s="15">
        <f>'Table Q6'!D180-D171</f>
        <v>4.6202030744875167E-2</v>
      </c>
      <c r="Q171" s="15">
        <f>'Table Q6'!E180-E171</f>
        <v>-8.6803208205417648E-2</v>
      </c>
      <c r="R171" s="15">
        <f>'Table Q6'!F180-F171</f>
        <v>-0.43004093355656969</v>
      </c>
      <c r="S171" s="15">
        <f>'Table Q6'!G180-G171</f>
        <v>-0.37563389674373182</v>
      </c>
      <c r="T171" s="15">
        <f>'Table Q6'!H180-H171</f>
        <v>-0.23421505780123386</v>
      </c>
      <c r="U171" s="15">
        <f>'Table Q6'!I180-I171</f>
        <v>-0.36682069386737665</v>
      </c>
      <c r="V171" s="15">
        <f>'Table Q6'!J180-J171</f>
        <v>-0.24990322639230977</v>
      </c>
      <c r="W171" s="15">
        <f>'Table Q6'!K180-K171</f>
        <v>-0.69675175346605189</v>
      </c>
      <c r="X171" s="15">
        <f>'Table Q6'!L180-L171</f>
        <v>-4.4335065375461169E-2</v>
      </c>
    </row>
    <row r="172" spans="1:24" x14ac:dyDescent="0.2">
      <c r="A172" s="13" t="str">
        <f t="shared" si="64"/>
        <v>2011 Q1</v>
      </c>
      <c r="B172" s="11">
        <f t="shared" si="65"/>
        <v>-2.0593726315407563</v>
      </c>
      <c r="C172" s="11">
        <f t="shared" ref="C172:L172" si="69">LN(C70/C69)*100</f>
        <v>1.2013979590775175</v>
      </c>
      <c r="D172" s="11">
        <f t="shared" si="69"/>
        <v>2.8201074496235043</v>
      </c>
      <c r="E172" s="11">
        <f t="shared" si="69"/>
        <v>0.62802564144124595</v>
      </c>
      <c r="F172" s="11">
        <f t="shared" si="69"/>
        <v>2.2137480044248421</v>
      </c>
      <c r="G172" s="11">
        <f t="shared" si="69"/>
        <v>-0.78037469267553328</v>
      </c>
      <c r="H172" s="11">
        <f t="shared" si="69"/>
        <v>-1.6012717070238023</v>
      </c>
      <c r="I172" s="11">
        <f t="shared" si="69"/>
        <v>2.106506079523943</v>
      </c>
      <c r="J172" s="11">
        <f t="shared" si="69"/>
        <v>-5.5437577478863069</v>
      </c>
      <c r="K172" s="11">
        <f t="shared" si="69"/>
        <v>6.8490820099846266</v>
      </c>
      <c r="L172" s="11">
        <f t="shared" si="69"/>
        <v>0.77366642400594632</v>
      </c>
      <c r="N172" s="15">
        <f>'Table Q6'!B181-B172</f>
        <v>0.47799031047407303</v>
      </c>
      <c r="O172" s="15">
        <f>'Table Q6'!C181-C172</f>
        <v>2.3933819191885863E-2</v>
      </c>
      <c r="P172" s="15">
        <f>'Table Q6'!D181-D172</f>
        <v>-0.40909494818073489</v>
      </c>
      <c r="Q172" s="15">
        <f>'Table Q6'!E181-E172</f>
        <v>-0.30476782674073144</v>
      </c>
      <c r="R172" s="15">
        <f>'Table Q6'!F181-F172</f>
        <v>4.8320712794104992E-2</v>
      </c>
      <c r="S172" s="15">
        <f>'Table Q6'!G181-G172</f>
        <v>0.25892924567361864</v>
      </c>
      <c r="T172" s="15">
        <f>'Table Q6'!H181-H172</f>
        <v>-8.8615252774403741E-2</v>
      </c>
      <c r="U172" s="15">
        <f>'Table Q6'!I181-I172</f>
        <v>5.6286659992766719E-2</v>
      </c>
      <c r="V172" s="15">
        <f>'Table Q6'!J181-J172</f>
        <v>-0.5621843248158207</v>
      </c>
      <c r="W172" s="15">
        <f>'Table Q6'!K181-K172</f>
        <v>-2.0515454471860979</v>
      </c>
      <c r="X172" s="15">
        <f>'Table Q6'!L181-L172</f>
        <v>-0.15045984995891482</v>
      </c>
    </row>
    <row r="173" spans="1:24" x14ac:dyDescent="0.2">
      <c r="A173" s="13" t="str">
        <f t="shared" si="64"/>
        <v>2011 Q2</v>
      </c>
      <c r="B173" s="11">
        <f t="shared" si="65"/>
        <v>-1.1925910796707668</v>
      </c>
      <c r="C173" s="11">
        <f t="shared" ref="C173:L173" si="70">LN(C71/C70)*100</f>
        <v>1.922347169249194</v>
      </c>
      <c r="D173" s="11">
        <f t="shared" si="70"/>
        <v>0.67966207841790438</v>
      </c>
      <c r="E173" s="11">
        <f t="shared" si="70"/>
        <v>0.81325076896212267</v>
      </c>
      <c r="F173" s="11">
        <f t="shared" si="70"/>
        <v>1.5233233095490322</v>
      </c>
      <c r="G173" s="11">
        <f t="shared" si="70"/>
        <v>-0.20425294592879453</v>
      </c>
      <c r="H173" s="11">
        <f t="shared" si="70"/>
        <v>-0.15575893603157487</v>
      </c>
      <c r="I173" s="11">
        <f t="shared" si="70"/>
        <v>1.4793515064580502</v>
      </c>
      <c r="J173" s="11">
        <f t="shared" si="70"/>
        <v>-1.7249652381481697</v>
      </c>
      <c r="K173" s="11">
        <f t="shared" si="70"/>
        <v>-5.159444056237275</v>
      </c>
      <c r="L173" s="11">
        <f t="shared" si="70"/>
        <v>0.6275038904439405</v>
      </c>
      <c r="N173" s="15">
        <f>'Table Q6'!B182-B173</f>
        <v>-1.0907047833972314</v>
      </c>
      <c r="O173" s="15">
        <f>'Table Q6'!C182-C173</f>
        <v>7.6522348794916262E-2</v>
      </c>
      <c r="P173" s="15">
        <f>'Table Q6'!D182-D173</f>
        <v>-2.6458071822663354E-2</v>
      </c>
      <c r="Q173" s="15">
        <f>'Table Q6'!E182-E173</f>
        <v>0.38677337940984602</v>
      </c>
      <c r="R173" s="15">
        <f>'Table Q6'!F182-F173</f>
        <v>0.25402642770230699</v>
      </c>
      <c r="S173" s="15">
        <f>'Table Q6'!G182-G173</f>
        <v>0.32779589652090046</v>
      </c>
      <c r="T173" s="15">
        <f>'Table Q6'!H182-H173</f>
        <v>0.13427955263097183</v>
      </c>
      <c r="U173" s="15">
        <f>'Table Q6'!I182-I173</f>
        <v>4.3689113688876402E-2</v>
      </c>
      <c r="V173" s="15">
        <f>'Table Q6'!J182-J173</f>
        <v>0.47472900044555044</v>
      </c>
      <c r="W173" s="15">
        <f>'Table Q6'!K182-K173</f>
        <v>3.9665866609569811</v>
      </c>
      <c r="X173" s="15">
        <f>'Table Q6'!L182-L173</f>
        <v>0.18068960194280625</v>
      </c>
    </row>
    <row r="174" spans="1:24" x14ac:dyDescent="0.2">
      <c r="A174" s="13" t="str">
        <f t="shared" si="64"/>
        <v>2011 Q3</v>
      </c>
      <c r="B174" s="11">
        <f t="shared" si="65"/>
        <v>-0.56274307033811599</v>
      </c>
      <c r="C174" s="11">
        <f t="shared" ref="C174:L174" si="71">LN(C72/C71)*100</f>
        <v>7.0349163463351155E-2</v>
      </c>
      <c r="D174" s="11">
        <f t="shared" si="71"/>
        <v>-2.9557157178484381</v>
      </c>
      <c r="E174" s="11">
        <f t="shared" si="71"/>
        <v>0.9407056376523879</v>
      </c>
      <c r="F174" s="11">
        <f t="shared" si="71"/>
        <v>-0.55227400330393883</v>
      </c>
      <c r="G174" s="11">
        <f t="shared" si="71"/>
        <v>1.3540035950510052</v>
      </c>
      <c r="H174" s="11">
        <f t="shared" si="71"/>
        <v>1.455974577668814</v>
      </c>
      <c r="I174" s="11">
        <f t="shared" si="71"/>
        <v>-2.1047662914142373</v>
      </c>
      <c r="J174" s="11">
        <f t="shared" si="71"/>
        <v>0.48586804985467347</v>
      </c>
      <c r="K174" s="11">
        <f t="shared" si="71"/>
        <v>-1.9968401514596421</v>
      </c>
      <c r="L174" s="11">
        <f t="shared" si="71"/>
        <v>-0.46464450055835882</v>
      </c>
      <c r="N174" s="15">
        <f>'Table Q6'!B183-B174</f>
        <v>1.5830740368896818</v>
      </c>
      <c r="O174" s="15">
        <f>'Table Q6'!C183-C174</f>
        <v>-7.2623194116285969E-2</v>
      </c>
      <c r="P174" s="15">
        <f>'Table Q6'!D183-D174</f>
        <v>-8.3348147452462662E-2</v>
      </c>
      <c r="Q174" s="15">
        <f>'Table Q6'!E183-E174</f>
        <v>-7.1454961709768394E-2</v>
      </c>
      <c r="R174" s="15">
        <f>'Table Q6'!F183-F174</f>
        <v>0.44065706697978413</v>
      </c>
      <c r="S174" s="15">
        <f>'Table Q6'!G183-G174</f>
        <v>0.10580364750641547</v>
      </c>
      <c r="T174" s="15">
        <f>'Table Q6'!H183-H174</f>
        <v>0.47100129557858272</v>
      </c>
      <c r="U174" s="15">
        <f>'Table Q6'!I183-I174</f>
        <v>0.46874164116365402</v>
      </c>
      <c r="V174" s="15">
        <f>'Table Q6'!J183-J174</f>
        <v>0.72168528808718913</v>
      </c>
      <c r="W174" s="15">
        <f>'Table Q6'!K183-K174</f>
        <v>-1.7088557238522777</v>
      </c>
      <c r="X174" s="15">
        <f>'Table Q6'!L183-L174</f>
        <v>0.23829298146288255</v>
      </c>
    </row>
    <row r="175" spans="1:24" x14ac:dyDescent="0.2">
      <c r="A175" s="13" t="str">
        <f t="shared" si="64"/>
        <v>2011 Q4</v>
      </c>
      <c r="B175" s="11">
        <f t="shared" si="65"/>
        <v>-2.4278402860850137</v>
      </c>
      <c r="C175" s="11">
        <f t="shared" ref="C175:L175" si="72">LN(C73/C72)*100</f>
        <v>-0.20005558765639514</v>
      </c>
      <c r="D175" s="11">
        <f t="shared" si="72"/>
        <v>1.4474175820752608</v>
      </c>
      <c r="E175" s="11">
        <f t="shared" si="72"/>
        <v>-1.7174499131944923</v>
      </c>
      <c r="F175" s="11">
        <f t="shared" si="72"/>
        <v>-1.4250607584146824</v>
      </c>
      <c r="G175" s="11">
        <f t="shared" si="72"/>
        <v>-2.5150455305454527</v>
      </c>
      <c r="H175" s="11">
        <f t="shared" si="72"/>
        <v>0.48839459476092156</v>
      </c>
      <c r="I175" s="11">
        <f t="shared" si="72"/>
        <v>0.21568137549732039</v>
      </c>
      <c r="J175" s="11">
        <f t="shared" si="72"/>
        <v>5.4046383735573116</v>
      </c>
      <c r="K175" s="11">
        <f t="shared" si="72"/>
        <v>1.5729202862625247</v>
      </c>
      <c r="L175" s="11">
        <f t="shared" si="72"/>
        <v>-8.756150639889787E-2</v>
      </c>
      <c r="N175" s="15">
        <f>'Table Q6'!B184-B175</f>
        <v>1.5954729887485364E-2</v>
      </c>
      <c r="O175" s="15">
        <f>'Table Q6'!C184-C175</f>
        <v>-0.19661532357269385</v>
      </c>
      <c r="P175" s="15">
        <f>'Table Q6'!D184-D175</f>
        <v>9.7930457875848864E-2</v>
      </c>
      <c r="Q175" s="15">
        <f>'Table Q6'!E184-E175</f>
        <v>0.24956426949956589</v>
      </c>
      <c r="R175" s="15">
        <f>'Table Q6'!F184-F175</f>
        <v>-0.18563532421992268</v>
      </c>
      <c r="S175" s="15">
        <f>'Table Q6'!G184-G175</f>
        <v>-6.440157929435042E-2</v>
      </c>
      <c r="T175" s="15">
        <f>'Table Q6'!H184-H175</f>
        <v>-0.27144741749344503</v>
      </c>
      <c r="U175" s="15">
        <f>'Table Q6'!I184-I175</f>
        <v>3.4880058588675572E-2</v>
      </c>
      <c r="V175" s="15">
        <f>'Table Q6'!J184-J175</f>
        <v>-0.24053228050594289</v>
      </c>
      <c r="W175" s="15">
        <f>'Table Q6'!K184-K175</f>
        <v>-8.6952046168989217E-2</v>
      </c>
      <c r="X175" s="15">
        <f>'Table Q6'!L184-L175</f>
        <v>-6.9604027261836232E-2</v>
      </c>
    </row>
    <row r="176" spans="1:24" x14ac:dyDescent="0.2">
      <c r="A176" s="13" t="str">
        <f t="shared" si="64"/>
        <v>2012 Q1</v>
      </c>
      <c r="B176" s="11">
        <f t="shared" si="65"/>
        <v>-2.878708730518905</v>
      </c>
      <c r="C176" s="11">
        <f t="shared" ref="C176:L176" si="73">LN(C74/C73)*100</f>
        <v>-0.38764461166865938</v>
      </c>
      <c r="D176" s="11">
        <f t="shared" si="73"/>
        <v>-5.2201806356146498</v>
      </c>
      <c r="E176" s="11">
        <f t="shared" si="73"/>
        <v>-0.11851789298188367</v>
      </c>
      <c r="F176" s="11">
        <f t="shared" si="73"/>
        <v>-2.1196261765716673</v>
      </c>
      <c r="G176" s="11">
        <f t="shared" si="73"/>
        <v>4.1334107872347117</v>
      </c>
      <c r="H176" s="11">
        <f t="shared" si="73"/>
        <v>-1.5644034241172982</v>
      </c>
      <c r="I176" s="11">
        <f t="shared" si="73"/>
        <v>1.9981191967089913</v>
      </c>
      <c r="J176" s="11">
        <f t="shared" si="73"/>
        <v>0.50736880927796568</v>
      </c>
      <c r="K176" s="11">
        <f t="shared" si="73"/>
        <v>2.3854492331736106</v>
      </c>
      <c r="L176" s="11">
        <f t="shared" si="73"/>
        <v>-9.3457749144880128E-2</v>
      </c>
      <c r="N176" s="15">
        <f>'Table Q6'!B185-B176</f>
        <v>-0.1632970776203293</v>
      </c>
      <c r="O176" s="15">
        <f>'Table Q6'!C185-C176</f>
        <v>7.7535559072031746E-2</v>
      </c>
      <c r="P176" s="15">
        <f>'Table Q6'!D185-D176</f>
        <v>-0.23082544148173945</v>
      </c>
      <c r="Q176" s="15">
        <f>'Table Q6'!E185-E176</f>
        <v>-0.14618298925464271</v>
      </c>
      <c r="R176" s="15">
        <f>'Table Q6'!F185-F176</f>
        <v>1.6922594779834821E-2</v>
      </c>
      <c r="S176" s="15">
        <f>'Table Q6'!G185-G176</f>
        <v>0.49422632118384247</v>
      </c>
      <c r="T176" s="15">
        <f>'Table Q6'!H185-H176</f>
        <v>-0.30549120996805312</v>
      </c>
      <c r="U176" s="15">
        <f>'Table Q6'!I185-I176</f>
        <v>-0.26003461223632063</v>
      </c>
      <c r="V176" s="15">
        <f>'Table Q6'!J185-J176</f>
        <v>-0.20623368054262536</v>
      </c>
      <c r="W176" s="15">
        <f>'Table Q6'!K185-K176</f>
        <v>-0.69876136987485737</v>
      </c>
      <c r="X176" s="15">
        <f>'Table Q6'!L185-L176</f>
        <v>-4.5676640362481494E-2</v>
      </c>
    </row>
    <row r="177" spans="1:24" x14ac:dyDescent="0.2">
      <c r="A177" s="13" t="str">
        <f t="shared" si="64"/>
        <v>2012 Q2</v>
      </c>
      <c r="B177" s="11">
        <f t="shared" si="65"/>
        <v>-1.3002932684235855</v>
      </c>
      <c r="C177" s="11">
        <f t="shared" ref="C177:L177" si="74">LN(C75/C74)*100</f>
        <v>-2.5309842329122469</v>
      </c>
      <c r="D177" s="11">
        <f t="shared" si="74"/>
        <v>-2.4155675102343759</v>
      </c>
      <c r="E177" s="11">
        <f t="shared" si="74"/>
        <v>0.48569845471600204</v>
      </c>
      <c r="F177" s="11">
        <f t="shared" si="74"/>
        <v>-0.11850124533209155</v>
      </c>
      <c r="G177" s="11">
        <f t="shared" si="74"/>
        <v>-2.3061959293948497</v>
      </c>
      <c r="H177" s="11">
        <f t="shared" si="74"/>
        <v>3.2926317459173937</v>
      </c>
      <c r="I177" s="11">
        <f t="shared" si="74"/>
        <v>-1.5876592020045475</v>
      </c>
      <c r="J177" s="11">
        <f t="shared" si="74"/>
        <v>-4.7460463005204661</v>
      </c>
      <c r="K177" s="11">
        <f t="shared" si="74"/>
        <v>0.71465383655831127</v>
      </c>
      <c r="L177" s="11">
        <f t="shared" si="74"/>
        <v>-0.86399618628862052</v>
      </c>
      <c r="N177" s="15">
        <f>'Table Q6'!B186-B177</f>
        <v>-0.22839055182454837</v>
      </c>
      <c r="O177" s="15">
        <f>'Table Q6'!C186-C177</f>
        <v>5.8484714729441389E-2</v>
      </c>
      <c r="P177" s="15">
        <f>'Table Q6'!D186-D177</f>
        <v>0.48445396859788059</v>
      </c>
      <c r="Q177" s="15">
        <f>'Table Q6'!E186-E177</f>
        <v>-0.23480087218944407</v>
      </c>
      <c r="R177" s="15">
        <f>'Table Q6'!F186-F177</f>
        <v>-0.30216790504553409</v>
      </c>
      <c r="S177" s="15">
        <f>'Table Q6'!G186-G177</f>
        <v>-0.63997659915246796</v>
      </c>
      <c r="T177" s="15">
        <f>'Table Q6'!H186-H177</f>
        <v>0.68566251409649182</v>
      </c>
      <c r="U177" s="15">
        <f>'Table Q6'!I186-I177</f>
        <v>0.22796617780074735</v>
      </c>
      <c r="V177" s="15">
        <f>'Table Q6'!J186-J177</f>
        <v>3.0391539001115575E-3</v>
      </c>
      <c r="W177" s="15">
        <f>'Table Q6'!K186-K177</f>
        <v>0.17982732355208875</v>
      </c>
      <c r="X177" s="15">
        <f>'Table Q6'!L186-L177</f>
        <v>2.9208557816688852E-2</v>
      </c>
    </row>
    <row r="178" spans="1:24" x14ac:dyDescent="0.2">
      <c r="A178" s="13" t="str">
        <f t="shared" si="64"/>
        <v>2012 Q3</v>
      </c>
      <c r="B178" s="11">
        <f t="shared" si="65"/>
        <v>-1.4182528831073351</v>
      </c>
      <c r="C178" s="11">
        <f t="shared" ref="C178:L178" si="75">LN(C76/C75)*100</f>
        <v>0.41815644782720224</v>
      </c>
      <c r="D178" s="11">
        <f t="shared" si="75"/>
        <v>-2.8143030866570746</v>
      </c>
      <c r="E178" s="11">
        <f t="shared" si="75"/>
        <v>0.19417312528492839</v>
      </c>
      <c r="F178" s="11">
        <f t="shared" si="75"/>
        <v>-0.61777596481976138</v>
      </c>
      <c r="G178" s="11">
        <f t="shared" si="75"/>
        <v>0.66308635718669706</v>
      </c>
      <c r="H178" s="11">
        <f t="shared" si="75"/>
        <v>-0.88016619830008258</v>
      </c>
      <c r="I178" s="11">
        <f t="shared" si="75"/>
        <v>1.6170814465225904</v>
      </c>
      <c r="J178" s="11">
        <f t="shared" si="75"/>
        <v>0.96271196095407585</v>
      </c>
      <c r="K178" s="11">
        <f t="shared" si="75"/>
        <v>5.9216144868472185</v>
      </c>
      <c r="L178" s="11">
        <f t="shared" si="75"/>
        <v>0.39662820057609394</v>
      </c>
      <c r="N178" s="15">
        <f>'Table Q6'!B187-B178</f>
        <v>0.17815264830446198</v>
      </c>
      <c r="O178" s="15">
        <f>'Table Q6'!C187-C178</f>
        <v>-1.8023346646303007E-2</v>
      </c>
      <c r="P178" s="15">
        <f>'Table Q6'!D187-D178</f>
        <v>-8.9495431157847083E-2</v>
      </c>
      <c r="Q178" s="15">
        <f>'Table Q6'!E187-E178</f>
        <v>-0.17784804978873645</v>
      </c>
      <c r="R178" s="15">
        <f>'Table Q6'!F187-F178</f>
        <v>-0.17506063030335284</v>
      </c>
      <c r="S178" s="15">
        <f>'Table Q6'!G187-G178</f>
        <v>-7.3011273916563812E-2</v>
      </c>
      <c r="T178" s="15">
        <f>'Table Q6'!H187-H178</f>
        <v>-4.8631011861980267E-2</v>
      </c>
      <c r="U178" s="15">
        <f>'Table Q6'!I187-I178</f>
        <v>0.54292426877503686</v>
      </c>
      <c r="V178" s="15">
        <f>'Table Q6'!J187-J178</f>
        <v>5.0099053210906908E-3</v>
      </c>
      <c r="W178" s="15">
        <f>'Table Q6'!K187-K178</f>
        <v>2.3515823193906513</v>
      </c>
      <c r="X178" s="15">
        <f>'Table Q6'!L187-L178</f>
        <v>-2.2471400024775545E-2</v>
      </c>
    </row>
    <row r="179" spans="1:24" x14ac:dyDescent="0.2">
      <c r="A179" s="13" t="str">
        <f t="shared" si="64"/>
        <v>2012 Q4</v>
      </c>
      <c r="B179" s="11">
        <f t="shared" si="65"/>
        <v>-0.6109288116503494</v>
      </c>
      <c r="C179" s="11">
        <f t="shared" ref="C179:L179" si="76">LN(C77/C76)*100</f>
        <v>-0.55786758564629213</v>
      </c>
      <c r="D179" s="11">
        <f t="shared" si="76"/>
        <v>-0.90583839786441689</v>
      </c>
      <c r="E179" s="11">
        <f t="shared" si="76"/>
        <v>-1.2098034933320034</v>
      </c>
      <c r="F179" s="11">
        <f t="shared" si="76"/>
        <v>0.71553921684067012</v>
      </c>
      <c r="G179" s="11">
        <f t="shared" si="76"/>
        <v>1.9990627732528337</v>
      </c>
      <c r="H179" s="11">
        <f t="shared" si="76"/>
        <v>-1.1860427975594252</v>
      </c>
      <c r="I179" s="11">
        <f t="shared" si="76"/>
        <v>1.9491148446229332</v>
      </c>
      <c r="J179" s="11">
        <f t="shared" si="76"/>
        <v>-1.8293423379173852</v>
      </c>
      <c r="K179" s="11">
        <f t="shared" si="76"/>
        <v>-6.304689627523735</v>
      </c>
      <c r="L179" s="11">
        <f t="shared" si="76"/>
        <v>-0.23600685326954224</v>
      </c>
      <c r="N179" s="15">
        <f>'Table Q6'!B188-B179</f>
        <v>0.28671630295364142</v>
      </c>
      <c r="O179" s="15">
        <f>'Table Q6'!C188-C179</f>
        <v>6.5163170753590738E-2</v>
      </c>
      <c r="P179" s="15">
        <f>'Table Q6'!D188-D179</f>
        <v>-5.1148054498663775E-2</v>
      </c>
      <c r="Q179" s="15">
        <f>'Table Q6'!E188-E179</f>
        <v>0.41337779313939005</v>
      </c>
      <c r="R179" s="15">
        <f>'Table Q6'!F188-F179</f>
        <v>0.12250595698531952</v>
      </c>
      <c r="S179" s="15">
        <f>'Table Q6'!G188-G179</f>
        <v>0.82835262110506092</v>
      </c>
      <c r="T179" s="15">
        <f>'Table Q6'!H188-H179</f>
        <v>0.26138776661017982</v>
      </c>
      <c r="U179" s="15">
        <f>'Table Q6'!I188-I179</f>
        <v>0.17077568704426982</v>
      </c>
      <c r="V179" s="15">
        <f>'Table Q6'!J188-J179</f>
        <v>7.4421736450551723E-2</v>
      </c>
      <c r="W179" s="15">
        <f>'Table Q6'!K188-K179</f>
        <v>-2.8779942661939577</v>
      </c>
      <c r="X179" s="15">
        <f>'Table Q6'!L188-L179</f>
        <v>0.25428707681018836</v>
      </c>
    </row>
    <row r="180" spans="1:24" x14ac:dyDescent="0.2">
      <c r="A180" s="13" t="str">
        <f t="shared" si="64"/>
        <v>2013 Q1</v>
      </c>
      <c r="B180" s="11">
        <f t="shared" si="65"/>
        <v>0.43638832304851882</v>
      </c>
      <c r="C180" s="11">
        <f t="shared" ref="C180:L180" si="77">LN(C78/C77)*100</f>
        <v>-0.75517040497715582</v>
      </c>
      <c r="D180" s="11">
        <f t="shared" si="77"/>
        <v>-1.0495632406085711</v>
      </c>
      <c r="E180" s="11">
        <f t="shared" si="77"/>
        <v>0.47837154919361818</v>
      </c>
      <c r="F180" s="11">
        <f t="shared" si="77"/>
        <v>0.83892635447575958</v>
      </c>
      <c r="G180" s="11">
        <f t="shared" si="77"/>
        <v>-0.99201647677902294</v>
      </c>
      <c r="H180" s="11">
        <f t="shared" si="77"/>
        <v>2.1891994953611325</v>
      </c>
      <c r="I180" s="11">
        <f t="shared" si="77"/>
        <v>6.742864467239712E-2</v>
      </c>
      <c r="J180" s="11">
        <f t="shared" si="77"/>
        <v>-0.11116314987851403</v>
      </c>
      <c r="K180" s="11">
        <f t="shared" si="77"/>
        <v>1.2992246252865336</v>
      </c>
      <c r="L180" s="11">
        <f t="shared" si="77"/>
        <v>7.6328399669670643E-2</v>
      </c>
      <c r="N180" s="15">
        <f>'Table Q6'!B189-B180</f>
        <v>-1.5012528154835434</v>
      </c>
      <c r="O180" s="15">
        <f>'Table Q6'!C189-C180</f>
        <v>1.9059218621388929E-2</v>
      </c>
      <c r="P180" s="15">
        <f>'Table Q6'!D189-D180</f>
        <v>-6.5933461663801207E-2</v>
      </c>
      <c r="Q180" s="15">
        <f>'Table Q6'!E189-E180</f>
        <v>0.19886054135424142</v>
      </c>
      <c r="R180" s="15">
        <f>'Table Q6'!F189-F180</f>
        <v>9.6786097462616572E-2</v>
      </c>
      <c r="S180" s="15">
        <f>'Table Q6'!G189-G180</f>
        <v>0.56307909873023854</v>
      </c>
      <c r="T180" s="15">
        <f>'Table Q6'!H189-H180</f>
        <v>0.42180613526971955</v>
      </c>
      <c r="U180" s="15">
        <f>'Table Q6'!I189-I180</f>
        <v>0.10828521292083187</v>
      </c>
      <c r="V180" s="15">
        <f>'Table Q6'!J189-J180</f>
        <v>0.17276782502452109</v>
      </c>
      <c r="W180" s="15">
        <f>'Table Q6'!K189-K180</f>
        <v>1.2326167925885947</v>
      </c>
      <c r="X180" s="15">
        <f>'Table Q6'!L189-L180</f>
        <v>0.23155949912049612</v>
      </c>
    </row>
    <row r="181" spans="1:24" x14ac:dyDescent="0.2">
      <c r="A181" s="13" t="str">
        <f t="shared" si="64"/>
        <v>2013 Q2</v>
      </c>
      <c r="B181" s="11">
        <f t="shared" si="65"/>
        <v>-9.7687504586085508E-2</v>
      </c>
      <c r="C181" s="11">
        <f t="shared" ref="C181:L181" si="78">LN(C79/C78)*100</f>
        <v>0.61904983175426231</v>
      </c>
      <c r="D181" s="11">
        <f t="shared" si="78"/>
        <v>0.75882924739348889</v>
      </c>
      <c r="E181" s="11">
        <f t="shared" si="78"/>
        <v>0.87365638296905757</v>
      </c>
      <c r="F181" s="11">
        <f t="shared" si="78"/>
        <v>0.46518175010009088</v>
      </c>
      <c r="G181" s="11">
        <f t="shared" si="78"/>
        <v>-0.93468238060698206</v>
      </c>
      <c r="H181" s="11">
        <f t="shared" si="78"/>
        <v>-1.2330142774302151</v>
      </c>
      <c r="I181" s="11">
        <f t="shared" si="78"/>
        <v>-9.7161311286380544E-2</v>
      </c>
      <c r="J181" s="11">
        <f t="shared" si="78"/>
        <v>-4.5732953166556785</v>
      </c>
      <c r="K181" s="11">
        <f t="shared" si="78"/>
        <v>0.23278061508715864</v>
      </c>
      <c r="L181" s="11">
        <f t="shared" si="78"/>
        <v>-3.4315432452983644E-2</v>
      </c>
      <c r="N181" s="15">
        <f>'Table Q6'!B190-B181</f>
        <v>-0.85980644763735614</v>
      </c>
      <c r="O181" s="15">
        <f>'Table Q6'!C190-C181</f>
        <v>-7.8487328190418371E-2</v>
      </c>
      <c r="P181" s="15">
        <f>'Table Q6'!D190-D181</f>
        <v>-0.12339511252787017</v>
      </c>
      <c r="Q181" s="15">
        <f>'Table Q6'!E190-E181</f>
        <v>0.16049900842914022</v>
      </c>
      <c r="R181" s="15">
        <f>'Table Q6'!F190-F181</f>
        <v>0.45385251272054794</v>
      </c>
      <c r="S181" s="15">
        <f>'Table Q6'!G190-G181</f>
        <v>0.29969018731984098</v>
      </c>
      <c r="T181" s="15">
        <f>'Table Q6'!H190-H181</f>
        <v>7.4457005341819427E-2</v>
      </c>
      <c r="U181" s="15">
        <f>'Table Q6'!I190-I181</f>
        <v>0.85946199597993256</v>
      </c>
      <c r="V181" s="15">
        <f>'Table Q6'!J190-J181</f>
        <v>0.87196738041173694</v>
      </c>
      <c r="W181" s="15">
        <f>'Table Q6'!K190-K181</f>
        <v>0.33186759413022882</v>
      </c>
      <c r="X181" s="15">
        <f>'Table Q6'!L190-L181</f>
        <v>0.16070708944149648</v>
      </c>
    </row>
    <row r="182" spans="1:24" x14ac:dyDescent="0.2">
      <c r="A182" s="13" t="str">
        <f t="shared" si="64"/>
        <v>2013 Q3</v>
      </c>
      <c r="B182" s="11">
        <f t="shared" si="65"/>
        <v>-1.4831996474963784</v>
      </c>
      <c r="C182" s="11">
        <f t="shared" ref="C182:L182" si="79">LN(C80/C79)*100</f>
        <v>0.36480597419779343</v>
      </c>
      <c r="D182" s="11">
        <f t="shared" si="79"/>
        <v>1.7143147809085868</v>
      </c>
      <c r="E182" s="11">
        <f t="shared" si="79"/>
        <v>0.10444523141828724</v>
      </c>
      <c r="F182" s="11">
        <f t="shared" si="79"/>
        <v>-1.4111757995403083</v>
      </c>
      <c r="G182" s="11">
        <f t="shared" si="79"/>
        <v>-4.5391884642989568</v>
      </c>
      <c r="H182" s="11">
        <f t="shared" si="79"/>
        <v>-1.1271439730362927</v>
      </c>
      <c r="I182" s="11">
        <f t="shared" si="79"/>
        <v>1.6514144060974296</v>
      </c>
      <c r="J182" s="11">
        <f t="shared" si="79"/>
        <v>-3.75491828605624</v>
      </c>
      <c r="K182" s="11">
        <f t="shared" si="79"/>
        <v>-3.9519559804500131</v>
      </c>
      <c r="L182" s="11">
        <f t="shared" si="79"/>
        <v>-0.5164197810608917</v>
      </c>
      <c r="N182" s="15">
        <f>'Table Q6'!B191-B182</f>
        <v>1.4549166515899217</v>
      </c>
      <c r="O182" s="15">
        <f>'Table Q6'!C191-C182</f>
        <v>5.5812359891060093E-2</v>
      </c>
      <c r="P182" s="15">
        <f>'Table Q6'!D191-D182</f>
        <v>-5.7145981377597632E-3</v>
      </c>
      <c r="Q182" s="15">
        <f>'Table Q6'!E191-E182</f>
        <v>5.5714775491937263E-2</v>
      </c>
      <c r="R182" s="15">
        <f>'Table Q6'!F191-F182</f>
        <v>8.7793665145885047E-2</v>
      </c>
      <c r="S182" s="15">
        <f>'Table Q6'!G191-G182</f>
        <v>5.0025360202590843</v>
      </c>
      <c r="T182" s="15">
        <f>'Table Q6'!H191-H182</f>
        <v>0.27301171992099116</v>
      </c>
      <c r="U182" s="15">
        <f>'Table Q6'!I191-I182</f>
        <v>-0.24338351559848959</v>
      </c>
      <c r="V182" s="15">
        <f>'Table Q6'!J191-J182</f>
        <v>-0.13276001002586524</v>
      </c>
      <c r="W182" s="15">
        <f>'Table Q6'!K191-K182</f>
        <v>1.0092964270954532</v>
      </c>
      <c r="X182" s="15">
        <f>'Table Q6'!L191-L182</f>
        <v>0.50426810929387111</v>
      </c>
    </row>
    <row r="183" spans="1:24" x14ac:dyDescent="0.2">
      <c r="A183" s="13" t="str">
        <f t="shared" si="64"/>
        <v>2013 Q4</v>
      </c>
      <c r="B183" s="11">
        <f t="shared" si="65"/>
        <v>0.17101329707807411</v>
      </c>
      <c r="C183" s="11">
        <f t="shared" ref="C183:L183" si="80">LN(C81/C80)*100</f>
        <v>0.60314463281185104</v>
      </c>
      <c r="D183" s="11">
        <f t="shared" si="80"/>
        <v>1.2194279067736702</v>
      </c>
      <c r="E183" s="11">
        <f t="shared" si="80"/>
        <v>0.32859702415127073</v>
      </c>
      <c r="F183" s="11">
        <f t="shared" si="80"/>
        <v>0.8452189807049636</v>
      </c>
      <c r="G183" s="11">
        <f t="shared" si="80"/>
        <v>4.1839984061063404</v>
      </c>
      <c r="H183" s="11">
        <f t="shared" si="80"/>
        <v>-1.5602350524242476</v>
      </c>
      <c r="I183" s="11">
        <f t="shared" si="80"/>
        <v>0.29094203094808102</v>
      </c>
      <c r="J183" s="11">
        <f t="shared" si="80"/>
        <v>-0.18446269546844896</v>
      </c>
      <c r="K183" s="11">
        <f t="shared" si="80"/>
        <v>-3.0303422344677409</v>
      </c>
      <c r="L183" s="11">
        <f t="shared" si="80"/>
        <v>0.64850017846870811</v>
      </c>
      <c r="N183" s="15">
        <f>'Table Q6'!B192-B183</f>
        <v>0.35070002591973926</v>
      </c>
      <c r="O183" s="15">
        <f>'Table Q6'!C192-C183</f>
        <v>4.9700111662156043E-2</v>
      </c>
      <c r="P183" s="15">
        <f>'Table Q6'!D192-D183</f>
        <v>0.10786207140209236</v>
      </c>
      <c r="Q183" s="15">
        <f>'Table Q6'!E192-E183</f>
        <v>7.8574649315215683E-2</v>
      </c>
      <c r="R183" s="15">
        <f>'Table Q6'!F192-F183</f>
        <v>0.64833263668485686</v>
      </c>
      <c r="S183" s="15">
        <f>'Table Q6'!G192-G183</f>
        <v>-4.5610784160846638</v>
      </c>
      <c r="T183" s="15">
        <f>'Table Q6'!H192-H183</f>
        <v>0.57767553955808137</v>
      </c>
      <c r="U183" s="15">
        <f>'Table Q6'!I192-I183</f>
        <v>0.49230043067975593</v>
      </c>
      <c r="V183" s="15">
        <f>'Table Q6'!J192-J183</f>
        <v>0.48268989553577962</v>
      </c>
      <c r="W183" s="15">
        <f>'Table Q6'!K192-K183</f>
        <v>1.0000912922091807</v>
      </c>
      <c r="X183" s="15">
        <f>'Table Q6'!L192-L183</f>
        <v>-0.16522785858039335</v>
      </c>
    </row>
    <row r="184" spans="1:24" x14ac:dyDescent="0.2">
      <c r="A184" s="13" t="str">
        <f t="shared" si="64"/>
        <v>2014 Q1</v>
      </c>
      <c r="B184" s="11">
        <f t="shared" si="65"/>
        <v>-1.1952934550685776</v>
      </c>
      <c r="C184" s="11">
        <f t="shared" ref="C184:L184" si="81">LN(C82/C81)*100</f>
        <v>1.3619648067097099</v>
      </c>
      <c r="D184" s="11">
        <f t="shared" si="81"/>
        <v>1.2929200426798753</v>
      </c>
      <c r="E184" s="11">
        <f t="shared" si="81"/>
        <v>1.1090618684895017</v>
      </c>
      <c r="F184" s="11">
        <f t="shared" si="81"/>
        <v>1.3952757004073937</v>
      </c>
      <c r="G184" s="11">
        <f t="shared" si="81"/>
        <v>-2.8165221083324878</v>
      </c>
      <c r="H184" s="11">
        <f t="shared" si="81"/>
        <v>-1.545794182434054</v>
      </c>
      <c r="I184" s="11">
        <f t="shared" si="81"/>
        <v>1.4235062246978949</v>
      </c>
      <c r="J184" s="11">
        <f t="shared" si="81"/>
        <v>-0.24082971387983299</v>
      </c>
      <c r="K184" s="11">
        <f t="shared" si="81"/>
        <v>2.9963441141463116</v>
      </c>
      <c r="L184" s="11">
        <f t="shared" si="81"/>
        <v>0.33803553264225844</v>
      </c>
      <c r="N184" s="15">
        <f>'Table Q6'!B193-B184</f>
        <v>1.0747783634708898</v>
      </c>
      <c r="O184" s="15">
        <f>'Table Q6'!C193-C184</f>
        <v>0.1251574250883547</v>
      </c>
      <c r="P184" s="15">
        <f>'Table Q6'!D193-D184</f>
        <v>-0.28650716020068878</v>
      </c>
      <c r="Q184" s="15">
        <f>'Table Q6'!E193-E184</f>
        <v>0.11124427231718714</v>
      </c>
      <c r="R184" s="15">
        <f>'Table Q6'!F193-F184</f>
        <v>-0.31020504971432494</v>
      </c>
      <c r="S184" s="15">
        <f>'Table Q6'!G193-G184</f>
        <v>-0.26242368554898565</v>
      </c>
      <c r="T184" s="15">
        <f>'Table Q6'!H193-H184</f>
        <v>-1.2199413248863866</v>
      </c>
      <c r="U184" s="15">
        <f>'Table Q6'!I193-I184</f>
        <v>-0.64268058025028985</v>
      </c>
      <c r="V184" s="15">
        <f>'Table Q6'!J193-J184</f>
        <v>-0.43280021405116453</v>
      </c>
      <c r="W184" s="15">
        <f>'Table Q6'!K193-K184</f>
        <v>0.47744405718142335</v>
      </c>
      <c r="X184" s="15">
        <f>'Table Q6'!L193-L184</f>
        <v>-0.11476123433215682</v>
      </c>
    </row>
    <row r="185" spans="1:24" x14ac:dyDescent="0.2">
      <c r="A185" s="13" t="str">
        <f t="shared" si="64"/>
        <v>2014 Q2</v>
      </c>
      <c r="B185" s="11">
        <f t="shared" si="65"/>
        <v>-1.2262030339223344</v>
      </c>
      <c r="C185" s="11">
        <f t="shared" ref="C185:L185" si="82">LN(C83/C82)*100</f>
        <v>0.69580865379449142</v>
      </c>
      <c r="D185" s="11">
        <f t="shared" si="82"/>
        <v>1.5511135813812991</v>
      </c>
      <c r="E185" s="11">
        <f t="shared" si="82"/>
        <v>0.32858072457517867</v>
      </c>
      <c r="F185" s="11">
        <f t="shared" si="82"/>
        <v>0.88657595363631148</v>
      </c>
      <c r="G185" s="11">
        <f t="shared" si="82"/>
        <v>0.88204858104792305</v>
      </c>
      <c r="H185" s="11">
        <f t="shared" si="82"/>
        <v>1.3703336938782327</v>
      </c>
      <c r="I185" s="11">
        <f t="shared" si="82"/>
        <v>0.53347490021223254</v>
      </c>
      <c r="J185" s="11">
        <f t="shared" si="82"/>
        <v>-3.5419388449884766</v>
      </c>
      <c r="K185" s="11">
        <f t="shared" si="82"/>
        <v>-1.5430968155456846</v>
      </c>
      <c r="L185" s="11">
        <f t="shared" si="82"/>
        <v>0.36363153042718632</v>
      </c>
      <c r="N185" s="15">
        <f>'Table Q6'!B194-B185</f>
        <v>-0.34661992889149706</v>
      </c>
      <c r="O185" s="15">
        <f>'Table Q6'!C194-C185</f>
        <v>-0.15751430947669665</v>
      </c>
      <c r="P185" s="15">
        <f>'Table Q6'!D194-D185</f>
        <v>0.20691483822529211</v>
      </c>
      <c r="Q185" s="15">
        <f>'Table Q6'!E194-E185</f>
        <v>-0.70507853853495672</v>
      </c>
      <c r="R185" s="15">
        <f>'Table Q6'!F194-F185</f>
        <v>-0.63527742299239853</v>
      </c>
      <c r="S185" s="15">
        <f>'Table Q6'!G194-G185</f>
        <v>-0.78525641965154125</v>
      </c>
      <c r="T185" s="15">
        <f>'Table Q6'!H194-H185</f>
        <v>-0.64302719610412418</v>
      </c>
      <c r="U185" s="15">
        <f>'Table Q6'!I194-I185</f>
        <v>-0.22985613896587992</v>
      </c>
      <c r="V185" s="15">
        <f>'Table Q6'!J194-J185</f>
        <v>-0.24087096926035434</v>
      </c>
      <c r="W185" s="15">
        <f>'Table Q6'!K194-K185</f>
        <v>-0.75454451434235015</v>
      </c>
      <c r="X185" s="15">
        <f>'Table Q6'!L194-L185</f>
        <v>-0.4357851238893557</v>
      </c>
    </row>
    <row r="186" spans="1:24" x14ac:dyDescent="0.2">
      <c r="A186" s="13" t="str">
        <f t="shared" si="64"/>
        <v>2014 Q3</v>
      </c>
      <c r="B186" s="11">
        <f t="shared" si="65"/>
        <v>-7.013904471246056E-2</v>
      </c>
      <c r="C186" s="11">
        <f t="shared" ref="C186:L186" si="83">LN(C84/C83)*100</f>
        <v>0.51696757195406884</v>
      </c>
      <c r="D186" s="11">
        <f t="shared" si="83"/>
        <v>1.8546582020551872</v>
      </c>
      <c r="E186" s="11">
        <f t="shared" si="83"/>
        <v>-0.44539837954684669</v>
      </c>
      <c r="F186" s="11">
        <f t="shared" si="83"/>
        <v>3.3139397750321953</v>
      </c>
      <c r="G186" s="11">
        <f t="shared" si="83"/>
        <v>0.16813690918515786</v>
      </c>
      <c r="H186" s="11">
        <f t="shared" si="83"/>
        <v>-1.0283250963972728</v>
      </c>
      <c r="I186" s="11">
        <f t="shared" si="83"/>
        <v>0.70171653963950353</v>
      </c>
      <c r="J186" s="11">
        <f t="shared" si="83"/>
        <v>-2.1924139717150672</v>
      </c>
      <c r="K186" s="11">
        <f t="shared" si="83"/>
        <v>2.4428401879666075</v>
      </c>
      <c r="L186" s="11">
        <f t="shared" si="83"/>
        <v>0.36339523613356406</v>
      </c>
      <c r="N186" s="15">
        <f>'Table Q6'!B195-B186</f>
        <v>0.47872869875478441</v>
      </c>
      <c r="O186" s="15">
        <f>'Table Q6'!C195-C186</f>
        <v>-0.11649843462876652</v>
      </c>
      <c r="P186" s="15">
        <f>'Table Q6'!D195-D186</f>
        <v>3.4394160284830333E-2</v>
      </c>
      <c r="Q186" s="15">
        <f>'Table Q6'!E195-E186</f>
        <v>-0.40641256515487834</v>
      </c>
      <c r="R186" s="15">
        <f>'Table Q6'!F195-F186</f>
        <v>-0.46886982314961356</v>
      </c>
      <c r="S186" s="15">
        <f>'Table Q6'!G195-G186</f>
        <v>-0.44153915378179198</v>
      </c>
      <c r="T186" s="15">
        <f>'Table Q6'!H195-H186</f>
        <v>0.2801081403283685</v>
      </c>
      <c r="U186" s="15">
        <f>'Table Q6'!I195-I186</f>
        <v>-0.13790559876811426</v>
      </c>
      <c r="V186" s="15">
        <f>'Table Q6'!J195-J186</f>
        <v>-0.66975094075384689</v>
      </c>
      <c r="W186" s="15">
        <f>'Table Q6'!K195-K186</f>
        <v>0.41866083714815661</v>
      </c>
      <c r="X186" s="15">
        <f>'Table Q6'!L195-L186</f>
        <v>-0.24541935227162343</v>
      </c>
    </row>
    <row r="187" spans="1:24" x14ac:dyDescent="0.2">
      <c r="A187" s="13" t="str">
        <f t="shared" si="64"/>
        <v>2014 Q4</v>
      </c>
      <c r="B187" s="11">
        <f t="shared" si="65"/>
        <v>-0.4198873449698397</v>
      </c>
      <c r="C187" s="11">
        <f t="shared" ref="C187:L187" si="84">LN(C85/C84)*100</f>
        <v>-0.58378522570757108</v>
      </c>
      <c r="D187" s="11">
        <f t="shared" si="84"/>
        <v>0.5341728939599748</v>
      </c>
      <c r="E187" s="11">
        <f t="shared" si="84"/>
        <v>1.9414048589175565</v>
      </c>
      <c r="F187" s="11">
        <f t="shared" si="84"/>
        <v>2.2234492963341337</v>
      </c>
      <c r="G187" s="11">
        <f t="shared" si="84"/>
        <v>4.2041498633609106E-2</v>
      </c>
      <c r="H187" s="11">
        <f t="shared" si="84"/>
        <v>1.7431245680279821</v>
      </c>
      <c r="I187" s="11">
        <f t="shared" si="84"/>
        <v>3.4621807009061326E-2</v>
      </c>
      <c r="J187" s="11">
        <f t="shared" si="84"/>
        <v>-0.5702260427082072</v>
      </c>
      <c r="K187" s="11">
        <f t="shared" si="84"/>
        <v>2.8112327918077979</v>
      </c>
      <c r="L187" s="11">
        <f t="shared" si="84"/>
        <v>0.69943309785157515</v>
      </c>
      <c r="N187" s="15">
        <f>'Table Q6'!B196-B187</f>
        <v>-0.66077421288404015</v>
      </c>
      <c r="O187" s="15">
        <f>'Table Q6'!C196-C187</f>
        <v>-8.6892807698105257E-2</v>
      </c>
      <c r="P187" s="15">
        <f>'Table Q6'!D196-D187</f>
        <v>7.5535387754037675E-3</v>
      </c>
      <c r="Q187" s="15">
        <f>'Table Q6'!E196-E187</f>
        <v>-0.52341006453190153</v>
      </c>
      <c r="R187" s="15">
        <f>'Table Q6'!F196-F187</f>
        <v>-0.10870555150006389</v>
      </c>
      <c r="S187" s="15">
        <f>'Table Q6'!G196-G187</f>
        <v>-7.0268878333302406E-2</v>
      </c>
      <c r="T187" s="15">
        <f>'Table Q6'!H196-H187</f>
        <v>-0.47655376186819254</v>
      </c>
      <c r="U187" s="15">
        <f>'Table Q6'!I196-I187</f>
        <v>-0.83252282175687853</v>
      </c>
      <c r="V187" s="15">
        <f>'Table Q6'!J196-J187</f>
        <v>-0.11773067647683777</v>
      </c>
      <c r="W187" s="15">
        <f>'Table Q6'!K196-K187</f>
        <v>0.77007074970961087</v>
      </c>
      <c r="X187" s="15">
        <f>'Table Q6'!L196-L187</f>
        <v>-0.34899386517903758</v>
      </c>
    </row>
    <row r="188" spans="1:24" x14ac:dyDescent="0.2">
      <c r="A188" s="13" t="str">
        <f t="shared" si="64"/>
        <v>2015 Q1</v>
      </c>
      <c r="B188" s="11">
        <f t="shared" si="65"/>
        <v>3.7074134545600961</v>
      </c>
      <c r="C188" s="11">
        <f t="shared" ref="C188:L188" si="85">LN(C86/C85)*100</f>
        <v>-0.6781106217618954</v>
      </c>
      <c r="D188" s="11">
        <f t="shared" si="85"/>
        <v>0.77538858805614319</v>
      </c>
      <c r="E188" s="11">
        <f t="shared" si="85"/>
        <v>0.27361734231257695</v>
      </c>
      <c r="F188" s="11">
        <f t="shared" si="85"/>
        <v>-2.0415266628691291</v>
      </c>
      <c r="G188" s="11">
        <f t="shared" si="85"/>
        <v>2.3465365902065698</v>
      </c>
      <c r="H188" s="11">
        <f t="shared" si="85"/>
        <v>-0.19063992112504102</v>
      </c>
      <c r="I188" s="11">
        <f t="shared" si="85"/>
        <v>-0.38707752633157949</v>
      </c>
      <c r="J188" s="11">
        <f t="shared" si="85"/>
        <v>-3.7855221781303303</v>
      </c>
      <c r="K188" s="11">
        <f t="shared" si="85"/>
        <v>1.4076314622564066</v>
      </c>
      <c r="L188" s="11">
        <f t="shared" si="85"/>
        <v>0.2679412690137003</v>
      </c>
      <c r="N188" s="15">
        <f>'Table Q6'!B197-B188</f>
        <v>-2.2673704803291201</v>
      </c>
      <c r="O188" s="15">
        <f>'Table Q6'!C197-C188</f>
        <v>-0.13247575305607873</v>
      </c>
      <c r="P188" s="15">
        <f>'Table Q6'!D197-D188</f>
        <v>-0.37464819389785337</v>
      </c>
      <c r="Q188" s="15">
        <f>'Table Q6'!E197-E188</f>
        <v>0.21499366856113628</v>
      </c>
      <c r="R188" s="15">
        <f>'Table Q6'!F197-F188</f>
        <v>-0.54738029760192886</v>
      </c>
      <c r="S188" s="15">
        <f>'Table Q6'!G197-G188</f>
        <v>-0.25714428400318745</v>
      </c>
      <c r="T188" s="15">
        <f>'Table Q6'!H197-H188</f>
        <v>6.8222335673278026E-2</v>
      </c>
      <c r="U188" s="15">
        <f>'Table Q6'!I197-I188</f>
        <v>0.15191550392859537</v>
      </c>
      <c r="V188" s="15">
        <f>'Table Q6'!J197-J188</f>
        <v>-0.18498149624576676</v>
      </c>
      <c r="W188" s="15">
        <f>'Table Q6'!K197-K188</f>
        <v>-0.38744642568399756</v>
      </c>
      <c r="X188" s="15">
        <f>'Table Q6'!L197-L188</f>
        <v>-0.41077135660409736</v>
      </c>
    </row>
    <row r="189" spans="1:24" x14ac:dyDescent="0.2">
      <c r="A189" s="13" t="str">
        <f t="shared" si="64"/>
        <v>2015 Q2</v>
      </c>
      <c r="B189" s="11">
        <f t="shared" si="65"/>
        <v>1.4668903666618351</v>
      </c>
      <c r="C189" s="11">
        <f t="shared" ref="C189:L189" si="86">LN(C87/C86)*100</f>
        <v>-0.2786663825547589</v>
      </c>
      <c r="D189" s="11">
        <f t="shared" si="86"/>
        <v>2.0552472899962622</v>
      </c>
      <c r="E189" s="11">
        <f t="shared" si="86"/>
        <v>0.96864515843929933</v>
      </c>
      <c r="F189" s="11">
        <f t="shared" si="86"/>
        <v>-1.7444564237050268</v>
      </c>
      <c r="G189" s="11">
        <f t="shared" si="86"/>
        <v>1.9344536785816002</v>
      </c>
      <c r="H189" s="11">
        <f t="shared" si="86"/>
        <v>-5.0762121632880737</v>
      </c>
      <c r="I189" s="11">
        <f t="shared" si="86"/>
        <v>1.1044746755178996</v>
      </c>
      <c r="J189" s="11">
        <f t="shared" si="86"/>
        <v>-2.0363411868644632</v>
      </c>
      <c r="K189" s="11">
        <f t="shared" si="86"/>
        <v>1.9108372953244968</v>
      </c>
      <c r="L189" s="11">
        <f t="shared" si="86"/>
        <v>0.45074355473437272</v>
      </c>
      <c r="N189" s="15">
        <f>'Table Q6'!B198-B189</f>
        <v>-0.7340037379999006</v>
      </c>
      <c r="O189" s="15">
        <f>'Table Q6'!C198-C189</f>
        <v>-8.3144064235589066E-2</v>
      </c>
      <c r="P189" s="15">
        <f>'Table Q6'!D198-D189</f>
        <v>7.0453650829816361E-2</v>
      </c>
      <c r="Q189" s="15">
        <f>'Table Q6'!E198-E189</f>
        <v>-7.4572533507523131E-2</v>
      </c>
      <c r="R189" s="15">
        <f>'Table Q6'!F198-F189</f>
        <v>-0.2690822906232786</v>
      </c>
      <c r="S189" s="15">
        <f>'Table Q6'!G198-G189</f>
        <v>-7.8888191197574731E-3</v>
      </c>
      <c r="T189" s="15">
        <f>'Table Q6'!H198-H189</f>
        <v>-0.18797998891998891</v>
      </c>
      <c r="U189" s="15">
        <f>'Table Q6'!I198-I189</f>
        <v>0.63487724890670028</v>
      </c>
      <c r="V189" s="15">
        <f>'Table Q6'!J198-J189</f>
        <v>0.44837323966960785</v>
      </c>
      <c r="W189" s="15">
        <f>'Table Q6'!K198-K189</f>
        <v>0.3553553436289425</v>
      </c>
      <c r="X189" s="15">
        <f>'Table Q6'!L198-L189</f>
        <v>-1.0939837253740592E-3</v>
      </c>
    </row>
    <row r="190" spans="1:24" x14ac:dyDescent="0.2">
      <c r="A190" s="13" t="str">
        <f t="shared" si="64"/>
        <v>2015 Q3</v>
      </c>
      <c r="B190" s="11">
        <f t="shared" si="65"/>
        <v>0.17089321031038177</v>
      </c>
      <c r="C190" s="11">
        <f t="shared" ref="C190:L190" si="87">LN(C88/C87)*100</f>
        <v>-0.64149448470380255</v>
      </c>
      <c r="D190" s="11">
        <f t="shared" si="87"/>
        <v>-1.8699734024214523</v>
      </c>
      <c r="E190" s="11">
        <f t="shared" si="87"/>
        <v>0.91550923468305001</v>
      </c>
      <c r="F190" s="11">
        <f t="shared" si="87"/>
        <v>-2.7190336939969821</v>
      </c>
      <c r="G190" s="11">
        <f t="shared" si="87"/>
        <v>1.143533321968661</v>
      </c>
      <c r="H190" s="11">
        <f t="shared" si="87"/>
        <v>-1.3210318429233365</v>
      </c>
      <c r="I190" s="11">
        <f t="shared" si="87"/>
        <v>0.49756319871066079</v>
      </c>
      <c r="J190" s="11">
        <f t="shared" si="87"/>
        <v>-0.32409479607830854</v>
      </c>
      <c r="K190" s="11">
        <f t="shared" si="87"/>
        <v>9.8222442887854727E-2</v>
      </c>
      <c r="L190" s="11">
        <f t="shared" si="87"/>
        <v>-0.41046903669762308</v>
      </c>
      <c r="N190" s="15">
        <f>'Table Q6'!B199-B190</f>
        <v>0.24786614240980623</v>
      </c>
      <c r="O190" s="15">
        <f>'Table Q6'!C199-C190</f>
        <v>-0.12653346722725389</v>
      </c>
      <c r="P190" s="15">
        <f>'Table Q6'!D199-D190</f>
        <v>-2.4537134329595478E-2</v>
      </c>
      <c r="Q190" s="15">
        <f>'Table Q6'!E199-E190</f>
        <v>-1.6949599217543909E-3</v>
      </c>
      <c r="R190" s="15">
        <f>'Table Q6'!F199-F190</f>
        <v>0.74925221842744905</v>
      </c>
      <c r="S190" s="15">
        <f>'Table Q6'!G199-G190</f>
        <v>0.85352133612992565</v>
      </c>
      <c r="T190" s="15">
        <f>'Table Q6'!H199-H190</f>
        <v>-0.28340648984844519</v>
      </c>
      <c r="U190" s="15">
        <f>'Table Q6'!I199-I190</f>
        <v>0.10009250651930401</v>
      </c>
      <c r="V190" s="15">
        <f>'Table Q6'!J199-J190</f>
        <v>0.21460912867830623</v>
      </c>
      <c r="W190" s="15">
        <f>'Table Q6'!K199-K190</f>
        <v>0.72035369813026706</v>
      </c>
      <c r="X190" s="15">
        <f>'Table Q6'!L199-L190</f>
        <v>0.41279363261811414</v>
      </c>
    </row>
    <row r="191" spans="1:24" x14ac:dyDescent="0.2">
      <c r="A191" s="13" t="str">
        <f t="shared" si="64"/>
        <v>2015 Q4</v>
      </c>
      <c r="B191" s="11">
        <f t="shared" si="65"/>
        <v>-2.5886051103638392</v>
      </c>
      <c r="C191" s="11">
        <f t="shared" ref="C191:L191" si="88">LN(C89/C88)*100</f>
        <v>-2.0536817521691026</v>
      </c>
      <c r="D191" s="11">
        <f t="shared" si="88"/>
        <v>-0.97286558744386964</v>
      </c>
      <c r="E191" s="11">
        <f t="shared" si="88"/>
        <v>-0.40921379663640894</v>
      </c>
      <c r="F191" s="11">
        <f t="shared" si="88"/>
        <v>-5.1548892961411488</v>
      </c>
      <c r="G191" s="11">
        <f t="shared" si="88"/>
        <v>-1.8112470085327737</v>
      </c>
      <c r="H191" s="11">
        <f t="shared" si="88"/>
        <v>1.7881834363448015</v>
      </c>
      <c r="I191" s="11">
        <f t="shared" si="88"/>
        <v>-1.4605179847718741</v>
      </c>
      <c r="J191" s="11">
        <f t="shared" si="88"/>
        <v>0.25572872522322115</v>
      </c>
      <c r="K191" s="11">
        <f t="shared" si="88"/>
        <v>0.10685216506226361</v>
      </c>
      <c r="L191" s="11">
        <f t="shared" si="88"/>
        <v>-1.6900732446803488</v>
      </c>
      <c r="N191" s="15">
        <f>'Table Q6'!B200-B191</f>
        <v>0.83519904437129577</v>
      </c>
      <c r="O191" s="15">
        <f>'Table Q6'!C200-C191</f>
        <v>3.317618782074927E-2</v>
      </c>
      <c r="P191" s="15">
        <f>'Table Q6'!D200-D191</f>
        <v>0.33597035799416608</v>
      </c>
      <c r="Q191" s="15">
        <f>'Table Q6'!E200-E191</f>
        <v>-0.12156202730077165</v>
      </c>
      <c r="R191" s="15">
        <f>'Table Q6'!F200-F191</f>
        <v>1.0297124916457516</v>
      </c>
      <c r="S191" s="15">
        <f>'Table Q6'!G200-G191</f>
        <v>1.0395313470818868</v>
      </c>
      <c r="T191" s="15">
        <f>'Table Q6'!H200-H191</f>
        <v>-8.1053465039434114E-2</v>
      </c>
      <c r="U191" s="15">
        <f>'Table Q6'!I200-I191</f>
        <v>-6.2291964975091929E-5</v>
      </c>
      <c r="V191" s="15">
        <f>'Table Q6'!J200-J191</f>
        <v>-0.47356198094685065</v>
      </c>
      <c r="W191" s="15">
        <f>'Table Q6'!K200-K191</f>
        <v>0.2766343205880718</v>
      </c>
      <c r="X191" s="15">
        <f>'Table Q6'!L200-L191</f>
        <v>0.82023043559124731</v>
      </c>
    </row>
    <row r="192" spans="1:24" x14ac:dyDescent="0.2">
      <c r="A192" s="13" t="str">
        <f t="shared" si="64"/>
        <v>2016 Q1</v>
      </c>
      <c r="B192" s="11">
        <f t="shared" si="65"/>
        <v>-0.45871668197735971</v>
      </c>
      <c r="C192" s="11">
        <f t="shared" ref="C192:L192" si="89">LN(C90/C89)*100</f>
        <v>0.51628695202590458</v>
      </c>
      <c r="D192" s="11">
        <f t="shared" si="89"/>
        <v>1.9463145195267182</v>
      </c>
      <c r="E192" s="11">
        <f t="shared" si="89"/>
        <v>0.60893815343072244</v>
      </c>
      <c r="F192" s="11">
        <f t="shared" si="89"/>
        <v>1.9639873849269451</v>
      </c>
      <c r="G192" s="11">
        <f t="shared" si="89"/>
        <v>2.1714298766443485</v>
      </c>
      <c r="H192" s="11">
        <f t="shared" si="89"/>
        <v>-1.3348100602759112</v>
      </c>
      <c r="I192" s="11">
        <f t="shared" si="89"/>
        <v>-3.1716296705475238E-3</v>
      </c>
      <c r="J192" s="11">
        <f t="shared" si="89"/>
        <v>-0.87541640283848432</v>
      </c>
      <c r="K192" s="11">
        <f t="shared" si="89"/>
        <v>-0.77410565315897517</v>
      </c>
      <c r="L192" s="11">
        <f t="shared" si="89"/>
        <v>1.2421174617545834</v>
      </c>
      <c r="N192" s="15">
        <f>'Table Q6'!B201-B192</f>
        <v>-0.37414299335576418</v>
      </c>
      <c r="O192" s="15">
        <f>'Table Q6'!C201-C192</f>
        <v>-6.0199816234788484E-2</v>
      </c>
      <c r="P192" s="15">
        <f>'Table Q6'!D201-D192</f>
        <v>-0.61729201789632637</v>
      </c>
      <c r="Q192" s="15">
        <f>'Table Q6'!E201-E192</f>
        <v>-0.1758456494285992</v>
      </c>
      <c r="R192" s="15">
        <f>'Table Q6'!F201-F192</f>
        <v>-0.9762213250160946</v>
      </c>
      <c r="S192" s="15">
        <f>'Table Q6'!G201-G192</f>
        <v>-1.3297369725525607</v>
      </c>
      <c r="T192" s="15">
        <f>'Table Q6'!H201-H192</f>
        <v>1.3165817731544516</v>
      </c>
      <c r="U192" s="15">
        <f>'Table Q6'!I201-I192</f>
        <v>1.2182855096052212E-2</v>
      </c>
      <c r="V192" s="15">
        <f>'Table Q6'!J201-J192</f>
        <v>-1.2475793853520107</v>
      </c>
      <c r="W192" s="15">
        <f>'Table Q6'!K201-K192</f>
        <v>-0.231014322030902</v>
      </c>
      <c r="X192" s="15">
        <f>'Table Q6'!L201-L192</f>
        <v>-0.9882033647042503</v>
      </c>
    </row>
    <row r="193" spans="1:24" x14ac:dyDescent="0.2">
      <c r="A193" s="13" t="str">
        <f t="shared" si="64"/>
        <v>2016 Q2</v>
      </c>
      <c r="B193" s="11">
        <f t="shared" si="65"/>
        <v>3.0092422170509145</v>
      </c>
      <c r="C193" s="11">
        <f t="shared" ref="C193:L193" si="90">LN(C91/C90)*100</f>
        <v>1.3729909477530606</v>
      </c>
      <c r="D193" s="11">
        <f t="shared" si="90"/>
        <v>-0.48279237594050739</v>
      </c>
      <c r="E193" s="11">
        <f t="shared" si="90"/>
        <v>0.71544439449628994</v>
      </c>
      <c r="F193" s="11">
        <f t="shared" si="90"/>
        <v>-2.430602180134577</v>
      </c>
      <c r="G193" s="11">
        <f t="shared" si="90"/>
        <v>-0.28253945840933559</v>
      </c>
      <c r="H193" s="11">
        <f t="shared" si="90"/>
        <v>0.8588249646865227</v>
      </c>
      <c r="I193" s="11">
        <f t="shared" si="90"/>
        <v>-1.4451887780581474</v>
      </c>
      <c r="J193" s="11">
        <f t="shared" si="90"/>
        <v>2.2760356528237882</v>
      </c>
      <c r="K193" s="11">
        <f t="shared" si="90"/>
        <v>-0.92917205270846948</v>
      </c>
      <c r="L193" s="11">
        <f t="shared" si="90"/>
        <v>0.42231849997486881</v>
      </c>
      <c r="N193" s="15">
        <f>'Table Q6'!B202-B193</f>
        <v>3.9412943547153301E-2</v>
      </c>
      <c r="O193" s="15">
        <f>'Table Q6'!C202-C193</f>
        <v>0.23769228266955911</v>
      </c>
      <c r="P193" s="15">
        <f>'Table Q6'!D202-D193</f>
        <v>0.41856945980295224</v>
      </c>
      <c r="Q193" s="15">
        <f>'Table Q6'!E202-E193</f>
        <v>-6.7838752639475253E-2</v>
      </c>
      <c r="R193" s="15">
        <f>'Table Q6'!F202-F193</f>
        <v>-1.0740633627107705</v>
      </c>
      <c r="S193" s="15">
        <f>'Table Q6'!G202-G193</f>
        <v>-0.32816581995715577</v>
      </c>
      <c r="T193" s="15">
        <f>'Table Q6'!H202-H193</f>
        <v>0.24678688962626683</v>
      </c>
      <c r="U193" s="15">
        <f>'Table Q6'!I202-I193</f>
        <v>-0.51330108794283058</v>
      </c>
      <c r="V193" s="15">
        <f>'Table Q6'!J202-J193</f>
        <v>-0.33917071044272729</v>
      </c>
      <c r="W193" s="15">
        <f>'Table Q6'!K202-K193</f>
        <v>-1.8675595372937734</v>
      </c>
      <c r="X193" s="15">
        <f>'Table Q6'!L202-L193</f>
        <v>-0.51630467278319403</v>
      </c>
    </row>
    <row r="194" spans="1:24" x14ac:dyDescent="0.2">
      <c r="A194" s="13" t="str">
        <f t="shared" si="64"/>
        <v>2016 Q3</v>
      </c>
      <c r="B194" s="11">
        <f t="shared" si="65"/>
        <v>0.36537350620131498</v>
      </c>
      <c r="C194" s="11">
        <f t="shared" ref="C194:L194" si="91">LN(C92/C91)*100</f>
        <v>-0.60896108155902029</v>
      </c>
      <c r="D194" s="11">
        <f t="shared" si="91"/>
        <v>1.8293463387111255</v>
      </c>
      <c r="E194" s="11">
        <f t="shared" si="91"/>
        <v>0.54245548410764988</v>
      </c>
      <c r="F194" s="11">
        <f t="shared" si="91"/>
        <v>-1.4970223175664119</v>
      </c>
      <c r="G194" s="11">
        <f t="shared" si="91"/>
        <v>0.24858414518882424</v>
      </c>
      <c r="H194" s="11">
        <f t="shared" si="91"/>
        <v>2.6234746867456709</v>
      </c>
      <c r="I194" s="11">
        <f t="shared" si="91"/>
        <v>0.45139217587878988</v>
      </c>
      <c r="J194" s="11">
        <f t="shared" si="91"/>
        <v>-5.8343843156548036</v>
      </c>
      <c r="K194" s="11">
        <f t="shared" si="91"/>
        <v>-0.61698825522215051</v>
      </c>
      <c r="L194" s="11">
        <f t="shared" si="91"/>
        <v>-0.46987986314869395</v>
      </c>
      <c r="N194" s="15">
        <f>'Table Q6'!B203-B194</f>
        <v>-7.7011409591538738E-2</v>
      </c>
      <c r="O194" s="15">
        <f>'Table Q6'!C203-C194</f>
        <v>-2.5793135388259003E-3</v>
      </c>
      <c r="P194" s="15">
        <f>'Table Q6'!D203-D194</f>
        <v>-0.15739138120401153</v>
      </c>
      <c r="Q194" s="15">
        <f>'Table Q6'!E203-E194</f>
        <v>-0.71580940924237768</v>
      </c>
      <c r="R194" s="15">
        <f>'Table Q6'!F203-F194</f>
        <v>0.39533555791715624</v>
      </c>
      <c r="S194" s="15">
        <f>'Table Q6'!G203-G194</f>
        <v>-0.22377321854221835</v>
      </c>
      <c r="T194" s="15">
        <f>'Table Q6'!H203-H194</f>
        <v>-8.7363479588780546E-2</v>
      </c>
      <c r="U194" s="15">
        <f>'Table Q6'!I203-I194</f>
        <v>0.16789762253439078</v>
      </c>
      <c r="V194" s="15">
        <f>'Table Q6'!J203-J194</f>
        <v>0.44620776319777544</v>
      </c>
      <c r="W194" s="15">
        <f>'Table Q6'!K203-K194</f>
        <v>0.5680302696707713</v>
      </c>
      <c r="X194" s="15">
        <f>'Table Q6'!L203-L194</f>
        <v>0.36445088694027294</v>
      </c>
    </row>
    <row r="195" spans="1:24" x14ac:dyDescent="0.2">
      <c r="A195" s="13" t="str">
        <f t="shared" si="64"/>
        <v>2016 Q4</v>
      </c>
      <c r="B195" s="11">
        <f t="shared" si="65"/>
        <v>-3.6494663651445802</v>
      </c>
      <c r="C195" s="11">
        <f t="shared" ref="C195:L195" si="92">LN(C93/C92)*100</f>
        <v>1.631867754154313</v>
      </c>
      <c r="D195" s="11">
        <f t="shared" si="92"/>
        <v>-0.86292710513151938</v>
      </c>
      <c r="E195" s="11">
        <f t="shared" si="92"/>
        <v>1.4731307427211715</v>
      </c>
      <c r="F195" s="11">
        <f t="shared" si="92"/>
        <v>-0.43045823269425271</v>
      </c>
      <c r="G195" s="11">
        <f t="shared" si="92"/>
        <v>0.97265937175117745</v>
      </c>
      <c r="H195" s="11">
        <f t="shared" si="92"/>
        <v>1.0819973852922109</v>
      </c>
      <c r="I195" s="11">
        <f t="shared" si="92"/>
        <v>-0.36309864037700695</v>
      </c>
      <c r="J195" s="11">
        <f t="shared" si="92"/>
        <v>-1.1212152918267155</v>
      </c>
      <c r="K195" s="11">
        <f t="shared" si="92"/>
        <v>1.1238490317272385</v>
      </c>
      <c r="L195" s="11">
        <f t="shared" si="92"/>
        <v>0.46745503238105013</v>
      </c>
      <c r="N195" s="15">
        <f>'Table Q6'!B204-B195</f>
        <v>1.4814623438940422</v>
      </c>
      <c r="O195" s="15">
        <f>'Table Q6'!C204-C195</f>
        <v>7.1499092593069635E-2</v>
      </c>
      <c r="P195" s="15">
        <f>'Table Q6'!D204-D195</f>
        <v>0.44668281711253788</v>
      </c>
      <c r="Q195" s="15">
        <f>'Table Q6'!E204-E195</f>
        <v>5.7589650589309205E-3</v>
      </c>
      <c r="R195" s="15">
        <f>'Table Q6'!F204-F195</f>
        <v>-0.16658170306978476</v>
      </c>
      <c r="S195" s="15">
        <f>'Table Q6'!G204-G195</f>
        <v>7.82113228705269E-2</v>
      </c>
      <c r="T195" s="15">
        <f>'Table Q6'!H204-H195</f>
        <v>-4.8411995136074193E-2</v>
      </c>
      <c r="U195" s="15">
        <f>'Table Q6'!I204-I195</f>
        <v>-3.2620880773139349E-2</v>
      </c>
      <c r="V195" s="15">
        <f>'Table Q6'!J204-J195</f>
        <v>1.828226603915966</v>
      </c>
      <c r="W195" s="15">
        <f>'Table Q6'!K204-K195</f>
        <v>2.1913272945263254</v>
      </c>
      <c r="X195" s="15">
        <f>'Table Q6'!L204-L195</f>
        <v>2.5150576935156876E-2</v>
      </c>
    </row>
    <row r="196" spans="1:24" x14ac:dyDescent="0.2">
      <c r="A196" s="13" t="str">
        <f t="shared" si="64"/>
        <v>2017 Q1</v>
      </c>
      <c r="B196" s="11">
        <f t="shared" si="65"/>
        <v>1.0709062077659017</v>
      </c>
      <c r="C196" s="11">
        <f t="shared" ref="C196:L196" si="93">LN(C94/C93)*100</f>
        <v>0.45840552086706987</v>
      </c>
      <c r="D196" s="11">
        <f t="shared" si="93"/>
        <v>2.782902719391839</v>
      </c>
      <c r="E196" s="11">
        <f t="shared" si="93"/>
        <v>-1.1286512042004988</v>
      </c>
      <c r="F196" s="11">
        <f t="shared" si="93"/>
        <v>4.4937376728958691</v>
      </c>
      <c r="G196" s="11">
        <f t="shared" si="93"/>
        <v>-3.0540372171281716</v>
      </c>
      <c r="H196" s="11">
        <f t="shared" si="93"/>
        <v>0.33550682096610157</v>
      </c>
      <c r="I196" s="11">
        <f t="shared" si="93"/>
        <v>0.81618840539626702</v>
      </c>
      <c r="J196" s="11">
        <f t="shared" si="93"/>
        <v>2.417057510734109</v>
      </c>
      <c r="K196" s="11">
        <f t="shared" si="93"/>
        <v>-2.1044849468958255</v>
      </c>
      <c r="L196" s="11">
        <f t="shared" si="93"/>
        <v>0.74598896431938</v>
      </c>
      <c r="N196" s="15">
        <f>'Table Q6'!B205-B196</f>
        <v>-0.8904756322164219</v>
      </c>
      <c r="O196" s="15">
        <f>'Table Q6'!C205-C196</f>
        <v>1.8670683575697844E-2</v>
      </c>
      <c r="P196" s="15">
        <f>'Table Q6'!D205-D196</f>
        <v>-0.82968730991898387</v>
      </c>
      <c r="Q196" s="15">
        <f>'Table Q6'!E205-E196</f>
        <v>-9.7749200254065638E-2</v>
      </c>
      <c r="R196" s="15">
        <f>'Table Q6'!F205-F196</f>
        <v>-0.92574543211562155</v>
      </c>
      <c r="S196" s="15">
        <f>'Table Q6'!G205-G196</f>
        <v>-0.12371238973195231</v>
      </c>
      <c r="T196" s="15">
        <f>'Table Q6'!H205-H196</f>
        <v>0.78235729575506396</v>
      </c>
      <c r="U196" s="15">
        <f>'Table Q6'!I205-I196</f>
        <v>-0.1566236845305965</v>
      </c>
      <c r="V196" s="15">
        <f>'Table Q6'!J205-J196</f>
        <v>-2.8112274931136807</v>
      </c>
      <c r="W196" s="15">
        <f>'Table Q6'!K205-K196</f>
        <v>-4.5917069053284276</v>
      </c>
      <c r="X196" s="15">
        <f>'Table Q6'!L205-L196</f>
        <v>-0.57658697386142721</v>
      </c>
    </row>
    <row r="197" spans="1:24" x14ac:dyDescent="0.2">
      <c r="A197" s="13" t="str">
        <f t="shared" si="64"/>
        <v>2017 Q2</v>
      </c>
      <c r="B197" s="11">
        <f t="shared" si="65"/>
        <v>-2.2185021943261142E-2</v>
      </c>
      <c r="C197" s="11">
        <f t="shared" ref="C197:L197" si="94">LN(C95/C94)*100</f>
        <v>-1.6408208268216176</v>
      </c>
      <c r="D197" s="11">
        <f t="shared" si="94"/>
        <v>-1.9844631390235714</v>
      </c>
      <c r="E197" s="11">
        <f t="shared" si="94"/>
        <v>-3.1282706659531236E-2</v>
      </c>
      <c r="F197" s="11">
        <f t="shared" si="94"/>
        <v>-1.069100061722708</v>
      </c>
      <c r="G197" s="11">
        <f t="shared" si="94"/>
        <v>1.7747569551721309</v>
      </c>
      <c r="H197" s="11">
        <f t="shared" si="94"/>
        <v>-0.21976422007334373</v>
      </c>
      <c r="I197" s="11">
        <f t="shared" si="94"/>
        <v>0.75818883709373519</v>
      </c>
      <c r="J197" s="11">
        <f t="shared" si="94"/>
        <v>-0.54415368800481323</v>
      </c>
      <c r="K197" s="11">
        <f t="shared" si="94"/>
        <v>0.43403661200478022</v>
      </c>
      <c r="L197" s="11">
        <f t="shared" si="94"/>
        <v>-8.1905883045213304E-2</v>
      </c>
      <c r="N197" s="15">
        <f>'Table Q6'!B206-B197</f>
        <v>-1.0591534738125636</v>
      </c>
      <c r="O197" s="15">
        <f>'Table Q6'!C206-C197</f>
        <v>8.5039560380793411E-2</v>
      </c>
      <c r="P197" s="15">
        <f>'Table Q6'!D206-D197</f>
        <v>0.65954633646818239</v>
      </c>
      <c r="Q197" s="15">
        <f>'Table Q6'!E206-E197</f>
        <v>0.27183992419543485</v>
      </c>
      <c r="R197" s="15">
        <f>'Table Q6'!F206-F197</f>
        <v>-0.43710662820066104</v>
      </c>
      <c r="S197" s="15">
        <f>'Table Q6'!G206-G197</f>
        <v>-0.28342307934793687</v>
      </c>
      <c r="T197" s="15">
        <f>'Table Q6'!H206-H197</f>
        <v>0.78472691948868623</v>
      </c>
      <c r="U197" s="15">
        <f>'Table Q6'!I206-I197</f>
        <v>0.46547784994521357</v>
      </c>
      <c r="V197" s="15">
        <f>'Table Q6'!J206-J197</f>
        <v>-0.10576974471616951</v>
      </c>
      <c r="W197" s="15">
        <f>'Table Q6'!K206-K197</f>
        <v>0.8960350739116778</v>
      </c>
      <c r="X197" s="15">
        <f>'Table Q6'!L206-L197</f>
        <v>0.16778690951994341</v>
      </c>
    </row>
    <row r="198" spans="1:24" x14ac:dyDescent="0.2">
      <c r="A198" s="13" t="str">
        <f t="shared" si="64"/>
        <v>2017 Q3</v>
      </c>
      <c r="B198" s="11">
        <f t="shared" si="65"/>
        <v>2.8877235042593008</v>
      </c>
      <c r="C198" s="11">
        <f t="shared" ref="C198:L198" si="95">LN(C96/C95)*100</f>
        <v>0.35213067172837997</v>
      </c>
      <c r="D198" s="11">
        <f t="shared" si="95"/>
        <v>6.5298770543491771E-2</v>
      </c>
      <c r="E198" s="11">
        <f t="shared" si="95"/>
        <v>1.5579237071684089</v>
      </c>
      <c r="F198" s="11">
        <f t="shared" si="95"/>
        <v>1.3775665095612464</v>
      </c>
      <c r="G198" s="11">
        <f t="shared" si="95"/>
        <v>2.1149968880696193</v>
      </c>
      <c r="H198" s="11">
        <f t="shared" si="95"/>
        <v>-0.78715647739431205</v>
      </c>
      <c r="I198" s="11">
        <f t="shared" si="95"/>
        <v>3.4623665828919896</v>
      </c>
      <c r="J198" s="11">
        <f t="shared" si="95"/>
        <v>-0.11176176119266946</v>
      </c>
      <c r="K198" s="11">
        <f t="shared" si="95"/>
        <v>-4.2893751274812661</v>
      </c>
      <c r="L198" s="11">
        <f t="shared" si="95"/>
        <v>0.94993830283854086</v>
      </c>
      <c r="N198" s="15">
        <f>'Table Q6'!B207-B198</f>
        <v>0.33877280442972602</v>
      </c>
      <c r="O198" s="15">
        <f>'Table Q6'!C207-C198</f>
        <v>-0.10769914900492869</v>
      </c>
      <c r="P198" s="15">
        <f>'Table Q6'!D207-D198</f>
        <v>0.40660765017728906</v>
      </c>
      <c r="Q198" s="15">
        <f>'Table Q6'!E207-E198</f>
        <v>-0.5172053061519073</v>
      </c>
      <c r="R198" s="15">
        <f>'Table Q6'!F207-F198</f>
        <v>0.36945015276132698</v>
      </c>
      <c r="S198" s="15">
        <f>'Table Q6'!G207-G198</f>
        <v>-0.31006660325657132</v>
      </c>
      <c r="T198" s="15">
        <f>'Table Q6'!H207-H198</f>
        <v>2.6931390152557966E-2</v>
      </c>
      <c r="U198" s="15">
        <f>'Table Q6'!I207-I198</f>
        <v>-1.0556556838644315E-2</v>
      </c>
      <c r="V198" s="15">
        <f>'Table Q6'!J207-J198</f>
        <v>0.37345116886932556</v>
      </c>
      <c r="W198" s="15">
        <f>'Table Q6'!K207-K198</f>
        <v>0.29220282139334097</v>
      </c>
      <c r="X198" s="15">
        <f>'Table Q6'!L207-L198</f>
        <v>0.17750307697648382</v>
      </c>
    </row>
    <row r="199" spans="1:24" x14ac:dyDescent="0.2">
      <c r="A199" s="13" t="str">
        <f t="shared" si="64"/>
        <v>2017 Q4</v>
      </c>
      <c r="B199" s="11">
        <f t="shared" si="65"/>
        <v>-3.4080656426251394</v>
      </c>
      <c r="C199" s="11">
        <f t="shared" ref="C199:L199" si="96">LN(C97/C96)*100</f>
        <v>1.376509776539347</v>
      </c>
      <c r="D199" s="11">
        <f t="shared" si="96"/>
        <v>1.4162008498168495</v>
      </c>
      <c r="E199" s="11">
        <f t="shared" si="96"/>
        <v>-1.0356230296136424</v>
      </c>
      <c r="F199" s="11">
        <f t="shared" si="96"/>
        <v>0.16945932199115435</v>
      </c>
      <c r="G199" s="11">
        <f t="shared" si="96"/>
        <v>2.2780804902209271</v>
      </c>
      <c r="H199" s="11">
        <f t="shared" si="96"/>
        <v>-0.33813661408252854</v>
      </c>
      <c r="I199" s="11">
        <f t="shared" si="96"/>
        <v>0.42103388184440366</v>
      </c>
      <c r="J199" s="11">
        <f t="shared" si="96"/>
        <v>-1.5687078253368947</v>
      </c>
      <c r="K199" s="11">
        <f t="shared" si="96"/>
        <v>3.918855761577912</v>
      </c>
      <c r="L199" s="11">
        <f t="shared" si="96"/>
        <v>0.50930442922916208</v>
      </c>
      <c r="N199" s="15">
        <f>'Table Q6'!B208-B199</f>
        <v>1.8534141070423555</v>
      </c>
      <c r="O199" s="15">
        <f>'Table Q6'!C208-C199</f>
        <v>-0.21219129986876695</v>
      </c>
      <c r="P199" s="15">
        <f>'Table Q6'!D208-D199</f>
        <v>0.41313824445047698</v>
      </c>
      <c r="Q199" s="15">
        <f>'Table Q6'!E208-E199</f>
        <v>-0.1616219150781566</v>
      </c>
      <c r="R199" s="15">
        <f>'Table Q6'!F208-F199</f>
        <v>0.14575217507080498</v>
      </c>
      <c r="S199" s="15">
        <f>'Table Q6'!G208-G199</f>
        <v>-0.39018926274117716</v>
      </c>
      <c r="T199" s="15">
        <f>'Table Q6'!H208-H199</f>
        <v>-0.61713157295623722</v>
      </c>
      <c r="U199" s="15">
        <f>'Table Q6'!I208-I199</f>
        <v>-0.67372726974814712</v>
      </c>
      <c r="V199" s="15">
        <f>'Table Q6'!J208-J199</f>
        <v>1.8435483134643122</v>
      </c>
      <c r="W199" s="15">
        <f>'Table Q6'!K208-K199</f>
        <v>2.6024657030512546</v>
      </c>
      <c r="X199" s="15">
        <f>'Table Q6'!L208-L199</f>
        <v>-0.20656412421443693</v>
      </c>
    </row>
    <row r="200" spans="1:24" x14ac:dyDescent="0.2">
      <c r="A200" s="13" t="str">
        <f t="shared" si="64"/>
        <v>2018 Q1</v>
      </c>
      <c r="B200" s="11">
        <f t="shared" si="65"/>
        <v>0.97276559205530866</v>
      </c>
      <c r="C200" s="11">
        <f t="shared" ref="C200:L200" si="97">LN(C98/C97)*100</f>
        <v>-0.69116713919261563</v>
      </c>
      <c r="D200" s="11">
        <f t="shared" si="97"/>
        <v>-1.9988721570484143</v>
      </c>
      <c r="E200" s="11">
        <f t="shared" si="97"/>
        <v>0.92625452616193549</v>
      </c>
      <c r="F200" s="11">
        <f t="shared" si="97"/>
        <v>-2.5549568806983705</v>
      </c>
      <c r="G200" s="11">
        <f t="shared" si="97"/>
        <v>-1.0069959748627331</v>
      </c>
      <c r="H200" s="11">
        <f t="shared" si="97"/>
        <v>6.7764057520153895E-2</v>
      </c>
      <c r="I200" s="11">
        <f t="shared" si="97"/>
        <v>-1.4605178552787299</v>
      </c>
      <c r="J200" s="11">
        <f t="shared" si="97"/>
        <v>-0.49755300712283002</v>
      </c>
      <c r="K200" s="11">
        <f t="shared" si="97"/>
        <v>-2.5709290906352775</v>
      </c>
      <c r="L200" s="11">
        <f t="shared" si="97"/>
        <v>-0.45614376534047218</v>
      </c>
      <c r="N200" s="15">
        <f>'Table Q6'!B209-B200</f>
        <v>-2.1550064563676603</v>
      </c>
      <c r="O200" s="15">
        <f>'Table Q6'!C209-C200</f>
        <v>0.30742771525762497</v>
      </c>
      <c r="P200" s="15">
        <f>'Table Q6'!D209-D200</f>
        <v>-0.3348508609452665</v>
      </c>
      <c r="Q200" s="15">
        <f>'Table Q6'!E209-E200</f>
        <v>0.78587328649010257</v>
      </c>
      <c r="R200" s="15">
        <f>'Table Q6'!F209-F200</f>
        <v>9.555356492696454E-3</v>
      </c>
      <c r="S200" s="15">
        <f>'Table Q6'!G209-G200</f>
        <v>-0.69424463584523655</v>
      </c>
      <c r="T200" s="15">
        <f>'Table Q6'!H209-H200</f>
        <v>-0.20155942835501667</v>
      </c>
      <c r="U200" s="15">
        <f>'Table Q6'!I209-I200</f>
        <v>0.24462149721191584</v>
      </c>
      <c r="V200" s="15">
        <f>'Table Q6'!J209-J200</f>
        <v>-2.5615668082698573</v>
      </c>
      <c r="W200" s="15">
        <f>'Table Q6'!K209-K200</f>
        <v>-3.294777992580701</v>
      </c>
      <c r="X200" s="15">
        <f>'Table Q6'!L209-L200</f>
        <v>-7.9650759764599899E-2</v>
      </c>
    </row>
    <row r="201" spans="1:24" x14ac:dyDescent="0.2">
      <c r="A201" s="13" t="str">
        <f t="shared" ref="A201:A203" si="98">A99</f>
        <v>2018 Q2</v>
      </c>
      <c r="B201" s="11">
        <f t="shared" ref="B201:B205" si="99">LN(B99/B98)*100</f>
        <v>-1.947943226262385</v>
      </c>
      <c r="C201" s="11">
        <f t="shared" ref="C201:L201" si="100">LN(C99/C98)*100</f>
        <v>-0.65007975370978466</v>
      </c>
      <c r="D201" s="11">
        <f t="shared" si="100"/>
        <v>-0.43769892130709032</v>
      </c>
      <c r="E201" s="11">
        <f t="shared" si="100"/>
        <v>1.5108461629587486</v>
      </c>
      <c r="F201" s="11">
        <f t="shared" si="100"/>
        <v>3.0090075031491885</v>
      </c>
      <c r="G201" s="11">
        <f t="shared" si="100"/>
        <v>1.5917523950622507</v>
      </c>
      <c r="H201" s="11">
        <f t="shared" si="100"/>
        <v>-2.1586152079566316</v>
      </c>
      <c r="I201" s="11">
        <f t="shared" si="100"/>
        <v>4.7351834400799347E-2</v>
      </c>
      <c r="J201" s="11">
        <f t="shared" si="100"/>
        <v>-0.67564628355981338</v>
      </c>
      <c r="K201" s="11">
        <f t="shared" si="100"/>
        <v>2.3767350781403029E-2</v>
      </c>
      <c r="L201" s="11">
        <f t="shared" si="100"/>
        <v>0.22075290245741216</v>
      </c>
      <c r="N201" s="15">
        <f>'Table Q6'!B210-B201</f>
        <v>-0.15417587080261863</v>
      </c>
      <c r="O201" s="15">
        <f>'Table Q6'!C210-C201</f>
        <v>0.33977533569633778</v>
      </c>
      <c r="P201" s="15">
        <f>'Table Q6'!D210-D201</f>
        <v>0.16605405111634619</v>
      </c>
      <c r="Q201" s="15">
        <f>'Table Q6'!E210-E201</f>
        <v>-0.6364871454087383</v>
      </c>
      <c r="R201" s="15">
        <f>'Table Q6'!F210-F201</f>
        <v>-0.62618136415696268</v>
      </c>
      <c r="S201" s="15">
        <f>'Table Q6'!G210-G201</f>
        <v>0.7144420812210146</v>
      </c>
      <c r="T201" s="15">
        <f>'Table Q6'!H210-H201</f>
        <v>0.79994229605621192</v>
      </c>
      <c r="U201" s="15">
        <f>'Table Q6'!I210-I201</f>
        <v>1.7681681191799442E-3</v>
      </c>
      <c r="V201" s="15">
        <f>'Table Q6'!J210-J201</f>
        <v>0.11515079426901742</v>
      </c>
      <c r="W201" s="15">
        <f>'Table Q6'!K210-K201</f>
        <v>0.40421763434848618</v>
      </c>
      <c r="X201" s="15">
        <f>'Table Q6'!L210-L201</f>
        <v>-3.9988630674234582E-2</v>
      </c>
    </row>
    <row r="202" spans="1:24" x14ac:dyDescent="0.2">
      <c r="A202" s="13" t="str">
        <f t="shared" si="98"/>
        <v>2018 Q3</v>
      </c>
      <c r="B202" s="11">
        <f t="shared" si="99"/>
        <v>3.6463253951187928</v>
      </c>
      <c r="C202" s="11">
        <f t="shared" ref="C202:L202" si="101">LN(C100/C99)*100</f>
        <v>-0.12685654067013905</v>
      </c>
      <c r="D202" s="11">
        <f t="shared" si="101"/>
        <v>-0.67821109453386841</v>
      </c>
      <c r="E202" s="11">
        <f t="shared" si="101"/>
        <v>0.71744348075047681</v>
      </c>
      <c r="F202" s="11">
        <f t="shared" si="101"/>
        <v>1.5187550782840313</v>
      </c>
      <c r="G202" s="11">
        <f t="shared" si="101"/>
        <v>1.7597995962587307</v>
      </c>
      <c r="H202" s="11">
        <f t="shared" si="101"/>
        <v>-0.77756212216200582</v>
      </c>
      <c r="I202" s="11">
        <f t="shared" si="101"/>
        <v>-0.51615104234625109</v>
      </c>
      <c r="J202" s="11">
        <f t="shared" si="101"/>
        <v>-2.8419802817968209</v>
      </c>
      <c r="K202" s="11">
        <f t="shared" si="101"/>
        <v>0.54710343339383882</v>
      </c>
      <c r="L202" s="11">
        <f t="shared" si="101"/>
        <v>-9.2460249817027079E-2</v>
      </c>
      <c r="N202" s="15">
        <f>'Table Q6'!B211-B202</f>
        <v>-1.2563292250243974</v>
      </c>
      <c r="O202" s="15">
        <f>'Table Q6'!C211-C202</f>
        <v>-0.15283231684781187</v>
      </c>
      <c r="P202" s="15">
        <f>'Table Q6'!D211-D202</f>
        <v>7.7302924180280064E-2</v>
      </c>
      <c r="Q202" s="15">
        <f>'Table Q6'!E211-E202</f>
        <v>-0.86516002800512393</v>
      </c>
      <c r="R202" s="15">
        <f>'Table Q6'!F211-F202</f>
        <v>-0.41882308216183062</v>
      </c>
      <c r="S202" s="15">
        <f>'Table Q6'!G211-G202</f>
        <v>-0.5714437573192348</v>
      </c>
      <c r="T202" s="15">
        <f>'Table Q6'!H211-H202</f>
        <v>0.81702828014483353</v>
      </c>
      <c r="U202" s="15">
        <f>'Table Q6'!I211-I202</f>
        <v>-0.43182716019130996</v>
      </c>
      <c r="V202" s="15">
        <f>'Table Q6'!J211-J202</f>
        <v>-0.52531688832123846</v>
      </c>
      <c r="W202" s="15">
        <f>'Table Q6'!K211-K202</f>
        <v>-1.1125446677880317</v>
      </c>
      <c r="X202" s="15">
        <f>'Table Q6'!L211-L202</f>
        <v>-0.20706093972663156</v>
      </c>
    </row>
    <row r="203" spans="1:24" x14ac:dyDescent="0.2">
      <c r="A203" s="13" t="str">
        <f t="shared" si="98"/>
        <v>2018 Q4</v>
      </c>
      <c r="B203" s="11">
        <f t="shared" si="99"/>
        <v>-2.499178923329088</v>
      </c>
      <c r="C203" s="11">
        <f t="shared" ref="C203:L203" si="102">LN(C101/C100)*100</f>
        <v>-0.96252028526246247</v>
      </c>
      <c r="D203" s="11">
        <f t="shared" si="102"/>
        <v>-0.97696629592413842</v>
      </c>
      <c r="E203" s="11">
        <f t="shared" si="102"/>
        <v>1.0419118136286698</v>
      </c>
      <c r="F203" s="11">
        <f t="shared" si="102"/>
        <v>-0.55116502235541398</v>
      </c>
      <c r="G203" s="11">
        <f t="shared" si="102"/>
        <v>0.30498219943831972</v>
      </c>
      <c r="H203" s="11">
        <f t="shared" si="102"/>
        <v>-0.47880249126805136</v>
      </c>
      <c r="I203" s="11">
        <f t="shared" si="102"/>
        <v>0.69982796908149669</v>
      </c>
      <c r="J203" s="11">
        <f t="shared" si="102"/>
        <v>-2.5146213660745529</v>
      </c>
      <c r="K203" s="11">
        <f t="shared" si="102"/>
        <v>4.0857625278980851</v>
      </c>
      <c r="L203" s="11">
        <f t="shared" si="102"/>
        <v>0.22712376660145375</v>
      </c>
      <c r="N203" s="15">
        <f>'Table Q6'!B212-B203</f>
        <v>2.2539281364523012</v>
      </c>
      <c r="O203" s="15">
        <f>'Table Q6'!C212-C203</f>
        <v>-0.39084312410631805</v>
      </c>
      <c r="P203" s="15">
        <f>'Table Q6'!D212-D203</f>
        <v>-0.14981158699022556</v>
      </c>
      <c r="Q203" s="15">
        <f>'Table Q6'!E212-E203</f>
        <v>0.33728256131809098</v>
      </c>
      <c r="R203" s="15">
        <f>'Table Q6'!F212-F203</f>
        <v>0.5751269812547628</v>
      </c>
      <c r="S203" s="15">
        <f>'Table Q6'!G212-G203</f>
        <v>0.39406479813436324</v>
      </c>
      <c r="T203" s="15">
        <f>'Table Q6'!H212-H203</f>
        <v>-0.27350109324415545</v>
      </c>
      <c r="U203" s="15">
        <f>'Table Q6'!I212-I203</f>
        <v>6.4917556654862429E-2</v>
      </c>
      <c r="V203" s="15">
        <f>'Table Q6'!J212-J203</f>
        <v>2.1393118171777545</v>
      </c>
      <c r="W203" s="15">
        <f>'Table Q6'!K212-K203</f>
        <v>1.0820210547647857</v>
      </c>
      <c r="X203" s="15">
        <f>'Table Q6'!L212-L203</f>
        <v>4.1452387416063857E-2</v>
      </c>
    </row>
    <row r="204" spans="1:24" x14ac:dyDescent="0.2">
      <c r="A204" s="13" t="s">
        <v>271</v>
      </c>
      <c r="B204" s="11">
        <f t="shared" si="99"/>
        <v>-0.64641357820425527</v>
      </c>
      <c r="C204" s="11">
        <f t="shared" ref="C204:L204" si="103">LN(C102/C101)*100</f>
        <v>0.25810050732658141</v>
      </c>
      <c r="D204" s="11">
        <f t="shared" si="103"/>
        <v>-0.30695501316742324</v>
      </c>
      <c r="E204" s="11">
        <f t="shared" si="103"/>
        <v>-0.38854383857702057</v>
      </c>
      <c r="F204" s="11">
        <f t="shared" si="103"/>
        <v>-1.8447082400333932</v>
      </c>
      <c r="G204" s="11">
        <f t="shared" si="103"/>
        <v>2.2212628482673495</v>
      </c>
      <c r="H204" s="11">
        <f t="shared" si="103"/>
        <v>-0.85533956814802092</v>
      </c>
      <c r="I204" s="11">
        <f t="shared" si="103"/>
        <v>-1.5482335827050315</v>
      </c>
      <c r="J204" s="11">
        <f t="shared" si="103"/>
        <v>1.7747418998315854</v>
      </c>
      <c r="K204" s="11">
        <f t="shared" si="103"/>
        <v>-8.8877561707474104</v>
      </c>
      <c r="L204" s="11">
        <f t="shared" si="103"/>
        <v>-0.39505233108713711</v>
      </c>
      <c r="N204" s="15">
        <f>'Table Q6'!B213-B204</f>
        <v>-0.42215359492549154</v>
      </c>
      <c r="O204" s="15">
        <f>'Table Q6'!C213-C204</f>
        <v>-0.13261392482585757</v>
      </c>
      <c r="P204" s="15">
        <f>'Table Q6'!D213-D204</f>
        <v>0.14305734540468926</v>
      </c>
      <c r="Q204" s="15">
        <f>'Table Q6'!E213-E204</f>
        <v>0.68614570124997543</v>
      </c>
      <c r="R204" s="15">
        <f>'Table Q6'!F213-F204</f>
        <v>-1.1346774933263701</v>
      </c>
      <c r="S204" s="15">
        <f>'Table Q6'!G213-G204</f>
        <v>0.67452766943815945</v>
      </c>
      <c r="T204" s="15">
        <f>'Table Q6'!H213-H204</f>
        <v>-0.31939502487567828</v>
      </c>
      <c r="U204" s="15">
        <f>'Table Q6'!I213-I204</f>
        <v>0.6299129548318938</v>
      </c>
      <c r="V204" s="15">
        <f>'Table Q6'!J213-J204</f>
        <v>-2.9172018632093426</v>
      </c>
      <c r="W204" s="15">
        <f>'Table Q6'!K213-K204</f>
        <v>-1.2363604442344247</v>
      </c>
      <c r="X204" s="15">
        <f>'Table Q6'!L213-L204</f>
        <v>4.9005283936654931E-2</v>
      </c>
    </row>
    <row r="205" spans="1:24" x14ac:dyDescent="0.2">
      <c r="A205" s="13" t="str">
        <f>A103</f>
        <v>2019 Q2</v>
      </c>
      <c r="B205" s="11">
        <f t="shared" si="99"/>
        <v>2.9097905280866585</v>
      </c>
      <c r="C205" s="11">
        <f t="shared" ref="C205:L205" si="104">LN(C103/C102)*100</f>
        <v>-2.0616022999466361</v>
      </c>
      <c r="D205" s="11">
        <f t="shared" si="104"/>
        <v>1.0348495514314433</v>
      </c>
      <c r="E205" s="11">
        <f t="shared" si="104"/>
        <v>-2.6531605128510109E-2</v>
      </c>
      <c r="F205" s="11">
        <f t="shared" si="104"/>
        <v>-1.1569028207820105</v>
      </c>
      <c r="G205" s="11">
        <f t="shared" si="104"/>
        <v>1.0839782596115732</v>
      </c>
      <c r="H205" s="11">
        <f t="shared" si="104"/>
        <v>-0.49507658922193698</v>
      </c>
      <c r="I205" s="11">
        <f t="shared" si="104"/>
        <v>-0.76446142018347385</v>
      </c>
      <c r="J205" s="11">
        <f t="shared" si="104"/>
        <v>-3.2550555596967108</v>
      </c>
      <c r="K205" s="11">
        <f t="shared" si="104"/>
        <v>-2.4875588554969097</v>
      </c>
      <c r="L205" s="11">
        <f t="shared" si="104"/>
        <v>-0.35036752465842913</v>
      </c>
      <c r="N205" s="15">
        <f>'Table Q6'!B214-B205</f>
        <v>0.50825821892025935</v>
      </c>
      <c r="O205" s="15">
        <f>'Table Q6'!C214-C205</f>
        <v>0.31804803660382652</v>
      </c>
      <c r="P205" s="15">
        <f>'Table Q6'!D214-D205</f>
        <v>-0.61164604152801971</v>
      </c>
      <c r="Q205" s="15">
        <f>'Table Q6'!E214-E205</f>
        <v>-0.59960406100066677</v>
      </c>
      <c r="R205" s="15">
        <f>'Table Q6'!F214-F205</f>
        <v>2.6073811967549876E-2</v>
      </c>
      <c r="S205" s="15">
        <f>'Table Q6'!G214-G205</f>
        <v>1.1612467912152145</v>
      </c>
      <c r="T205" s="15">
        <f>'Table Q6'!H214-H205</f>
        <v>0.41061434190609131</v>
      </c>
      <c r="U205" s="15">
        <f>'Table Q6'!I214-I205</f>
        <v>0.46586774132198078</v>
      </c>
      <c r="V205" s="15">
        <f>'Table Q6'!J214-J205</f>
        <v>1.0023437597742002</v>
      </c>
      <c r="W205" s="15">
        <f>'Table Q6'!K214-K205</f>
        <v>1.3435493272770929</v>
      </c>
      <c r="X205" s="15">
        <f>'Table Q6'!L214-L205</f>
        <v>9.3867796810966186E-2</v>
      </c>
    </row>
    <row r="206" spans="1:24" x14ac:dyDescent="0.2">
      <c r="A206" s="13" t="str">
        <f t="shared" ref="A206:A207" si="105">A104</f>
        <v>2019 Q3</v>
      </c>
      <c r="B206" s="11">
        <f t="shared" ref="B206:L206" si="106">LN(B104/B103)*100</f>
        <v>-1.8624766962708266</v>
      </c>
      <c r="C206" s="11">
        <f t="shared" si="106"/>
        <v>-1.0672237698655809</v>
      </c>
      <c r="D206" s="11">
        <f t="shared" si="106"/>
        <v>0.93695152182948405</v>
      </c>
      <c r="E206" s="11">
        <f t="shared" si="106"/>
        <v>0.97989869480587743</v>
      </c>
      <c r="F206" s="11">
        <f t="shared" si="106"/>
        <v>0.47819117065749261</v>
      </c>
      <c r="G206" s="11">
        <f t="shared" si="106"/>
        <v>-0.61556578744903367</v>
      </c>
      <c r="H206" s="11">
        <f t="shared" si="106"/>
        <v>0.82134028656541769</v>
      </c>
      <c r="I206" s="11">
        <f t="shared" si="106"/>
        <v>0.29107347478432033</v>
      </c>
      <c r="J206" s="11">
        <f t="shared" si="106"/>
        <v>-1.62671642805518</v>
      </c>
      <c r="K206" s="11">
        <f t="shared" si="106"/>
        <v>2.697572448890905</v>
      </c>
      <c r="L206" s="11">
        <f t="shared" si="106"/>
        <v>-0.16916660814464918</v>
      </c>
      <c r="N206" s="15">
        <f>'Table Q6'!B215-B206</f>
        <v>0.47083995577672488</v>
      </c>
      <c r="O206" s="15">
        <f>'Table Q6'!C215-C206</f>
        <v>-9.6168681854818638E-2</v>
      </c>
      <c r="P206" s="15">
        <f>'Table Q6'!D215-D206</f>
        <v>-0.30272575929490986</v>
      </c>
      <c r="Q206" s="15">
        <f>'Table Q6'!E215-E206</f>
        <v>-0.86351740109369279</v>
      </c>
      <c r="R206" s="15">
        <f>'Table Q6'!F215-F206</f>
        <v>-0.50683574142729759</v>
      </c>
      <c r="S206" s="15">
        <f>'Table Q6'!G215-G206</f>
        <v>-0.55419231896632759</v>
      </c>
      <c r="T206" s="15">
        <f>'Table Q6'!H215-H206</f>
        <v>0.1173759779023148</v>
      </c>
      <c r="U206" s="15">
        <f>'Table Q6'!I215-I206</f>
        <v>-0.39333139979853776</v>
      </c>
      <c r="V206" s="15">
        <f>'Table Q6'!J215-J206</f>
        <v>-0.6333138171384356</v>
      </c>
      <c r="W206" s="15">
        <f>'Table Q6'!K215-K206</f>
        <v>-0.45255645353879093</v>
      </c>
      <c r="X206" s="15">
        <f>'Table Q6'!L215-L206</f>
        <v>-0.19180601221783833</v>
      </c>
    </row>
    <row r="207" spans="1:24" x14ac:dyDescent="0.2">
      <c r="A207" s="13" t="str">
        <f t="shared" si="105"/>
        <v>2019 Q4</v>
      </c>
      <c r="B207" s="11">
        <f t="shared" ref="B207:L207" si="107">LN(B105/B104)*100</f>
        <v>-0.59913602077947448</v>
      </c>
      <c r="C207" s="11">
        <f t="shared" si="107"/>
        <v>-0.13193582744341611</v>
      </c>
      <c r="D207" s="11">
        <f t="shared" si="107"/>
        <v>-0.43509915532400029</v>
      </c>
      <c r="E207" s="11">
        <f t="shared" si="107"/>
        <v>0.29460477300931898</v>
      </c>
      <c r="F207" s="11">
        <f t="shared" si="107"/>
        <v>-1.6507105740258827</v>
      </c>
      <c r="G207" s="11">
        <f t="shared" si="107"/>
        <v>-0.99897753834678005</v>
      </c>
      <c r="H207" s="11">
        <f t="shared" si="107"/>
        <v>-2.2003571615809943</v>
      </c>
      <c r="I207" s="11">
        <f t="shared" si="107"/>
        <v>-0.63369233112408585</v>
      </c>
      <c r="J207" s="11">
        <f t="shared" si="107"/>
        <v>-0.44609389939778482</v>
      </c>
      <c r="K207" s="11">
        <f t="shared" si="107"/>
        <v>-0.88856866028133952</v>
      </c>
      <c r="L207" s="11">
        <f t="shared" si="107"/>
        <v>7.8436012448205583E-2</v>
      </c>
      <c r="N207" s="15">
        <f>'Table Q6'!B216-B207</f>
        <v>-0.98995430013714625</v>
      </c>
      <c r="O207" s="15">
        <f>'Table Q6'!C216-C207</f>
        <v>0.48106504339099843</v>
      </c>
      <c r="P207" s="15">
        <f>'Table Q6'!D216-D207</f>
        <v>-0.24769343882086053</v>
      </c>
      <c r="Q207" s="15">
        <f>'Table Q6'!E216-E207</f>
        <v>0.69604240925109029</v>
      </c>
      <c r="R207" s="15">
        <f>'Table Q6'!F216-F207</f>
        <v>1.2173659843693907</v>
      </c>
      <c r="S207" s="15">
        <f>'Table Q6'!G216-G207</f>
        <v>-0.42688593433906274</v>
      </c>
      <c r="T207" s="15">
        <f>'Table Q6'!H216-H207</f>
        <v>-0.73976798042979341</v>
      </c>
      <c r="U207" s="15">
        <f>'Table Q6'!I216-I207</f>
        <v>0.14453743114441714</v>
      </c>
      <c r="V207" s="15">
        <f>'Table Q6'!J216-J207</f>
        <v>2.6436409163642214</v>
      </c>
      <c r="W207" s="15">
        <f>'Table Q6'!K216-K207</f>
        <v>2.348543233140751</v>
      </c>
      <c r="X207" s="15">
        <f>'Table Q6'!L216-L207</f>
        <v>-7.033964206209059E-2</v>
      </c>
    </row>
    <row r="209" spans="1:24" x14ac:dyDescent="0.2">
      <c r="A209" s="9" t="s">
        <v>170</v>
      </c>
    </row>
    <row r="210" spans="1:24" x14ac:dyDescent="0.2">
      <c r="A210" s="13" t="str">
        <f>A10</f>
        <v>1996 Q1</v>
      </c>
      <c r="B210" s="15">
        <f t="shared" ref="B210:B237" si="108">LN(B10/B6)*100</f>
        <v>3.1072351712724608</v>
      </c>
      <c r="C210" s="15">
        <f t="shared" ref="C210:L210" si="109">LN(C10/C6)*100</f>
        <v>-1.436576734097303</v>
      </c>
      <c r="D210" s="15">
        <f t="shared" si="109"/>
        <v>1.0094118844782836</v>
      </c>
      <c r="E210" s="15">
        <f t="shared" si="109"/>
        <v>0.37032360749209703</v>
      </c>
      <c r="F210" s="15">
        <f t="shared" si="109"/>
        <v>4.7030443035209659</v>
      </c>
      <c r="G210" s="15">
        <f t="shared" si="109"/>
        <v>-4.1250780513197727</v>
      </c>
      <c r="H210" s="15">
        <f t="shared" si="109"/>
        <v>0.55356301578191447</v>
      </c>
      <c r="I210" s="15">
        <f t="shared" si="109"/>
        <v>0.35085666974299978</v>
      </c>
      <c r="J210" s="15">
        <f t="shared" si="109"/>
        <v>-3.3066480417385975</v>
      </c>
      <c r="K210" s="15">
        <f t="shared" si="109"/>
        <v>0.50687217263214057</v>
      </c>
      <c r="L210" s="15">
        <f t="shared" si="109"/>
        <v>7.0656786231413922E-4</v>
      </c>
      <c r="N210" s="15">
        <f>'Table Q6'!B225-B210</f>
        <v>-0.29644020196578724</v>
      </c>
      <c r="O210" s="15">
        <f>'Table Q6'!C225-C210</f>
        <v>5.2751477591168383E-2</v>
      </c>
      <c r="P210" s="15">
        <f>'Table Q6'!D225-D210</f>
        <v>0.28361383586193289</v>
      </c>
      <c r="Q210" s="15">
        <f>'Table Q6'!E225-E210</f>
        <v>-5.0729424142402169E-2</v>
      </c>
      <c r="R210" s="15">
        <f>'Table Q6'!F225-F210</f>
        <v>0.25718338007998121</v>
      </c>
      <c r="S210" s="15">
        <f>'Table Q6'!G225-G210</f>
        <v>0.2779298559286838</v>
      </c>
      <c r="T210" s="15">
        <f>'Table Q6'!H225-H210</f>
        <v>0.36224536643256111</v>
      </c>
      <c r="U210" s="15">
        <f>'Table Q6'!I225-I210</f>
        <v>0.73924269935899711</v>
      </c>
      <c r="V210" s="15">
        <f>'Table Q6'!J225-J210</f>
        <v>1.8530121480669237E-2</v>
      </c>
      <c r="W210" s="15">
        <f>'Table Q6'!K225-K210</f>
        <v>-2.2295729303871248E-2</v>
      </c>
      <c r="X210" s="15">
        <f>'Table Q6'!L225-L210</f>
        <v>0.2167318526123054</v>
      </c>
    </row>
    <row r="211" spans="1:24" x14ac:dyDescent="0.2">
      <c r="A211" s="13" t="str">
        <f>A11</f>
        <v>1996 Q2</v>
      </c>
      <c r="B211" s="15">
        <f t="shared" si="108"/>
        <v>1.2099531988738723</v>
      </c>
      <c r="C211" s="15">
        <f t="shared" ref="C211:L211" si="110">LN(C11/C7)*100</f>
        <v>-1.9087304411954134</v>
      </c>
      <c r="D211" s="15">
        <f t="shared" si="110"/>
        <v>-6.3147068514638527E-2</v>
      </c>
      <c r="E211" s="15">
        <f t="shared" si="110"/>
        <v>1.1512198649506149</v>
      </c>
      <c r="F211" s="15">
        <f t="shared" si="110"/>
        <v>5.0368371411151402</v>
      </c>
      <c r="G211" s="15">
        <f t="shared" si="110"/>
        <v>-6.4488097882646951</v>
      </c>
      <c r="H211" s="15">
        <f t="shared" si="110"/>
        <v>4.8282428081374906</v>
      </c>
      <c r="I211" s="15">
        <f t="shared" si="110"/>
        <v>2.7230616456305277</v>
      </c>
      <c r="J211" s="15">
        <f t="shared" si="110"/>
        <v>-3.9647698132681612</v>
      </c>
      <c r="K211" s="15">
        <f t="shared" si="110"/>
        <v>-3.5001538690891136</v>
      </c>
      <c r="L211" s="15">
        <f t="shared" si="110"/>
        <v>0.22822053243297474</v>
      </c>
      <c r="N211" s="15">
        <f>'Table Q6'!B226-B211</f>
        <v>-0.41574560693322016</v>
      </c>
      <c r="O211" s="15">
        <f>'Table Q6'!C226-C211</f>
        <v>-4.014640625541821E-2</v>
      </c>
      <c r="P211" s="15">
        <f>'Table Q6'!D226-D211</f>
        <v>0.18530083959091576</v>
      </c>
      <c r="Q211" s="15">
        <f>'Table Q6'!E226-E211</f>
        <v>-0.17416582695299065</v>
      </c>
      <c r="R211" s="15">
        <f>'Table Q6'!F226-F211</f>
        <v>0.22714136486066483</v>
      </c>
      <c r="S211" s="15">
        <f>'Table Q6'!G226-G211</f>
        <v>0.14459218359641923</v>
      </c>
      <c r="T211" s="15">
        <f>'Table Q6'!H226-H211</f>
        <v>0.12004425188994539</v>
      </c>
      <c r="U211" s="15">
        <f>'Table Q6'!I226-I211</f>
        <v>0.62843683748406987</v>
      </c>
      <c r="V211" s="15">
        <f>'Table Q6'!J226-J211</f>
        <v>-0.4263248727786455</v>
      </c>
      <c r="W211" s="15">
        <f>'Table Q6'!K226-K211</f>
        <v>-0.42973467258646325</v>
      </c>
      <c r="X211" s="15">
        <f>'Table Q6'!L226-L211</f>
        <v>9.5048889588355834E-2</v>
      </c>
    </row>
    <row r="212" spans="1:24" x14ac:dyDescent="0.2">
      <c r="A212" s="13" t="str">
        <f>A12</f>
        <v>1996 Q3</v>
      </c>
      <c r="B212" s="15">
        <f t="shared" si="108"/>
        <v>0.47384900117895351</v>
      </c>
      <c r="C212" s="15">
        <f t="shared" ref="C212:L212" si="111">LN(C12/C8)*100</f>
        <v>-0.70040742895571984</v>
      </c>
      <c r="D212" s="15">
        <f t="shared" si="111"/>
        <v>2.7261429029722488</v>
      </c>
      <c r="E212" s="15">
        <f t="shared" si="111"/>
        <v>-0.45128138406511853</v>
      </c>
      <c r="F212" s="15">
        <f t="shared" si="111"/>
        <v>4.5262973983777472</v>
      </c>
      <c r="G212" s="15">
        <f t="shared" si="111"/>
        <v>-7.0315235137680734</v>
      </c>
      <c r="H212" s="15">
        <f t="shared" si="111"/>
        <v>7.0576389677044045</v>
      </c>
      <c r="I212" s="15">
        <f t="shared" si="111"/>
        <v>2.3134558273975632</v>
      </c>
      <c r="J212" s="15">
        <f t="shared" si="111"/>
        <v>-5.9941458404525045</v>
      </c>
      <c r="K212" s="15">
        <f t="shared" si="111"/>
        <v>-6.6760774942737076</v>
      </c>
      <c r="L212" s="15">
        <f t="shared" si="111"/>
        <v>0.43959399501249635</v>
      </c>
      <c r="N212" s="15">
        <f>'Table Q6'!B227-B212</f>
        <v>-0.19887642929349586</v>
      </c>
      <c r="O212" s="15">
        <f>'Table Q6'!C227-C212</f>
        <v>-0.12011712925830753</v>
      </c>
      <c r="P212" s="15">
        <f>'Table Q6'!D227-D212</f>
        <v>0.10402580125835881</v>
      </c>
      <c r="Q212" s="15">
        <f>'Table Q6'!E227-E212</f>
        <v>0.11554453973669365</v>
      </c>
      <c r="R212" s="15">
        <f>'Table Q6'!F227-F212</f>
        <v>2.6739534681183841E-3</v>
      </c>
      <c r="S212" s="15">
        <f>'Table Q6'!G227-G212</f>
        <v>-7.0455444103539655E-2</v>
      </c>
      <c r="T212" s="15">
        <f>'Table Q6'!H227-H212</f>
        <v>-0.11443275139007802</v>
      </c>
      <c r="U212" s="15">
        <f>'Table Q6'!I227-I212</f>
        <v>0.23241792686438822</v>
      </c>
      <c r="V212" s="15">
        <f>'Table Q6'!J227-J212</f>
        <v>-0.35713924781128181</v>
      </c>
      <c r="W212" s="15">
        <f>'Table Q6'!K227-K212</f>
        <v>-0.20080925449248621</v>
      </c>
      <c r="X212" s="15">
        <f>'Table Q6'!L227-L212</f>
        <v>1.8566437995251428E-2</v>
      </c>
    </row>
    <row r="213" spans="1:24" x14ac:dyDescent="0.2">
      <c r="A213" s="13" t="str">
        <f>A13</f>
        <v>1996 Q4</v>
      </c>
      <c r="B213" s="15">
        <f t="shared" si="108"/>
        <v>0.18106935910631633</v>
      </c>
      <c r="C213" s="15">
        <f t="shared" ref="C213:L213" si="112">LN(C13/C9)*100</f>
        <v>0.57183998457363427</v>
      </c>
      <c r="D213" s="15">
        <f t="shared" si="112"/>
        <v>2.2105205197285862</v>
      </c>
      <c r="E213" s="15">
        <f t="shared" si="112"/>
        <v>-1.6558078736410187E-2</v>
      </c>
      <c r="F213" s="15">
        <f t="shared" si="112"/>
        <v>5.0046053259868408</v>
      </c>
      <c r="G213" s="15">
        <f t="shared" si="112"/>
        <v>-3.6304878668946112</v>
      </c>
      <c r="H213" s="15">
        <f t="shared" si="112"/>
        <v>8.6928434436338406</v>
      </c>
      <c r="I213" s="15">
        <f t="shared" si="112"/>
        <v>1.7248179616218717</v>
      </c>
      <c r="J213" s="15">
        <f t="shared" si="112"/>
        <v>-0.99323615626849848</v>
      </c>
      <c r="K213" s="15">
        <f t="shared" si="112"/>
        <v>-2.2267804867440355</v>
      </c>
      <c r="L213" s="15">
        <f t="shared" si="112"/>
        <v>1.4613992111256133</v>
      </c>
      <c r="N213" s="15">
        <f>'Table Q6'!B228-B213</f>
        <v>-0.29736218778559248</v>
      </c>
      <c r="O213" s="15">
        <f>'Table Q6'!C228-C213</f>
        <v>-2.9095210596526533E-2</v>
      </c>
      <c r="P213" s="15">
        <f>'Table Q6'!D228-D213</f>
        <v>-0.34546538417349426</v>
      </c>
      <c r="Q213" s="15">
        <f>'Table Q6'!E228-E213</f>
        <v>-0.25745925671784115</v>
      </c>
      <c r="R213" s="15">
        <f>'Table Q6'!F228-F213</f>
        <v>-0.32615240920908839</v>
      </c>
      <c r="S213" s="15">
        <f>'Table Q6'!G228-G213</f>
        <v>-0.43001112177825762</v>
      </c>
      <c r="T213" s="15">
        <f>'Table Q6'!H228-H213</f>
        <v>-0.5550132825324372</v>
      </c>
      <c r="U213" s="15">
        <f>'Table Q6'!I228-I213</f>
        <v>-1.3629055094229949</v>
      </c>
      <c r="V213" s="15">
        <f>'Table Q6'!J228-J213</f>
        <v>-1.3020043318692247</v>
      </c>
      <c r="W213" s="15">
        <f>'Table Q6'!K228-K213</f>
        <v>-1.2535427930640215</v>
      </c>
      <c r="X213" s="15">
        <f>'Table Q6'!L228-L213</f>
        <v>-0.32725324818715951</v>
      </c>
    </row>
    <row r="214" spans="1:24" x14ac:dyDescent="0.2">
      <c r="A214" s="13" t="str">
        <f>A14</f>
        <v>1997 Q1</v>
      </c>
      <c r="B214" s="15">
        <f t="shared" si="108"/>
        <v>-2.2379641484379627</v>
      </c>
      <c r="C214" s="15">
        <f t="shared" ref="C214:L214" si="113">LN(C14/C10)*100</f>
        <v>1.814870697305657</v>
      </c>
      <c r="D214" s="15">
        <f t="shared" si="113"/>
        <v>1.0871459674080717</v>
      </c>
      <c r="E214" s="15">
        <f t="shared" si="113"/>
        <v>-2.8012407361507248</v>
      </c>
      <c r="F214" s="15">
        <f t="shared" si="113"/>
        <v>7.8733433974186546</v>
      </c>
      <c r="G214" s="15">
        <f t="shared" si="113"/>
        <v>-5.2001052982655889</v>
      </c>
      <c r="H214" s="15">
        <f t="shared" si="113"/>
        <v>9.7809302854956588</v>
      </c>
      <c r="I214" s="15">
        <f t="shared" si="113"/>
        <v>2.6968694860656774</v>
      </c>
      <c r="J214" s="15">
        <f t="shared" si="113"/>
        <v>-1.9276325863955772</v>
      </c>
      <c r="K214" s="15">
        <f t="shared" si="113"/>
        <v>0.69767379927904905</v>
      </c>
      <c r="L214" s="15">
        <f t="shared" si="113"/>
        <v>1.0344549508704131</v>
      </c>
      <c r="N214" s="15">
        <f>'Table Q6'!B229-B214</f>
        <v>-0.12755961311047326</v>
      </c>
      <c r="O214" s="15">
        <f>'Table Q6'!C229-C214</f>
        <v>-0.27742293565662091</v>
      </c>
      <c r="P214" s="15">
        <f>'Table Q6'!D229-D214</f>
        <v>-1.020543741016267</v>
      </c>
      <c r="Q214" s="15">
        <f>'Table Q6'!E229-E214</f>
        <v>-1.504558336476149</v>
      </c>
      <c r="R214" s="15">
        <f>'Table Q6'!F229-F214</f>
        <v>-1.3411936472933501</v>
      </c>
      <c r="S214" s="15">
        <f>'Table Q6'!G229-G214</f>
        <v>-0.93533435577745117</v>
      </c>
      <c r="T214" s="15">
        <f>'Table Q6'!H229-H214</f>
        <v>-1.5138830027449011</v>
      </c>
      <c r="U214" s="15">
        <f>'Table Q6'!I229-I214</f>
        <v>-4.01188437969099</v>
      </c>
      <c r="V214" s="15">
        <f>'Table Q6'!J229-J214</f>
        <v>-3.6973219454660367</v>
      </c>
      <c r="W214" s="15">
        <f>'Table Q6'!K229-K214</f>
        <v>-2.1508841600283004</v>
      </c>
      <c r="X214" s="15">
        <f>'Table Q6'!L229-L214</f>
        <v>-0.8623589994724089</v>
      </c>
    </row>
    <row r="215" spans="1:24" x14ac:dyDescent="0.2">
      <c r="A215" s="13" t="str">
        <f>A15</f>
        <v>1997 Q2</v>
      </c>
      <c r="B215" s="15">
        <f t="shared" si="108"/>
        <v>-1.0103416882276364</v>
      </c>
      <c r="C215" s="15">
        <f t="shared" ref="C215:L215" si="114">LN(C15/C11)*100</f>
        <v>1.1725691837332464</v>
      </c>
      <c r="D215" s="15">
        <f t="shared" si="114"/>
        <v>2.5501150714881997</v>
      </c>
      <c r="E215" s="15">
        <f t="shared" si="114"/>
        <v>-1.9137079115266586</v>
      </c>
      <c r="F215" s="15">
        <f t="shared" si="114"/>
        <v>7.6678863896518488</v>
      </c>
      <c r="G215" s="15">
        <f t="shared" si="114"/>
        <v>-1.9711692921844441</v>
      </c>
      <c r="H215" s="15">
        <f t="shared" si="114"/>
        <v>6.1907898800588637</v>
      </c>
      <c r="I215" s="15">
        <f t="shared" si="114"/>
        <v>1.0536283950111711</v>
      </c>
      <c r="J215" s="15">
        <f t="shared" si="114"/>
        <v>-5.3841376369529677</v>
      </c>
      <c r="K215" s="15">
        <f t="shared" si="114"/>
        <v>0.98616659706281806</v>
      </c>
      <c r="L215" s="15">
        <f t="shared" si="114"/>
        <v>0.77760227143457772</v>
      </c>
      <c r="N215" s="15">
        <f>'Table Q6'!B230-B215</f>
        <v>-0.98631883977745227</v>
      </c>
      <c r="O215" s="15">
        <f>'Table Q6'!C230-C215</f>
        <v>5.8591974283263459E-2</v>
      </c>
      <c r="P215" s="15">
        <f>'Table Q6'!D230-D215</f>
        <v>-0.96209481584844592</v>
      </c>
      <c r="Q215" s="15">
        <f>'Table Q6'!E230-E215</f>
        <v>-1.3648091217868568</v>
      </c>
      <c r="R215" s="15">
        <f>'Table Q6'!F230-F215</f>
        <v>-1.1956551115518179</v>
      </c>
      <c r="S215" s="15">
        <f>'Table Q6'!G230-G215</f>
        <v>-1.1839876292463896</v>
      </c>
      <c r="T215" s="15">
        <f>'Table Q6'!H230-H215</f>
        <v>-1.1179682497451839</v>
      </c>
      <c r="U215" s="15">
        <f>'Table Q6'!I230-I215</f>
        <v>-5.4696256143209396</v>
      </c>
      <c r="V215" s="15">
        <f>'Table Q6'!J230-J215</f>
        <v>-4.8044168132661085</v>
      </c>
      <c r="W215" s="15">
        <f>'Table Q6'!K230-K215</f>
        <v>-1.40799393222992</v>
      </c>
      <c r="X215" s="15">
        <f>'Table Q6'!L230-L215</f>
        <v>-0.78176660154799105</v>
      </c>
    </row>
    <row r="216" spans="1:24" x14ac:dyDescent="0.2">
      <c r="A216" s="13" t="str">
        <f>A16</f>
        <v>1997 Q3</v>
      </c>
      <c r="B216" s="15">
        <f t="shared" si="108"/>
        <v>-0.66605869950692076</v>
      </c>
      <c r="C216" s="15">
        <f t="shared" ref="C216:L216" si="115">LN(C16/C12)*100</f>
        <v>1.323852817731648</v>
      </c>
      <c r="D216" s="15">
        <f t="shared" si="115"/>
        <v>-1.0720455726129441</v>
      </c>
      <c r="E216" s="15">
        <f t="shared" si="115"/>
        <v>-1.5621012507307568</v>
      </c>
      <c r="F216" s="15">
        <f t="shared" si="115"/>
        <v>7.05378081904251</v>
      </c>
      <c r="G216" s="15">
        <f t="shared" si="115"/>
        <v>-3.2829793768062352</v>
      </c>
      <c r="H216" s="15">
        <f t="shared" si="115"/>
        <v>2.7183234607421345</v>
      </c>
      <c r="I216" s="15">
        <f t="shared" si="115"/>
        <v>3.632376210225277</v>
      </c>
      <c r="J216" s="15">
        <f t="shared" si="115"/>
        <v>-3.3019568634059167</v>
      </c>
      <c r="K216" s="15">
        <f t="shared" si="115"/>
        <v>0.9507208261001534</v>
      </c>
      <c r="L216" s="15">
        <f t="shared" si="115"/>
        <v>0.59067474420981481</v>
      </c>
      <c r="N216" s="15">
        <f>'Table Q6'!B231-B216</f>
        <v>-1.2046500831345215</v>
      </c>
      <c r="O216" s="15">
        <f>'Table Q6'!C231-C216</f>
        <v>-3.5524887050020215E-3</v>
      </c>
      <c r="P216" s="15">
        <f>'Table Q6'!D231-D216</f>
        <v>-0.81547624497853688</v>
      </c>
      <c r="Q216" s="15">
        <f>'Table Q6'!E231-E216</f>
        <v>-1.9164488643457926</v>
      </c>
      <c r="R216" s="15">
        <f>'Table Q6'!F231-F216</f>
        <v>-0.81258119715499433</v>
      </c>
      <c r="S216" s="15">
        <f>'Table Q6'!G231-G216</f>
        <v>-0.62162583853087483</v>
      </c>
      <c r="T216" s="15">
        <f>'Table Q6'!H231-H216</f>
        <v>-0.93396720559311741</v>
      </c>
      <c r="U216" s="15">
        <f>'Table Q6'!I231-I216</f>
        <v>-5.224959218303594</v>
      </c>
      <c r="V216" s="15">
        <f>'Table Q6'!J231-J216</f>
        <v>-4.8403682184311467</v>
      </c>
      <c r="W216" s="15">
        <f>'Table Q6'!K231-K216</f>
        <v>-2.8206995632886107</v>
      </c>
      <c r="X216" s="15">
        <f>'Table Q6'!L231-L216</f>
        <v>-0.69960012025739671</v>
      </c>
    </row>
    <row r="217" spans="1:24" x14ac:dyDescent="0.2">
      <c r="A217" s="13" t="str">
        <f>A17</f>
        <v>1997 Q4</v>
      </c>
      <c r="B217" s="15">
        <f t="shared" si="108"/>
        <v>-1.8694718051860393</v>
      </c>
      <c r="C217" s="15">
        <f t="shared" ref="C217:L217" si="116">LN(C17/C13)*100</f>
        <v>1.8617541146551477</v>
      </c>
      <c r="D217" s="15">
        <f t="shared" si="116"/>
        <v>-0.21061551590200192</v>
      </c>
      <c r="E217" s="15">
        <f t="shared" si="116"/>
        <v>-0.77582093751442238</v>
      </c>
      <c r="F217" s="15">
        <f t="shared" si="116"/>
        <v>11.778105221274124</v>
      </c>
      <c r="G217" s="15">
        <f t="shared" si="116"/>
        <v>1.5388021593477936</v>
      </c>
      <c r="H217" s="15">
        <f t="shared" si="116"/>
        <v>0.17890914162010102</v>
      </c>
      <c r="I217" s="15">
        <f t="shared" si="116"/>
        <v>3.3925790058135021</v>
      </c>
      <c r="J217" s="15">
        <f t="shared" si="116"/>
        <v>-4.9769836057729577</v>
      </c>
      <c r="K217" s="15">
        <f t="shared" si="116"/>
        <v>4.2602606504106664</v>
      </c>
      <c r="L217" s="15">
        <f t="shared" si="116"/>
        <v>1.3240368252986352</v>
      </c>
      <c r="N217" s="15">
        <f>'Table Q6'!B232-B217</f>
        <v>-1.2529613656890508</v>
      </c>
      <c r="O217" s="15">
        <f>'Table Q6'!C232-C217</f>
        <v>-0.15704791292259834</v>
      </c>
      <c r="P217" s="15">
        <f>'Table Q6'!D232-D217</f>
        <v>-0.45906805125530259</v>
      </c>
      <c r="Q217" s="15">
        <f>'Table Q6'!E232-E217</f>
        <v>-0.79159285010026592</v>
      </c>
      <c r="R217" s="15">
        <f>'Table Q6'!F232-F217</f>
        <v>-0.70216617173377571</v>
      </c>
      <c r="S217" s="15">
        <f>'Table Q6'!G232-G217</f>
        <v>-0.64642869047208407</v>
      </c>
      <c r="T217" s="15">
        <f>'Table Q6'!H232-H217</f>
        <v>-0.70962249949278555</v>
      </c>
      <c r="U217" s="15">
        <f>'Table Q6'!I232-I217</f>
        <v>-4.0960944083008251</v>
      </c>
      <c r="V217" s="15">
        <f>'Table Q6'!J232-J217</f>
        <v>-4.2179109121675715</v>
      </c>
      <c r="W217" s="15">
        <f>'Table Q6'!K232-K217</f>
        <v>-7.5732841153016039E-2</v>
      </c>
      <c r="X217" s="15">
        <f>'Table Q6'!L232-L217</f>
        <v>-0.45428674906336064</v>
      </c>
    </row>
    <row r="218" spans="1:24" x14ac:dyDescent="0.2">
      <c r="A218" s="13" t="str">
        <f>A18</f>
        <v>1998 Q1</v>
      </c>
      <c r="B218" s="15">
        <f t="shared" si="108"/>
        <v>1.6279111051083088</v>
      </c>
      <c r="C218" s="15">
        <f t="shared" ref="C218:L218" si="117">LN(C18/C14)*100</f>
        <v>0.36721735690363899</v>
      </c>
      <c r="D218" s="15">
        <f t="shared" si="117"/>
        <v>0.30602201545435309</v>
      </c>
      <c r="E218" s="15">
        <f t="shared" si="117"/>
        <v>-1.9446083742420444</v>
      </c>
      <c r="F218" s="15">
        <f t="shared" si="117"/>
        <v>5.2852639460896436</v>
      </c>
      <c r="G218" s="15">
        <f t="shared" si="117"/>
        <v>0.19469091811817588</v>
      </c>
      <c r="H218" s="15">
        <f t="shared" si="117"/>
        <v>14.522615569456343</v>
      </c>
      <c r="I218" s="15">
        <f t="shared" si="117"/>
        <v>0.6247849904207734</v>
      </c>
      <c r="J218" s="15">
        <f t="shared" si="117"/>
        <v>-10.626508056902276</v>
      </c>
      <c r="K218" s="15">
        <f t="shared" si="117"/>
        <v>-1.0625420297750683</v>
      </c>
      <c r="L218" s="15">
        <f t="shared" si="117"/>
        <v>1.2483849411926857</v>
      </c>
      <c r="N218" s="15">
        <f>'Table Q6'!B233-B218</f>
        <v>-2.288414941438381</v>
      </c>
      <c r="O218" s="15">
        <f>'Table Q6'!C233-C218</f>
        <v>0.19407356317080504</v>
      </c>
      <c r="P218" s="15">
        <f>'Table Q6'!D233-D218</f>
        <v>-0.30092013167158838</v>
      </c>
      <c r="Q218" s="15">
        <f>'Table Q6'!E233-E218</f>
        <v>-1.4839391020654347E-2</v>
      </c>
      <c r="R218" s="15">
        <f>'Table Q6'!F233-F218</f>
        <v>0.56658268764041253</v>
      </c>
      <c r="S218" s="15">
        <f>'Table Q6'!G233-G218</f>
        <v>0.29223492807211859</v>
      </c>
      <c r="T218" s="15">
        <f>'Table Q6'!H233-H218</f>
        <v>0.2448374645047906</v>
      </c>
      <c r="U218" s="15">
        <f>'Table Q6'!I233-I218</f>
        <v>-1.8024817050030082</v>
      </c>
      <c r="V218" s="15">
        <f>'Table Q6'!J233-J218</f>
        <v>-2.6526172136348158</v>
      </c>
      <c r="W218" s="15">
        <f>'Table Q6'!K233-K218</f>
        <v>1.2489595549754902</v>
      </c>
      <c r="X218" s="15">
        <f>'Table Q6'!L233-L218</f>
        <v>0.14246515677448168</v>
      </c>
    </row>
    <row r="219" spans="1:24" x14ac:dyDescent="0.2">
      <c r="A219" s="13" t="str">
        <f>A19</f>
        <v>1998 Q2</v>
      </c>
      <c r="B219" s="15">
        <f t="shared" si="108"/>
        <v>1.9742711258607024</v>
      </c>
      <c r="C219" s="15">
        <f t="shared" ref="C219:L219" si="118">LN(C19/C15)*100</f>
        <v>0.41081323463652614</v>
      </c>
      <c r="D219" s="15">
        <f t="shared" si="118"/>
        <v>-3.1618487078507362</v>
      </c>
      <c r="E219" s="15">
        <f t="shared" si="118"/>
        <v>-2.3885375962095305</v>
      </c>
      <c r="F219" s="15">
        <f t="shared" si="118"/>
        <v>2.3416633218957874</v>
      </c>
      <c r="G219" s="15">
        <f t="shared" si="118"/>
        <v>3.9514399129944531</v>
      </c>
      <c r="H219" s="15">
        <f t="shared" si="118"/>
        <v>17.82247076872466</v>
      </c>
      <c r="I219" s="15">
        <f t="shared" si="118"/>
        <v>4.2699858009549967</v>
      </c>
      <c r="J219" s="15">
        <f t="shared" si="118"/>
        <v>-5.4380414769370962</v>
      </c>
      <c r="K219" s="15">
        <f t="shared" si="118"/>
        <v>1.8028380622551778</v>
      </c>
      <c r="L219" s="15">
        <f t="shared" si="118"/>
        <v>2.3557268807880205</v>
      </c>
      <c r="N219" s="15">
        <f>'Table Q6'!B234-B219</f>
        <v>-1.707904470807488</v>
      </c>
      <c r="O219" s="15">
        <f>'Table Q6'!C234-C219</f>
        <v>-0.11583834434630541</v>
      </c>
      <c r="P219" s="15">
        <f>'Table Q6'!D234-D219</f>
        <v>-5.1502285159779504E-2</v>
      </c>
      <c r="Q219" s="15">
        <f>'Table Q6'!E234-E219</f>
        <v>-1.7739354630352366E-2</v>
      </c>
      <c r="R219" s="15">
        <f>'Table Q6'!F234-F219</f>
        <v>-0.14026477368723445</v>
      </c>
      <c r="S219" s="15">
        <f>'Table Q6'!G234-G219</f>
        <v>0.10798965502522151</v>
      </c>
      <c r="T219" s="15">
        <f>'Table Q6'!H234-H219</f>
        <v>-0.38536339150255827</v>
      </c>
      <c r="U219" s="15">
        <f>'Table Q6'!I234-I219</f>
        <v>-0.79522178797972209</v>
      </c>
      <c r="V219" s="15">
        <f>'Table Q6'!J234-J219</f>
        <v>-1.1486825173474502</v>
      </c>
      <c r="W219" s="15">
        <f>'Table Q6'!K234-K219</f>
        <v>-0.13706255246800092</v>
      </c>
      <c r="X219" s="15">
        <f>'Table Q6'!L234-L219</f>
        <v>-0.25946045756157954</v>
      </c>
    </row>
    <row r="220" spans="1:24" x14ac:dyDescent="0.2">
      <c r="A220" s="13" t="str">
        <f>A20</f>
        <v>1998 Q3</v>
      </c>
      <c r="B220" s="15">
        <f t="shared" si="108"/>
        <v>1.58184069237104</v>
      </c>
      <c r="C220" s="15">
        <f t="shared" ref="C220:L220" si="119">LN(C20/C16)*100</f>
        <v>-1.0324824569656184</v>
      </c>
      <c r="D220" s="15">
        <f t="shared" si="119"/>
        <v>-1.6299596374968583</v>
      </c>
      <c r="E220" s="15">
        <f t="shared" si="119"/>
        <v>-1.9096068044084962</v>
      </c>
      <c r="F220" s="15">
        <f t="shared" si="119"/>
        <v>0.1596547414885427</v>
      </c>
      <c r="G220" s="15">
        <f t="shared" si="119"/>
        <v>8.8816017063707466</v>
      </c>
      <c r="H220" s="15">
        <f t="shared" si="119"/>
        <v>17.599929508456022</v>
      </c>
      <c r="I220" s="15">
        <f t="shared" si="119"/>
        <v>2.1189289657370747</v>
      </c>
      <c r="J220" s="15">
        <f t="shared" si="119"/>
        <v>-8.6966029838771508</v>
      </c>
      <c r="K220" s="15">
        <f t="shared" si="119"/>
        <v>8.8412952348670686</v>
      </c>
      <c r="L220" s="15">
        <f t="shared" si="119"/>
        <v>2.2632792664595636</v>
      </c>
      <c r="N220" s="15">
        <f>'Table Q6'!B235-B220</f>
        <v>-2.3092744895543369</v>
      </c>
      <c r="O220" s="15">
        <f>'Table Q6'!C235-C220</f>
        <v>2.4192677078651581E-3</v>
      </c>
      <c r="P220" s="15">
        <f>'Table Q6'!D235-D220</f>
        <v>-3.8133402047497045E-2</v>
      </c>
      <c r="Q220" s="15">
        <f>'Table Q6'!E235-E220</f>
        <v>-0.15085440404949657</v>
      </c>
      <c r="R220" s="15">
        <f>'Table Q6'!F235-F220</f>
        <v>-0.41587163900584623</v>
      </c>
      <c r="S220" s="15">
        <f>'Table Q6'!G235-G220</f>
        <v>-0.1725489616788245</v>
      </c>
      <c r="T220" s="15">
        <f>'Table Q6'!H235-H220</f>
        <v>-0.44281839008530355</v>
      </c>
      <c r="U220" s="15">
        <f>'Table Q6'!I235-I220</f>
        <v>-0.6742098652202646</v>
      </c>
      <c r="V220" s="15">
        <f>'Table Q6'!J235-J220</f>
        <v>-1.7217956829516901</v>
      </c>
      <c r="W220" s="15">
        <f>'Table Q6'!K235-K220</f>
        <v>4.084113670756107</v>
      </c>
      <c r="X220" s="15">
        <f>'Table Q6'!L235-L220</f>
        <v>-0.54965352742597107</v>
      </c>
    </row>
    <row r="221" spans="1:24" x14ac:dyDescent="0.2">
      <c r="A221" s="13" t="str">
        <f>A21</f>
        <v>1998 Q4</v>
      </c>
      <c r="B221" s="15">
        <f t="shared" si="108"/>
        <v>3.7069266175105704</v>
      </c>
      <c r="C221" s="15">
        <f t="shared" ref="C221:L221" si="120">LN(C21/C17)*100</f>
        <v>-1.177605218220809</v>
      </c>
      <c r="D221" s="15">
        <f t="shared" si="120"/>
        <v>-2.2425890191868376</v>
      </c>
      <c r="E221" s="15">
        <f t="shared" si="120"/>
        <v>-0.39624706920081754</v>
      </c>
      <c r="F221" s="15">
        <f t="shared" si="120"/>
        <v>-4.3559184094533814</v>
      </c>
      <c r="G221" s="15">
        <f t="shared" si="120"/>
        <v>10.155827318510013</v>
      </c>
      <c r="H221" s="15">
        <f t="shared" si="120"/>
        <v>15.732460990944977</v>
      </c>
      <c r="I221" s="15">
        <f t="shared" si="120"/>
        <v>4.4510339047310969</v>
      </c>
      <c r="J221" s="15">
        <f t="shared" si="120"/>
        <v>-15.678599251024353</v>
      </c>
      <c r="K221" s="15">
        <f t="shared" si="120"/>
        <v>0.35232656375859628</v>
      </c>
      <c r="L221" s="15">
        <f t="shared" si="120"/>
        <v>2.1493931175630072</v>
      </c>
      <c r="N221" s="15">
        <f>'Table Q6'!B236-B221</f>
        <v>-2.9043416390265833</v>
      </c>
      <c r="O221" s="15">
        <f>'Table Q6'!C236-C221</f>
        <v>-5.7906499017567281E-2</v>
      </c>
      <c r="P221" s="15">
        <f>'Table Q6'!D236-D221</f>
        <v>3.4330335015037239E-2</v>
      </c>
      <c r="Q221" s="15">
        <f>'Table Q6'!E236-E221</f>
        <v>-0.24502925312559487</v>
      </c>
      <c r="R221" s="15">
        <f>'Table Q6'!F236-F221</f>
        <v>-0.21523042108310086</v>
      </c>
      <c r="S221" s="15">
        <f>'Table Q6'!G236-G221</f>
        <v>4.3077921689494758E-2</v>
      </c>
      <c r="T221" s="15">
        <f>'Table Q6'!H236-H221</f>
        <v>-0.61334808930863183</v>
      </c>
      <c r="U221" s="15">
        <f>'Table Q6'!I236-I221</f>
        <v>-0.56696078727682053</v>
      </c>
      <c r="V221" s="15">
        <f>'Table Q6'!J236-J221</f>
        <v>-1.7720979750902703</v>
      </c>
      <c r="W221" s="15">
        <f>'Table Q6'!K236-K221</f>
        <v>0.22760963792275846</v>
      </c>
      <c r="X221" s="15">
        <f>'Table Q6'!L236-L221</f>
        <v>-0.7881687621259017</v>
      </c>
    </row>
    <row r="222" spans="1:24" x14ac:dyDescent="0.2">
      <c r="A222" s="13" t="str">
        <f>A22</f>
        <v>1999 Q1</v>
      </c>
      <c r="B222" s="15">
        <f t="shared" si="108"/>
        <v>3.7410152258143285</v>
      </c>
      <c r="C222" s="15">
        <f t="shared" ref="C222:L222" si="121">LN(C22/C18)*100</f>
        <v>7.5430278337061216E-2</v>
      </c>
      <c r="D222" s="15">
        <f t="shared" si="121"/>
        <v>-2.4019791988347494</v>
      </c>
      <c r="E222" s="15">
        <f t="shared" si="121"/>
        <v>0.8605018377818725</v>
      </c>
      <c r="F222" s="15">
        <f t="shared" si="121"/>
        <v>-4.6680962656330593E-2</v>
      </c>
      <c r="G222" s="15">
        <f t="shared" si="121"/>
        <v>14.244145855140866</v>
      </c>
      <c r="H222" s="15">
        <f t="shared" si="121"/>
        <v>-1.9715627074886777</v>
      </c>
      <c r="I222" s="15">
        <f t="shared" si="121"/>
        <v>3.4624932620227011</v>
      </c>
      <c r="J222" s="15">
        <f t="shared" si="121"/>
        <v>-7.6237380841581244</v>
      </c>
      <c r="K222" s="15">
        <f t="shared" si="121"/>
        <v>1.1936685941783363</v>
      </c>
      <c r="L222" s="15">
        <f t="shared" si="121"/>
        <v>1.8787770833292448</v>
      </c>
      <c r="N222" s="15">
        <f>'Table Q6'!B237-B222</f>
        <v>-1.6831852287840099</v>
      </c>
      <c r="O222" s="15">
        <f>'Table Q6'!C237-C222</f>
        <v>-8.552438831058877E-2</v>
      </c>
      <c r="P222" s="15">
        <f>'Table Q6'!D237-D222</f>
        <v>0.19609006373806226</v>
      </c>
      <c r="Q222" s="15">
        <f>'Table Q6'!E237-E222</f>
        <v>-8.8773895197132413E-2</v>
      </c>
      <c r="R222" s="15">
        <f>'Table Q6'!F237-F222</f>
        <v>-0.59254108879446821</v>
      </c>
      <c r="S222" s="15">
        <f>'Table Q6'!G237-G222</f>
        <v>-0.41048211228929254</v>
      </c>
      <c r="T222" s="15">
        <f>'Table Q6'!H237-H222</f>
        <v>-0.60160061233102025</v>
      </c>
      <c r="U222" s="15">
        <f>'Table Q6'!I237-I222</f>
        <v>-0.16511097290228038</v>
      </c>
      <c r="V222" s="15">
        <f>'Table Q6'!J237-J222</f>
        <v>-1.0707586280425465</v>
      </c>
      <c r="W222" s="15">
        <f>'Table Q6'!K237-K222</f>
        <v>-1.5260997353651629</v>
      </c>
      <c r="X222" s="15">
        <f>'Table Q6'!L237-L222</f>
        <v>-0.71939740823847442</v>
      </c>
    </row>
    <row r="223" spans="1:24" x14ac:dyDescent="0.2">
      <c r="A223" s="13" t="str">
        <f>A23</f>
        <v>1999 Q2</v>
      </c>
      <c r="B223" s="15">
        <f t="shared" si="108"/>
        <v>4.2712743580809889</v>
      </c>
      <c r="C223" s="15">
        <f t="shared" ref="C223:L223" si="122">LN(C23/C19)*100</f>
        <v>2.022555862081111</v>
      </c>
      <c r="D223" s="15">
        <f t="shared" si="122"/>
        <v>-0.58572375808611121</v>
      </c>
      <c r="E223" s="15">
        <f t="shared" si="122"/>
        <v>-1.6652248280915185</v>
      </c>
      <c r="F223" s="15">
        <f t="shared" si="122"/>
        <v>2.1886638837974317</v>
      </c>
      <c r="G223" s="15">
        <f t="shared" si="122"/>
        <v>11.68241225647715</v>
      </c>
      <c r="H223" s="15">
        <f t="shared" si="122"/>
        <v>-5.3355740068277964</v>
      </c>
      <c r="I223" s="15">
        <f t="shared" si="122"/>
        <v>-0.80928040135171897</v>
      </c>
      <c r="J223" s="15">
        <f t="shared" si="122"/>
        <v>-8.3124229548829138</v>
      </c>
      <c r="K223" s="15">
        <f t="shared" si="122"/>
        <v>-0.92336810827890747</v>
      </c>
      <c r="L223" s="15">
        <f t="shared" si="122"/>
        <v>0.69467490066304916</v>
      </c>
      <c r="N223" s="15">
        <f>'Table Q6'!B238-B223</f>
        <v>-1.2845925296299696</v>
      </c>
      <c r="O223" s="15">
        <f>'Table Q6'!C238-C223</f>
        <v>-5.4949042465740838E-2</v>
      </c>
      <c r="P223" s="15">
        <f>'Table Q6'!D238-D223</f>
        <v>9.7745787672889106E-2</v>
      </c>
      <c r="Q223" s="15">
        <f>'Table Q6'!E238-E223</f>
        <v>-0.16651342536662361</v>
      </c>
      <c r="R223" s="15">
        <f>'Table Q6'!F238-F223</f>
        <v>-0.1074285257964509</v>
      </c>
      <c r="S223" s="15">
        <f>'Table Q6'!G238-G223</f>
        <v>0.17932595810288454</v>
      </c>
      <c r="T223" s="15">
        <f>'Table Q6'!H238-H223</f>
        <v>-0.49384972457683496</v>
      </c>
      <c r="U223" s="15">
        <f>'Table Q6'!I238-I223</f>
        <v>2.3185338664674537E-2</v>
      </c>
      <c r="V223" s="15">
        <f>'Table Q6'!J238-J223</f>
        <v>-1.9234533910964533</v>
      </c>
      <c r="W223" s="15">
        <f>'Table Q6'!K238-K223</f>
        <v>-0.68386878386294747</v>
      </c>
      <c r="X223" s="15">
        <f>'Table Q6'!L238-L223</f>
        <v>-0.32444984462616916</v>
      </c>
    </row>
    <row r="224" spans="1:24" x14ac:dyDescent="0.2">
      <c r="A224" s="13" t="str">
        <f>A24</f>
        <v>1999 Q3</v>
      </c>
      <c r="B224" s="15">
        <f t="shared" si="108"/>
        <v>4.9274752996385702</v>
      </c>
      <c r="C224" s="15">
        <f t="shared" ref="C224:L224" si="123">LN(C24/C20)*100</f>
        <v>4.7394639480355361</v>
      </c>
      <c r="D224" s="15">
        <f t="shared" si="123"/>
        <v>0.71333518651455785</v>
      </c>
      <c r="E224" s="15">
        <f t="shared" si="123"/>
        <v>-2.9774460984619697</v>
      </c>
      <c r="F224" s="15">
        <f t="shared" si="123"/>
        <v>3.1460379137029113</v>
      </c>
      <c r="G224" s="15">
        <f t="shared" si="123"/>
        <v>16.899518821001671</v>
      </c>
      <c r="H224" s="15">
        <f t="shared" si="123"/>
        <v>-8.765870053826724</v>
      </c>
      <c r="I224" s="15">
        <f t="shared" si="123"/>
        <v>1.0576772187085661</v>
      </c>
      <c r="J224" s="15">
        <f t="shared" si="123"/>
        <v>-2.7869139147406643</v>
      </c>
      <c r="K224" s="15">
        <f t="shared" si="123"/>
        <v>-10.274400386038772</v>
      </c>
      <c r="L224" s="15">
        <f t="shared" si="123"/>
        <v>1.5590765694116639</v>
      </c>
      <c r="N224" s="15">
        <f>'Table Q6'!B239-B224</f>
        <v>-0.31549066475980947</v>
      </c>
      <c r="O224" s="15">
        <f>'Table Q6'!C239-C224</f>
        <v>-5.4935147515043248E-2</v>
      </c>
      <c r="P224" s="15">
        <f>'Table Q6'!D239-D224</f>
        <v>3.7290855520224375E-2</v>
      </c>
      <c r="Q224" s="15">
        <f>'Table Q6'!E239-E224</f>
        <v>-0.29681835126170686</v>
      </c>
      <c r="R224" s="15">
        <f>'Table Q6'!F239-F224</f>
        <v>-0.6282984017041322</v>
      </c>
      <c r="S224" s="15">
        <f>'Table Q6'!G239-G224</f>
        <v>-0.54230049928432678</v>
      </c>
      <c r="T224" s="15">
        <f>'Table Q6'!H239-H224</f>
        <v>-0.8469951604960233</v>
      </c>
      <c r="U224" s="15">
        <f>'Table Q6'!I239-I224</f>
        <v>-0.26690683024723438</v>
      </c>
      <c r="V224" s="15">
        <f>'Table Q6'!J239-J224</f>
        <v>-2.1176421732576958</v>
      </c>
      <c r="W224" s="15">
        <f>'Table Q6'!K239-K224</f>
        <v>-4.6839867791999517</v>
      </c>
      <c r="X224" s="15">
        <f>'Table Q6'!L239-L224</f>
        <v>-0.50402886992864349</v>
      </c>
    </row>
    <row r="225" spans="1:24" x14ac:dyDescent="0.2">
      <c r="A225" s="13" t="str">
        <f>A25</f>
        <v>1999 Q4</v>
      </c>
      <c r="B225" s="15">
        <f t="shared" si="108"/>
        <v>4.4006225645219059</v>
      </c>
      <c r="C225" s="15">
        <f t="shared" ref="C225:L225" si="124">LN(C25/C21)*100</f>
        <v>4.1658380953315604</v>
      </c>
      <c r="D225" s="15">
        <f t="shared" si="124"/>
        <v>0.46583969584548413</v>
      </c>
      <c r="E225" s="15">
        <f t="shared" si="124"/>
        <v>-3.9884581694768788</v>
      </c>
      <c r="F225" s="15">
        <f t="shared" si="124"/>
        <v>0.89083591434891019</v>
      </c>
      <c r="G225" s="15">
        <f t="shared" si="124"/>
        <v>12.713513388186135</v>
      </c>
      <c r="H225" s="15">
        <f t="shared" si="124"/>
        <v>-0.61440172512407043</v>
      </c>
      <c r="I225" s="15">
        <f t="shared" si="124"/>
        <v>2.3637723738554861</v>
      </c>
      <c r="J225" s="15">
        <f t="shared" si="124"/>
        <v>1.3463100344349297</v>
      </c>
      <c r="K225" s="15">
        <f t="shared" si="124"/>
        <v>-7.4697811565757597</v>
      </c>
      <c r="L225" s="15">
        <f t="shared" si="124"/>
        <v>2.0085062252305441</v>
      </c>
      <c r="N225" s="15">
        <f>'Table Q6'!B240-B225</f>
        <v>0.74677274842610952</v>
      </c>
      <c r="O225" s="15">
        <f>'Table Q6'!C240-C225</f>
        <v>1.9237532840449489E-2</v>
      </c>
      <c r="P225" s="15">
        <f>'Table Q6'!D240-D225</f>
        <v>1.9543882185958095E-2</v>
      </c>
      <c r="Q225" s="15">
        <f>'Table Q6'!E240-E225</f>
        <v>-0.64961334194939768</v>
      </c>
      <c r="R225" s="15">
        <f>'Table Q6'!F240-F225</f>
        <v>-1.0479164482833347</v>
      </c>
      <c r="S225" s="15">
        <f>'Table Q6'!G240-G225</f>
        <v>-0.88368334968295059</v>
      </c>
      <c r="T225" s="15">
        <f>'Table Q6'!H240-H225</f>
        <v>-0.78244090687344736</v>
      </c>
      <c r="U225" s="15">
        <f>'Table Q6'!I240-I225</f>
        <v>-0.20270058309033789</v>
      </c>
      <c r="V225" s="15">
        <f>'Table Q6'!J240-J225</f>
        <v>-1.8688930896326201</v>
      </c>
      <c r="W225" s="15">
        <f>'Table Q6'!K240-K225</f>
        <v>-2.2219087222698821</v>
      </c>
      <c r="X225" s="15">
        <f>'Table Q6'!L240-L225</f>
        <v>-0.56724692747861871</v>
      </c>
    </row>
    <row r="226" spans="1:24" x14ac:dyDescent="0.2">
      <c r="A226" s="13" t="str">
        <f>A26</f>
        <v>2000 Q1</v>
      </c>
      <c r="B226" s="15">
        <f t="shared" si="108"/>
        <v>2.4984691337420784</v>
      </c>
      <c r="C226" s="15">
        <f t="shared" ref="C226:L226" si="125">LN(C26/C22)*100</f>
        <v>4.5482748501282995</v>
      </c>
      <c r="D226" s="15">
        <f t="shared" si="125"/>
        <v>2.5128174458294952</v>
      </c>
      <c r="E226" s="15">
        <f t="shared" si="125"/>
        <v>-1.584122917410558</v>
      </c>
      <c r="F226" s="15">
        <f t="shared" si="125"/>
        <v>5.7057714887285593</v>
      </c>
      <c r="G226" s="15">
        <f t="shared" si="125"/>
        <v>16.798854546092706</v>
      </c>
      <c r="H226" s="15">
        <f t="shared" si="125"/>
        <v>1.3256637285038826</v>
      </c>
      <c r="I226" s="15">
        <f t="shared" si="125"/>
        <v>2.0999537336810952</v>
      </c>
      <c r="J226" s="15">
        <f t="shared" si="125"/>
        <v>7.5918386826093975E-2</v>
      </c>
      <c r="K226" s="15">
        <f t="shared" si="125"/>
        <v>1.0587004107207494</v>
      </c>
      <c r="L226" s="15">
        <f t="shared" si="125"/>
        <v>3.4935181234938479</v>
      </c>
      <c r="N226" s="15">
        <f>'Table Q6'!B241-B226</f>
        <v>0.20857254726750529</v>
      </c>
      <c r="O226" s="15">
        <f>'Table Q6'!C241-C226</f>
        <v>-7.0866869176501979E-2</v>
      </c>
      <c r="P226" s="15">
        <f>'Table Q6'!D241-D226</f>
        <v>8.1571208641132209E-2</v>
      </c>
      <c r="Q226" s="15">
        <f>'Table Q6'!E241-E226</f>
        <v>-0.49372217253481177</v>
      </c>
      <c r="R226" s="15">
        <f>'Table Q6'!F241-F226</f>
        <v>-0.66156562686798726</v>
      </c>
      <c r="S226" s="15">
        <f>'Table Q6'!G241-G226</f>
        <v>-0.65455110418538709</v>
      </c>
      <c r="T226" s="15">
        <f>'Table Q6'!H241-H226</f>
        <v>-0.94117303830287957</v>
      </c>
      <c r="U226" s="15">
        <f>'Table Q6'!I241-I226</f>
        <v>0.27089358290876131</v>
      </c>
      <c r="V226" s="15">
        <f>'Table Q6'!J241-J226</f>
        <v>-2.0019533426166278</v>
      </c>
      <c r="W226" s="15">
        <f>'Table Q6'!K241-K226</f>
        <v>0.83958514156632247</v>
      </c>
      <c r="X226" s="15">
        <f>'Table Q6'!L241-L226</f>
        <v>-0.35529445323748687</v>
      </c>
    </row>
    <row r="227" spans="1:24" x14ac:dyDescent="0.2">
      <c r="A227" s="13" t="str">
        <f>A27</f>
        <v>2000 Q2</v>
      </c>
      <c r="B227" s="15">
        <f t="shared" si="108"/>
        <v>1.111412559700391</v>
      </c>
      <c r="C227" s="15">
        <f t="shared" ref="C227:L227" si="126">LN(C27/C23)*100</f>
        <v>3.8710826968097392</v>
      </c>
      <c r="D227" s="15">
        <f t="shared" si="126"/>
        <v>-0.90107346424580514</v>
      </c>
      <c r="E227" s="15">
        <f t="shared" si="126"/>
        <v>-1.9137203005347103</v>
      </c>
      <c r="F227" s="15">
        <f t="shared" si="126"/>
        <v>3.9948601371727359</v>
      </c>
      <c r="G227" s="15">
        <f t="shared" si="126"/>
        <v>19.393937762964139</v>
      </c>
      <c r="H227" s="15">
        <f t="shared" si="126"/>
        <v>4.6097474829023364</v>
      </c>
      <c r="I227" s="15">
        <f t="shared" si="126"/>
        <v>3.4974184017228738</v>
      </c>
      <c r="J227" s="15">
        <f t="shared" si="126"/>
        <v>-0.84129584079785846</v>
      </c>
      <c r="K227" s="15">
        <f t="shared" si="126"/>
        <v>-3.7189706917456662</v>
      </c>
      <c r="L227" s="15">
        <f t="shared" si="126"/>
        <v>3.4684543322037147</v>
      </c>
      <c r="N227" s="15">
        <f>'Table Q6'!B242-B227</f>
        <v>-0.42501317652515413</v>
      </c>
      <c r="O227" s="15">
        <f>'Table Q6'!C242-C227</f>
        <v>-0.12592077825400061</v>
      </c>
      <c r="P227" s="15">
        <f>'Table Q6'!D242-D227</f>
        <v>-4.0242266855697317E-2</v>
      </c>
      <c r="Q227" s="15">
        <f>'Table Q6'!E242-E227</f>
        <v>0.16202293441218352</v>
      </c>
      <c r="R227" s="15">
        <f>'Table Q6'!F242-F227</f>
        <v>-0.23865463811906951</v>
      </c>
      <c r="S227" s="15">
        <f>'Table Q6'!G242-G227</f>
        <v>-0.45616142634075629</v>
      </c>
      <c r="T227" s="15">
        <f>'Table Q6'!H242-H227</f>
        <v>-0.41438099552945129</v>
      </c>
      <c r="U227" s="15">
        <f>'Table Q6'!I242-I227</f>
        <v>0.71471738506749949</v>
      </c>
      <c r="V227" s="15">
        <f>'Table Q6'!J242-J227</f>
        <v>-0.87329742898039886</v>
      </c>
      <c r="W227" s="15">
        <f>'Table Q6'!K242-K227</f>
        <v>1.3483460133838903</v>
      </c>
      <c r="X227" s="15">
        <f>'Table Q6'!L242-L227</f>
        <v>-0.23183823943457238</v>
      </c>
    </row>
    <row r="228" spans="1:24" x14ac:dyDescent="0.2">
      <c r="A228" s="13" t="str">
        <f>A28</f>
        <v>2000 Q3</v>
      </c>
      <c r="B228" s="15">
        <f t="shared" si="108"/>
        <v>-1.2306355172831223</v>
      </c>
      <c r="C228" s="15">
        <f t="shared" ref="C228:L228" si="127">LN(C28/C24)*100</f>
        <v>2.3889463939625486</v>
      </c>
      <c r="D228" s="15">
        <f t="shared" si="127"/>
        <v>-4.9053575051579621</v>
      </c>
      <c r="E228" s="15">
        <f t="shared" si="127"/>
        <v>-2.6709109161499902</v>
      </c>
      <c r="F228" s="15">
        <f t="shared" si="127"/>
        <v>7.4065077488052538</v>
      </c>
      <c r="G228" s="15">
        <f t="shared" si="127"/>
        <v>12.480650364591073</v>
      </c>
      <c r="H228" s="15">
        <f t="shared" si="127"/>
        <v>7.9535326384812572</v>
      </c>
      <c r="I228" s="15">
        <f t="shared" si="127"/>
        <v>2.1774827524021538</v>
      </c>
      <c r="J228" s="15">
        <f t="shared" si="127"/>
        <v>-6.2181612725652871</v>
      </c>
      <c r="K228" s="15">
        <f t="shared" si="127"/>
        <v>0.58536385208570918</v>
      </c>
      <c r="L228" s="15">
        <f t="shared" si="127"/>
        <v>2.0159128501527159</v>
      </c>
      <c r="N228" s="15">
        <f>'Table Q6'!B243-B228</f>
        <v>-0.43801094149174524</v>
      </c>
      <c r="O228" s="15">
        <f>'Table Q6'!C243-C228</f>
        <v>-5.3592541402867511E-2</v>
      </c>
      <c r="P228" s="15">
        <f>'Table Q6'!D243-D228</f>
        <v>-2.5347914304285624E-2</v>
      </c>
      <c r="Q228" s="15">
        <f>'Table Q6'!E243-E228</f>
        <v>0.78073635093496119</v>
      </c>
      <c r="R228" s="15">
        <f>'Table Q6'!F243-F228</f>
        <v>0.97241623463136051</v>
      </c>
      <c r="S228" s="15">
        <f>'Table Q6'!G243-G228</f>
        <v>1.0935939102259216</v>
      </c>
      <c r="T228" s="15">
        <f>'Table Q6'!H243-H228</f>
        <v>0.11223708007083655</v>
      </c>
      <c r="U228" s="15">
        <f>'Table Q6'!I243-I228</f>
        <v>1.3766442996464767</v>
      </c>
      <c r="V228" s="15">
        <f>'Table Q6'!J243-J228</f>
        <v>0.13543063121768206</v>
      </c>
      <c r="W228" s="15">
        <f>'Table Q6'!K243-K228</f>
        <v>2.9719886001791709</v>
      </c>
      <c r="X228" s="15">
        <f>'Table Q6'!L243-L228</f>
        <v>0.47246106622817896</v>
      </c>
    </row>
    <row r="229" spans="1:24" x14ac:dyDescent="0.2">
      <c r="A229" s="13" t="str">
        <f>A29</f>
        <v>2000 Q4</v>
      </c>
      <c r="B229" s="15">
        <f t="shared" si="108"/>
        <v>-3.6928008904869554</v>
      </c>
      <c r="C229" s="15">
        <f t="shared" ref="C229:L229" si="128">LN(C29/C25)*100</f>
        <v>4.8797502545820954</v>
      </c>
      <c r="D229" s="15">
        <f t="shared" si="128"/>
        <v>-2.4721154650866901</v>
      </c>
      <c r="E229" s="15">
        <f t="shared" si="128"/>
        <v>-4.7214155136148124</v>
      </c>
      <c r="F229" s="15">
        <f t="shared" si="128"/>
        <v>3.9922194440544514</v>
      </c>
      <c r="G229" s="15">
        <f t="shared" si="128"/>
        <v>9.616609172510735</v>
      </c>
      <c r="H229" s="15">
        <f t="shared" si="128"/>
        <v>-2.4401146264868805</v>
      </c>
      <c r="I229" s="15">
        <f t="shared" si="128"/>
        <v>-2.0927804411115019</v>
      </c>
      <c r="J229" s="15">
        <f t="shared" si="128"/>
        <v>-5.8661797521805097</v>
      </c>
      <c r="K229" s="15">
        <f t="shared" si="128"/>
        <v>-0.26544077741408872</v>
      </c>
      <c r="L229" s="15">
        <f t="shared" si="128"/>
        <v>0.29489505321743914</v>
      </c>
      <c r="N229" s="15">
        <f>'Table Q6'!B244-B229</f>
        <v>-0.45609319777665203</v>
      </c>
      <c r="O229" s="15">
        <f>'Table Q6'!C244-C229</f>
        <v>-2.8375447449001001E-2</v>
      </c>
      <c r="P229" s="15">
        <f>'Table Q6'!D244-D229</f>
        <v>-3.7098542558875458E-2</v>
      </c>
      <c r="Q229" s="15">
        <f>'Table Q6'!E244-E229</f>
        <v>1.2151184321096231</v>
      </c>
      <c r="R229" s="15">
        <f>'Table Q6'!F244-F229</f>
        <v>1.9381951963869097</v>
      </c>
      <c r="S229" s="15">
        <f>'Table Q6'!G244-G229</f>
        <v>1.7105935638537169</v>
      </c>
      <c r="T229" s="15">
        <f>'Table Q6'!H244-H229</f>
        <v>0.448746372553678</v>
      </c>
      <c r="U229" s="15">
        <f>'Table Q6'!I244-I229</f>
        <v>1.7739254450832918</v>
      </c>
      <c r="V229" s="15">
        <f>'Table Q6'!J244-J229</f>
        <v>0.68468116516587685</v>
      </c>
      <c r="W229" s="15">
        <f>'Table Q6'!K244-K229</f>
        <v>3.7571400396410892</v>
      </c>
      <c r="X229" s="15">
        <f>'Table Q6'!L244-L229</f>
        <v>0.86197754777878999</v>
      </c>
    </row>
    <row r="230" spans="1:24" x14ac:dyDescent="0.2">
      <c r="A230" s="13" t="str">
        <f>A30</f>
        <v>2001 Q1</v>
      </c>
      <c r="B230" s="15">
        <f t="shared" si="108"/>
        <v>-5.2241287813279049</v>
      </c>
      <c r="C230" s="15">
        <f t="shared" ref="C230:L230" si="129">LN(C30/C26)*100</f>
        <v>3.2882109755364564</v>
      </c>
      <c r="D230" s="15">
        <f t="shared" si="129"/>
        <v>-4.991565463772937</v>
      </c>
      <c r="E230" s="15">
        <f t="shared" si="129"/>
        <v>-2.8879639201045597</v>
      </c>
      <c r="F230" s="15">
        <f t="shared" si="129"/>
        <v>-4.3099858584610562</v>
      </c>
      <c r="G230" s="15">
        <f t="shared" si="129"/>
        <v>7.6620384870443159</v>
      </c>
      <c r="H230" s="15">
        <f t="shared" si="129"/>
        <v>4.3274038917429078E-2</v>
      </c>
      <c r="I230" s="15">
        <f t="shared" si="129"/>
        <v>1.8170258117902509</v>
      </c>
      <c r="J230" s="15">
        <f t="shared" si="129"/>
        <v>-5.1147335512075642</v>
      </c>
      <c r="K230" s="15">
        <f t="shared" si="129"/>
        <v>-4.8723358718699155</v>
      </c>
      <c r="L230" s="15">
        <f t="shared" si="129"/>
        <v>4.1736613156046496E-3</v>
      </c>
      <c r="N230" s="15">
        <f>'Table Q6'!B245-B230</f>
        <v>-0.58654774200865223</v>
      </c>
      <c r="O230" s="15">
        <f>'Table Q6'!C245-C230</f>
        <v>-0.11854854870330733</v>
      </c>
      <c r="P230" s="15">
        <f>'Table Q6'!D245-D230</f>
        <v>0.1013019724674491</v>
      </c>
      <c r="Q230" s="15">
        <f>'Table Q6'!E245-E230</f>
        <v>1.0025045011065195</v>
      </c>
      <c r="R230" s="15">
        <f>'Table Q6'!F245-F230</f>
        <v>0.97394216442061055</v>
      </c>
      <c r="S230" s="15">
        <f>'Table Q6'!G245-G230</f>
        <v>0.65651117467289222</v>
      </c>
      <c r="T230" s="15">
        <f>'Table Q6'!H245-H230</f>
        <v>0.24190199021139341</v>
      </c>
      <c r="U230" s="15">
        <f>'Table Q6'!I245-I230</f>
        <v>0.37344773765675021</v>
      </c>
      <c r="V230" s="15">
        <f>'Table Q6'!J245-J230</f>
        <v>0.9052617385924302</v>
      </c>
      <c r="W230" s="15">
        <f>'Table Q6'!K245-K230</f>
        <v>2.1608568554569016</v>
      </c>
      <c r="X230" s="15">
        <f>'Table Q6'!L245-L230</f>
        <v>0.3979349015468242</v>
      </c>
    </row>
    <row r="231" spans="1:24" x14ac:dyDescent="0.2">
      <c r="A231" s="13" t="str">
        <f>A31</f>
        <v>2001 Q2</v>
      </c>
      <c r="B231" s="15">
        <f t="shared" si="108"/>
        <v>-2.4616108874682463</v>
      </c>
      <c r="C231" s="15">
        <f t="shared" ref="C231:L231" si="130">LN(C31/C27)*100</f>
        <v>1.8269397328017405</v>
      </c>
      <c r="D231" s="15">
        <f t="shared" si="130"/>
        <v>-0.41779328311511027</v>
      </c>
      <c r="E231" s="15">
        <f t="shared" si="130"/>
        <v>0.28813482059289891</v>
      </c>
      <c r="F231" s="15">
        <f t="shared" si="130"/>
        <v>-1.4239272773299723</v>
      </c>
      <c r="G231" s="15">
        <f t="shared" si="130"/>
        <v>1.7953006686157453</v>
      </c>
      <c r="H231" s="15">
        <f t="shared" si="130"/>
        <v>0.99289367770337522</v>
      </c>
      <c r="I231" s="15">
        <f t="shared" si="130"/>
        <v>1.2393530905736478</v>
      </c>
      <c r="J231" s="15">
        <f t="shared" si="130"/>
        <v>-11.261677050543186</v>
      </c>
      <c r="K231" s="15">
        <f t="shared" si="130"/>
        <v>5.3044025047083769</v>
      </c>
      <c r="L231" s="15">
        <f t="shared" si="130"/>
        <v>0.3148703108646197</v>
      </c>
      <c r="N231" s="15">
        <f>'Table Q6'!B246-B231</f>
        <v>-0.82770233616962718</v>
      </c>
      <c r="O231" s="15">
        <f>'Table Q6'!C246-C231</f>
        <v>6.4480656529370961E-3</v>
      </c>
      <c r="P231" s="15">
        <f>'Table Q6'!D246-D231</f>
        <v>4.7859210429326393E-2</v>
      </c>
      <c r="Q231" s="15">
        <f>'Table Q6'!E246-E231</f>
        <v>0.19176903096243003</v>
      </c>
      <c r="R231" s="15">
        <f>'Table Q6'!F246-F231</f>
        <v>8.2120536854945358E-2</v>
      </c>
      <c r="S231" s="15">
        <f>'Table Q6'!G246-G231</f>
        <v>-2.7876826921690023E-2</v>
      </c>
      <c r="T231" s="15">
        <f>'Table Q6'!H246-H231</f>
        <v>-5.7364069693095932E-2</v>
      </c>
      <c r="U231" s="15">
        <f>'Table Q6'!I246-I231</f>
        <v>-0.27307937268855698</v>
      </c>
      <c r="V231" s="15">
        <f>'Table Q6'!J246-J231</f>
        <v>-1.2701939802127669</v>
      </c>
      <c r="W231" s="15">
        <f>'Table Q6'!K246-K231</f>
        <v>1.9221947143507521</v>
      </c>
      <c r="X231" s="15">
        <f>'Table Q6'!L246-L231</f>
        <v>1.3681063732594256E-2</v>
      </c>
    </row>
    <row r="232" spans="1:24" x14ac:dyDescent="0.2">
      <c r="A232" s="13" t="str">
        <f>A32</f>
        <v>2001 Q3</v>
      </c>
      <c r="B232" s="15">
        <f t="shared" si="108"/>
        <v>-0.51444442368400711</v>
      </c>
      <c r="C232" s="15">
        <f t="shared" ref="C232:L232" si="131">LN(C32/C28)*100</f>
        <v>2.7688272257172031</v>
      </c>
      <c r="D232" s="15">
        <f t="shared" si="131"/>
        <v>1.4019190667505446</v>
      </c>
      <c r="E232" s="15">
        <f t="shared" si="131"/>
        <v>3.6423890004202355</v>
      </c>
      <c r="F232" s="15">
        <f t="shared" si="131"/>
        <v>-4.5457607584658701</v>
      </c>
      <c r="G232" s="15">
        <f t="shared" si="131"/>
        <v>0.5178018748859935</v>
      </c>
      <c r="H232" s="15">
        <f t="shared" si="131"/>
        <v>-0.53703935599248798</v>
      </c>
      <c r="I232" s="15">
        <f t="shared" si="131"/>
        <v>3.0011481807021516</v>
      </c>
      <c r="J232" s="15">
        <f t="shared" si="131"/>
        <v>-6.9173018457494937</v>
      </c>
      <c r="K232" s="15">
        <f t="shared" si="131"/>
        <v>2.7322073648743306</v>
      </c>
      <c r="L232" s="15">
        <f t="shared" si="131"/>
        <v>1.3655126433322764</v>
      </c>
      <c r="N232" s="15">
        <f>'Table Q6'!B247-B232</f>
        <v>-1.54442484114518</v>
      </c>
      <c r="O232" s="15">
        <f>'Table Q6'!C247-C232</f>
        <v>-3.2801638643948028E-2</v>
      </c>
      <c r="P232" s="15">
        <f>'Table Q6'!D247-D232</f>
        <v>6.7925985435252745E-2</v>
      </c>
      <c r="Q232" s="15">
        <f>'Table Q6'!E247-E232</f>
        <v>-1.2899003774898166E-2</v>
      </c>
      <c r="R232" s="15">
        <f>'Table Q6'!F247-F232</f>
        <v>-8.7388580202979682E-2</v>
      </c>
      <c r="S232" s="15">
        <f>'Table Q6'!G247-G232</f>
        <v>-0.92318238708310418</v>
      </c>
      <c r="T232" s="15">
        <f>'Table Q6'!H247-H232</f>
        <v>-7.8900095641913026E-2</v>
      </c>
      <c r="U232" s="15">
        <f>'Table Q6'!I247-I232</f>
        <v>-0.647974009598971</v>
      </c>
      <c r="V232" s="15">
        <f>'Table Q6'!J247-J232</f>
        <v>-1.5071321280052832</v>
      </c>
      <c r="W232" s="15">
        <f>'Table Q6'!K247-K232</f>
        <v>1.7647552765798542</v>
      </c>
      <c r="X232" s="15">
        <f>'Table Q6'!L247-L232</f>
        <v>-0.15062013831842491</v>
      </c>
    </row>
    <row r="233" spans="1:24" x14ac:dyDescent="0.2">
      <c r="A233" s="13" t="str">
        <f>A33</f>
        <v>2001 Q4</v>
      </c>
      <c r="B233" s="15">
        <f t="shared" si="108"/>
        <v>0.85358591928679439</v>
      </c>
      <c r="C233" s="15">
        <f t="shared" ref="C233:L233" si="132">LN(C33/C29)*100</f>
        <v>-0.32224654337047398</v>
      </c>
      <c r="D233" s="15">
        <f t="shared" si="132"/>
        <v>-7.6944114600939806E-2</v>
      </c>
      <c r="E233" s="15">
        <f t="shared" si="132"/>
        <v>7.4381329687142284</v>
      </c>
      <c r="F233" s="15">
        <f t="shared" si="132"/>
        <v>0.55669689923364618</v>
      </c>
      <c r="G233" s="15">
        <f t="shared" si="132"/>
        <v>1.3849173662198986</v>
      </c>
      <c r="H233" s="15">
        <f t="shared" si="132"/>
        <v>7.0622313472512301</v>
      </c>
      <c r="I233" s="15">
        <f t="shared" si="132"/>
        <v>1.4023722956932656</v>
      </c>
      <c r="J233" s="15">
        <f t="shared" si="132"/>
        <v>-8.4836638782257747</v>
      </c>
      <c r="K233" s="15">
        <f t="shared" si="132"/>
        <v>2.5796368001805363</v>
      </c>
      <c r="L233" s="15">
        <f t="shared" si="132"/>
        <v>2.0753468684252527</v>
      </c>
      <c r="N233" s="15">
        <f>'Table Q6'!B248-B233</f>
        <v>-2.5678559417917248</v>
      </c>
      <c r="O233" s="15">
        <f>'Table Q6'!C248-C233</f>
        <v>-3.3496175251482518E-2</v>
      </c>
      <c r="P233" s="15">
        <f>'Table Q6'!D248-D233</f>
        <v>4.5241775960061258E-2</v>
      </c>
      <c r="Q233" s="15">
        <f>'Table Q6'!E248-E233</f>
        <v>-0.45911611573367495</v>
      </c>
      <c r="R233" s="15">
        <f>'Table Q6'!F248-F233</f>
        <v>-0.7975995854002853</v>
      </c>
      <c r="S233" s="15">
        <f>'Table Q6'!G248-G233</f>
        <v>-0.83136545842228149</v>
      </c>
      <c r="T233" s="15">
        <f>'Table Q6'!H248-H233</f>
        <v>-0.83708083162712654</v>
      </c>
      <c r="U233" s="15">
        <f>'Table Q6'!I248-I233</f>
        <v>-0.79713047562425288</v>
      </c>
      <c r="V233" s="15">
        <f>'Table Q6'!J248-J233</f>
        <v>-1.6359510437435105</v>
      </c>
      <c r="W233" s="15">
        <f>'Table Q6'!K248-K233</f>
        <v>-0.62141413143391011</v>
      </c>
      <c r="X233" s="15">
        <f>'Table Q6'!L248-L233</f>
        <v>-0.49835175779394647</v>
      </c>
    </row>
    <row r="234" spans="1:24" x14ac:dyDescent="0.2">
      <c r="A234" s="13" t="str">
        <f>A34</f>
        <v>2002 Q1</v>
      </c>
      <c r="B234" s="15">
        <f t="shared" si="108"/>
        <v>3.111725059713208</v>
      </c>
      <c r="C234" s="15">
        <f t="shared" ref="C234:L234" si="133">LN(C34/C30)*100</f>
        <v>1.0573832845073441</v>
      </c>
      <c r="D234" s="15">
        <f t="shared" si="133"/>
        <v>1.6781250848540739</v>
      </c>
      <c r="E234" s="15">
        <f t="shared" si="133"/>
        <v>5.2160577147051601</v>
      </c>
      <c r="F234" s="15">
        <f t="shared" si="133"/>
        <v>2.0904316746024012</v>
      </c>
      <c r="G234" s="15">
        <f t="shared" si="133"/>
        <v>0.19903820036140116</v>
      </c>
      <c r="H234" s="15">
        <f t="shared" si="133"/>
        <v>1.067009091611812</v>
      </c>
      <c r="I234" s="15">
        <f t="shared" si="133"/>
        <v>-1.7963989207492477</v>
      </c>
      <c r="J234" s="15">
        <f t="shared" si="133"/>
        <v>-6.4529382640907382</v>
      </c>
      <c r="K234" s="15">
        <f t="shared" si="133"/>
        <v>-0.18318633312504246</v>
      </c>
      <c r="L234" s="15">
        <f t="shared" si="133"/>
        <v>1.3559308342990066</v>
      </c>
      <c r="N234" s="15">
        <f>'Table Q6'!B249-B234</f>
        <v>-0.54338761297083238</v>
      </c>
      <c r="O234" s="15">
        <f>'Table Q6'!C249-C234</f>
        <v>4.6907146958407253E-2</v>
      </c>
      <c r="P234" s="15">
        <f>'Table Q6'!D249-D234</f>
        <v>0.15221180626091879</v>
      </c>
      <c r="Q234" s="15">
        <f>'Table Q6'!E249-E234</f>
        <v>-0.11232299934083301</v>
      </c>
      <c r="R234" s="15">
        <f>'Table Q6'!F249-F234</f>
        <v>-0.18259456729512724</v>
      </c>
      <c r="S234" s="15">
        <f>'Table Q6'!G249-G234</f>
        <v>-0.15951175244928348</v>
      </c>
      <c r="T234" s="15">
        <f>'Table Q6'!H249-H234</f>
        <v>-0.54799920257049695</v>
      </c>
      <c r="U234" s="15">
        <f>'Table Q6'!I249-I234</f>
        <v>-4.9396358584181455E-2</v>
      </c>
      <c r="V234" s="15">
        <f>'Table Q6'!J249-J234</f>
        <v>-1.2262416651140349</v>
      </c>
      <c r="W234" s="15">
        <f>'Table Q6'!K249-K234</f>
        <v>0.64544646881754608</v>
      </c>
      <c r="X234" s="15">
        <f>'Table Q6'!L249-L234</f>
        <v>-7.5061620712029598E-2</v>
      </c>
    </row>
    <row r="235" spans="1:24" x14ac:dyDescent="0.2">
      <c r="A235" s="13" t="str">
        <f>A35</f>
        <v>2002 Q2</v>
      </c>
      <c r="B235" s="15">
        <f t="shared" si="108"/>
        <v>4.1037773539414628</v>
      </c>
      <c r="C235" s="15">
        <f t="shared" ref="C235:L235" si="134">LN(C35/C31)*100</f>
        <v>2.3283582448128817</v>
      </c>
      <c r="D235" s="15">
        <f t="shared" si="134"/>
        <v>1.8734775551046794</v>
      </c>
      <c r="E235" s="15">
        <f t="shared" si="134"/>
        <v>5.061443233983387</v>
      </c>
      <c r="F235" s="15">
        <f t="shared" si="134"/>
        <v>0.58683459325810161</v>
      </c>
      <c r="G235" s="15">
        <f t="shared" si="134"/>
        <v>1.086026596656644</v>
      </c>
      <c r="H235" s="15">
        <f t="shared" si="134"/>
        <v>-0.328669737259221</v>
      </c>
      <c r="I235" s="15">
        <f t="shared" si="134"/>
        <v>0.64955089847585734</v>
      </c>
      <c r="J235" s="15">
        <f t="shared" si="134"/>
        <v>1.6541342918137958</v>
      </c>
      <c r="K235" s="15">
        <f t="shared" si="134"/>
        <v>-6.4118894274953027</v>
      </c>
      <c r="L235" s="15">
        <f t="shared" si="134"/>
        <v>2.1162228403745353</v>
      </c>
      <c r="N235" s="15">
        <f>'Table Q6'!B250-B235</f>
        <v>4.6328370580627443E-2</v>
      </c>
      <c r="O235" s="15">
        <f>'Table Q6'!C250-C235</f>
        <v>-0.17159746148240806</v>
      </c>
      <c r="P235" s="15">
        <f>'Table Q6'!D250-D235</f>
        <v>0.10964226290834866</v>
      </c>
      <c r="Q235" s="15">
        <f>'Table Q6'!E250-E235</f>
        <v>9.1494919004102115E-2</v>
      </c>
      <c r="R235" s="15">
        <f>'Table Q6'!F250-F235</f>
        <v>0.15883168986294538</v>
      </c>
      <c r="S235" s="15">
        <f>'Table Q6'!G250-G235</f>
        <v>0.47842139070782497</v>
      </c>
      <c r="T235" s="15">
        <f>'Table Q6'!H250-H235</f>
        <v>-0.82614606715249794</v>
      </c>
      <c r="U235" s="15">
        <f>'Table Q6'!I250-I235</f>
        <v>-2.4186585824846785E-2</v>
      </c>
      <c r="V235" s="15">
        <f>'Table Q6'!J250-J235</f>
        <v>-0.1381457375410382</v>
      </c>
      <c r="W235" s="15">
        <f>'Table Q6'!K250-K235</f>
        <v>-1.190824951030252</v>
      </c>
      <c r="X235" s="15">
        <f>'Table Q6'!L250-L235</f>
        <v>1.0431850304298607E-2</v>
      </c>
    </row>
    <row r="236" spans="1:24" x14ac:dyDescent="0.2">
      <c r="A236" s="13" t="str">
        <f>A36</f>
        <v>2002 Q3</v>
      </c>
      <c r="B236" s="15">
        <f t="shared" si="108"/>
        <v>0.88906735521386859</v>
      </c>
      <c r="C236" s="15">
        <f t="shared" ref="C236:L236" si="135">LN(C36/C32)*100</f>
        <v>1.8705175649902963</v>
      </c>
      <c r="D236" s="15">
        <f t="shared" si="135"/>
        <v>5.4388919504345949</v>
      </c>
      <c r="E236" s="15">
        <f t="shared" si="135"/>
        <v>4.261874332581514</v>
      </c>
      <c r="F236" s="15">
        <f t="shared" si="135"/>
        <v>-0.34251532295228088</v>
      </c>
      <c r="G236" s="15">
        <f t="shared" si="135"/>
        <v>1.3508191701790959</v>
      </c>
      <c r="H236" s="15">
        <f t="shared" si="135"/>
        <v>0.42842173302105035</v>
      </c>
      <c r="I236" s="15">
        <f t="shared" si="135"/>
        <v>-2.3490752951633409</v>
      </c>
      <c r="J236" s="15">
        <f t="shared" si="135"/>
        <v>-0.44679565164645191</v>
      </c>
      <c r="K236" s="15">
        <f t="shared" si="135"/>
        <v>-1.2126317081577831</v>
      </c>
      <c r="L236" s="15">
        <f t="shared" si="135"/>
        <v>1.6151937195199135</v>
      </c>
      <c r="N236" s="15">
        <f>'Table Q6'!B251-B236</f>
        <v>0.47046110613256187</v>
      </c>
      <c r="O236" s="15">
        <f>'Table Q6'!C251-C236</f>
        <v>-6.0911132683955538E-2</v>
      </c>
      <c r="P236" s="15">
        <f>'Table Q6'!D251-D236</f>
        <v>0.13596471818217104</v>
      </c>
      <c r="Q236" s="15">
        <f>'Table Q6'!E251-E236</f>
        <v>7.9983063352644379E-3</v>
      </c>
      <c r="R236" s="15">
        <f>'Table Q6'!F251-F236</f>
        <v>-0.27249173265927401</v>
      </c>
      <c r="S236" s="15">
        <f>'Table Q6'!G251-G236</f>
        <v>0.56826161630056649</v>
      </c>
      <c r="T236" s="15">
        <f>'Table Q6'!H251-H236</f>
        <v>-0.6932593626525545</v>
      </c>
      <c r="U236" s="15">
        <f>'Table Q6'!I251-I236</f>
        <v>-0.40987344226382127</v>
      </c>
      <c r="V236" s="15">
        <f>'Table Q6'!J251-J236</f>
        <v>-0.54537867823686903</v>
      </c>
      <c r="W236" s="15">
        <f>'Table Q6'!K251-K236</f>
        <v>-0.84161543357344604</v>
      </c>
      <c r="X236" s="15">
        <f>'Table Q6'!L251-L236</f>
        <v>-0.20424329707368294</v>
      </c>
    </row>
    <row r="237" spans="1:24" x14ac:dyDescent="0.2">
      <c r="A237" s="13" t="str">
        <f>A37</f>
        <v>2002 Q4</v>
      </c>
      <c r="B237" s="15">
        <f t="shared" si="108"/>
        <v>3.7252222332835325</v>
      </c>
      <c r="C237" s="15">
        <f t="shared" ref="C237:L237" si="136">LN(C37/C33)*100</f>
        <v>1.5168206228009458</v>
      </c>
      <c r="D237" s="15">
        <f t="shared" si="136"/>
        <v>5.103601502841359</v>
      </c>
      <c r="E237" s="15">
        <f t="shared" si="136"/>
        <v>2.0411724449172586</v>
      </c>
      <c r="F237" s="15">
        <f t="shared" si="136"/>
        <v>-3.3222301380421295</v>
      </c>
      <c r="G237" s="15">
        <f t="shared" si="136"/>
        <v>3.0502480359490041</v>
      </c>
      <c r="H237" s="15">
        <f t="shared" si="136"/>
        <v>2.7288786081427108</v>
      </c>
      <c r="I237" s="15">
        <f t="shared" si="136"/>
        <v>-0.13987921118455918</v>
      </c>
      <c r="J237" s="15">
        <f t="shared" si="136"/>
        <v>-1.0608924051903346</v>
      </c>
      <c r="K237" s="15">
        <f t="shared" si="136"/>
        <v>1.7980609634604843</v>
      </c>
      <c r="L237" s="15">
        <f t="shared" si="136"/>
        <v>1.739983281285445</v>
      </c>
      <c r="N237" s="15">
        <f>'Table Q6'!B252-B237</f>
        <v>0.43786430013562505</v>
      </c>
      <c r="O237" s="15">
        <f>'Table Q6'!C252-C237</f>
        <v>-4.8212192399815779E-2</v>
      </c>
      <c r="P237" s="15">
        <f>'Table Q6'!D252-D237</f>
        <v>0.10909675123595353</v>
      </c>
      <c r="Q237" s="15">
        <f>'Table Q6'!E252-E237</f>
        <v>-7.3882250087737411E-2</v>
      </c>
      <c r="R237" s="15">
        <f>'Table Q6'!F252-F237</f>
        <v>-0.20954945779711309</v>
      </c>
      <c r="S237" s="15">
        <f>'Table Q6'!G252-G237</f>
        <v>0.35127975471336681</v>
      </c>
      <c r="T237" s="15">
        <f>'Table Q6'!H252-H237</f>
        <v>0.23314443486450243</v>
      </c>
      <c r="U237" s="15">
        <f>'Table Q6'!I252-I237</f>
        <v>-0.58088879704202179</v>
      </c>
      <c r="V237" s="15">
        <f>'Table Q6'!J252-J237</f>
        <v>-0.75466125831549857</v>
      </c>
      <c r="W237" s="15">
        <f>'Table Q6'!K252-K237</f>
        <v>-0.3216746822366876</v>
      </c>
      <c r="X237" s="15">
        <f>'Table Q6'!L252-L237</f>
        <v>-0.13487237736079094</v>
      </c>
    </row>
    <row r="238" spans="1:24" x14ac:dyDescent="0.2">
      <c r="A238" s="13" t="str">
        <f t="shared" ref="A238:A269" si="137">A38</f>
        <v>2003 Q1</v>
      </c>
      <c r="B238" s="15">
        <f t="shared" ref="B238:B269" si="138">LN(B38/B34)*100</f>
        <v>-0.14063575927744801</v>
      </c>
      <c r="C238" s="15">
        <f t="shared" ref="C238:L238" si="139">LN(C38/C34)*100</f>
        <v>1.9012901094449148</v>
      </c>
      <c r="D238" s="15">
        <f t="shared" si="139"/>
        <v>1.1028245118627014</v>
      </c>
      <c r="E238" s="15">
        <f t="shared" si="139"/>
        <v>0.82777090003272469</v>
      </c>
      <c r="F238" s="15">
        <f t="shared" si="139"/>
        <v>-0.68366683967907127</v>
      </c>
      <c r="G238" s="15">
        <f t="shared" si="139"/>
        <v>5.0574793484820999</v>
      </c>
      <c r="H238" s="15">
        <f t="shared" si="139"/>
        <v>5.8769604557598196</v>
      </c>
      <c r="I238" s="15">
        <f t="shared" si="139"/>
        <v>3.118414684569411</v>
      </c>
      <c r="J238" s="15">
        <f t="shared" si="139"/>
        <v>-2.4772407353317787</v>
      </c>
      <c r="K238" s="15">
        <f t="shared" si="139"/>
        <v>5.2110569583324908</v>
      </c>
      <c r="L238" s="15">
        <f t="shared" si="139"/>
        <v>2.040871054035597</v>
      </c>
      <c r="N238" s="15">
        <f>'Table Q6'!B253-B238</f>
        <v>0.38900375776730978</v>
      </c>
      <c r="O238" s="15">
        <f>'Table Q6'!C253-C238</f>
        <v>-6.0333394344431301E-2</v>
      </c>
      <c r="P238" s="15">
        <f>'Table Q6'!D253-D238</f>
        <v>0.2397529350543004</v>
      </c>
      <c r="Q238" s="15">
        <f>'Table Q6'!E253-E238</f>
        <v>-0.24106430208082352</v>
      </c>
      <c r="R238" s="15">
        <f>'Table Q6'!F253-F238</f>
        <v>-0.54511639224306574</v>
      </c>
      <c r="S238" s="15">
        <f>'Table Q6'!G253-G238</f>
        <v>-0.21656652785836528</v>
      </c>
      <c r="T238" s="15">
        <f>'Table Q6'!H253-H238</f>
        <v>-8.1905802373955616E-2</v>
      </c>
      <c r="U238" s="15">
        <f>'Table Q6'!I253-I238</f>
        <v>-0.40238151476015682</v>
      </c>
      <c r="V238" s="15">
        <f>'Table Q6'!J253-J238</f>
        <v>-1.6420583217621871</v>
      </c>
      <c r="W238" s="15">
        <f>'Table Q6'!K253-K238</f>
        <v>-0.82454521328109909</v>
      </c>
      <c r="X238" s="15">
        <f>'Table Q6'!L253-L238</f>
        <v>-0.29763673493499954</v>
      </c>
    </row>
    <row r="239" spans="1:24" x14ac:dyDescent="0.2">
      <c r="A239" s="13" t="str">
        <f t="shared" si="137"/>
        <v>2003 Q2</v>
      </c>
      <c r="B239" s="15">
        <f t="shared" si="138"/>
        <v>-5.0381143334241001</v>
      </c>
      <c r="C239" s="15">
        <f t="shared" ref="C239:L239" si="140">LN(C39/C35)*100</f>
        <v>2.6064420304612037</v>
      </c>
      <c r="D239" s="15">
        <f t="shared" si="140"/>
        <v>1.8038557900784549</v>
      </c>
      <c r="E239" s="15">
        <f t="shared" si="140"/>
        <v>1.3219733614806808</v>
      </c>
      <c r="F239" s="15">
        <f t="shared" si="140"/>
        <v>1.6616518215803586</v>
      </c>
      <c r="G239" s="15">
        <f t="shared" si="140"/>
        <v>6.4762492937536731</v>
      </c>
      <c r="H239" s="15">
        <f t="shared" si="140"/>
        <v>6.7385420461245751</v>
      </c>
      <c r="I239" s="15">
        <f t="shared" si="140"/>
        <v>-0.50016272193806399</v>
      </c>
      <c r="J239" s="15">
        <f t="shared" si="140"/>
        <v>-5.8786517367237741</v>
      </c>
      <c r="K239" s="15">
        <f t="shared" si="140"/>
        <v>4.7482743378143057</v>
      </c>
      <c r="L239" s="15">
        <f t="shared" si="140"/>
        <v>1.5549989377650846</v>
      </c>
      <c r="N239" s="15">
        <f>'Table Q6'!B254-B239</f>
        <v>-0.40501580526272996</v>
      </c>
      <c r="O239" s="15">
        <f>'Table Q6'!C254-C239</f>
        <v>9.540627588962991E-2</v>
      </c>
      <c r="P239" s="15">
        <f>'Table Q6'!D254-D239</f>
        <v>0.11319541704148661</v>
      </c>
      <c r="Q239" s="15">
        <f>'Table Q6'!E254-E239</f>
        <v>-0.35863347645358623</v>
      </c>
      <c r="R239" s="15">
        <f>'Table Q6'!F254-F239</f>
        <v>-0.47434390579588226</v>
      </c>
      <c r="S239" s="15">
        <f>'Table Q6'!G254-G239</f>
        <v>-0.37308116315502193</v>
      </c>
      <c r="T239" s="15">
        <f>'Table Q6'!H254-H239</f>
        <v>0.40772089716995286</v>
      </c>
      <c r="U239" s="15">
        <f>'Table Q6'!I254-I239</f>
        <v>-8.9763786732833806E-2</v>
      </c>
      <c r="V239" s="15">
        <f>'Table Q6'!J254-J239</f>
        <v>-0.93788970268725258</v>
      </c>
      <c r="W239" s="15">
        <f>'Table Q6'!K254-K239</f>
        <v>1.1560657476719109</v>
      </c>
      <c r="X239" s="15">
        <f>'Table Q6'!L254-L239</f>
        <v>-0.25171493758870644</v>
      </c>
    </row>
    <row r="240" spans="1:24" x14ac:dyDescent="0.2">
      <c r="A240" s="13" t="str">
        <f t="shared" si="137"/>
        <v>2003 Q3</v>
      </c>
      <c r="B240" s="15">
        <f t="shared" si="138"/>
        <v>-2.0453995815772856</v>
      </c>
      <c r="C240" s="15">
        <f t="shared" ref="C240:L240" si="141">LN(C40/C36)*100</f>
        <v>3.7106647431810984</v>
      </c>
      <c r="D240" s="15">
        <f t="shared" si="141"/>
        <v>0.93836411714314161</v>
      </c>
      <c r="E240" s="15">
        <f t="shared" si="141"/>
        <v>0.40929718591893133</v>
      </c>
      <c r="F240" s="15">
        <f t="shared" si="141"/>
        <v>2.5157883003293207</v>
      </c>
      <c r="G240" s="15">
        <f t="shared" si="141"/>
        <v>5.0805786031798617</v>
      </c>
      <c r="H240" s="15">
        <f t="shared" si="141"/>
        <v>8.4032176626743507</v>
      </c>
      <c r="I240" s="15">
        <f t="shared" si="141"/>
        <v>2.5611035861781106</v>
      </c>
      <c r="J240" s="15">
        <f t="shared" si="141"/>
        <v>-6.2331832622203986</v>
      </c>
      <c r="K240" s="15">
        <f t="shared" si="141"/>
        <v>3.1153255307514827</v>
      </c>
      <c r="L240" s="15">
        <f t="shared" si="141"/>
        <v>2.2648152521900351</v>
      </c>
      <c r="N240" s="15">
        <f>'Table Q6'!B255-B240</f>
        <v>-0.36448501629372032</v>
      </c>
      <c r="O240" s="15">
        <f>'Table Q6'!C255-C240</f>
        <v>7.5446104523810842E-2</v>
      </c>
      <c r="P240" s="15">
        <f>'Table Q6'!D255-D240</f>
        <v>0.12771487072044785</v>
      </c>
      <c r="Q240" s="15">
        <f>'Table Q6'!E255-E240</f>
        <v>6.1129352745684651E-2</v>
      </c>
      <c r="R240" s="15">
        <f>'Table Q6'!F255-F240</f>
        <v>-0.22395896512777869</v>
      </c>
      <c r="S240" s="15">
        <f>'Table Q6'!G255-G240</f>
        <v>-0.53705262109167595</v>
      </c>
      <c r="T240" s="15">
        <f>'Table Q6'!H255-H240</f>
        <v>0.63334149176342613</v>
      </c>
      <c r="U240" s="15">
        <f>'Table Q6'!I255-I240</f>
        <v>0.31138406089752158</v>
      </c>
      <c r="V240" s="15">
        <f>'Table Q6'!J255-J240</f>
        <v>-0.21497319795478198</v>
      </c>
      <c r="W240" s="15">
        <f>'Table Q6'!K255-K240</f>
        <v>-0.30148668510117282</v>
      </c>
      <c r="X240" s="15">
        <f>'Table Q6'!L255-L240</f>
        <v>-5.8515262445509197E-2</v>
      </c>
    </row>
    <row r="241" spans="1:24" x14ac:dyDescent="0.2">
      <c r="A241" s="13" t="str">
        <f t="shared" si="137"/>
        <v>2003 Q4</v>
      </c>
      <c r="B241" s="15">
        <f t="shared" si="138"/>
        <v>-4.3946747534687081</v>
      </c>
      <c r="C241" s="15">
        <f t="shared" ref="C241:L241" si="142">LN(C41/C37)*100</f>
        <v>6.0768471873222278</v>
      </c>
      <c r="D241" s="15">
        <f t="shared" si="142"/>
        <v>2.3215138869666916</v>
      </c>
      <c r="E241" s="15">
        <f t="shared" si="142"/>
        <v>0.34971534619524175</v>
      </c>
      <c r="F241" s="15">
        <f t="shared" si="142"/>
        <v>6.0527082973721065</v>
      </c>
      <c r="G241" s="15">
        <f t="shared" si="142"/>
        <v>5.9907657519635986</v>
      </c>
      <c r="H241" s="15">
        <f t="shared" si="142"/>
        <v>2.81347374690437</v>
      </c>
      <c r="I241" s="15">
        <f t="shared" si="142"/>
        <v>6.0488133804059263</v>
      </c>
      <c r="J241" s="15">
        <f t="shared" si="142"/>
        <v>-1.852524968856581</v>
      </c>
      <c r="K241" s="15">
        <f t="shared" si="142"/>
        <v>-0.110115569064617</v>
      </c>
      <c r="L241" s="15">
        <f t="shared" si="142"/>
        <v>3.266294435715885</v>
      </c>
      <c r="N241" s="15">
        <f>'Table Q6'!B256-B241</f>
        <v>0.66098097930127953</v>
      </c>
      <c r="O241" s="15">
        <f>'Table Q6'!C256-C241</f>
        <v>0.21085955033844073</v>
      </c>
      <c r="P241" s="15">
        <f>'Table Q6'!D256-D241</f>
        <v>9.1755572321280177E-2</v>
      </c>
      <c r="Q241" s="15">
        <f>'Table Q6'!E256-E241</f>
        <v>0.25527318179054542</v>
      </c>
      <c r="R241" s="15">
        <f>'Table Q6'!F256-F241</f>
        <v>0.24619766810955834</v>
      </c>
      <c r="S241" s="15">
        <f>'Table Q6'!G256-G241</f>
        <v>-0.14845568422380762</v>
      </c>
      <c r="T241" s="15">
        <f>'Table Q6'!H256-H241</f>
        <v>0.48537548628671656</v>
      </c>
      <c r="U241" s="15">
        <f>'Table Q6'!I256-I241</f>
        <v>0.54739576847611104</v>
      </c>
      <c r="V241" s="15">
        <f>'Table Q6'!J256-J241</f>
        <v>-0.37751231193124068</v>
      </c>
      <c r="W241" s="15">
        <f>'Table Q6'!K256-K241</f>
        <v>0.6303594697712549</v>
      </c>
      <c r="X241" s="15">
        <f>'Table Q6'!L256-L241</f>
        <v>0.17988194034853899</v>
      </c>
    </row>
    <row r="242" spans="1:24" x14ac:dyDescent="0.2">
      <c r="A242" s="13" t="str">
        <f t="shared" si="137"/>
        <v>2004 Q1</v>
      </c>
      <c r="B242" s="15">
        <f t="shared" si="138"/>
        <v>-1.9499392008388801</v>
      </c>
      <c r="C242" s="15">
        <f t="shared" ref="C242:L242" si="143">LN(C42/C38)*100</f>
        <v>6.1493641328748776</v>
      </c>
      <c r="D242" s="15">
        <f t="shared" si="143"/>
        <v>6.9932612141930379</v>
      </c>
      <c r="E242" s="15">
        <f t="shared" si="143"/>
        <v>3.28232078271422</v>
      </c>
      <c r="F242" s="15">
        <f t="shared" si="143"/>
        <v>8.8281729656543799</v>
      </c>
      <c r="G242" s="15">
        <f t="shared" si="143"/>
        <v>2.6872633586101515</v>
      </c>
      <c r="H242" s="15">
        <f t="shared" si="143"/>
        <v>3.2909496119951984</v>
      </c>
      <c r="I242" s="15">
        <f t="shared" si="143"/>
        <v>1.8874622543079582</v>
      </c>
      <c r="J242" s="15">
        <f t="shared" si="143"/>
        <v>-4.4137769870640282</v>
      </c>
      <c r="K242" s="15">
        <f t="shared" si="143"/>
        <v>1.0134857639041781</v>
      </c>
      <c r="L242" s="15">
        <f t="shared" si="143"/>
        <v>3.3045810247042509</v>
      </c>
      <c r="N242" s="15">
        <f>'Table Q6'!B257-B242</f>
        <v>-0.53508493865755535</v>
      </c>
      <c r="O242" s="15">
        <f>'Table Q6'!C257-C242</f>
        <v>-5.1570510781053791E-2</v>
      </c>
      <c r="P242" s="15">
        <f>'Table Q6'!D257-D242</f>
        <v>3.2471341897668538E-2</v>
      </c>
      <c r="Q242" s="15">
        <f>'Table Q6'!E257-E242</f>
        <v>2.7595588291860373E-2</v>
      </c>
      <c r="R242" s="15">
        <f>'Table Q6'!F257-F242</f>
        <v>2.7167040229952431</v>
      </c>
      <c r="S242" s="15">
        <f>'Table Q6'!G257-G242</f>
        <v>0.23902801988300082</v>
      </c>
      <c r="T242" s="15">
        <f>'Table Q6'!H257-H242</f>
        <v>0.27993766571200718</v>
      </c>
      <c r="U242" s="15">
        <f>'Table Q6'!I257-I242</f>
        <v>0.74610073950448608</v>
      </c>
      <c r="V242" s="15">
        <f>'Table Q6'!J257-J242</f>
        <v>-0.44935705035718687</v>
      </c>
      <c r="W242" s="15">
        <f>'Table Q6'!K257-K242</f>
        <v>-0.98969889414405554</v>
      </c>
      <c r="X242" s="15">
        <f>'Table Q6'!L257-L242</f>
        <v>0.19943371856343983</v>
      </c>
    </row>
    <row r="243" spans="1:24" x14ac:dyDescent="0.2">
      <c r="A243" s="13" t="str">
        <f t="shared" si="137"/>
        <v>2004 Q2</v>
      </c>
      <c r="B243" s="15">
        <f t="shared" si="138"/>
        <v>-0.33272515002237102</v>
      </c>
      <c r="C243" s="15">
        <f t="shared" ref="C243:L243" si="144">LN(C43/C39)*100</f>
        <v>6.1473032357796216</v>
      </c>
      <c r="D243" s="15">
        <f t="shared" si="144"/>
        <v>3.0117612472592179</v>
      </c>
      <c r="E243" s="15">
        <f t="shared" si="144"/>
        <v>1.3855107213298952</v>
      </c>
      <c r="F243" s="15">
        <f t="shared" si="144"/>
        <v>4.3645027135567807</v>
      </c>
      <c r="G243" s="15">
        <f t="shared" si="144"/>
        <v>2.6179224638651393</v>
      </c>
      <c r="H243" s="15">
        <f t="shared" si="144"/>
        <v>3.8544288211570543</v>
      </c>
      <c r="I243" s="15">
        <f t="shared" si="144"/>
        <v>3.8204699535323323</v>
      </c>
      <c r="J243" s="15">
        <f t="shared" si="144"/>
        <v>-3.9962978012285642</v>
      </c>
      <c r="K243" s="15">
        <f t="shared" si="144"/>
        <v>3.2084192825232991</v>
      </c>
      <c r="L243" s="15">
        <f t="shared" si="144"/>
        <v>3.0923652248357447</v>
      </c>
      <c r="N243" s="15">
        <f>'Table Q6'!B258-B243</f>
        <v>0.31550630070137536</v>
      </c>
      <c r="O243" s="15">
        <f>'Table Q6'!C258-C243</f>
        <v>0.11919875378085543</v>
      </c>
      <c r="P243" s="15">
        <f>'Table Q6'!D258-D243</f>
        <v>9.2525319800372152E-2</v>
      </c>
      <c r="Q243" s="15">
        <f>'Table Q6'!E258-E243</f>
        <v>0.36520244568246141</v>
      </c>
      <c r="R243" s="15">
        <f>'Table Q6'!F258-F243</f>
        <v>2.7229421767526354</v>
      </c>
      <c r="S243" s="15">
        <f>'Table Q6'!G258-G243</f>
        <v>0.33042481993875983</v>
      </c>
      <c r="T243" s="15">
        <f>'Table Q6'!H258-H243</f>
        <v>0.34974266924273101</v>
      </c>
      <c r="U243" s="15">
        <f>'Table Q6'!I258-I243</f>
        <v>6.0494044115984025E-2</v>
      </c>
      <c r="V243" s="15">
        <f>'Table Q6'!J258-J243</f>
        <v>-0.2406019150127201</v>
      </c>
      <c r="W243" s="15">
        <f>'Table Q6'!K258-K243</f>
        <v>-1.1534566612564197</v>
      </c>
      <c r="X243" s="15">
        <f>'Table Q6'!L258-L243</f>
        <v>0.25796208870926751</v>
      </c>
    </row>
    <row r="244" spans="1:24" x14ac:dyDescent="0.2">
      <c r="A244" s="13" t="str">
        <f t="shared" si="137"/>
        <v>2004 Q3</v>
      </c>
      <c r="B244" s="15">
        <f t="shared" si="138"/>
        <v>-2.876994894506737</v>
      </c>
      <c r="C244" s="15">
        <f t="shared" ref="C244:L244" si="145">LN(C44/C40)*100</f>
        <v>2.915419668562365</v>
      </c>
      <c r="D244" s="15">
        <f t="shared" si="145"/>
        <v>1.5071786445679729</v>
      </c>
      <c r="E244" s="15">
        <f t="shared" si="145"/>
        <v>1.5466893034215179</v>
      </c>
      <c r="F244" s="15">
        <f t="shared" si="145"/>
        <v>3.2619729160853823</v>
      </c>
      <c r="G244" s="15">
        <f t="shared" si="145"/>
        <v>8.0518571876108567</v>
      </c>
      <c r="H244" s="15">
        <f t="shared" si="145"/>
        <v>6.3907452815278178</v>
      </c>
      <c r="I244" s="15">
        <f t="shared" si="145"/>
        <v>2.2399575588471499</v>
      </c>
      <c r="J244" s="15">
        <f t="shared" si="145"/>
        <v>0.1186237721594378</v>
      </c>
      <c r="K244" s="15">
        <f t="shared" si="145"/>
        <v>-4.2030894767980342</v>
      </c>
      <c r="L244" s="15">
        <f t="shared" si="145"/>
        <v>2.6154762763183759</v>
      </c>
      <c r="N244" s="15">
        <f>'Table Q6'!B259-B244</f>
        <v>-0.30713820180679274</v>
      </c>
      <c r="O244" s="15">
        <f>'Table Q6'!C259-C244</f>
        <v>1.8223370560447538E-2</v>
      </c>
      <c r="P244" s="15">
        <f>'Table Q6'!D259-D244</f>
        <v>2.4286079285985362E-2</v>
      </c>
      <c r="Q244" s="15">
        <f>'Table Q6'!E259-E244</f>
        <v>5.9647542359531069E-2</v>
      </c>
      <c r="R244" s="15">
        <f>'Table Q6'!F259-F244</f>
        <v>2.2239254474398531</v>
      </c>
      <c r="S244" s="15">
        <f>'Table Q6'!G259-G244</f>
        <v>6.7194074112599367E-2</v>
      </c>
      <c r="T244" s="15">
        <f>'Table Q6'!H259-H244</f>
        <v>-0.22922485868178644</v>
      </c>
      <c r="U244" s="15">
        <f>'Table Q6'!I259-I244</f>
        <v>1.8376990130309689E-2</v>
      </c>
      <c r="V244" s="15">
        <f>'Table Q6'!J259-J244</f>
        <v>-0.64659013181311376</v>
      </c>
      <c r="W244" s="15">
        <f>'Table Q6'!K259-K244</f>
        <v>1.6353049393382348</v>
      </c>
      <c r="X244" s="15">
        <f>'Table Q6'!L259-L244</f>
        <v>-7.4455345249993865E-2</v>
      </c>
    </row>
    <row r="245" spans="1:24" x14ac:dyDescent="0.2">
      <c r="A245" s="13" t="str">
        <f t="shared" si="137"/>
        <v>2004 Q4</v>
      </c>
      <c r="B245" s="15">
        <f t="shared" si="138"/>
        <v>-4.4572547280733152</v>
      </c>
      <c r="C245" s="15">
        <f t="shared" ref="C245:L245" si="146">LN(C45/C41)*100</f>
        <v>3.1313871951408911</v>
      </c>
      <c r="D245" s="15">
        <f t="shared" si="146"/>
        <v>-2.7950894149939152</v>
      </c>
      <c r="E245" s="15">
        <f t="shared" si="146"/>
        <v>-0.11050795387428762</v>
      </c>
      <c r="F245" s="15">
        <f t="shared" si="146"/>
        <v>5.6933835118346332</v>
      </c>
      <c r="G245" s="15">
        <f t="shared" si="146"/>
        <v>2.8800911895502561</v>
      </c>
      <c r="H245" s="15">
        <f t="shared" si="146"/>
        <v>9.2747555542491558</v>
      </c>
      <c r="I245" s="15">
        <f t="shared" si="146"/>
        <v>-0.91220483951335651</v>
      </c>
      <c r="J245" s="15">
        <f t="shared" si="146"/>
        <v>-4.194397160804181</v>
      </c>
      <c r="K245" s="15">
        <f t="shared" si="146"/>
        <v>-2.1783386230993527</v>
      </c>
      <c r="L245" s="15">
        <f t="shared" si="146"/>
        <v>1.1092138823720943</v>
      </c>
      <c r="N245" s="15">
        <f>'Table Q6'!B260-B245</f>
        <v>-0.1270917040789632</v>
      </c>
      <c r="O245" s="15">
        <f>'Table Q6'!C260-C245</f>
        <v>-0.20082897837217661</v>
      </c>
      <c r="P245" s="15">
        <f>'Table Q6'!D260-D245</f>
        <v>8.2179600817044118E-2</v>
      </c>
      <c r="Q245" s="15">
        <f>'Table Q6'!E260-E245</f>
        <v>0.14577846884637796</v>
      </c>
      <c r="R245" s="15">
        <f>'Table Q6'!F260-F245</f>
        <v>1.6258047456549702</v>
      </c>
      <c r="S245" s="15">
        <f>'Table Q6'!G260-G245</f>
        <v>-0.62813047850045045</v>
      </c>
      <c r="T245" s="15">
        <f>'Table Q6'!H260-H245</f>
        <v>-0.64422060086450195</v>
      </c>
      <c r="U245" s="15">
        <f>'Table Q6'!I260-I245</f>
        <v>-0.57281321915519035</v>
      </c>
      <c r="V245" s="15">
        <f>'Table Q6'!J260-J245</f>
        <v>9.2067778142808976E-2</v>
      </c>
      <c r="W245" s="15">
        <f>'Table Q6'!K260-K245</f>
        <v>2.3530616935857513</v>
      </c>
      <c r="X245" s="15">
        <f>'Table Q6'!L260-L245</f>
        <v>-0.39563136824866607</v>
      </c>
    </row>
    <row r="246" spans="1:24" x14ac:dyDescent="0.2">
      <c r="A246" s="13" t="str">
        <f t="shared" si="137"/>
        <v>2005 Q1</v>
      </c>
      <c r="B246" s="15">
        <f t="shared" si="138"/>
        <v>-2.7995607808572616</v>
      </c>
      <c r="C246" s="15">
        <f t="shared" ref="C246:L246" si="147">LN(C46/C42)*100</f>
        <v>1.6648267589864401</v>
      </c>
      <c r="D246" s="15">
        <f t="shared" si="147"/>
        <v>-3.6773071699468716</v>
      </c>
      <c r="E246" s="15">
        <f t="shared" si="147"/>
        <v>-2.1363618394209851</v>
      </c>
      <c r="F246" s="15">
        <f t="shared" si="147"/>
        <v>2.265460512111606</v>
      </c>
      <c r="G246" s="15">
        <f t="shared" si="147"/>
        <v>2.5712514723827118</v>
      </c>
      <c r="H246" s="15">
        <f t="shared" si="147"/>
        <v>6.1845749809009209</v>
      </c>
      <c r="I246" s="15">
        <f t="shared" si="147"/>
        <v>2.8664839192244895</v>
      </c>
      <c r="J246" s="15">
        <f t="shared" si="147"/>
        <v>1.8289916191776574</v>
      </c>
      <c r="K246" s="15">
        <f t="shared" si="147"/>
        <v>0.35139888661467483</v>
      </c>
      <c r="L246" s="15">
        <f t="shared" si="147"/>
        <v>1.2080083054124628</v>
      </c>
      <c r="N246" s="15">
        <f>'Table Q6'!B261-B246</f>
        <v>-1.0901801137976488</v>
      </c>
      <c r="O246" s="15">
        <f>'Table Q6'!C261-C246</f>
        <v>0.1360983130755109</v>
      </c>
      <c r="P246" s="15">
        <f>'Table Q6'!D261-D246</f>
        <v>-4.4349216119901058E-3</v>
      </c>
      <c r="Q246" s="15">
        <f>'Table Q6'!E261-E246</f>
        <v>0.23858313821785182</v>
      </c>
      <c r="R246" s="15">
        <f>'Table Q6'!F261-F246</f>
        <v>-0.39730407920765454</v>
      </c>
      <c r="S246" s="15">
        <f>'Table Q6'!G261-G246</f>
        <v>-0.29494355614602075</v>
      </c>
      <c r="T246" s="15">
        <f>'Table Q6'!H261-H246</f>
        <v>0.14112210291173799</v>
      </c>
      <c r="U246" s="15">
        <f>'Table Q6'!I261-I246</f>
        <v>-0.89181250567973991</v>
      </c>
      <c r="V246" s="15">
        <f>'Table Q6'!J261-J246</f>
        <v>1.0138814280083808</v>
      </c>
      <c r="W246" s="15">
        <f>'Table Q6'!K261-K246</f>
        <v>2.3151207861413647</v>
      </c>
      <c r="X246" s="15">
        <f>'Table Q6'!L261-L246</f>
        <v>-0.21899052163363075</v>
      </c>
    </row>
    <row r="247" spans="1:24" x14ac:dyDescent="0.2">
      <c r="A247" s="13" t="str">
        <f t="shared" si="137"/>
        <v>2005 Q2</v>
      </c>
      <c r="B247" s="15">
        <f t="shared" si="138"/>
        <v>-2.0568033474305603</v>
      </c>
      <c r="C247" s="15">
        <f t="shared" ref="C247:L247" si="148">LN(C47/C43)*100</f>
        <v>2.7493514812078459</v>
      </c>
      <c r="D247" s="15">
        <f t="shared" si="148"/>
        <v>-2.833825946906265</v>
      </c>
      <c r="E247" s="15">
        <f t="shared" si="148"/>
        <v>-0.51416568829882103</v>
      </c>
      <c r="F247" s="15">
        <f t="shared" si="148"/>
        <v>2.5409322638634175</v>
      </c>
      <c r="G247" s="15">
        <f t="shared" si="148"/>
        <v>1.5131631630138633</v>
      </c>
      <c r="H247" s="15">
        <f t="shared" si="148"/>
        <v>7.601968949331658</v>
      </c>
      <c r="I247" s="15">
        <f t="shared" si="148"/>
        <v>2.4314670305203272</v>
      </c>
      <c r="J247" s="15">
        <f t="shared" si="148"/>
        <v>1.5945368495865375</v>
      </c>
      <c r="K247" s="15">
        <f t="shared" si="148"/>
        <v>2.5085858596323121</v>
      </c>
      <c r="L247" s="15">
        <f t="shared" si="148"/>
        <v>1.7950071811138728</v>
      </c>
      <c r="N247" s="15">
        <f>'Table Q6'!B262-B247</f>
        <v>-1.3598465158912179</v>
      </c>
      <c r="O247" s="15">
        <f>'Table Q6'!C262-C247</f>
        <v>3.6310539293680666E-2</v>
      </c>
      <c r="P247" s="15">
        <f>'Table Q6'!D262-D247</f>
        <v>-3.5010748252263024E-2</v>
      </c>
      <c r="Q247" s="15">
        <f>'Table Q6'!E262-E247</f>
        <v>7.9860674122851083E-2</v>
      </c>
      <c r="R247" s="15">
        <f>'Table Q6'!F262-F247</f>
        <v>-0.41623399464984212</v>
      </c>
      <c r="S247" s="15">
        <f>'Table Q6'!G262-G247</f>
        <v>-0.31353662183680098</v>
      </c>
      <c r="T247" s="15">
        <f>'Table Q6'!H262-H247</f>
        <v>-8.2408927854382696E-2</v>
      </c>
      <c r="U247" s="15">
        <f>'Table Q6'!I262-I247</f>
        <v>-0.72348185696447098</v>
      </c>
      <c r="V247" s="15">
        <f>'Table Q6'!J262-J247</f>
        <v>0.7160837733106129</v>
      </c>
      <c r="W247" s="15">
        <f>'Table Q6'!K262-K247</f>
        <v>1.4851829105619383</v>
      </c>
      <c r="X247" s="15">
        <f>'Table Q6'!L262-L247</f>
        <v>-0.29866813217308641</v>
      </c>
    </row>
    <row r="248" spans="1:24" x14ac:dyDescent="0.2">
      <c r="A248" s="13" t="str">
        <f t="shared" si="137"/>
        <v>2005 Q3</v>
      </c>
      <c r="B248" s="15">
        <f t="shared" si="138"/>
        <v>-3.2533444060156116</v>
      </c>
      <c r="C248" s="15">
        <f t="shared" ref="C248:L248" si="149">LN(C48/C44)*100</f>
        <v>3.7969079471332408</v>
      </c>
      <c r="D248" s="15">
        <f t="shared" si="149"/>
        <v>-5.6430017296615347</v>
      </c>
      <c r="E248" s="15">
        <f t="shared" si="149"/>
        <v>-1.3663100671588166</v>
      </c>
      <c r="F248" s="15">
        <f t="shared" si="149"/>
        <v>3.30752716681324</v>
      </c>
      <c r="G248" s="15">
        <f t="shared" si="149"/>
        <v>1.3423408922970392</v>
      </c>
      <c r="H248" s="15">
        <f t="shared" si="149"/>
        <v>6.4137551057757234</v>
      </c>
      <c r="I248" s="15">
        <f t="shared" si="149"/>
        <v>3.9491006721698736</v>
      </c>
      <c r="J248" s="15">
        <f t="shared" si="149"/>
        <v>2.0255513703971992</v>
      </c>
      <c r="K248" s="15">
        <f t="shared" si="149"/>
        <v>5.1288168191639079</v>
      </c>
      <c r="L248" s="15">
        <f t="shared" si="149"/>
        <v>1.7951968891981518</v>
      </c>
      <c r="N248" s="15">
        <f>'Table Q6'!B263-B248</f>
        <v>-0.62895790782661631</v>
      </c>
      <c r="O248" s="15">
        <f>'Table Q6'!C263-C248</f>
        <v>5.3200229912826469E-2</v>
      </c>
      <c r="P248" s="15">
        <f>'Table Q6'!D263-D248</f>
        <v>1.7719596741581078E-2</v>
      </c>
      <c r="Q248" s="15">
        <f>'Table Q6'!E263-E248</f>
        <v>-0.12125810863822983</v>
      </c>
      <c r="R248" s="15">
        <f>'Table Q6'!F263-F248</f>
        <v>-5.9852107525007359E-2</v>
      </c>
      <c r="S248" s="15">
        <f>'Table Q6'!G263-G248</f>
        <v>-5.9716066791037248E-2</v>
      </c>
      <c r="T248" s="15">
        <f>'Table Q6'!H263-H248</f>
        <v>1.5376010303732812E-2</v>
      </c>
      <c r="U248" s="15">
        <f>'Table Q6'!I263-I248</f>
        <v>-0.5588576753849166</v>
      </c>
      <c r="V248" s="15">
        <f>'Table Q6'!J263-J248</f>
        <v>0.78311750402786906</v>
      </c>
      <c r="W248" s="15">
        <f>'Table Q6'!K263-K248</f>
        <v>1.7501525565265545</v>
      </c>
      <c r="X248" s="15">
        <f>'Table Q6'!L263-L248</f>
        <v>-5.3968492377448607E-2</v>
      </c>
    </row>
    <row r="249" spans="1:24" x14ac:dyDescent="0.2">
      <c r="A249" s="13" t="str">
        <f t="shared" si="137"/>
        <v>2005 Q4</v>
      </c>
      <c r="B249" s="15">
        <f t="shared" si="138"/>
        <v>-1.7935555807908949</v>
      </c>
      <c r="C249" s="15">
        <f t="shared" ref="C249:L249" si="150">LN(C49/C45)*100</f>
        <v>3.5121081264301788</v>
      </c>
      <c r="D249" s="15">
        <f t="shared" si="150"/>
        <v>-3.4754510396501508</v>
      </c>
      <c r="E249" s="15">
        <f t="shared" si="150"/>
        <v>1.6624339248194553</v>
      </c>
      <c r="F249" s="15">
        <f t="shared" si="150"/>
        <v>1.032859231092917</v>
      </c>
      <c r="G249" s="15">
        <f t="shared" si="150"/>
        <v>5.5568942551986531</v>
      </c>
      <c r="H249" s="15">
        <f t="shared" si="150"/>
        <v>7.9887164440111516</v>
      </c>
      <c r="I249" s="15">
        <f t="shared" si="150"/>
        <v>7.8562661279006285</v>
      </c>
      <c r="J249" s="15">
        <f t="shared" si="150"/>
        <v>0.5005252719641704</v>
      </c>
      <c r="K249" s="15">
        <f t="shared" si="150"/>
        <v>11.852037258941087</v>
      </c>
      <c r="L249" s="15">
        <f t="shared" si="150"/>
        <v>3.4889007975539434</v>
      </c>
      <c r="N249" s="15">
        <f>'Table Q6'!B264-B249</f>
        <v>-0.91098542679254857</v>
      </c>
      <c r="O249" s="15">
        <f>'Table Q6'!C264-C249</f>
        <v>9.6674696509811753E-2</v>
      </c>
      <c r="P249" s="15">
        <f>'Table Q6'!D264-D249</f>
        <v>5.9010092835012351E-2</v>
      </c>
      <c r="Q249" s="15">
        <f>'Table Q6'!E264-E249</f>
        <v>-0.33462388480450778</v>
      </c>
      <c r="R249" s="15">
        <f>'Table Q6'!F264-F249</f>
        <v>0.28731749685342756</v>
      </c>
      <c r="S249" s="15">
        <f>'Table Q6'!G264-G249</f>
        <v>0.41681694280354264</v>
      </c>
      <c r="T249" s="15">
        <f>'Table Q6'!H264-H249</f>
        <v>-0.27532784582854131</v>
      </c>
      <c r="U249" s="15">
        <f>'Table Q6'!I264-I249</f>
        <v>-0.51352985089688552</v>
      </c>
      <c r="V249" s="15">
        <f>'Table Q6'!J264-J249</f>
        <v>-0.45832770467012995</v>
      </c>
      <c r="W249" s="15">
        <f>'Table Q6'!K264-K249</f>
        <v>-3.1468460763561001</v>
      </c>
      <c r="X249" s="15">
        <f>'Table Q6'!L264-L249</f>
        <v>7.9604875751769999E-2</v>
      </c>
    </row>
    <row r="250" spans="1:24" x14ac:dyDescent="0.2">
      <c r="A250" s="13" t="str">
        <f t="shared" si="137"/>
        <v>2006 Q1</v>
      </c>
      <c r="B250" s="15">
        <f t="shared" si="138"/>
        <v>-3.8589965541690141</v>
      </c>
      <c r="C250" s="15">
        <f t="shared" ref="C250:L250" si="151">LN(C50/C46)*100</f>
        <v>4.7286513429838735</v>
      </c>
      <c r="D250" s="15">
        <f t="shared" si="151"/>
        <v>-3.8753527462025703</v>
      </c>
      <c r="E250" s="15">
        <f t="shared" si="151"/>
        <v>3.4495770246166257</v>
      </c>
      <c r="F250" s="15">
        <f t="shared" si="151"/>
        <v>-2.2765084739719113</v>
      </c>
      <c r="G250" s="15">
        <f t="shared" si="151"/>
        <v>3.8726106907681657</v>
      </c>
      <c r="H250" s="15">
        <f t="shared" si="151"/>
        <v>12.597315732929054</v>
      </c>
      <c r="I250" s="15">
        <f t="shared" si="151"/>
        <v>4.7004525329256408</v>
      </c>
      <c r="J250" s="15">
        <f t="shared" si="151"/>
        <v>-5.0348202153150954</v>
      </c>
      <c r="K250" s="15">
        <f t="shared" si="151"/>
        <v>-0.6300864676707586</v>
      </c>
      <c r="L250" s="15">
        <f t="shared" si="151"/>
        <v>2.7843046570148031</v>
      </c>
      <c r="N250" s="15">
        <f>'Table Q6'!B265-B250</f>
        <v>0.3200182289843414</v>
      </c>
      <c r="O250" s="15">
        <f>'Table Q6'!C265-C250</f>
        <v>2.6025197163433766E-2</v>
      </c>
      <c r="P250" s="15">
        <f>'Table Q6'!D265-D250</f>
        <v>9.8878720220372252E-3</v>
      </c>
      <c r="Q250" s="15">
        <f>'Table Q6'!E265-E250</f>
        <v>-1.343199714504717E-2</v>
      </c>
      <c r="R250" s="15">
        <f>'Table Q6'!F265-F250</f>
        <v>0.25602835905793775</v>
      </c>
      <c r="S250" s="15">
        <f>'Table Q6'!G265-G250</f>
        <v>0.56996436855103161</v>
      </c>
      <c r="T250" s="15">
        <f>'Table Q6'!H265-H250</f>
        <v>-0.68838020933159783</v>
      </c>
      <c r="U250" s="15">
        <f>'Table Q6'!I265-I250</f>
        <v>-0.51941805556615783</v>
      </c>
      <c r="V250" s="15">
        <f>'Table Q6'!J265-J250</f>
        <v>-0.23411418564055886</v>
      </c>
      <c r="W250" s="15">
        <f>'Table Q6'!K265-K250</f>
        <v>-1.9181577803246284</v>
      </c>
      <c r="X250" s="15">
        <f>'Table Q6'!L265-L250</f>
        <v>1.6774512157104127E-2</v>
      </c>
    </row>
    <row r="251" spans="1:24" x14ac:dyDescent="0.2">
      <c r="A251" s="13" t="str">
        <f t="shared" si="137"/>
        <v>2006 Q2</v>
      </c>
      <c r="B251" s="15">
        <f t="shared" si="138"/>
        <v>-8.6211259063382997</v>
      </c>
      <c r="C251" s="15">
        <f t="shared" ref="C251:L251" si="152">LN(C51/C47)*100</f>
        <v>4.0632171362085332</v>
      </c>
      <c r="D251" s="15">
        <f t="shared" si="152"/>
        <v>-1.9759830054788448</v>
      </c>
      <c r="E251" s="15">
        <f t="shared" si="152"/>
        <v>2.5849727662983293</v>
      </c>
      <c r="F251" s="15">
        <f t="shared" si="152"/>
        <v>1.2945991841486002</v>
      </c>
      <c r="G251" s="15">
        <f t="shared" si="152"/>
        <v>1.7772046293938537</v>
      </c>
      <c r="H251" s="15">
        <f t="shared" si="152"/>
        <v>9.9293373132736864</v>
      </c>
      <c r="I251" s="15">
        <f t="shared" si="152"/>
        <v>4.4590856611533196</v>
      </c>
      <c r="J251" s="15">
        <f t="shared" si="152"/>
        <v>-7.2421051472987443</v>
      </c>
      <c r="K251" s="15">
        <f t="shared" si="152"/>
        <v>-6.1099279410372134</v>
      </c>
      <c r="L251" s="15">
        <f t="shared" si="152"/>
        <v>1.9603784874078161</v>
      </c>
      <c r="N251" s="15">
        <f>'Table Q6'!B266-B251</f>
        <v>0.97488815072559554</v>
      </c>
      <c r="O251" s="15">
        <f>'Table Q6'!C266-C251</f>
        <v>-2.2004935664109659E-2</v>
      </c>
      <c r="P251" s="15">
        <f>'Table Q6'!D266-D251</f>
        <v>0.10854114565738127</v>
      </c>
      <c r="Q251" s="15">
        <f>'Table Q6'!E266-E251</f>
        <v>0.19508641885533029</v>
      </c>
      <c r="R251" s="15">
        <f>'Table Q6'!F266-F251</f>
        <v>0.56576972040075968</v>
      </c>
      <c r="S251" s="15">
        <f>'Table Q6'!G266-G251</f>
        <v>0.41058441744257168</v>
      </c>
      <c r="T251" s="15">
        <f>'Table Q6'!H266-H251</f>
        <v>-0.60431694178184969</v>
      </c>
      <c r="U251" s="15">
        <f>'Table Q6'!I266-I251</f>
        <v>-3.8320039117619942E-2</v>
      </c>
      <c r="V251" s="15">
        <f>'Table Q6'!J266-J251</f>
        <v>-0.2468868695049391</v>
      </c>
      <c r="W251" s="15">
        <f>'Table Q6'!K266-K251</f>
        <v>-0.82601192801087642</v>
      </c>
      <c r="X251" s="15">
        <f>'Table Q6'!L266-L251</f>
        <v>4.4057395795498833E-2</v>
      </c>
    </row>
    <row r="252" spans="1:24" x14ac:dyDescent="0.2">
      <c r="A252" s="13" t="str">
        <f t="shared" si="137"/>
        <v>2006 Q3</v>
      </c>
      <c r="B252" s="15">
        <f t="shared" si="138"/>
        <v>-6.3149700140700649</v>
      </c>
      <c r="C252" s="15">
        <f t="shared" ref="C252:L252" si="153">LN(C52/C48)*100</f>
        <v>4.7128923252886628</v>
      </c>
      <c r="D252" s="15">
        <f t="shared" si="153"/>
        <v>-9.1207076676223478E-2</v>
      </c>
      <c r="E252" s="15">
        <f t="shared" si="153"/>
        <v>2.8698789885411822</v>
      </c>
      <c r="F252" s="15">
        <f t="shared" si="153"/>
        <v>2.2399401897367388E-2</v>
      </c>
      <c r="G252" s="15">
        <f t="shared" si="153"/>
        <v>-1.8857165662032629</v>
      </c>
      <c r="H252" s="15">
        <f t="shared" si="153"/>
        <v>2.7740922632761289</v>
      </c>
      <c r="I252" s="15">
        <f t="shared" si="153"/>
        <v>2.9605591969951397</v>
      </c>
      <c r="J252" s="15">
        <f t="shared" si="153"/>
        <v>-11.109978852471157</v>
      </c>
      <c r="K252" s="15">
        <f t="shared" si="153"/>
        <v>-2.6579951332656235</v>
      </c>
      <c r="L252" s="15">
        <f t="shared" si="153"/>
        <v>0.97115575591128367</v>
      </c>
      <c r="N252" s="15">
        <f>'Table Q6'!B267-B252</f>
        <v>0.25560009673727446</v>
      </c>
      <c r="O252" s="15">
        <f>'Table Q6'!C267-C252</f>
        <v>2.0628843080880976E-2</v>
      </c>
      <c r="P252" s="15">
        <f>'Table Q6'!D267-D252</f>
        <v>4.078455134798812E-2</v>
      </c>
      <c r="Q252" s="15">
        <f>'Table Q6'!E267-E252</f>
        <v>0.55266907465592663</v>
      </c>
      <c r="R252" s="15">
        <f>'Table Q6'!F267-F252</f>
        <v>0.43143926632282392</v>
      </c>
      <c r="S252" s="15">
        <f>'Table Q6'!G267-G252</f>
        <v>0.20325905201368721</v>
      </c>
      <c r="T252" s="15">
        <f>'Table Q6'!H267-H252</f>
        <v>-0.40582466890724778</v>
      </c>
      <c r="U252" s="15">
        <f>'Table Q6'!I267-I252</f>
        <v>5.5887474105207335E-2</v>
      </c>
      <c r="V252" s="15">
        <f>'Table Q6'!J267-J252</f>
        <v>5.0831363845382782E-4</v>
      </c>
      <c r="W252" s="15">
        <f>'Table Q6'!K267-K252</f>
        <v>-3.2142086933832945</v>
      </c>
      <c r="X252" s="15">
        <f>'Table Q6'!L267-L252</f>
        <v>8.2453946633731512E-3</v>
      </c>
    </row>
    <row r="253" spans="1:24" x14ac:dyDescent="0.2">
      <c r="A253" s="13" t="str">
        <f t="shared" si="137"/>
        <v>2006 Q4</v>
      </c>
      <c r="B253" s="15">
        <f t="shared" si="138"/>
        <v>-8.4578922313380911</v>
      </c>
      <c r="C253" s="15">
        <f t="shared" ref="C253:L253" si="154">LN(C53/C49)*100</f>
        <v>3.5610079401180652</v>
      </c>
      <c r="D253" s="15">
        <f t="shared" si="154"/>
        <v>1.404787595122458</v>
      </c>
      <c r="E253" s="15">
        <f t="shared" si="154"/>
        <v>1.7712119791994581</v>
      </c>
      <c r="F253" s="15">
        <f t="shared" si="154"/>
        <v>-1.1210523438020916</v>
      </c>
      <c r="G253" s="15">
        <f t="shared" si="154"/>
        <v>-4.7430570632308475</v>
      </c>
      <c r="H253" s="15">
        <f t="shared" si="154"/>
        <v>-2.6295831248296841</v>
      </c>
      <c r="I253" s="15">
        <f t="shared" si="154"/>
        <v>-0.51724637569786824</v>
      </c>
      <c r="J253" s="15">
        <f t="shared" si="154"/>
        <v>-9.6340509508562704</v>
      </c>
      <c r="K253" s="15">
        <f t="shared" si="154"/>
        <v>-6.4344888539224874</v>
      </c>
      <c r="L253" s="15">
        <f t="shared" si="154"/>
        <v>-0.57200574499247547</v>
      </c>
      <c r="N253" s="15">
        <f>'Table Q6'!B268-B253</f>
        <v>0.14310037265977726</v>
      </c>
      <c r="O253" s="15">
        <f>'Table Q6'!C268-C253</f>
        <v>0.10345056539286412</v>
      </c>
      <c r="P253" s="15">
        <f>'Table Q6'!D268-D253</f>
        <v>7.9424485341496931E-2</v>
      </c>
      <c r="Q253" s="15">
        <f>'Table Q6'!E268-E253</f>
        <v>0.33750588765964951</v>
      </c>
      <c r="R253" s="15">
        <f>'Table Q6'!F268-F253</f>
        <v>0.1221785042290604</v>
      </c>
      <c r="S253" s="15">
        <f>'Table Q6'!G268-G253</f>
        <v>-0.26374695929599934</v>
      </c>
      <c r="T253" s="15">
        <f>'Table Q6'!H268-H253</f>
        <v>0.58520741939557341</v>
      </c>
      <c r="U253" s="15">
        <f>'Table Q6'!I268-I253</f>
        <v>8.6456311718855372E-2</v>
      </c>
      <c r="V253" s="15">
        <f>'Table Q6'!J268-J253</f>
        <v>0.71046604718570983</v>
      </c>
      <c r="W253" s="15">
        <f>'Table Q6'!K268-K253</f>
        <v>0.83510114502561805</v>
      </c>
      <c r="X253" s="15">
        <f>'Table Q6'!L268-L253</f>
        <v>-7.869708717006707E-2</v>
      </c>
    </row>
    <row r="254" spans="1:24" x14ac:dyDescent="0.2">
      <c r="A254" s="13" t="str">
        <f t="shared" si="137"/>
        <v>2007 Q1</v>
      </c>
      <c r="B254" s="15">
        <f t="shared" si="138"/>
        <v>-5.6397430858532234</v>
      </c>
      <c r="C254" s="15">
        <f t="shared" ref="C254:L254" si="155">LN(C54/C50)*100</f>
        <v>1.9943258988014028</v>
      </c>
      <c r="D254" s="15">
        <f t="shared" si="155"/>
        <v>1.433586939825483</v>
      </c>
      <c r="E254" s="15">
        <f t="shared" si="155"/>
        <v>1.6091903792149067</v>
      </c>
      <c r="F254" s="15">
        <f t="shared" si="155"/>
        <v>2.4938364318563404</v>
      </c>
      <c r="G254" s="15">
        <f t="shared" si="155"/>
        <v>0.31927460947338809</v>
      </c>
      <c r="H254" s="15">
        <f t="shared" si="155"/>
        <v>-4.4432045653873971</v>
      </c>
      <c r="I254" s="15">
        <f t="shared" si="155"/>
        <v>3.5125922966510492</v>
      </c>
      <c r="J254" s="15">
        <f t="shared" si="155"/>
        <v>-7.5258989619354013</v>
      </c>
      <c r="K254" s="15">
        <f t="shared" si="155"/>
        <v>-3.7107629682667342</v>
      </c>
      <c r="L254" s="15">
        <f t="shared" si="155"/>
        <v>0.55948103215585698</v>
      </c>
      <c r="N254" s="15">
        <f>'Table Q6'!B269-B254</f>
        <v>0.93744268369890893</v>
      </c>
      <c r="O254" s="15">
        <f>'Table Q6'!C269-C254</f>
        <v>3.2114468680914721E-2</v>
      </c>
      <c r="P254" s="15">
        <f>'Table Q6'!D269-D254</f>
        <v>8.0218309967110102E-2</v>
      </c>
      <c r="Q254" s="15">
        <f>'Table Q6'!E269-E254</f>
        <v>0.12858140206319213</v>
      </c>
      <c r="R254" s="15">
        <f>'Table Q6'!F269-F254</f>
        <v>-0.56748868632971994</v>
      </c>
      <c r="S254" s="15">
        <f>'Table Q6'!G269-G254</f>
        <v>-0.66111276775990868</v>
      </c>
      <c r="T254" s="15">
        <f>'Table Q6'!H269-H254</f>
        <v>-0.5975336250524208</v>
      </c>
      <c r="U254" s="15">
        <f>'Table Q6'!I269-I254</f>
        <v>-4.7286996961153349E-3</v>
      </c>
      <c r="V254" s="15">
        <f>'Table Q6'!J269-J254</f>
        <v>-0.80725862439912976</v>
      </c>
      <c r="W254" s="15">
        <f>'Table Q6'!K269-K254</f>
        <v>-0.33687229727144796</v>
      </c>
      <c r="X254" s="15">
        <f>'Table Q6'!L269-L254</f>
        <v>-0.38415653995605614</v>
      </c>
    </row>
    <row r="255" spans="1:24" x14ac:dyDescent="0.2">
      <c r="A255" s="13" t="str">
        <f t="shared" si="137"/>
        <v>2007 Q2</v>
      </c>
      <c r="B255" s="15">
        <f t="shared" si="138"/>
        <v>-3.3304093513323032</v>
      </c>
      <c r="C255" s="15">
        <f t="shared" ref="C255:L255" si="156">LN(C55/C51)*100</f>
        <v>2.2652416920982561</v>
      </c>
      <c r="D255" s="15">
        <f t="shared" si="156"/>
        <v>-0.37387555403508149</v>
      </c>
      <c r="E255" s="15">
        <f t="shared" si="156"/>
        <v>1.2960406041956039</v>
      </c>
      <c r="F255" s="15">
        <f t="shared" si="156"/>
        <v>1.9879160663271045</v>
      </c>
      <c r="G255" s="15">
        <f t="shared" si="156"/>
        <v>5.078558484956341</v>
      </c>
      <c r="H255" s="15">
        <f t="shared" si="156"/>
        <v>-3.1320971121529819</v>
      </c>
      <c r="I255" s="15">
        <f t="shared" si="156"/>
        <v>4.2427416260668842</v>
      </c>
      <c r="J255" s="15">
        <f t="shared" si="156"/>
        <v>-5.2551093941006002</v>
      </c>
      <c r="K255" s="15">
        <f t="shared" si="156"/>
        <v>-3.0306839396870182</v>
      </c>
      <c r="L255" s="15">
        <f t="shared" si="156"/>
        <v>1.2060718679017757</v>
      </c>
      <c r="N255" s="15">
        <f>'Table Q6'!B270-B255</f>
        <v>1.0519293881236571</v>
      </c>
      <c r="O255" s="15">
        <f>'Table Q6'!C270-C255</f>
        <v>7.5259878736670949E-3</v>
      </c>
      <c r="P255" s="15">
        <f>'Table Q6'!D270-D255</f>
        <v>3.4123795648739075E-2</v>
      </c>
      <c r="Q255" s="15">
        <f>'Table Q6'!E270-E255</f>
        <v>-0.4969823053698359</v>
      </c>
      <c r="R255" s="15">
        <f>'Table Q6'!F270-F255</f>
        <v>-1.1170806838223526</v>
      </c>
      <c r="S255" s="15">
        <f>'Table Q6'!G270-G255</f>
        <v>-1.0489162197815842</v>
      </c>
      <c r="T255" s="15">
        <f>'Table Q6'!H270-H255</f>
        <v>-0.28438089615933704</v>
      </c>
      <c r="U255" s="15">
        <f>'Table Q6'!I270-I255</f>
        <v>0.20068387108677133</v>
      </c>
      <c r="V255" s="15">
        <f>'Table Q6'!J270-J255</f>
        <v>-1.2395937838005775</v>
      </c>
      <c r="W255" s="15">
        <f>'Table Q6'!K270-K255</f>
        <v>-1.4834099839271322</v>
      </c>
      <c r="X255" s="15">
        <f>'Table Q6'!L270-L255</f>
        <v>-0.55575236813313822</v>
      </c>
    </row>
    <row r="256" spans="1:24" x14ac:dyDescent="0.2">
      <c r="A256" s="13" t="str">
        <f t="shared" si="137"/>
        <v>2007 Q3</v>
      </c>
      <c r="B256" s="15">
        <f t="shared" si="138"/>
        <v>-3.3464331643958984</v>
      </c>
      <c r="C256" s="15">
        <f t="shared" ref="C256:L256" si="157">LN(C56/C52)*100</f>
        <v>1.1191320448916131</v>
      </c>
      <c r="D256" s="15">
        <f t="shared" si="157"/>
        <v>-0.65465580396590473</v>
      </c>
      <c r="E256" s="15">
        <f t="shared" si="157"/>
        <v>2.4569575679732885</v>
      </c>
      <c r="F256" s="15">
        <f t="shared" si="157"/>
        <v>4.0936981583058758</v>
      </c>
      <c r="G256" s="15">
        <f t="shared" si="157"/>
        <v>5.6839323618969777</v>
      </c>
      <c r="H256" s="15">
        <f t="shared" si="157"/>
        <v>4.9000081354783394</v>
      </c>
      <c r="I256" s="15">
        <f t="shared" si="157"/>
        <v>4.8786185549326744</v>
      </c>
      <c r="J256" s="15">
        <f t="shared" si="157"/>
        <v>-6.8193107219635634</v>
      </c>
      <c r="K256" s="15">
        <f t="shared" si="157"/>
        <v>1.6684898475253043</v>
      </c>
      <c r="L256" s="15">
        <f t="shared" si="157"/>
        <v>2.3116265780274534</v>
      </c>
      <c r="N256" s="15">
        <f>'Table Q6'!B271-B256</f>
        <v>1.3851046656731318</v>
      </c>
      <c r="O256" s="15">
        <f>'Table Q6'!C271-C256</f>
        <v>1.8511076093024048E-3</v>
      </c>
      <c r="P256" s="15">
        <f>'Table Q6'!D271-D256</f>
        <v>5.2195853852170071E-2</v>
      </c>
      <c r="Q256" s="15">
        <f>'Table Q6'!E271-E256</f>
        <v>-0.59680424829464007</v>
      </c>
      <c r="R256" s="15">
        <f>'Table Q6'!F271-F256</f>
        <v>-0.87677363023539323</v>
      </c>
      <c r="S256" s="15">
        <f>'Table Q6'!G271-G256</f>
        <v>-0.85828386983516758</v>
      </c>
      <c r="T256" s="15">
        <f>'Table Q6'!H271-H256</f>
        <v>-0.17519645380156312</v>
      </c>
      <c r="U256" s="15">
        <f>'Table Q6'!I271-I256</f>
        <v>-0.37022028043520283</v>
      </c>
      <c r="V256" s="15">
        <f>'Table Q6'!J271-J256</f>
        <v>-1.1655504729594615</v>
      </c>
      <c r="W256" s="15">
        <f>'Table Q6'!K271-K256</f>
        <v>-1.5037002086696691</v>
      </c>
      <c r="X256" s="15">
        <f>'Table Q6'!L271-L256</f>
        <v>-0.50914487164657296</v>
      </c>
    </row>
    <row r="257" spans="1:24" x14ac:dyDescent="0.2">
      <c r="A257" s="13" t="str">
        <f t="shared" si="137"/>
        <v>2007 Q4</v>
      </c>
      <c r="B257" s="15">
        <f t="shared" si="138"/>
        <v>-0.33488912672173027</v>
      </c>
      <c r="C257" s="15">
        <f t="shared" ref="C257:L257" si="158">LN(C57/C53)*100</f>
        <v>1.6558848853312971</v>
      </c>
      <c r="D257" s="15">
        <f t="shared" si="158"/>
        <v>-1.908308399425368</v>
      </c>
      <c r="E257" s="15">
        <f t="shared" si="158"/>
        <v>1.5916472660294969</v>
      </c>
      <c r="F257" s="15">
        <f t="shared" si="158"/>
        <v>3.5286316601256082</v>
      </c>
      <c r="G257" s="15">
        <f t="shared" si="158"/>
        <v>4.6445956400506372</v>
      </c>
      <c r="H257" s="15">
        <f t="shared" si="158"/>
        <v>8.1341981876463798</v>
      </c>
      <c r="I257" s="15">
        <f t="shared" si="158"/>
        <v>5.5980432663302819</v>
      </c>
      <c r="J257" s="15">
        <f t="shared" si="158"/>
        <v>-2.9592781278687839</v>
      </c>
      <c r="K257" s="15">
        <f t="shared" si="158"/>
        <v>1.1978746323621179</v>
      </c>
      <c r="L257" s="15">
        <f t="shared" si="158"/>
        <v>2.8451533129242446</v>
      </c>
      <c r="N257" s="15">
        <f>'Table Q6'!B272-B257</f>
        <v>0.13509228821971878</v>
      </c>
      <c r="O257" s="15">
        <f>'Table Q6'!C272-C257</f>
        <v>3.7024692285212879E-2</v>
      </c>
      <c r="P257" s="15">
        <f>'Table Q6'!D272-D257</f>
        <v>1.3615455813929866E-2</v>
      </c>
      <c r="Q257" s="15">
        <f>'Table Q6'!E272-E257</f>
        <v>-0.76701275145006231</v>
      </c>
      <c r="R257" s="15">
        <f>'Table Q6'!F272-F257</f>
        <v>-0.58251822590753388</v>
      </c>
      <c r="S257" s="15">
        <f>'Table Q6'!G272-G257</f>
        <v>-0.42316505951215966</v>
      </c>
      <c r="T257" s="15">
        <f>'Table Q6'!H272-H257</f>
        <v>-0.78319051466968759</v>
      </c>
      <c r="U257" s="15">
        <f>'Table Q6'!I272-I257</f>
        <v>4.5644423818559154E-2</v>
      </c>
      <c r="V257" s="15">
        <f>'Table Q6'!J272-J257</f>
        <v>-1.5924140341987623</v>
      </c>
      <c r="W257" s="15">
        <f>'Table Q6'!K272-K257</f>
        <v>-0.65880139315155373</v>
      </c>
      <c r="X257" s="15">
        <f>'Table Q6'!L272-L257</f>
        <v>-0.49941472121879826</v>
      </c>
    </row>
    <row r="258" spans="1:24" x14ac:dyDescent="0.2">
      <c r="A258" s="13" t="str">
        <f t="shared" si="137"/>
        <v>2008 Q1</v>
      </c>
      <c r="B258" s="15">
        <f t="shared" si="138"/>
        <v>-4.1181659352360986</v>
      </c>
      <c r="C258" s="15">
        <f t="shared" ref="C258:L258" si="159">LN(C58/C54)*100</f>
        <v>1.2899868788306355</v>
      </c>
      <c r="D258" s="15">
        <f t="shared" si="159"/>
        <v>-0.53934055367652867</v>
      </c>
      <c r="E258" s="15">
        <f t="shared" si="159"/>
        <v>-1.5808184925673996</v>
      </c>
      <c r="F258" s="15">
        <f t="shared" si="159"/>
        <v>-1.1192539345835266</v>
      </c>
      <c r="G258" s="15">
        <f t="shared" si="159"/>
        <v>2.3035344216543359</v>
      </c>
      <c r="H258" s="15">
        <f t="shared" si="159"/>
        <v>1.4512568933442569</v>
      </c>
      <c r="I258" s="15">
        <f t="shared" si="159"/>
        <v>5.1020224764188802</v>
      </c>
      <c r="J258" s="15">
        <f t="shared" si="159"/>
        <v>-1.2642787168044363</v>
      </c>
      <c r="K258" s="15">
        <f t="shared" si="159"/>
        <v>3.9858614426536656</v>
      </c>
      <c r="L258" s="15">
        <f t="shared" si="159"/>
        <v>1.1631314991107595</v>
      </c>
      <c r="N258" s="15">
        <f>'Table Q6'!B273-B258</f>
        <v>-0.11447209688929849</v>
      </c>
      <c r="O258" s="15">
        <f>'Table Q6'!C273-C258</f>
        <v>1.9918171476379198E-2</v>
      </c>
      <c r="P258" s="15">
        <f>'Table Q6'!D273-D258</f>
        <v>0.15920765223852024</v>
      </c>
      <c r="Q258" s="15">
        <f>'Table Q6'!E273-E258</f>
        <v>0.36740773629942769</v>
      </c>
      <c r="R258" s="15">
        <f>'Table Q6'!F273-F258</f>
        <v>0.53529390327895232</v>
      </c>
      <c r="S258" s="15">
        <f>'Table Q6'!G273-G258</f>
        <v>-0.44713257742161017</v>
      </c>
      <c r="T258" s="15">
        <f>'Table Q6'!H273-H258</f>
        <v>0.10731474607884905</v>
      </c>
      <c r="U258" s="15">
        <f>'Table Q6'!I273-I258</f>
        <v>0.29661184559763587</v>
      </c>
      <c r="V258" s="15">
        <f>'Table Q6'!J273-J258</f>
        <v>1.2483473656431565</v>
      </c>
      <c r="W258" s="15">
        <f>'Table Q6'!K273-K258</f>
        <v>-1.7472851666403382</v>
      </c>
      <c r="X258" s="15">
        <f>'Table Q6'!L273-L258</f>
        <v>-6.3831028336253093E-2</v>
      </c>
    </row>
    <row r="259" spans="1:24" x14ac:dyDescent="0.2">
      <c r="A259" s="13" t="str">
        <f t="shared" si="137"/>
        <v>2008 Q2</v>
      </c>
      <c r="B259" s="15">
        <f t="shared" si="138"/>
        <v>-2.7436624047739557</v>
      </c>
      <c r="C259" s="15">
        <f t="shared" ref="C259:L259" si="160">LN(C59/C55)*100</f>
        <v>-0.51130019643789004</v>
      </c>
      <c r="D259" s="15">
        <f t="shared" si="160"/>
        <v>-0.51243310893353</v>
      </c>
      <c r="E259" s="15">
        <f t="shared" si="160"/>
        <v>-1.7886519668671224</v>
      </c>
      <c r="F259" s="15">
        <f t="shared" si="160"/>
        <v>-2.5338520831711389</v>
      </c>
      <c r="G259" s="15">
        <f t="shared" si="160"/>
        <v>2.2146959837395528</v>
      </c>
      <c r="H259" s="15">
        <f t="shared" si="160"/>
        <v>-0.37200270317694839</v>
      </c>
      <c r="I259" s="15">
        <f t="shared" si="160"/>
        <v>2.7278605499574118</v>
      </c>
      <c r="J259" s="15">
        <f t="shared" si="160"/>
        <v>-1.8890048486953452</v>
      </c>
      <c r="K259" s="15">
        <f t="shared" si="160"/>
        <v>5.1023082875517645</v>
      </c>
      <c r="L259" s="15">
        <f t="shared" si="160"/>
        <v>0.21635438588732628</v>
      </c>
      <c r="N259" s="15">
        <f>'Table Q6'!B274-B259</f>
        <v>-0.60100107653020984</v>
      </c>
      <c r="O259" s="15">
        <f>'Table Q6'!C274-C259</f>
        <v>3.1190114660732238E-2</v>
      </c>
      <c r="P259" s="15">
        <f>'Table Q6'!D274-D259</f>
        <v>-2.9207124091894188E-2</v>
      </c>
      <c r="Q259" s="15">
        <f>'Table Q6'!E274-E259</f>
        <v>0.54208285528522282</v>
      </c>
      <c r="R259" s="15">
        <f>'Table Q6'!F274-F259</f>
        <v>0.98490013658480491</v>
      </c>
      <c r="S259" s="15">
        <f>'Table Q6'!G274-G259</f>
        <v>0.10959770570581062</v>
      </c>
      <c r="T259" s="15">
        <f>'Table Q6'!H274-H259</f>
        <v>0.16906280621957151</v>
      </c>
      <c r="U259" s="15">
        <f>'Table Q6'!I274-I259</f>
        <v>0.67166697671485798</v>
      </c>
      <c r="V259" s="15">
        <f>'Table Q6'!J274-J259</f>
        <v>1.679787369125235</v>
      </c>
      <c r="W259" s="15">
        <f>'Table Q6'!K274-K259</f>
        <v>-1.4143371684786441</v>
      </c>
      <c r="X259" s="15">
        <f>'Table Q6'!L274-L259</f>
        <v>0.17405500952274308</v>
      </c>
    </row>
    <row r="260" spans="1:24" x14ac:dyDescent="0.2">
      <c r="A260" s="13" t="str">
        <f t="shared" si="137"/>
        <v>2008 Q3</v>
      </c>
      <c r="B260" s="15">
        <f t="shared" si="138"/>
        <v>-3.2360294872830089</v>
      </c>
      <c r="C260" s="15">
        <f t="shared" ref="C260:L260" si="161">LN(C60/C56)*100</f>
        <v>-0.45253392683582999</v>
      </c>
      <c r="D260" s="15">
        <f t="shared" si="161"/>
        <v>-2.842653968756272</v>
      </c>
      <c r="E260" s="15">
        <f t="shared" si="161"/>
        <v>-5.9369206500096938</v>
      </c>
      <c r="F260" s="15">
        <f t="shared" si="161"/>
        <v>-6.0108747495654598</v>
      </c>
      <c r="G260" s="15">
        <f t="shared" si="161"/>
        <v>-0.77118193242491717</v>
      </c>
      <c r="H260" s="15">
        <f t="shared" si="161"/>
        <v>-4.7006817052977414</v>
      </c>
      <c r="I260" s="15">
        <f t="shared" si="161"/>
        <v>-0.91384368047989006</v>
      </c>
      <c r="J260" s="15">
        <f t="shared" si="161"/>
        <v>-0.82193791447832398</v>
      </c>
      <c r="K260" s="15">
        <f t="shared" si="161"/>
        <v>-1.9919336203672113</v>
      </c>
      <c r="L260" s="15">
        <f t="shared" si="161"/>
        <v>-2.4863163872371428</v>
      </c>
      <c r="N260" s="15">
        <f>'Table Q6'!B275-B260</f>
        <v>-1.0366140328843114</v>
      </c>
      <c r="O260" s="15">
        <f>'Table Q6'!C275-C260</f>
        <v>3.0959689288498349E-2</v>
      </c>
      <c r="P260" s="15">
        <f>'Table Q6'!D275-D260</f>
        <v>6.3235724766057988E-2</v>
      </c>
      <c r="Q260" s="15">
        <f>'Table Q6'!E275-E260</f>
        <v>0.42135974044077695</v>
      </c>
      <c r="R260" s="15">
        <f>'Table Q6'!F275-F260</f>
        <v>0.59571233985134331</v>
      </c>
      <c r="S260" s="15">
        <f>'Table Q6'!G275-G260</f>
        <v>-0.20184479448573944</v>
      </c>
      <c r="T260" s="15">
        <f>'Table Q6'!H275-H260</f>
        <v>9.8640230962229403E-2</v>
      </c>
      <c r="U260" s="15">
        <f>'Table Q6'!I275-I260</f>
        <v>0.25873371149893831</v>
      </c>
      <c r="V260" s="15">
        <f>'Table Q6'!J275-J260</f>
        <v>1.3701255734160296</v>
      </c>
      <c r="W260" s="15">
        <f>'Table Q6'!K275-K260</f>
        <v>-1.7254696090781794</v>
      </c>
      <c r="X260" s="15">
        <f>'Table Q6'!L275-L260</f>
        <v>-6.7235496020868979E-2</v>
      </c>
    </row>
    <row r="261" spans="1:24" x14ac:dyDescent="0.2">
      <c r="A261" s="13" t="str">
        <f t="shared" si="137"/>
        <v>2008 Q4</v>
      </c>
      <c r="B261" s="15">
        <f t="shared" si="138"/>
        <v>-8.2354626419216252</v>
      </c>
      <c r="C261" s="15">
        <f t="shared" ref="C261:L261" si="162">LN(C61/C57)*100</f>
        <v>-3.2936753339053539</v>
      </c>
      <c r="D261" s="15">
        <f t="shared" si="162"/>
        <v>-8.7415953681371139</v>
      </c>
      <c r="E261" s="15">
        <f t="shared" si="162"/>
        <v>-8.5644477373050023</v>
      </c>
      <c r="F261" s="15">
        <f t="shared" si="162"/>
        <v>-9.3898577024556555</v>
      </c>
      <c r="G261" s="15">
        <f t="shared" si="162"/>
        <v>3.0113996487884016</v>
      </c>
      <c r="H261" s="15">
        <f t="shared" si="162"/>
        <v>-2.7247259136573003</v>
      </c>
      <c r="I261" s="15">
        <f t="shared" si="162"/>
        <v>-2.4843335351988181</v>
      </c>
      <c r="J261" s="15">
        <f t="shared" si="162"/>
        <v>-5.8848746057987</v>
      </c>
      <c r="K261" s="15">
        <f t="shared" si="162"/>
        <v>-10.064750145687864</v>
      </c>
      <c r="L261" s="15">
        <f t="shared" si="162"/>
        <v>-4.7292137091710327</v>
      </c>
      <c r="N261" s="15">
        <f>'Table Q6'!B276-B261</f>
        <v>0.7670397919625076</v>
      </c>
      <c r="O261" s="15">
        <f>'Table Q6'!C276-C261</f>
        <v>-9.8436830769815131E-2</v>
      </c>
      <c r="P261" s="15">
        <f>'Table Q6'!D276-D261</f>
        <v>0.15402330822171706</v>
      </c>
      <c r="Q261" s="15">
        <f>'Table Q6'!E276-E261</f>
        <v>0.56757908185366457</v>
      </c>
      <c r="R261" s="15">
        <f>'Table Q6'!F276-F261</f>
        <v>0.25007260902229511</v>
      </c>
      <c r="S261" s="15">
        <f>'Table Q6'!G276-G261</f>
        <v>-0.80932762957192272</v>
      </c>
      <c r="T261" s="15">
        <f>'Table Q6'!H276-H261</f>
        <v>0.53187022299410236</v>
      </c>
      <c r="U261" s="15">
        <f>'Table Q6'!I276-I261</f>
        <v>-7.0573744779310665E-2</v>
      </c>
      <c r="V261" s="15">
        <f>'Table Q6'!J276-J261</f>
        <v>1.259104268002269</v>
      </c>
      <c r="W261" s="15">
        <f>'Table Q6'!K276-K261</f>
        <v>-2.4702798463062035</v>
      </c>
      <c r="X261" s="15">
        <f>'Table Q6'!L276-L261</f>
        <v>-5.3814767063463442E-2</v>
      </c>
    </row>
    <row r="262" spans="1:24" x14ac:dyDescent="0.2">
      <c r="A262" s="13" t="str">
        <f t="shared" si="137"/>
        <v>2009 Q1</v>
      </c>
      <c r="B262" s="15">
        <f t="shared" si="138"/>
        <v>-12.269991712492605</v>
      </c>
      <c r="C262" s="15">
        <f t="shared" ref="C262:L262" si="163">LN(C62/C58)*100</f>
        <v>-4.432013705040136</v>
      </c>
      <c r="D262" s="15">
        <f t="shared" si="163"/>
        <v>-17.401408554154116</v>
      </c>
      <c r="E262" s="15">
        <f t="shared" si="163"/>
        <v>-6.8426789072578167</v>
      </c>
      <c r="F262" s="15">
        <f t="shared" si="163"/>
        <v>-8.8096795878644674</v>
      </c>
      <c r="G262" s="15">
        <f t="shared" si="163"/>
        <v>-3.7421167597921801</v>
      </c>
      <c r="H262" s="15">
        <f t="shared" si="163"/>
        <v>4.6684173268715119</v>
      </c>
      <c r="I262" s="15">
        <f t="shared" si="163"/>
        <v>-4.9910597879480623</v>
      </c>
      <c r="J262" s="15">
        <f t="shared" si="163"/>
        <v>-2.6932975254990681</v>
      </c>
      <c r="K262" s="15">
        <f t="shared" si="163"/>
        <v>-7.581254348494709</v>
      </c>
      <c r="L262" s="15">
        <f t="shared" si="163"/>
        <v>-5.6135910028072544</v>
      </c>
      <c r="N262" s="15">
        <f>'Table Q6'!B277-B262</f>
        <v>0.86970101843462544</v>
      </c>
      <c r="O262" s="15">
        <f>'Table Q6'!C277-C262</f>
        <v>6.9769802171702366E-2</v>
      </c>
      <c r="P262" s="15">
        <f>'Table Q6'!D277-D262</f>
        <v>-0.21193777406073266</v>
      </c>
      <c r="Q262" s="15">
        <f>'Table Q6'!E277-E262</f>
        <v>-0.26012593144482032</v>
      </c>
      <c r="R262" s="15">
        <f>'Table Q6'!F277-F262</f>
        <v>-0.41249390490744275</v>
      </c>
      <c r="S262" s="15">
        <f>'Table Q6'!G277-G262</f>
        <v>-0.13740284531778491</v>
      </c>
      <c r="T262" s="15">
        <f>'Table Q6'!H277-H262</f>
        <v>0.25175894911557695</v>
      </c>
      <c r="U262" s="15">
        <f>'Table Q6'!I277-I262</f>
        <v>0.18885312522756603</v>
      </c>
      <c r="V262" s="15">
        <f>'Table Q6'!J277-J262</f>
        <v>-0.86631954249241394</v>
      </c>
      <c r="W262" s="15">
        <f>'Table Q6'!K277-K262</f>
        <v>1.3996847747923287</v>
      </c>
      <c r="X262" s="15">
        <f>'Table Q6'!L277-L262</f>
        <v>-0.19936564815716817</v>
      </c>
    </row>
    <row r="263" spans="1:24" x14ac:dyDescent="0.2">
      <c r="A263" s="13" t="str">
        <f t="shared" si="137"/>
        <v>2009 Q2</v>
      </c>
      <c r="B263" s="15">
        <f t="shared" si="138"/>
        <v>-10.52264464402824</v>
      </c>
      <c r="C263" s="15">
        <f t="shared" ref="C263:L263" si="164">LN(C63/C59)*100</f>
        <v>-3.468179433250179</v>
      </c>
      <c r="D263" s="15">
        <f t="shared" si="164"/>
        <v>-16.426516025256117</v>
      </c>
      <c r="E263" s="15">
        <f t="shared" si="164"/>
        <v>-6.3681962135701919</v>
      </c>
      <c r="F263" s="15">
        <f t="shared" si="164"/>
        <v>-16.039932409064814</v>
      </c>
      <c r="G263" s="15">
        <f t="shared" si="164"/>
        <v>-8.1843275741554091</v>
      </c>
      <c r="H263" s="15">
        <f t="shared" si="164"/>
        <v>2.4060391572441948</v>
      </c>
      <c r="I263" s="15">
        <f t="shared" si="164"/>
        <v>-4.2384915105213823</v>
      </c>
      <c r="J263" s="15">
        <f t="shared" si="164"/>
        <v>-3.259626720699206</v>
      </c>
      <c r="K263" s="15">
        <f t="shared" si="164"/>
        <v>-9.0021429514999571</v>
      </c>
      <c r="L263" s="15">
        <f t="shared" si="164"/>
        <v>-6.0352719884712682</v>
      </c>
      <c r="N263" s="15">
        <f>'Table Q6'!B278-B263</f>
        <v>0.73126109955557617</v>
      </c>
      <c r="O263" s="15">
        <f>'Table Q6'!C278-C263</f>
        <v>6.022272818097596E-2</v>
      </c>
      <c r="P263" s="15">
        <f>'Table Q6'!D278-D263</f>
        <v>0.19681476869210357</v>
      </c>
      <c r="Q263" s="15">
        <f>'Table Q6'!E278-E263</f>
        <v>0.10447246290627632</v>
      </c>
      <c r="R263" s="15">
        <f>'Table Q6'!F278-F263</f>
        <v>2.1862793170786432E-2</v>
      </c>
      <c r="S263" s="15">
        <f>'Table Q6'!G278-G263</f>
        <v>0.23179882733767787</v>
      </c>
      <c r="T263" s="15">
        <f>'Table Q6'!H278-H263</f>
        <v>0.20041812353983701</v>
      </c>
      <c r="U263" s="15">
        <f>'Table Q6'!I278-I263</f>
        <v>-0.40044200645536421</v>
      </c>
      <c r="V263" s="15">
        <f>'Table Q6'!J278-J263</f>
        <v>-8.2972388459048307E-2</v>
      </c>
      <c r="W263" s="15">
        <f>'Table Q6'!K278-K263</f>
        <v>3.7549505995258246</v>
      </c>
      <c r="X263" s="15">
        <f>'Table Q6'!L278-L263</f>
        <v>-5.6680908860649026E-3</v>
      </c>
    </row>
    <row r="264" spans="1:24" x14ac:dyDescent="0.2">
      <c r="A264" s="13" t="str">
        <f t="shared" si="137"/>
        <v>2009 Q3</v>
      </c>
      <c r="B264" s="15">
        <f t="shared" si="138"/>
        <v>-11.093293691740493</v>
      </c>
      <c r="C264" s="15">
        <f t="shared" ref="C264:L264" si="165">LN(C64/C60)*100</f>
        <v>-2.2018937856902792</v>
      </c>
      <c r="D264" s="15">
        <f t="shared" si="165"/>
        <v>-10.078779454724788</v>
      </c>
      <c r="E264" s="15">
        <f t="shared" si="165"/>
        <v>-2.6226255334919091</v>
      </c>
      <c r="F264" s="15">
        <f t="shared" si="165"/>
        <v>-13.823678244177376</v>
      </c>
      <c r="G264" s="15">
        <f t="shared" si="165"/>
        <v>-5.251306117816692</v>
      </c>
      <c r="H264" s="15">
        <f t="shared" si="165"/>
        <v>1.4463974019842889</v>
      </c>
      <c r="I264" s="15">
        <f t="shared" si="165"/>
        <v>-2.0543937180569332</v>
      </c>
      <c r="J264" s="15">
        <f t="shared" si="165"/>
        <v>-4.0842695586721689</v>
      </c>
      <c r="K264" s="15">
        <f t="shared" si="165"/>
        <v>-7.9525098815225448</v>
      </c>
      <c r="L264" s="15">
        <f t="shared" si="165"/>
        <v>-4.1085125021977076</v>
      </c>
      <c r="N264" s="15">
        <f>'Table Q6'!B279-B264</f>
        <v>3.3361521713725111</v>
      </c>
      <c r="O264" s="15">
        <f>'Table Q6'!C279-C264</f>
        <v>-1.6845530961325572E-2</v>
      </c>
      <c r="P264" s="15">
        <f>'Table Q6'!D279-D264</f>
        <v>6.9712227103336133E-2</v>
      </c>
      <c r="Q264" s="15">
        <f>'Table Q6'!E279-E264</f>
        <v>1.2382642190472914E-2</v>
      </c>
      <c r="R264" s="15">
        <f>'Table Q6'!F279-F264</f>
        <v>0.15790376278880558</v>
      </c>
      <c r="S264" s="15">
        <f>'Table Q6'!G279-G264</f>
        <v>0.45502286538450765</v>
      </c>
      <c r="T264" s="15">
        <f>'Table Q6'!H279-H264</f>
        <v>1.4263430211547856E-2</v>
      </c>
      <c r="U264" s="15">
        <f>'Table Q6'!I279-I264</f>
        <v>0.39417844252977141</v>
      </c>
      <c r="V264" s="15">
        <f>'Table Q6'!J279-J264</f>
        <v>9.0947313752762771E-2</v>
      </c>
      <c r="W264" s="15">
        <f>'Table Q6'!K279-K264</f>
        <v>4.3517467203732432</v>
      </c>
      <c r="X264" s="15">
        <f>'Table Q6'!L279-L264</f>
        <v>0.16046732389231222</v>
      </c>
    </row>
    <row r="265" spans="1:24" x14ac:dyDescent="0.2">
      <c r="A265" s="13" t="str">
        <f t="shared" si="137"/>
        <v>2009 Q4</v>
      </c>
      <c r="B265" s="15">
        <f t="shared" si="138"/>
        <v>-8.4414211391569207</v>
      </c>
      <c r="C265" s="15">
        <f t="shared" ref="C265:L265" si="166">LN(C65/C61)*100</f>
        <v>1.2669282567422304</v>
      </c>
      <c r="D265" s="15">
        <f t="shared" si="166"/>
        <v>-4.0620059626373477</v>
      </c>
      <c r="E265" s="15">
        <f t="shared" si="166"/>
        <v>2.0878534933281245</v>
      </c>
      <c r="F265" s="15">
        <f t="shared" si="166"/>
        <v>-8.6158626265151756</v>
      </c>
      <c r="G265" s="15">
        <f t="shared" si="166"/>
        <v>-4.8666508660561707</v>
      </c>
      <c r="H265" s="15">
        <f t="shared" si="166"/>
        <v>-2.0660339294857768</v>
      </c>
      <c r="I265" s="15">
        <f t="shared" si="166"/>
        <v>-2.4768219852373266</v>
      </c>
      <c r="J265" s="15">
        <f t="shared" si="166"/>
        <v>-3.7162538904336975</v>
      </c>
      <c r="K265" s="15">
        <f t="shared" si="166"/>
        <v>-4.303117323076953</v>
      </c>
      <c r="L265" s="15">
        <f t="shared" si="166"/>
        <v>-2.0903942809534635</v>
      </c>
      <c r="N265" s="15">
        <f>'Table Q6'!B280-B265</f>
        <v>2.6888232009148014</v>
      </c>
      <c r="O265" s="15">
        <f>'Table Q6'!C280-C265</f>
        <v>-1.3021210788181969E-2</v>
      </c>
      <c r="P265" s="15">
        <f>'Table Q6'!D280-D265</f>
        <v>2.222560497202597E-2</v>
      </c>
      <c r="Q265" s="15">
        <f>'Table Q6'!E280-E265</f>
        <v>0.25085312494274525</v>
      </c>
      <c r="R265" s="15">
        <f>'Table Q6'!F280-F265</f>
        <v>0.34109744674169917</v>
      </c>
      <c r="S265" s="15">
        <f>'Table Q6'!G280-G265</f>
        <v>0.73596676340460565</v>
      </c>
      <c r="T265" s="15">
        <f>'Table Q6'!H280-H265</f>
        <v>0.20859209068608187</v>
      </c>
      <c r="U265" s="15">
        <f>'Table Q6'!I280-I265</f>
        <v>0.59263697054448827</v>
      </c>
      <c r="V265" s="15">
        <f>'Table Q6'!J280-J265</f>
        <v>0.49167443755749751</v>
      </c>
      <c r="W265" s="15">
        <f>'Table Q6'!K280-K265</f>
        <v>5.062601905360002</v>
      </c>
      <c r="X265" s="15">
        <f>'Table Q6'!L280-L265</f>
        <v>0.25935482369812091</v>
      </c>
    </row>
    <row r="266" spans="1:24" x14ac:dyDescent="0.2">
      <c r="A266" s="13" t="str">
        <f t="shared" si="137"/>
        <v>2010 Q1</v>
      </c>
      <c r="B266" s="15">
        <f t="shared" si="138"/>
        <v>-0.97213685766763447</v>
      </c>
      <c r="C266" s="15">
        <f t="shared" ref="C266:L266" si="167">LN(C66/C62)*100</f>
        <v>3.9331542118703746</v>
      </c>
      <c r="D266" s="15">
        <f t="shared" si="167"/>
        <v>8.8448128835196336</v>
      </c>
      <c r="E266" s="15">
        <f t="shared" si="167"/>
        <v>2.6488381131034133</v>
      </c>
      <c r="F266" s="15">
        <f t="shared" si="167"/>
        <v>-6.5266645587433318</v>
      </c>
      <c r="G266" s="15">
        <f t="shared" si="167"/>
        <v>3.8581386306873919</v>
      </c>
      <c r="H266" s="15">
        <f t="shared" si="167"/>
        <v>-7.9004475458120034</v>
      </c>
      <c r="I266" s="15">
        <f t="shared" si="167"/>
        <v>0.78340357519291604</v>
      </c>
      <c r="J266" s="15">
        <f t="shared" si="167"/>
        <v>-6.4761843477419951</v>
      </c>
      <c r="K266" s="15">
        <f t="shared" si="167"/>
        <v>-0.95816889769099922</v>
      </c>
      <c r="L266" s="15">
        <f t="shared" si="167"/>
        <v>0.49628761717676451</v>
      </c>
      <c r="N266" s="15">
        <f>'Table Q6'!B281-B266</f>
        <v>2.5542930680148541</v>
      </c>
      <c r="O266" s="15">
        <f>'Table Q6'!C281-C266</f>
        <v>2.121539336150402E-2</v>
      </c>
      <c r="P266" s="15">
        <f>'Table Q6'!D281-D266</f>
        <v>0.17910450682769152</v>
      </c>
      <c r="Q266" s="15">
        <f>'Table Q6'!E281-E266</f>
        <v>0.32059538569985202</v>
      </c>
      <c r="R266" s="15">
        <f>'Table Q6'!F281-F266</f>
        <v>0.21328495169129358</v>
      </c>
      <c r="S266" s="15">
        <f>'Table Q6'!G281-G266</f>
        <v>-0.5910417840958111</v>
      </c>
      <c r="T266" s="15">
        <f>'Table Q6'!H281-H266</f>
        <v>1.1953239837178753</v>
      </c>
      <c r="U266" s="15">
        <f>'Table Q6'!I281-I266</f>
        <v>-0.18641715600400632</v>
      </c>
      <c r="V266" s="15">
        <f>'Table Q6'!J281-J266</f>
        <v>0.22663864312093729</v>
      </c>
      <c r="W266" s="15">
        <f>'Table Q6'!K281-K266</f>
        <v>4.0780346760122619</v>
      </c>
      <c r="X266" s="15">
        <f>'Table Q6'!L281-L266</f>
        <v>0.27503194488133154</v>
      </c>
    </row>
    <row r="267" spans="1:24" x14ac:dyDescent="0.2">
      <c r="A267" s="13" t="str">
        <f t="shared" si="137"/>
        <v>2010 Q2</v>
      </c>
      <c r="B267" s="15">
        <f t="shared" si="138"/>
        <v>-4.4932532059714836</v>
      </c>
      <c r="C267" s="15">
        <f t="shared" ref="C267:L267" si="168">LN(C67/C63)*100</f>
        <v>5.9282087834389108</v>
      </c>
      <c r="D267" s="15">
        <f t="shared" si="168"/>
        <v>13.711342436422699</v>
      </c>
      <c r="E267" s="15">
        <f t="shared" si="168"/>
        <v>1.8990795152637414</v>
      </c>
      <c r="F267" s="15">
        <f t="shared" si="168"/>
        <v>3.0780349083228389</v>
      </c>
      <c r="G267" s="15">
        <f t="shared" si="168"/>
        <v>6.088486730066526</v>
      </c>
      <c r="H267" s="15">
        <f t="shared" si="168"/>
        <v>-7.9162310352209619</v>
      </c>
      <c r="I267" s="15">
        <f t="shared" si="168"/>
        <v>2.8380787882226377</v>
      </c>
      <c r="J267" s="15">
        <f t="shared" si="168"/>
        <v>-3.1532684240133375</v>
      </c>
      <c r="K267" s="15">
        <f t="shared" si="168"/>
        <v>-0.22231006715817803</v>
      </c>
      <c r="L267" s="15">
        <f t="shared" si="168"/>
        <v>1.93706559626315</v>
      </c>
      <c r="N267" s="15">
        <f>'Table Q6'!B282-B267</f>
        <v>2.053445900660829</v>
      </c>
      <c r="O267" s="15">
        <f>'Table Q6'!C282-C267</f>
        <v>5.9590797645241445E-2</v>
      </c>
      <c r="P267" s="15">
        <f>'Table Q6'!D282-D267</f>
        <v>7.5481136288608752E-3</v>
      </c>
      <c r="Q267" s="15">
        <f>'Table Q6'!E282-E267</f>
        <v>-0.10510686449433959</v>
      </c>
      <c r="R267" s="15">
        <f>'Table Q6'!F282-F267</f>
        <v>-0.16275176007669057</v>
      </c>
      <c r="S267" s="15">
        <f>'Table Q6'!G282-G267</f>
        <v>-1.2614311905030018</v>
      </c>
      <c r="T267" s="15">
        <f>'Table Q6'!H282-H267</f>
        <v>1.7940162407848161</v>
      </c>
      <c r="U267" s="15">
        <f>'Table Q6'!I282-I267</f>
        <v>0.1896086033550195</v>
      </c>
      <c r="V267" s="15">
        <f>'Table Q6'!J282-J267</f>
        <v>-0.31509662040926045</v>
      </c>
      <c r="W267" s="15">
        <f>'Table Q6'!K282-K267</f>
        <v>2.7712836831400778</v>
      </c>
      <c r="X267" s="15">
        <f>'Table Q6'!L282-L267</f>
        <v>0.21313678015747373</v>
      </c>
    </row>
    <row r="268" spans="1:24" x14ac:dyDescent="0.2">
      <c r="A268" s="13" t="str">
        <f t="shared" si="137"/>
        <v>2010 Q3</v>
      </c>
      <c r="B268" s="15">
        <f t="shared" si="138"/>
        <v>-4.2621794702809312</v>
      </c>
      <c r="C268" s="15">
        <f t="shared" ref="C268:L268" si="169">LN(C68/C64)*100</f>
        <v>5.6934375962413606</v>
      </c>
      <c r="D268" s="15">
        <f t="shared" si="169"/>
        <v>13.560099886973187</v>
      </c>
      <c r="E268" s="15">
        <f t="shared" si="169"/>
        <v>1.1323211736390777</v>
      </c>
      <c r="F268" s="15">
        <f t="shared" si="169"/>
        <v>4.0664752441197889</v>
      </c>
      <c r="G268" s="15">
        <f t="shared" si="169"/>
        <v>5.2012056734606213</v>
      </c>
      <c r="H268" s="15">
        <f t="shared" si="169"/>
        <v>-4.9944712859786122</v>
      </c>
      <c r="I268" s="15">
        <f t="shared" si="169"/>
        <v>4.9234085504791443</v>
      </c>
      <c r="J268" s="15">
        <f t="shared" si="169"/>
        <v>-1.0409624463132177</v>
      </c>
      <c r="K268" s="15">
        <f t="shared" si="169"/>
        <v>-1.2013400447810418</v>
      </c>
      <c r="L268" s="15">
        <f t="shared" si="169"/>
        <v>2.6665146367733805</v>
      </c>
      <c r="N268" s="15">
        <f>'Table Q6'!B283-B268</f>
        <v>-0.52637219783583955</v>
      </c>
      <c r="O268" s="15">
        <f>'Table Q6'!C283-C268</f>
        <v>0.11014515187272433</v>
      </c>
      <c r="P268" s="15">
        <f>'Table Q6'!D283-D268</f>
        <v>4.0686363861222929E-2</v>
      </c>
      <c r="Q268" s="15">
        <f>'Table Q6'!E283-E268</f>
        <v>0.53200936082874262</v>
      </c>
      <c r="R268" s="15">
        <f>'Table Q6'!F283-F268</f>
        <v>0.47219248887149412</v>
      </c>
      <c r="S268" s="15">
        <f>'Table Q6'!G283-G268</f>
        <v>-0.81203512860042437</v>
      </c>
      <c r="T268" s="15">
        <f>'Table Q6'!H283-H268</f>
        <v>1.4616629752820649</v>
      </c>
      <c r="U268" s="15">
        <f>'Table Q6'!I283-I268</f>
        <v>0.91977894303353303</v>
      </c>
      <c r="V268" s="15">
        <f>'Table Q6'!J283-J268</f>
        <v>0.45649168965884257</v>
      </c>
      <c r="W268" s="15">
        <f>'Table Q6'!K283-K268</f>
        <v>3.4871897912718115</v>
      </c>
      <c r="X268" s="15">
        <f>'Table Q6'!L283-L268</f>
        <v>0.52496742778441385</v>
      </c>
    </row>
    <row r="269" spans="1:24" x14ac:dyDescent="0.2">
      <c r="A269" s="13" t="str">
        <f t="shared" si="137"/>
        <v>2010 Q4</v>
      </c>
      <c r="B269" s="15">
        <f t="shared" si="138"/>
        <v>-2.8319982986656771</v>
      </c>
      <c r="C269" s="15">
        <f t="shared" ref="C269:L269" si="170">LN(C69/C65)*100</f>
        <v>3.9886362048420345</v>
      </c>
      <c r="D269" s="15">
        <f t="shared" si="170"/>
        <v>11.301187048181083</v>
      </c>
      <c r="E269" s="15">
        <f t="shared" si="170"/>
        <v>-0.90661108205052321</v>
      </c>
      <c r="F269" s="15">
        <f t="shared" si="170"/>
        <v>3.9503986604257384</v>
      </c>
      <c r="G269" s="15">
        <f t="shared" si="170"/>
        <v>2.8020572685272542</v>
      </c>
      <c r="H269" s="15">
        <f t="shared" si="170"/>
        <v>-8.2529177570391461</v>
      </c>
      <c r="I269" s="15">
        <f t="shared" si="170"/>
        <v>6.1849310218951885</v>
      </c>
      <c r="J269" s="15">
        <f t="shared" si="170"/>
        <v>-2.0009213855981653</v>
      </c>
      <c r="K269" s="15">
        <f t="shared" si="170"/>
        <v>2.3068130914408758</v>
      </c>
      <c r="L269" s="15">
        <f t="shared" si="170"/>
        <v>1.4910010969236009</v>
      </c>
      <c r="N269" s="15">
        <f>'Table Q6'!B284-B269</f>
        <v>0.18334833173751974</v>
      </c>
      <c r="O269" s="15">
        <f>'Table Q6'!C284-C269</f>
        <v>3.0977586763417442E-2</v>
      </c>
      <c r="P269" s="15">
        <f>'Table Q6'!D284-D269</f>
        <v>3.5628898080346971E-2</v>
      </c>
      <c r="Q269" s="15">
        <f>'Table Q6'!E284-E269</f>
        <v>0.29940605811322807</v>
      </c>
      <c r="R269" s="15">
        <f>'Table Q6'!F284-F269</f>
        <v>5.7186994074994946E-2</v>
      </c>
      <c r="S269" s="15">
        <f>'Table Q6'!G284-G269</f>
        <v>-1.0477975972749778</v>
      </c>
      <c r="T269" s="15">
        <f>'Table Q6'!H284-H269</f>
        <v>0.71387807215449595</v>
      </c>
      <c r="U269" s="15">
        <f>'Table Q6'!I284-I269</f>
        <v>0.6854450878700753</v>
      </c>
      <c r="V269" s="15">
        <f>'Table Q6'!J284-J269</f>
        <v>0.10356883031453101</v>
      </c>
      <c r="W269" s="15">
        <f>'Table Q6'!K284-K269</f>
        <v>1.5365296306496243</v>
      </c>
      <c r="X269" s="15">
        <f>'Table Q6'!L284-L269</f>
        <v>0.44044240115122779</v>
      </c>
    </row>
    <row r="270" spans="1:24" x14ac:dyDescent="0.2">
      <c r="A270" s="13" t="str">
        <f t="shared" ref="A270:A301" si="171">A70</f>
        <v>2011 Q1</v>
      </c>
      <c r="B270" s="15">
        <f t="shared" ref="B270:B301" si="172">LN(B70/B66)*100</f>
        <v>-6.3040711293285892</v>
      </c>
      <c r="C270" s="15">
        <f t="shared" ref="C270:L270" si="173">LN(C70/C66)*100</f>
        <v>4.2274832881982523</v>
      </c>
      <c r="D270" s="15">
        <f t="shared" si="173"/>
        <v>7.9424259424249355</v>
      </c>
      <c r="E270" s="15">
        <f t="shared" si="173"/>
        <v>-0.79685955843370093</v>
      </c>
      <c r="F270" s="15">
        <f t="shared" si="173"/>
        <v>6.7354704854219172</v>
      </c>
      <c r="G270" s="15">
        <f t="shared" si="173"/>
        <v>-0.79066142424444408</v>
      </c>
      <c r="H270" s="15">
        <f t="shared" si="173"/>
        <v>-6.087176885279745</v>
      </c>
      <c r="I270" s="15">
        <f t="shared" si="173"/>
        <v>5.8905064891103605</v>
      </c>
      <c r="J270" s="15">
        <f t="shared" si="173"/>
        <v>-8.788080077965235</v>
      </c>
      <c r="K270" s="15">
        <f t="shared" si="173"/>
        <v>5.3251841998056504</v>
      </c>
      <c r="L270" s="15">
        <f t="shared" si="173"/>
        <v>1.1059690660661425</v>
      </c>
      <c r="N270" s="15">
        <f>'Table Q6'!B285-B270</f>
        <v>0.93403364438010428</v>
      </c>
      <c r="O270" s="15">
        <f>'Table Q6'!C285-C270</f>
        <v>-1.8537315493645679E-2</v>
      </c>
      <c r="P270" s="15">
        <f>'Table Q6'!D285-D270</f>
        <v>-0.39893225162649681</v>
      </c>
      <c r="Q270" s="15">
        <f>'Table Q6'!E285-E270</f>
        <v>-0.21508911327005531</v>
      </c>
      <c r="R270" s="15">
        <f>'Table Q6'!F285-F270</f>
        <v>0.23152417827576333</v>
      </c>
      <c r="S270" s="15">
        <f>'Table Q6'!G285-G270</f>
        <v>-1.4813672582340121E-2</v>
      </c>
      <c r="T270" s="15">
        <f>'Table Q6'!H285-H270</f>
        <v>0.33821444676093915</v>
      </c>
      <c r="U270" s="15">
        <f>'Table Q6'!I285-I270</f>
        <v>0.90029276543133196</v>
      </c>
      <c r="V270" s="15">
        <f>'Table Q6'!J285-J270</f>
        <v>2.9661651620173757E-2</v>
      </c>
      <c r="W270" s="15">
        <f>'Table Q6'!K285-K270</f>
        <v>-1.1872924703739516</v>
      </c>
      <c r="X270" s="15">
        <f>'Table Q6'!L285-L270</f>
        <v>0.18922996589137497</v>
      </c>
    </row>
    <row r="271" spans="1:24" x14ac:dyDescent="0.2">
      <c r="A271" s="13" t="str">
        <f t="shared" si="171"/>
        <v>2011 Q2</v>
      </c>
      <c r="B271" s="15">
        <f t="shared" si="172"/>
        <v>-5.0686399131117579</v>
      </c>
      <c r="C271" s="15">
        <f t="shared" ref="C271:L271" si="174">LN(C71/C67)*100</f>
        <v>3.5997481942021654</v>
      </c>
      <c r="D271" s="15">
        <f t="shared" si="174"/>
        <v>4.0275496755192419</v>
      </c>
      <c r="E271" s="15">
        <f t="shared" si="174"/>
        <v>0.59256209611898603</v>
      </c>
      <c r="F271" s="15">
        <f t="shared" si="174"/>
        <v>5.6078856365555314</v>
      </c>
      <c r="G271" s="15">
        <f t="shared" si="174"/>
        <v>-1.3509787929337584</v>
      </c>
      <c r="H271" s="15">
        <f t="shared" si="174"/>
        <v>-3.7848176531602342</v>
      </c>
      <c r="I271" s="15">
        <f t="shared" si="174"/>
        <v>5.7785981421927488</v>
      </c>
      <c r="J271" s="15">
        <f t="shared" si="174"/>
        <v>-10.613574828161489</v>
      </c>
      <c r="K271" s="15">
        <f t="shared" si="174"/>
        <v>0.33647453601261468</v>
      </c>
      <c r="L271" s="15">
        <f t="shared" si="174"/>
        <v>1.1657180696168783</v>
      </c>
      <c r="N271" s="15">
        <f>'Table Q6'!B286-B271</f>
        <v>0.1819204949919877</v>
      </c>
      <c r="O271" s="15">
        <f>'Table Q6'!C286-C271</f>
        <v>3.4872809983634401E-2</v>
      </c>
      <c r="P271" s="15">
        <f>'Table Q6'!D286-D271</f>
        <v>-0.40047972141341326</v>
      </c>
      <c r="Q271" s="15">
        <f>'Table Q6'!E286-E271</f>
        <v>0.39876344087549598</v>
      </c>
      <c r="R271" s="15">
        <f>'Table Q6'!F286-F271</f>
        <v>0.44768999342452709</v>
      </c>
      <c r="S271" s="15">
        <f>'Table Q6'!G286-G271</f>
        <v>0.55074278119839648</v>
      </c>
      <c r="T271" s="15">
        <f>'Table Q6'!H286-H271</f>
        <v>-0.53395441040347036</v>
      </c>
      <c r="U271" s="15">
        <f>'Table Q6'!I286-I271</f>
        <v>0.55859374050411414</v>
      </c>
      <c r="V271" s="15">
        <f>'Table Q6'!J286-J271</f>
        <v>0.37163620752155957</v>
      </c>
      <c r="W271" s="15">
        <f>'Table Q6'!K286-K271</f>
        <v>1.9955686272916022</v>
      </c>
      <c r="X271" s="15">
        <f>'Table Q6'!L286-L271</f>
        <v>0.23266914028356656</v>
      </c>
    </row>
    <row r="272" spans="1:24" x14ac:dyDescent="0.2">
      <c r="A272" s="13" t="str">
        <f t="shared" si="171"/>
        <v>2011 Q3</v>
      </c>
      <c r="B272" s="15">
        <f t="shared" si="172"/>
        <v>-4.0402812367552938</v>
      </c>
      <c r="C272" s="15">
        <f t="shared" ref="C272:L272" si="175">LN(C72/C68)*100</f>
        <v>2.9362994641147213</v>
      </c>
      <c r="D272" s="15">
        <f t="shared" si="175"/>
        <v>-1.6266901086396934</v>
      </c>
      <c r="E272" s="15">
        <f t="shared" si="175"/>
        <v>1.8178572705155875</v>
      </c>
      <c r="F272" s="15">
        <f t="shared" si="175"/>
        <v>4.2025273107380103</v>
      </c>
      <c r="G272" s="15">
        <f t="shared" si="175"/>
        <v>0.17009738086200529</v>
      </c>
      <c r="H272" s="15">
        <f t="shared" si="175"/>
        <v>-4.4067137818841537</v>
      </c>
      <c r="I272" s="15">
        <f t="shared" si="175"/>
        <v>1.9557408905653579</v>
      </c>
      <c r="J272" s="15">
        <f t="shared" si="175"/>
        <v>-8.6049492592318622</v>
      </c>
      <c r="K272" s="15">
        <f t="shared" si="175"/>
        <v>1.6068772720371116</v>
      </c>
      <c r="L272" s="15">
        <f t="shared" si="175"/>
        <v>0.20385622652176941</v>
      </c>
      <c r="N272" s="15">
        <f>'Table Q6'!B287-B272</f>
        <v>1.7192939093865278</v>
      </c>
      <c r="O272" s="15">
        <f>'Table Q6'!C287-C272</f>
        <v>-2.8412996530221779E-2</v>
      </c>
      <c r="P272" s="15">
        <f>'Table Q6'!D287-D272</f>
        <v>-0.4726991367109632</v>
      </c>
      <c r="Q272" s="15">
        <f>'Table Q6'!E287-E272</f>
        <v>-7.6252617246083787E-2</v>
      </c>
      <c r="R272" s="15">
        <f>'Table Q6'!F287-F272</f>
        <v>0.31296327391964063</v>
      </c>
      <c r="S272" s="15">
        <f>'Table Q6'!G287-G272</f>
        <v>0.31689489295720197</v>
      </c>
      <c r="T272" s="15">
        <f>'Table Q6'!H287-H272</f>
        <v>0.28245053763389283</v>
      </c>
      <c r="U272" s="15">
        <f>'Table Q6'!I287-I272</f>
        <v>0.20189672097796052</v>
      </c>
      <c r="V272" s="15">
        <f>'Table Q6'!J287-J272</f>
        <v>0.3843267373246011</v>
      </c>
      <c r="W272" s="15">
        <f>'Table Q6'!K287-K272</f>
        <v>-0.49056626354743549</v>
      </c>
      <c r="X272" s="15">
        <f>'Table Q6'!L287-L272</f>
        <v>0.2241876680713015</v>
      </c>
    </row>
    <row r="273" spans="1:24" x14ac:dyDescent="0.2">
      <c r="A273" s="13" t="str">
        <f t="shared" si="171"/>
        <v>2011 Q4</v>
      </c>
      <c r="B273" s="15">
        <f t="shared" si="172"/>
        <v>-6.2425470676346562</v>
      </c>
      <c r="C273" s="15">
        <f t="shared" ref="C273:L273" si="176">LN(C73/C69)*100</f>
        <v>2.9940387041336738</v>
      </c>
      <c r="D273" s="15">
        <f t="shared" si="176"/>
        <v>1.9914713922682177</v>
      </c>
      <c r="E273" s="15">
        <f t="shared" si="176"/>
        <v>0.66453213486126328</v>
      </c>
      <c r="F273" s="15">
        <f t="shared" si="176"/>
        <v>1.7597365522552599</v>
      </c>
      <c r="G273" s="15">
        <f t="shared" si="176"/>
        <v>-2.145669574098763</v>
      </c>
      <c r="H273" s="15">
        <f t="shared" si="176"/>
        <v>0.18733852937436837</v>
      </c>
      <c r="I273" s="15">
        <f t="shared" si="176"/>
        <v>1.6967726700650623</v>
      </c>
      <c r="J273" s="15">
        <f t="shared" si="176"/>
        <v>-1.3782165626224963</v>
      </c>
      <c r="K273" s="15">
        <f t="shared" si="176"/>
        <v>1.2657180885502397</v>
      </c>
      <c r="L273" s="15">
        <f t="shared" si="176"/>
        <v>0.84896430749263241</v>
      </c>
      <c r="N273" s="15">
        <f>'Table Q6'!B288-B273</f>
        <v>0.98631429385401415</v>
      </c>
      <c r="O273" s="15">
        <f>'Table Q6'!C288-C273</f>
        <v>-0.16878234970219053</v>
      </c>
      <c r="P273" s="15">
        <f>'Table Q6'!D288-D273</f>
        <v>-0.4209707095799915</v>
      </c>
      <c r="Q273" s="15">
        <f>'Table Q6'!E288-E273</f>
        <v>0.26011486045892063</v>
      </c>
      <c r="R273" s="15">
        <f>'Table Q6'!F288-F273</f>
        <v>0.55736888325626932</v>
      </c>
      <c r="S273" s="15">
        <f>'Table Q6'!G288-G273</f>
        <v>0.62812721040657249</v>
      </c>
      <c r="T273" s="15">
        <f>'Table Q6'!H288-H273</f>
        <v>0.24521817794168629</v>
      </c>
      <c r="U273" s="15">
        <f>'Table Q6'!I288-I273</f>
        <v>0.60359747343401082</v>
      </c>
      <c r="V273" s="15">
        <f>'Table Q6'!J288-J273</f>
        <v>0.39369768321098608</v>
      </c>
      <c r="W273" s="15">
        <f>'Table Q6'!K288-K273</f>
        <v>0.11923344374960787</v>
      </c>
      <c r="X273" s="15">
        <f>'Table Q6'!L288-L273</f>
        <v>0.19891870618492968</v>
      </c>
    </row>
    <row r="274" spans="1:24" x14ac:dyDescent="0.2">
      <c r="A274" s="13" t="str">
        <f t="shared" si="171"/>
        <v>2012 Q1</v>
      </c>
      <c r="B274" s="15">
        <f t="shared" si="172"/>
        <v>-7.0618831666128017</v>
      </c>
      <c r="C274" s="15">
        <f t="shared" ref="C274:L274" si="177">LN(C74/C70)*100</f>
        <v>1.4049961333874861</v>
      </c>
      <c r="D274" s="15">
        <f t="shared" si="177"/>
        <v>-6.0488166929699423</v>
      </c>
      <c r="E274" s="15">
        <f t="shared" si="177"/>
        <v>-8.2011399561871173E-2</v>
      </c>
      <c r="F274" s="15">
        <f t="shared" si="177"/>
        <v>-2.5736376287412535</v>
      </c>
      <c r="G274" s="15">
        <f t="shared" si="177"/>
        <v>2.7681159058114733</v>
      </c>
      <c r="H274" s="15">
        <f t="shared" si="177"/>
        <v>0.22420681228087277</v>
      </c>
      <c r="I274" s="15">
        <f t="shared" si="177"/>
        <v>1.5883857872500831</v>
      </c>
      <c r="J274" s="15">
        <f t="shared" si="177"/>
        <v>4.6729099945417838</v>
      </c>
      <c r="K274" s="15">
        <f t="shared" si="177"/>
        <v>-3.1979146882607772</v>
      </c>
      <c r="L274" s="15">
        <f t="shared" si="177"/>
        <v>-1.8159865658186707E-2</v>
      </c>
      <c r="N274" s="15">
        <f>'Table Q6'!B289-B274</f>
        <v>0.34502690575961115</v>
      </c>
      <c r="O274" s="15">
        <f>'Table Q6'!C289-C274</f>
        <v>-0.1151806098220276</v>
      </c>
      <c r="P274" s="15">
        <f>'Table Q6'!D289-D274</f>
        <v>-0.24270120288100561</v>
      </c>
      <c r="Q274" s="15">
        <f>'Table Q6'!E289-E274</f>
        <v>0.41869969794501372</v>
      </c>
      <c r="R274" s="15">
        <f>'Table Q6'!F289-F274</f>
        <v>0.52597076524201158</v>
      </c>
      <c r="S274" s="15">
        <f>'Table Q6'!G289-G274</f>
        <v>0.86342428591680287</v>
      </c>
      <c r="T274" s="15">
        <f>'Table Q6'!H289-H274</f>
        <v>2.8342220748034747E-2</v>
      </c>
      <c r="U274" s="15">
        <f>'Table Q6'!I289-I274</f>
        <v>0.2872762012049368</v>
      </c>
      <c r="V274" s="15">
        <f>'Table Q6'!J289-J274</f>
        <v>0.74964832748417809</v>
      </c>
      <c r="W274" s="15">
        <f>'Table Q6'!K289-K274</f>
        <v>1.4720175210608453</v>
      </c>
      <c r="X274" s="15">
        <f>'Table Q6'!L289-L274</f>
        <v>0.30370191578137318</v>
      </c>
    </row>
    <row r="275" spans="1:24" x14ac:dyDescent="0.2">
      <c r="A275" s="13" t="str">
        <f t="shared" si="171"/>
        <v>2012 Q2</v>
      </c>
      <c r="B275" s="15">
        <f t="shared" si="172"/>
        <v>-7.1695853553656264</v>
      </c>
      <c r="C275" s="15">
        <f t="shared" ref="C275:L275" si="178">LN(C75/C71)*100</f>
        <v>-3.0483352687739584</v>
      </c>
      <c r="D275" s="15">
        <f t="shared" si="178"/>
        <v>-9.1440462816222201</v>
      </c>
      <c r="E275" s="15">
        <f t="shared" si="178"/>
        <v>-0.40956371380798473</v>
      </c>
      <c r="F275" s="15">
        <f t="shared" si="178"/>
        <v>-4.2154621836223853</v>
      </c>
      <c r="G275" s="15">
        <f t="shared" si="178"/>
        <v>0.6661729223454389</v>
      </c>
      <c r="H275" s="15">
        <f t="shared" si="178"/>
        <v>3.6725974942298483</v>
      </c>
      <c r="I275" s="15">
        <f t="shared" si="178"/>
        <v>-1.4786249212124953</v>
      </c>
      <c r="J275" s="15">
        <f t="shared" si="178"/>
        <v>1.6518289321695023</v>
      </c>
      <c r="K275" s="15">
        <f t="shared" si="178"/>
        <v>2.676183204534806</v>
      </c>
      <c r="L275" s="15">
        <f t="shared" si="178"/>
        <v>-1.5096599423907588</v>
      </c>
      <c r="N275" s="15">
        <f>'Table Q6'!B290-B275</f>
        <v>1.2073411373323006</v>
      </c>
      <c r="O275" s="15">
        <f>'Table Q6'!C290-C275</f>
        <v>-0.13321824388749892</v>
      </c>
      <c r="P275" s="15">
        <f>'Table Q6'!D290-D275</f>
        <v>0.26821083753953268</v>
      </c>
      <c r="Q275" s="15">
        <f>'Table Q6'!E290-E275</f>
        <v>-0.20287455365427853</v>
      </c>
      <c r="R275" s="15">
        <f>'Table Q6'!F290-F275</f>
        <v>-3.0223567505828441E-2</v>
      </c>
      <c r="S275" s="15">
        <f>'Table Q6'!G290-G275</f>
        <v>-0.10434820975660775</v>
      </c>
      <c r="T275" s="15">
        <f>'Table Q6'!H290-H275</f>
        <v>0.57972518221353608</v>
      </c>
      <c r="U275" s="15">
        <f>'Table Q6'!I290-I275</f>
        <v>0.47155326531678821</v>
      </c>
      <c r="V275" s="15">
        <f>'Table Q6'!J290-J275</f>
        <v>0.27795848093871633</v>
      </c>
      <c r="W275" s="15">
        <f>'Table Q6'!K290-K275</f>
        <v>-2.3147418163440392</v>
      </c>
      <c r="X275" s="15">
        <f>'Table Q6'!L290-L275</f>
        <v>0.15222087165525444</v>
      </c>
    </row>
    <row r="276" spans="1:24" x14ac:dyDescent="0.2">
      <c r="A276" s="13" t="str">
        <f t="shared" si="171"/>
        <v>2012 Q3</v>
      </c>
      <c r="B276" s="15">
        <f t="shared" si="172"/>
        <v>-8.0250951681348379</v>
      </c>
      <c r="C276" s="15">
        <f t="shared" ref="C276:L276" si="179">LN(C76/C72)*100</f>
        <v>-2.7005279844101002</v>
      </c>
      <c r="D276" s="15">
        <f t="shared" si="179"/>
        <v>-9.0026336504308659</v>
      </c>
      <c r="E276" s="15">
        <f t="shared" si="179"/>
        <v>-1.1560962261754411</v>
      </c>
      <c r="F276" s="15">
        <f t="shared" si="179"/>
        <v>-4.2809641451382063</v>
      </c>
      <c r="G276" s="15">
        <f t="shared" si="179"/>
        <v>-2.4744315518872392E-2</v>
      </c>
      <c r="H276" s="15">
        <f t="shared" si="179"/>
        <v>1.3364567182609373</v>
      </c>
      <c r="I276" s="15">
        <f t="shared" si="179"/>
        <v>2.2432228167243382</v>
      </c>
      <c r="J276" s="15">
        <f t="shared" si="179"/>
        <v>2.1286728432688902</v>
      </c>
      <c r="K276" s="15">
        <f t="shared" si="179"/>
        <v>10.59463784284168</v>
      </c>
      <c r="L276" s="15">
        <f t="shared" si="179"/>
        <v>-0.64838724125629532</v>
      </c>
      <c r="N276" s="15">
        <f>'Table Q6'!B291-B276</f>
        <v>-0.19758025125293166</v>
      </c>
      <c r="O276" s="15">
        <f>'Table Q6'!C291-C276</f>
        <v>-7.8618396417540204E-2</v>
      </c>
      <c r="P276" s="15">
        <f>'Table Q6'!D291-D276</f>
        <v>0.26206355383416557</v>
      </c>
      <c r="Q276" s="15">
        <f>'Table Q6'!E291-E276</f>
        <v>-0.30926764173325227</v>
      </c>
      <c r="R276" s="15">
        <f>'Table Q6'!F291-F276</f>
        <v>-0.64594126478896641</v>
      </c>
      <c r="S276" s="15">
        <f>'Table Q6'!G291-G276</f>
        <v>-0.2831631311795722</v>
      </c>
      <c r="T276" s="15">
        <f>'Table Q6'!H291-H276</f>
        <v>6.0092874773007399E-2</v>
      </c>
      <c r="U276" s="15">
        <f>'Table Q6'!I291-I276</f>
        <v>0.54573589292816216</v>
      </c>
      <c r="V276" s="15">
        <f>'Table Q6'!J291-J276</f>
        <v>-0.438716901827368</v>
      </c>
      <c r="W276" s="15">
        <f>'Table Q6'!K291-K276</f>
        <v>1.7456962268988612</v>
      </c>
      <c r="X276" s="15">
        <f>'Table Q6'!L291-L276</f>
        <v>-0.10854350983241756</v>
      </c>
    </row>
    <row r="277" spans="1:24" x14ac:dyDescent="0.2">
      <c r="A277" s="13" t="str">
        <f t="shared" si="171"/>
        <v>2012 Q4</v>
      </c>
      <c r="B277" s="15">
        <f t="shared" si="172"/>
        <v>-6.2081836937001738</v>
      </c>
      <c r="C277" s="15">
        <f t="shared" ref="C277:L277" si="180">LN(C77/C73)*100</f>
        <v>-3.0583399824000064</v>
      </c>
      <c r="D277" s="15">
        <f t="shared" si="180"/>
        <v>-11.355889630370523</v>
      </c>
      <c r="E277" s="15">
        <f t="shared" si="180"/>
        <v>-0.64844980631295246</v>
      </c>
      <c r="F277" s="15">
        <f t="shared" si="180"/>
        <v>-2.1403641698828579</v>
      </c>
      <c r="G277" s="15">
        <f t="shared" si="180"/>
        <v>4.4893639882793952</v>
      </c>
      <c r="H277" s="15">
        <f t="shared" si="180"/>
        <v>-0.33798067405941579</v>
      </c>
      <c r="I277" s="15">
        <f t="shared" si="180"/>
        <v>3.976656285849947</v>
      </c>
      <c r="J277" s="15">
        <f t="shared" si="180"/>
        <v>-5.1053078682058013</v>
      </c>
      <c r="K277" s="15">
        <f t="shared" si="180"/>
        <v>2.7170279290554027</v>
      </c>
      <c r="L277" s="15">
        <f t="shared" si="180"/>
        <v>-0.79683258812694258</v>
      </c>
      <c r="N277" s="15">
        <f>'Table Q6'!B292-B277</f>
        <v>7.3181321813232891E-2</v>
      </c>
      <c r="O277" s="15">
        <f>'Table Q6'!C292-C277</f>
        <v>0.18316009790875087</v>
      </c>
      <c r="P277" s="15">
        <f>'Table Q6'!D292-D277</f>
        <v>0.11298504145963051</v>
      </c>
      <c r="Q277" s="15">
        <f>'Table Q6'!E292-E277</f>
        <v>-0.14545411809342568</v>
      </c>
      <c r="R277" s="15">
        <f>'Table Q6'!F292-F277</f>
        <v>-0.3377999835837211</v>
      </c>
      <c r="S277" s="15">
        <f>'Table Q6'!G292-G277</f>
        <v>0.60959106921986894</v>
      </c>
      <c r="T277" s="15">
        <f>'Table Q6'!H292-H277</f>
        <v>0.59292805887662314</v>
      </c>
      <c r="U277" s="15">
        <f>'Table Q6'!I292-I277</f>
        <v>0.68163152138376359</v>
      </c>
      <c r="V277" s="15">
        <f>'Table Q6'!J292-J277</f>
        <v>-0.12376288487090115</v>
      </c>
      <c r="W277" s="15">
        <f>'Table Q6'!K292-K277</f>
        <v>-1.0453459931260691</v>
      </c>
      <c r="X277" s="15">
        <f>'Table Q6'!L292-L277</f>
        <v>0.21534759423961924</v>
      </c>
    </row>
    <row r="278" spans="1:24" x14ac:dyDescent="0.2">
      <c r="A278" s="13" t="str">
        <f t="shared" si="171"/>
        <v>2013 Q1</v>
      </c>
      <c r="B278" s="15">
        <f t="shared" si="172"/>
        <v>-2.893086640132752</v>
      </c>
      <c r="C278" s="15">
        <f t="shared" ref="C278:L278" si="181">LN(C78/C74)*100</f>
        <v>-3.4258657757084947</v>
      </c>
      <c r="D278" s="15">
        <f t="shared" si="181"/>
        <v>-7.1852722353644429</v>
      </c>
      <c r="E278" s="15">
        <f t="shared" si="181"/>
        <v>-5.1560364137442763E-2</v>
      </c>
      <c r="F278" s="15">
        <f t="shared" si="181"/>
        <v>0.81818836116455818</v>
      </c>
      <c r="G278" s="15">
        <f t="shared" si="181"/>
        <v>-0.63606327573434285</v>
      </c>
      <c r="H278" s="15">
        <f t="shared" si="181"/>
        <v>3.415622245419013</v>
      </c>
      <c r="I278" s="15">
        <f t="shared" si="181"/>
        <v>2.045965733813373</v>
      </c>
      <c r="J278" s="15">
        <f t="shared" si="181"/>
        <v>-5.7238398273623021</v>
      </c>
      <c r="K278" s="15">
        <f t="shared" si="181"/>
        <v>1.6308033211683066</v>
      </c>
      <c r="L278" s="15">
        <f t="shared" si="181"/>
        <v>-0.62704643931239856</v>
      </c>
      <c r="N278" s="15">
        <f>'Table Q6'!B293-B278</f>
        <v>-1.264774416049987</v>
      </c>
      <c r="O278" s="15">
        <f>'Table Q6'!C293-C278</f>
        <v>0.12468375745810301</v>
      </c>
      <c r="P278" s="15">
        <f>'Table Q6'!D293-D278</f>
        <v>0.27787702127757985</v>
      </c>
      <c r="Q278" s="15">
        <f>'Table Q6'!E293-E278</f>
        <v>0.19958941251543549</v>
      </c>
      <c r="R278" s="15">
        <f>'Table Q6'!F293-F278</f>
        <v>-0.25793648090093202</v>
      </c>
      <c r="S278" s="15">
        <f>'Table Q6'!G293-G278</f>
        <v>0.67844384676626202</v>
      </c>
      <c r="T278" s="15">
        <f>'Table Q6'!H293-H278</f>
        <v>1.3202254041143844</v>
      </c>
      <c r="U278" s="15">
        <f>'Table Q6'!I293-I278</f>
        <v>1.049951346540908</v>
      </c>
      <c r="V278" s="15">
        <f>'Table Q6'!J293-J278</f>
        <v>0.25523862069627068</v>
      </c>
      <c r="W278" s="15">
        <f>'Table Q6'!K293-K278</f>
        <v>0.88603216933738449</v>
      </c>
      <c r="X278" s="15">
        <f>'Table Q6'!L293-L278</f>
        <v>0.49258373372259445</v>
      </c>
    </row>
    <row r="279" spans="1:24" x14ac:dyDescent="0.2">
      <c r="A279" s="13" t="str">
        <f t="shared" si="171"/>
        <v>2013 Q2</v>
      </c>
      <c r="B279" s="15">
        <f t="shared" si="172"/>
        <v>-1.6904808762952461</v>
      </c>
      <c r="C279" s="15">
        <f t="shared" ref="C279:L279" si="182">LN(C79/C75)*100</f>
        <v>-0.27583171104198567</v>
      </c>
      <c r="D279" s="15">
        <f t="shared" si="182"/>
        <v>-4.0108754777365832</v>
      </c>
      <c r="E279" s="15">
        <f t="shared" si="182"/>
        <v>0.33639756411561761</v>
      </c>
      <c r="F279" s="15">
        <f t="shared" si="182"/>
        <v>1.401871356596738</v>
      </c>
      <c r="G279" s="15">
        <f t="shared" si="182"/>
        <v>0.7354502730535154</v>
      </c>
      <c r="H279" s="15">
        <f t="shared" si="182"/>
        <v>-1.1100237779285789</v>
      </c>
      <c r="I279" s="15">
        <f t="shared" si="182"/>
        <v>3.5364636245315348</v>
      </c>
      <c r="J279" s="15">
        <f t="shared" si="182"/>
        <v>-5.5510888434975048</v>
      </c>
      <c r="K279" s="15">
        <f t="shared" si="182"/>
        <v>1.1489300996971592</v>
      </c>
      <c r="L279" s="15">
        <f t="shared" si="182"/>
        <v>0.20263431452324673</v>
      </c>
      <c r="N279" s="15">
        <f>'Table Q6'!B294-B279</f>
        <v>-1.8961903118627967</v>
      </c>
      <c r="O279" s="15">
        <f>'Table Q6'!C294-C279</f>
        <v>-1.2288285461758308E-2</v>
      </c>
      <c r="P279" s="15">
        <f>'Table Q6'!D294-D279</f>
        <v>-0.32997205984817146</v>
      </c>
      <c r="Q279" s="15">
        <f>'Table Q6'!E294-E279</f>
        <v>0.59488929313400174</v>
      </c>
      <c r="R279" s="15">
        <f>'Table Q6'!F294-F279</f>
        <v>0.49808393686514507</v>
      </c>
      <c r="S279" s="15">
        <f>'Table Q6'!G294-G279</f>
        <v>1.6181106332386093</v>
      </c>
      <c r="T279" s="15">
        <f>'Table Q6'!H294-H279</f>
        <v>0.70901989535971299</v>
      </c>
      <c r="U279" s="15">
        <f>'Table Q6'!I294-I279</f>
        <v>1.6814471647200997</v>
      </c>
      <c r="V279" s="15">
        <f>'Table Q6'!J294-J279</f>
        <v>1.1241668472078894</v>
      </c>
      <c r="W279" s="15">
        <f>'Table Q6'!K294-K279</f>
        <v>1.0380724399155088</v>
      </c>
      <c r="X279" s="15">
        <f>'Table Q6'!L294-L279</f>
        <v>0.62408226534740097</v>
      </c>
    </row>
    <row r="280" spans="1:24" x14ac:dyDescent="0.2">
      <c r="A280" s="13" t="str">
        <f t="shared" si="171"/>
        <v>2013 Q3</v>
      </c>
      <c r="B280" s="15">
        <f t="shared" si="172"/>
        <v>-1.7554276406842955</v>
      </c>
      <c r="C280" s="15">
        <f t="shared" ref="C280:L280" si="183">LN(C80/C76)*100</f>
        <v>-0.32918218467138599</v>
      </c>
      <c r="D280" s="15">
        <f t="shared" si="183"/>
        <v>0.51774238982908904</v>
      </c>
      <c r="E280" s="15">
        <f t="shared" si="183"/>
        <v>0.24666967024897379</v>
      </c>
      <c r="F280" s="15">
        <f t="shared" si="183"/>
        <v>0.60847152187619202</v>
      </c>
      <c r="G280" s="15">
        <f t="shared" si="183"/>
        <v>-4.4668245484321387</v>
      </c>
      <c r="H280" s="15">
        <f t="shared" si="183"/>
        <v>-1.3570015526647878</v>
      </c>
      <c r="I280" s="15">
        <f t="shared" si="183"/>
        <v>3.5707965841063714</v>
      </c>
      <c r="J280" s="15">
        <f t="shared" si="183"/>
        <v>-10.26871909050781</v>
      </c>
      <c r="K280" s="15">
        <f t="shared" si="183"/>
        <v>-8.7246403676000792</v>
      </c>
      <c r="L280" s="15">
        <f t="shared" si="183"/>
        <v>-0.71041366711374565</v>
      </c>
      <c r="N280" s="15">
        <f>'Table Q6'!B295-B280</f>
        <v>-0.61942630857733372</v>
      </c>
      <c r="O280" s="15">
        <f>'Table Q6'!C295-C280</f>
        <v>6.1547421075597242E-2</v>
      </c>
      <c r="P280" s="15">
        <f>'Table Q6'!D295-D280</f>
        <v>-0.24619122682808103</v>
      </c>
      <c r="Q280" s="15">
        <f>'Table Q6'!E295-E280</f>
        <v>0.8284521184146848</v>
      </c>
      <c r="R280" s="15">
        <f>'Table Q6'!F295-F280</f>
        <v>0.7609382323143985</v>
      </c>
      <c r="S280" s="15">
        <f>'Table Q6'!G295-G280</f>
        <v>6.693657927414252</v>
      </c>
      <c r="T280" s="15">
        <f>'Table Q6'!H295-H280</f>
        <v>1.0306626271426897</v>
      </c>
      <c r="U280" s="15">
        <f>'Table Q6'!I295-I280</f>
        <v>0.89513938034656748</v>
      </c>
      <c r="V280" s="15">
        <f>'Table Q6'!J295-J280</f>
        <v>0.98639693186092181</v>
      </c>
      <c r="W280" s="15">
        <f>'Table Q6'!K295-K280</f>
        <v>-0.30421345237968467</v>
      </c>
      <c r="X280" s="15">
        <f>'Table Q6'!L295-L280</f>
        <v>1.1508217746660594</v>
      </c>
    </row>
    <row r="281" spans="1:24" x14ac:dyDescent="0.2">
      <c r="A281" s="13" t="str">
        <f t="shared" si="171"/>
        <v>2013 Q4</v>
      </c>
      <c r="B281" s="15">
        <f t="shared" si="172"/>
        <v>-0.97348553195587273</v>
      </c>
      <c r="C281" s="15">
        <f t="shared" ref="C281:L281" si="184">LN(C81/C77)*100</f>
        <v>0.83183003378675646</v>
      </c>
      <c r="D281" s="15">
        <f t="shared" si="184"/>
        <v>2.6430086944671776</v>
      </c>
      <c r="E281" s="15">
        <f t="shared" si="184"/>
        <v>1.7850701877322468</v>
      </c>
      <c r="F281" s="15">
        <f t="shared" si="184"/>
        <v>0.73815128574050071</v>
      </c>
      <c r="G281" s="15">
        <f t="shared" si="184"/>
        <v>-2.2818889155786302</v>
      </c>
      <c r="H281" s="15">
        <f t="shared" si="184"/>
        <v>-1.7311938075296185</v>
      </c>
      <c r="I281" s="15">
        <f t="shared" si="184"/>
        <v>1.9126237704315363</v>
      </c>
      <c r="J281" s="15">
        <f t="shared" si="184"/>
        <v>-8.6238394480588738</v>
      </c>
      <c r="K281" s="15">
        <f t="shared" si="184"/>
        <v>-5.4502929745440714</v>
      </c>
      <c r="L281" s="15">
        <f t="shared" si="184"/>
        <v>0.17409336462450362</v>
      </c>
      <c r="N281" s="15">
        <f>'Table Q6'!B296-B281</f>
        <v>-0.5554425856112416</v>
      </c>
      <c r="O281" s="15">
        <f>'Table Q6'!C296-C281</f>
        <v>4.6084361984174982E-2</v>
      </c>
      <c r="P281" s="15">
        <f>'Table Q6'!D296-D281</f>
        <v>-8.7181100927322674E-2</v>
      </c>
      <c r="Q281" s="15">
        <f>'Table Q6'!E296-E281</f>
        <v>0.49364897459049084</v>
      </c>
      <c r="R281" s="15">
        <f>'Table Q6'!F296-F281</f>
        <v>1.2867649120139095</v>
      </c>
      <c r="S281" s="15">
        <f>'Table Q6'!G296-G281</f>
        <v>1.3042268902245155</v>
      </c>
      <c r="T281" s="15">
        <f>'Table Q6'!H296-H281</f>
        <v>1.3469504000906067</v>
      </c>
      <c r="U281" s="15">
        <f>'Table Q6'!I296-I281</f>
        <v>1.2166641239820279</v>
      </c>
      <c r="V281" s="15">
        <f>'Table Q6'!J296-J281</f>
        <v>1.3946650909461571</v>
      </c>
      <c r="W281" s="15">
        <f>'Table Q6'!K296-K281</f>
        <v>3.5738721060234435</v>
      </c>
      <c r="X281" s="15">
        <f>'Table Q6'!L296-L281</f>
        <v>0.73130683927547913</v>
      </c>
    </row>
    <row r="282" spans="1:24" x14ac:dyDescent="0.2">
      <c r="A282" s="13" t="str">
        <f t="shared" si="171"/>
        <v>2014 Q1</v>
      </c>
      <c r="B282" s="15">
        <f t="shared" si="172"/>
        <v>-2.6051673100729742</v>
      </c>
      <c r="C282" s="15">
        <f t="shared" ref="C282:L282" si="185">LN(C82/C78)*100</f>
        <v>2.9489652454736435</v>
      </c>
      <c r="D282" s="15">
        <f t="shared" si="185"/>
        <v>4.985491977755637</v>
      </c>
      <c r="E282" s="15">
        <f t="shared" si="185"/>
        <v>2.4157605070281218</v>
      </c>
      <c r="F282" s="15">
        <f t="shared" si="185"/>
        <v>1.2945006316721468</v>
      </c>
      <c r="G282" s="15">
        <f t="shared" si="185"/>
        <v>-4.1063945471320888</v>
      </c>
      <c r="H282" s="15">
        <f t="shared" si="185"/>
        <v>-5.4661874853248129</v>
      </c>
      <c r="I282" s="15">
        <f t="shared" si="185"/>
        <v>3.2687013504570381</v>
      </c>
      <c r="J282" s="15">
        <f t="shared" si="185"/>
        <v>-8.7535060120601962</v>
      </c>
      <c r="K282" s="15">
        <f t="shared" si="185"/>
        <v>-3.7531734856842998</v>
      </c>
      <c r="L282" s="15">
        <f t="shared" si="185"/>
        <v>0.43580049759708095</v>
      </c>
      <c r="N282" s="15">
        <f>'Table Q6'!B297-B282</f>
        <v>2.0205885933431982</v>
      </c>
      <c r="O282" s="15">
        <f>'Table Q6'!C297-C282</f>
        <v>0.15218256845112554</v>
      </c>
      <c r="P282" s="15">
        <f>'Table Q6'!D297-D282</f>
        <v>-0.3077547994642309</v>
      </c>
      <c r="Q282" s="15">
        <f>'Table Q6'!E297-E282</f>
        <v>0.40603270555346294</v>
      </c>
      <c r="R282" s="15">
        <f>'Table Q6'!F297-F282</f>
        <v>0.87977376483697034</v>
      </c>
      <c r="S282" s="15">
        <f>'Table Q6'!G297-G282</f>
        <v>0.47872410594529935</v>
      </c>
      <c r="T282" s="15">
        <f>'Table Q6'!H297-H282</f>
        <v>-0.29479706006547879</v>
      </c>
      <c r="U282" s="15">
        <f>'Table Q6'!I297-I282</f>
        <v>0.46569833081090239</v>
      </c>
      <c r="V282" s="15">
        <f>'Table Q6'!J297-J282</f>
        <v>0.78909705187047319</v>
      </c>
      <c r="W282" s="15">
        <f>'Table Q6'!K297-K282</f>
        <v>2.8186993706162986</v>
      </c>
      <c r="X282" s="15">
        <f>'Table Q6'!L297-L282</f>
        <v>0.38498610582283765</v>
      </c>
    </row>
    <row r="283" spans="1:24" x14ac:dyDescent="0.2">
      <c r="A283" s="13" t="str">
        <f t="shared" si="171"/>
        <v>2014 Q2</v>
      </c>
      <c r="B283" s="15">
        <f t="shared" si="172"/>
        <v>-3.7336828394092176</v>
      </c>
      <c r="C283" s="15">
        <f t="shared" ref="C283:L283" si="186">LN(C83/C79)*100</f>
        <v>3.0257240675138464</v>
      </c>
      <c r="D283" s="15">
        <f t="shared" si="186"/>
        <v>5.7777763117434446</v>
      </c>
      <c r="E283" s="15">
        <f t="shared" si="186"/>
        <v>1.8706848486342358</v>
      </c>
      <c r="F283" s="15">
        <f t="shared" si="186"/>
        <v>1.715894835208353</v>
      </c>
      <c r="G283" s="15">
        <f t="shared" si="186"/>
        <v>-2.2896635854771792</v>
      </c>
      <c r="H283" s="15">
        <f t="shared" si="186"/>
        <v>-2.862839514016366</v>
      </c>
      <c r="I283" s="15">
        <f t="shared" si="186"/>
        <v>3.8993375619556572</v>
      </c>
      <c r="J283" s="15">
        <f t="shared" si="186"/>
        <v>-7.7221495403929978</v>
      </c>
      <c r="K283" s="15">
        <f t="shared" si="186"/>
        <v>-5.5290509163171286</v>
      </c>
      <c r="L283" s="15">
        <f t="shared" si="186"/>
        <v>0.8337474604772469</v>
      </c>
      <c r="N283" s="15">
        <f>'Table Q6'!B298-B283</f>
        <v>2.5337751120890459</v>
      </c>
      <c r="O283" s="15">
        <f>'Table Q6'!C298-C283</f>
        <v>7.3155587164862812E-2</v>
      </c>
      <c r="P283" s="15">
        <f>'Table Q6'!D298-D283</f>
        <v>2.2555151288939257E-2</v>
      </c>
      <c r="Q283" s="15">
        <f>'Table Q6'!E298-E283</f>
        <v>-0.45954484141059537</v>
      </c>
      <c r="R283" s="15">
        <f>'Table Q6'!F298-F283</f>
        <v>-0.20935617087594971</v>
      </c>
      <c r="S283" s="15">
        <f>'Table Q6'!G298-G283</f>
        <v>-0.60622250102608932</v>
      </c>
      <c r="T283" s="15">
        <f>'Table Q6'!H298-H283</f>
        <v>-1.0122812615114212</v>
      </c>
      <c r="U283" s="15">
        <f>'Table Q6'!I298-I283</f>
        <v>-0.62361980413490281</v>
      </c>
      <c r="V283" s="15">
        <f>'Table Q6'!J298-J283</f>
        <v>-0.32374129780161809</v>
      </c>
      <c r="W283" s="15">
        <f>'Table Q6'!K298-K283</f>
        <v>1.7322872621437062</v>
      </c>
      <c r="X283" s="15">
        <f>'Table Q6'!L298-L283</f>
        <v>-0.21150610750804</v>
      </c>
    </row>
    <row r="284" spans="1:24" x14ac:dyDescent="0.2">
      <c r="A284" s="13" t="str">
        <f t="shared" si="171"/>
        <v>2014 Q3</v>
      </c>
      <c r="B284" s="15">
        <f t="shared" si="172"/>
        <v>-2.3206222366253049</v>
      </c>
      <c r="C284" s="15">
        <f t="shared" ref="C284:L284" si="187">LN(C84/C80)*100</f>
        <v>3.1778856652701144</v>
      </c>
      <c r="D284" s="15">
        <f t="shared" si="187"/>
        <v>5.9181197328900206</v>
      </c>
      <c r="E284" s="15">
        <f t="shared" si="187"/>
        <v>1.3208412376690766</v>
      </c>
      <c r="F284" s="15">
        <f t="shared" si="187"/>
        <v>6.4410104097808469</v>
      </c>
      <c r="G284" s="15">
        <f t="shared" si="187"/>
        <v>2.4176617880069253</v>
      </c>
      <c r="H284" s="15">
        <f t="shared" si="187"/>
        <v>-2.7640206373773526</v>
      </c>
      <c r="I284" s="15">
        <f t="shared" si="187"/>
        <v>2.94963969549771</v>
      </c>
      <c r="J284" s="15">
        <f t="shared" si="187"/>
        <v>-6.1596452260518388</v>
      </c>
      <c r="K284" s="15">
        <f t="shared" si="187"/>
        <v>0.86574525209949604</v>
      </c>
      <c r="L284" s="15">
        <f t="shared" si="187"/>
        <v>1.7135624776717155</v>
      </c>
      <c r="N284" s="15">
        <f>'Table Q6'!B299-B284</f>
        <v>1.557587159253907</v>
      </c>
      <c r="O284" s="15">
        <f>'Table Q6'!C299-C284</f>
        <v>-9.9155207354938213E-2</v>
      </c>
      <c r="P284" s="15">
        <f>'Table Q6'!D299-D284</f>
        <v>6.2663909711541343E-2</v>
      </c>
      <c r="Q284" s="15">
        <f>'Table Q6'!E299-E284</f>
        <v>-0.92167218205739387</v>
      </c>
      <c r="R284" s="15">
        <f>'Table Q6'!F299-F284</f>
        <v>-0.76601965917146941</v>
      </c>
      <c r="S284" s="15">
        <f>'Table Q6'!G299-G284</f>
        <v>-6.0502976750669646</v>
      </c>
      <c r="T284" s="15">
        <f>'Table Q6'!H299-H284</f>
        <v>-1.0051848411040378</v>
      </c>
      <c r="U284" s="15">
        <f>'Table Q6'!I299-I284</f>
        <v>-0.51814188730449207</v>
      </c>
      <c r="V284" s="15">
        <f>'Table Q6'!J299-J284</f>
        <v>-0.86073222852959574</v>
      </c>
      <c r="W284" s="15">
        <f>'Table Q6'!K299-K284</f>
        <v>1.1416516721964194</v>
      </c>
      <c r="X284" s="15">
        <f>'Table Q6'!L299-L284</f>
        <v>-0.96119356907354025</v>
      </c>
    </row>
    <row r="285" spans="1:24" x14ac:dyDescent="0.2">
      <c r="A285" s="13" t="str">
        <f t="shared" si="171"/>
        <v>2014 Q4</v>
      </c>
      <c r="B285" s="15">
        <f t="shared" si="172"/>
        <v>-2.9115228786732144</v>
      </c>
      <c r="C285" s="15">
        <f t="shared" ref="C285:L285" si="188">LN(C85/C81)*100</f>
        <v>1.9909558067507036</v>
      </c>
      <c r="D285" s="15">
        <f t="shared" si="188"/>
        <v>5.2328647200763179</v>
      </c>
      <c r="E285" s="15">
        <f t="shared" si="188"/>
        <v>2.9336490724353754</v>
      </c>
      <c r="F285" s="15">
        <f t="shared" si="188"/>
        <v>7.8192407254100385</v>
      </c>
      <c r="G285" s="15">
        <f t="shared" si="188"/>
        <v>-1.7242951194657932</v>
      </c>
      <c r="H285" s="15">
        <f t="shared" si="188"/>
        <v>0.53933898307488226</v>
      </c>
      <c r="I285" s="15">
        <f t="shared" si="188"/>
        <v>2.6933194715586826</v>
      </c>
      <c r="J285" s="15">
        <f t="shared" si="188"/>
        <v>-6.5454085732915823</v>
      </c>
      <c r="K285" s="15">
        <f t="shared" si="188"/>
        <v>6.7073202783750352</v>
      </c>
      <c r="L285" s="15">
        <f t="shared" si="188"/>
        <v>1.7644953970545989</v>
      </c>
      <c r="N285" s="15">
        <f>'Table Q6'!B300-B285</f>
        <v>0.54611292045012494</v>
      </c>
      <c r="O285" s="15">
        <f>'Table Q6'!C300-C285</f>
        <v>-0.23574812671520529</v>
      </c>
      <c r="P285" s="15">
        <f>'Table Q6'!D300-D285</f>
        <v>-3.7644622915149029E-2</v>
      </c>
      <c r="Q285" s="15">
        <f>'Table Q6'!E300-E285</f>
        <v>-1.5236568959045302</v>
      </c>
      <c r="R285" s="15">
        <f>'Table Q6'!F300-F285</f>
        <v>-1.5230578473563918</v>
      </c>
      <c r="S285" s="15">
        <f>'Table Q6'!G300-G285</f>
        <v>-1.5594881373156089</v>
      </c>
      <c r="T285" s="15">
        <f>'Table Q6'!H300-H285</f>
        <v>-2.0594141425303283</v>
      </c>
      <c r="U285" s="15">
        <f>'Table Q6'!I300-I285</f>
        <v>-1.842965139741124</v>
      </c>
      <c r="V285" s="15">
        <f>'Table Q6'!J300-J285</f>
        <v>-1.4611528005422221</v>
      </c>
      <c r="W285" s="15">
        <f>'Table Q6'!K300-K285</f>
        <v>0.91163112969683446</v>
      </c>
      <c r="X285" s="15">
        <f>'Table Q6'!L300-L285</f>
        <v>-1.1449595756721964</v>
      </c>
    </row>
    <row r="286" spans="1:24" x14ac:dyDescent="0.2">
      <c r="A286" s="13" t="str">
        <f t="shared" si="171"/>
        <v>2015 Q1</v>
      </c>
      <c r="B286" s="15">
        <f t="shared" si="172"/>
        <v>1.9911840309554678</v>
      </c>
      <c r="C286" s="15">
        <f t="shared" ref="C286:L286" si="189">LN(C86/C82)*100</f>
        <v>-4.9119621720918182E-2</v>
      </c>
      <c r="D286" s="15">
        <f t="shared" si="189"/>
        <v>4.7153332654525846</v>
      </c>
      <c r="E286" s="15">
        <f t="shared" si="189"/>
        <v>2.0982045462584473</v>
      </c>
      <c r="F286" s="15">
        <f t="shared" si="189"/>
        <v>4.3824383621335183</v>
      </c>
      <c r="G286" s="15">
        <f t="shared" si="189"/>
        <v>3.4387635790732713</v>
      </c>
      <c r="H286" s="15">
        <f t="shared" si="189"/>
        <v>1.894493244383906</v>
      </c>
      <c r="I286" s="15">
        <f t="shared" si="189"/>
        <v>0.88273572052920746</v>
      </c>
      <c r="J286" s="15">
        <f t="shared" si="189"/>
        <v>-10.090101037542079</v>
      </c>
      <c r="K286" s="15">
        <f t="shared" si="189"/>
        <v>5.1186076264851383</v>
      </c>
      <c r="L286" s="15">
        <f t="shared" si="189"/>
        <v>1.694401133426042</v>
      </c>
      <c r="N286" s="15">
        <f>'Table Q6'!B301-B286</f>
        <v>-2.7960359233498959</v>
      </c>
      <c r="O286" s="15">
        <f>'Table Q6'!C301-C286</f>
        <v>-0.493381304859631</v>
      </c>
      <c r="P286" s="15">
        <f>'Table Q6'!D301-D286</f>
        <v>-0.12578565661230723</v>
      </c>
      <c r="Q286" s="15">
        <f>'Table Q6'!E301-E286</f>
        <v>-1.419907499660586</v>
      </c>
      <c r="R286" s="15">
        <f>'Table Q6'!F301-F286</f>
        <v>-1.7602330952440228</v>
      </c>
      <c r="S286" s="15">
        <f>'Table Q6'!G301-G286</f>
        <v>-1.5542087357698184</v>
      </c>
      <c r="T286" s="15">
        <f>'Table Q6'!H301-H286</f>
        <v>-0.77125048197066692</v>
      </c>
      <c r="U286" s="15">
        <f>'Table Q6'!I301-I286</f>
        <v>-1.0483690555622402</v>
      </c>
      <c r="V286" s="15">
        <f>'Table Q6'!J301-J286</f>
        <v>-1.2133340827368233</v>
      </c>
      <c r="W286" s="15">
        <f>'Table Q6'!K301-K286</f>
        <v>4.6740646831419319E-2</v>
      </c>
      <c r="X286" s="15">
        <f>'Table Q6'!L301-L286</f>
        <v>-1.4409696979441255</v>
      </c>
    </row>
    <row r="287" spans="1:24" x14ac:dyDescent="0.2">
      <c r="A287" s="13" t="str">
        <f t="shared" si="171"/>
        <v>2015 Q2</v>
      </c>
      <c r="B287" s="15">
        <f t="shared" si="172"/>
        <v>4.6842774315396278</v>
      </c>
      <c r="C287" s="15">
        <f t="shared" ref="C287:L287" si="190">LN(C87/C83)*100</f>
        <v>-1.0235946580701558</v>
      </c>
      <c r="D287" s="15">
        <f t="shared" si="190"/>
        <v>5.2194669740675455</v>
      </c>
      <c r="E287" s="15">
        <f t="shared" si="190"/>
        <v>2.7382689801225704</v>
      </c>
      <c r="F287" s="15">
        <f t="shared" si="190"/>
        <v>1.7514059847921686</v>
      </c>
      <c r="G287" s="15">
        <f t="shared" si="190"/>
        <v>4.4911686766069341</v>
      </c>
      <c r="H287" s="15">
        <f t="shared" si="190"/>
        <v>-4.5520526127824024</v>
      </c>
      <c r="I287" s="15">
        <f t="shared" si="190"/>
        <v>1.4537354958348894</v>
      </c>
      <c r="J287" s="15">
        <f t="shared" si="190"/>
        <v>-8.584503379418063</v>
      </c>
      <c r="K287" s="15">
        <f t="shared" si="190"/>
        <v>8.5725417373553014</v>
      </c>
      <c r="L287" s="15">
        <f t="shared" si="190"/>
        <v>1.7815131577332328</v>
      </c>
      <c r="N287" s="15">
        <f>'Table Q6'!B302-B287</f>
        <v>-3.1834197324582778</v>
      </c>
      <c r="O287" s="15">
        <f>'Table Q6'!C302-C287</f>
        <v>-0.41901105961852947</v>
      </c>
      <c r="P287" s="15">
        <f>'Table Q6'!D302-D287</f>
        <v>-0.26224684400777232</v>
      </c>
      <c r="Q287" s="15">
        <f>'Table Q6'!E302-E287</f>
        <v>-0.78940149463315201</v>
      </c>
      <c r="R287" s="15">
        <f>'Table Q6'!F302-F287</f>
        <v>-1.3940379628748927</v>
      </c>
      <c r="S287" s="15">
        <f>'Table Q6'!G302-G287</f>
        <v>-0.77684113523803111</v>
      </c>
      <c r="T287" s="15">
        <f>'Table Q6'!H302-H287</f>
        <v>-0.31620327478654175</v>
      </c>
      <c r="U287" s="15">
        <f>'Table Q6'!I302-I287</f>
        <v>-0.18363566768968087</v>
      </c>
      <c r="V287" s="15">
        <f>'Table Q6'!J302-J287</f>
        <v>-0.52408987380685801</v>
      </c>
      <c r="W287" s="15">
        <f>'Table Q6'!K302-K287</f>
        <v>1.1566405048027217</v>
      </c>
      <c r="X287" s="15">
        <f>'Table Q6'!L302-L287</f>
        <v>-1.006278557780127</v>
      </c>
    </row>
    <row r="288" spans="1:24" x14ac:dyDescent="0.2">
      <c r="A288" s="13" t="str">
        <f t="shared" si="171"/>
        <v>2015 Q3</v>
      </c>
      <c r="B288" s="15">
        <f t="shared" si="172"/>
        <v>4.9253096865624801</v>
      </c>
      <c r="C288" s="15">
        <f t="shared" ref="C288:L288" si="191">LN(C88/C84)*100</f>
        <v>-2.1820567147280245</v>
      </c>
      <c r="D288" s="15">
        <f t="shared" si="191"/>
        <v>1.4948353695909247</v>
      </c>
      <c r="E288" s="15">
        <f t="shared" si="191"/>
        <v>4.0991765943524703</v>
      </c>
      <c r="F288" s="15">
        <f t="shared" si="191"/>
        <v>-4.2815674842370015</v>
      </c>
      <c r="G288" s="15">
        <f t="shared" si="191"/>
        <v>5.4665650893904667</v>
      </c>
      <c r="H288" s="15">
        <f t="shared" si="191"/>
        <v>-4.8447593593084592</v>
      </c>
      <c r="I288" s="15">
        <f t="shared" si="191"/>
        <v>1.2495821549060369</v>
      </c>
      <c r="J288" s="15">
        <f t="shared" si="191"/>
        <v>-6.7161842037813013</v>
      </c>
      <c r="K288" s="15">
        <f t="shared" si="191"/>
        <v>6.2279239922765504</v>
      </c>
      <c r="L288" s="15">
        <f t="shared" si="191"/>
        <v>1.0076488849020215</v>
      </c>
      <c r="N288" s="15">
        <f>'Table Q6'!B303-B288</f>
        <v>-3.4142822888032729</v>
      </c>
      <c r="O288" s="15">
        <f>'Table Q6'!C303-C288</f>
        <v>-0.42904609221703005</v>
      </c>
      <c r="P288" s="15">
        <f>'Table Q6'!D303-D288</f>
        <v>-0.3211781386222099</v>
      </c>
      <c r="Q288" s="15">
        <f>'Table Q6'!E303-E288</f>
        <v>-0.38468388940005482</v>
      </c>
      <c r="R288" s="15">
        <f>'Table Q6'!F303-F288</f>
        <v>-0.17591592129782629</v>
      </c>
      <c r="S288" s="15">
        <f>'Table Q6'!G303-G288</f>
        <v>0.51821935467365332</v>
      </c>
      <c r="T288" s="15">
        <f>'Table Q6'!H303-H288</f>
        <v>-0.87971790496337121</v>
      </c>
      <c r="U288" s="15">
        <f>'Table Q6'!I303-I288</f>
        <v>5.4362437597740509E-2</v>
      </c>
      <c r="V288" s="15">
        <f>'Table Q6'!J303-J288</f>
        <v>0.36027019562530604</v>
      </c>
      <c r="W288" s="15">
        <f>'Table Q6'!K303-K288</f>
        <v>1.4583333657848305</v>
      </c>
      <c r="X288" s="15">
        <f>'Table Q6'!L303-L288</f>
        <v>-0.34806557289036943</v>
      </c>
    </row>
    <row r="289" spans="1:24" x14ac:dyDescent="0.2">
      <c r="A289" s="13" t="str">
        <f t="shared" si="171"/>
        <v>2015 Q4</v>
      </c>
      <c r="B289" s="15">
        <f t="shared" si="172"/>
        <v>2.7565919211684817</v>
      </c>
      <c r="C289" s="15">
        <f t="shared" ref="C289:L289" si="192">LN(C89/C85)*100</f>
        <v>-3.6519532411895623</v>
      </c>
      <c r="D289" s="15">
        <f t="shared" si="192"/>
        <v>-1.2203111812917311E-2</v>
      </c>
      <c r="E289" s="15">
        <f t="shared" si="192"/>
        <v>1.7485579387985135</v>
      </c>
      <c r="F289" s="15">
        <f t="shared" si="192"/>
        <v>-11.659906076712273</v>
      </c>
      <c r="G289" s="15">
        <f t="shared" si="192"/>
        <v>3.6132765822240489</v>
      </c>
      <c r="H289" s="15">
        <f t="shared" si="192"/>
        <v>-4.7997004909916452</v>
      </c>
      <c r="I289" s="15">
        <f t="shared" si="192"/>
        <v>-0.24555763687489265</v>
      </c>
      <c r="J289" s="15">
        <f t="shared" si="192"/>
        <v>-5.8902294358498626</v>
      </c>
      <c r="K289" s="15">
        <f t="shared" si="192"/>
        <v>3.5235433655310358</v>
      </c>
      <c r="L289" s="15">
        <f t="shared" si="192"/>
        <v>-1.3818574576299081</v>
      </c>
      <c r="N289" s="15">
        <f>'Table Q6'!B304-B289</f>
        <v>-1.9183090315479485</v>
      </c>
      <c r="O289" s="15">
        <f>'Table Q6'!C304-C289</f>
        <v>-0.30897709669816997</v>
      </c>
      <c r="P289" s="15">
        <f>'Table Q6'!D304-D289</f>
        <v>7.2386805965295887E-3</v>
      </c>
      <c r="Q289" s="15">
        <f>'Table Q6'!E304-E289</f>
        <v>1.7164147831079335E-2</v>
      </c>
      <c r="R289" s="15">
        <f>'Table Q6'!F304-F289</f>
        <v>0.96250212184796702</v>
      </c>
      <c r="S289" s="15">
        <f>'Table Q6'!G304-G289</f>
        <v>1.6280195800888877</v>
      </c>
      <c r="T289" s="15">
        <f>'Table Q6'!H304-H289</f>
        <v>-0.48421760813460235</v>
      </c>
      <c r="U289" s="15">
        <f>'Table Q6'!I304-I289</f>
        <v>0.88682296738962996</v>
      </c>
      <c r="V289" s="15">
        <f>'Table Q6'!J304-J289</f>
        <v>4.4388911552717403E-3</v>
      </c>
      <c r="W289" s="15">
        <f>'Table Q6'!K304-K289</f>
        <v>0.96489693666327003</v>
      </c>
      <c r="X289" s="15">
        <f>'Table Q6'!L304-L289</f>
        <v>0.82115872787991695</v>
      </c>
    </row>
    <row r="290" spans="1:24" x14ac:dyDescent="0.2">
      <c r="A290" s="13" t="str">
        <f t="shared" si="171"/>
        <v>2016 Q1</v>
      </c>
      <c r="B290" s="15">
        <f t="shared" si="172"/>
        <v>-1.4095382153689817</v>
      </c>
      <c r="C290" s="15">
        <f t="shared" ref="C290:L290" si="193">LN(C90/C86)*100</f>
        <v>-2.4575556674017474</v>
      </c>
      <c r="D290" s="15">
        <f t="shared" si="193"/>
        <v>1.1587228196576673</v>
      </c>
      <c r="E290" s="15">
        <f t="shared" si="193"/>
        <v>2.0838787499166442</v>
      </c>
      <c r="F290" s="15">
        <f t="shared" si="193"/>
        <v>-7.6543920289162166</v>
      </c>
      <c r="G290" s="15">
        <f t="shared" si="193"/>
        <v>3.4381698686618534</v>
      </c>
      <c r="H290" s="15">
        <f t="shared" si="193"/>
        <v>-5.9438706301425199</v>
      </c>
      <c r="I290" s="15">
        <f t="shared" si="193"/>
        <v>0.13834825978615517</v>
      </c>
      <c r="J290" s="15">
        <f t="shared" si="193"/>
        <v>-2.9801236605580224</v>
      </c>
      <c r="K290" s="15">
        <f t="shared" si="193"/>
        <v>1.3418062501156465</v>
      </c>
      <c r="L290" s="15">
        <f t="shared" si="193"/>
        <v>-0.4076812648890103</v>
      </c>
      <c r="N290" s="15">
        <f>'Table Q6'!B305-B290</f>
        <v>-2.5081544574570236E-2</v>
      </c>
      <c r="O290" s="15">
        <f>'Table Q6'!C305-C290</f>
        <v>-0.23670115987688289</v>
      </c>
      <c r="P290" s="15">
        <f>'Table Q6'!D305-D290</f>
        <v>-0.23540514340197294</v>
      </c>
      <c r="Q290" s="15">
        <f>'Table Q6'!E305-E290</f>
        <v>-0.37367517015863028</v>
      </c>
      <c r="R290" s="15">
        <f>'Table Q6'!F305-F290</f>
        <v>0.53366109443383181</v>
      </c>
      <c r="S290" s="15">
        <f>'Table Q6'!G305-G290</f>
        <v>0.55542689153947622</v>
      </c>
      <c r="T290" s="15">
        <f>'Table Q6'!H305-H290</f>
        <v>0.76414182934657671</v>
      </c>
      <c r="U290" s="15">
        <f>'Table Q6'!I305-I290</f>
        <v>0.74709031855707286</v>
      </c>
      <c r="V290" s="15">
        <f>'Table Q6'!J305-J290</f>
        <v>-1.0581589979509518</v>
      </c>
      <c r="W290" s="15">
        <f>'Table Q6'!K305-K290</f>
        <v>1.1213290403163731</v>
      </c>
      <c r="X290" s="15">
        <f>'Table Q6'!L305-L290</f>
        <v>0.24372671977973703</v>
      </c>
    </row>
    <row r="291" spans="1:24" x14ac:dyDescent="0.2">
      <c r="A291" s="13" t="str">
        <f t="shared" si="171"/>
        <v>2016 Q2</v>
      </c>
      <c r="B291" s="15">
        <f t="shared" si="172"/>
        <v>0.13281363502010399</v>
      </c>
      <c r="C291" s="15">
        <f t="shared" ref="C291:L291" si="194">LN(C91/C87)*100</f>
        <v>-0.80589833709393455</v>
      </c>
      <c r="D291" s="15">
        <f t="shared" si="194"/>
        <v>-1.3793168462791086</v>
      </c>
      <c r="E291" s="15">
        <f t="shared" si="194"/>
        <v>1.8306779859736586</v>
      </c>
      <c r="F291" s="15">
        <f t="shared" si="194"/>
        <v>-8.3405377853457647</v>
      </c>
      <c r="G291" s="15">
        <f t="shared" si="194"/>
        <v>1.2211767316709146</v>
      </c>
      <c r="H291" s="15">
        <f t="shared" si="194"/>
        <v>-8.8335021679451248E-3</v>
      </c>
      <c r="I291" s="15">
        <f t="shared" si="194"/>
        <v>-2.411315193789902</v>
      </c>
      <c r="J291" s="15">
        <f t="shared" si="194"/>
        <v>1.332253179130225</v>
      </c>
      <c r="K291" s="15">
        <f t="shared" si="194"/>
        <v>-1.4982030979173115</v>
      </c>
      <c r="L291" s="15">
        <f t="shared" si="194"/>
        <v>-0.43610631964852042</v>
      </c>
      <c r="N291" s="15">
        <f>'Table Q6'!B306-B291</f>
        <v>0.7483351369724669</v>
      </c>
      <c r="O291" s="15">
        <f>'Table Q6'!C306-C291</f>
        <v>8.4135187028270275E-2</v>
      </c>
      <c r="P291" s="15">
        <f>'Table Q6'!D306-D291</f>
        <v>0.11271066557118936</v>
      </c>
      <c r="Q291" s="15">
        <f>'Table Q6'!E306-E291</f>
        <v>-0.36694138929062636</v>
      </c>
      <c r="R291" s="15">
        <f>'Table Q6'!F306-F291</f>
        <v>-0.27131997765365945</v>
      </c>
      <c r="S291" s="15">
        <f>'Table Q6'!G306-G291</f>
        <v>0.23514989070208769</v>
      </c>
      <c r="T291" s="15">
        <f>'Table Q6'!H306-H291</f>
        <v>1.1989087078928686</v>
      </c>
      <c r="U291" s="15">
        <f>'Table Q6'!I306-I291</f>
        <v>-0.40108801829245477</v>
      </c>
      <c r="V291" s="15">
        <f>'Table Q6'!J306-J291</f>
        <v>-1.845702948063275</v>
      </c>
      <c r="W291" s="15">
        <f>'Table Q6'!K306-K291</f>
        <v>-1.1015858406063523</v>
      </c>
      <c r="X291" s="15">
        <f>'Table Q6'!L306-L291</f>
        <v>-0.27148396927807794</v>
      </c>
    </row>
    <row r="292" spans="1:24" x14ac:dyDescent="0.2">
      <c r="A292" s="13" t="str">
        <f t="shared" si="171"/>
        <v>2016 Q3</v>
      </c>
      <c r="B292" s="15">
        <f t="shared" si="172"/>
        <v>0.32729393091105785</v>
      </c>
      <c r="C292" s="15">
        <f t="shared" ref="C292:L292" si="195">LN(C92/C88)*100</f>
        <v>-0.77336493394915218</v>
      </c>
      <c r="D292" s="15">
        <f t="shared" si="195"/>
        <v>2.3200028948534714</v>
      </c>
      <c r="E292" s="15">
        <f t="shared" si="195"/>
        <v>1.4576242353982456</v>
      </c>
      <c r="F292" s="15">
        <f t="shared" si="195"/>
        <v>-7.1185264089151907</v>
      </c>
      <c r="G292" s="15">
        <f t="shared" si="195"/>
        <v>0.32622755489106414</v>
      </c>
      <c r="H292" s="15">
        <f t="shared" si="195"/>
        <v>3.9356730275010645</v>
      </c>
      <c r="I292" s="15">
        <f t="shared" si="195"/>
        <v>-2.4574862166217613</v>
      </c>
      <c r="J292" s="15">
        <f t="shared" si="195"/>
        <v>-4.1780363404462779</v>
      </c>
      <c r="K292" s="15">
        <f t="shared" si="195"/>
        <v>-2.2134137960273166</v>
      </c>
      <c r="L292" s="15">
        <f t="shared" si="195"/>
        <v>-0.49551714609958164</v>
      </c>
      <c r="N292" s="15">
        <f>'Table Q6'!B307-B292</f>
        <v>0.42345758497110753</v>
      </c>
      <c r="O292" s="15">
        <f>'Table Q6'!C307-C292</f>
        <v>0.20808934071669227</v>
      </c>
      <c r="P292" s="15">
        <f>'Table Q6'!D307-D292</f>
        <v>-2.0143581303247338E-2</v>
      </c>
      <c r="Q292" s="15">
        <f>'Table Q6'!E307-E292</f>
        <v>-1.0810558386112183</v>
      </c>
      <c r="R292" s="15">
        <f>'Table Q6'!F307-F292</f>
        <v>-0.62523663816395647</v>
      </c>
      <c r="S292" s="15">
        <f>'Table Q6'!G307-G292</f>
        <v>-0.84214466397005427</v>
      </c>
      <c r="T292" s="15">
        <f>'Table Q6'!H307-H292</f>
        <v>1.3949517181525208</v>
      </c>
      <c r="U292" s="15">
        <f>'Table Q6'!I307-I292</f>
        <v>-0.33328290227737734</v>
      </c>
      <c r="V292" s="15">
        <f>'Table Q6'!J307-J292</f>
        <v>-1.6141043135438018</v>
      </c>
      <c r="W292" s="15">
        <f>'Table Q6'!K307-K292</f>
        <v>-1.2539092690658515</v>
      </c>
      <c r="X292" s="15">
        <f>'Table Q6'!L307-L292</f>
        <v>-0.31982671495594273</v>
      </c>
    </row>
    <row r="293" spans="1:24" x14ac:dyDescent="0.2">
      <c r="A293" s="13" t="str">
        <f t="shared" si="171"/>
        <v>2016 Q4</v>
      </c>
      <c r="B293" s="15">
        <f t="shared" si="172"/>
        <v>-0.73356732386969414</v>
      </c>
      <c r="C293" s="15">
        <f t="shared" ref="C293:L293" si="196">LN(C93/C89)*100</f>
        <v>2.9121845723742523</v>
      </c>
      <c r="D293" s="15">
        <f t="shared" si="196"/>
        <v>2.4299413771658211</v>
      </c>
      <c r="E293" s="15">
        <f t="shared" si="196"/>
        <v>3.3399687747558424</v>
      </c>
      <c r="F293" s="15">
        <f t="shared" si="196"/>
        <v>-2.3940953454682998</v>
      </c>
      <c r="G293" s="15">
        <f t="shared" si="196"/>
        <v>3.1101339351750275</v>
      </c>
      <c r="H293" s="15">
        <f t="shared" si="196"/>
        <v>3.2294869764484688</v>
      </c>
      <c r="I293" s="15">
        <f t="shared" si="196"/>
        <v>-1.3600668722269003</v>
      </c>
      <c r="J293" s="15">
        <f t="shared" si="196"/>
        <v>-5.5549803574962118</v>
      </c>
      <c r="K293" s="15">
        <f t="shared" si="196"/>
        <v>-1.1964169293623454</v>
      </c>
      <c r="L293" s="15">
        <f t="shared" si="196"/>
        <v>1.6620111309618146</v>
      </c>
      <c r="N293" s="15">
        <f>'Table Q6'!B308-B293</f>
        <v>1.0697208844938502</v>
      </c>
      <c r="O293" s="15">
        <f>'Table Q6'!C308-C293</f>
        <v>0.24641224548903207</v>
      </c>
      <c r="P293" s="15">
        <f>'Table Q6'!D308-D293</f>
        <v>9.0568877815122129E-2</v>
      </c>
      <c r="Q293" s="15">
        <f>'Table Q6'!E308-E293</f>
        <v>-0.95373484625152871</v>
      </c>
      <c r="R293" s="15">
        <f>'Table Q6'!F308-F293</f>
        <v>-1.8215308328794788</v>
      </c>
      <c r="S293" s="15">
        <f>'Table Q6'!G308-G293</f>
        <v>-1.8034646881814109</v>
      </c>
      <c r="T293" s="15">
        <f>'Table Q6'!H308-H293</f>
        <v>1.427593188055901</v>
      </c>
      <c r="U293" s="15">
        <f>'Table Q6'!I308-I293</f>
        <v>-0.36584149108554298</v>
      </c>
      <c r="V293" s="15">
        <f>'Table Q6'!J308-J293</f>
        <v>0.68768427131901877</v>
      </c>
      <c r="W293" s="15">
        <f>'Table Q6'!K308-K293</f>
        <v>0.66078370487240901</v>
      </c>
      <c r="X293" s="15">
        <f>'Table Q6'!L308-L293</f>
        <v>-1.1149065736120174</v>
      </c>
    </row>
    <row r="294" spans="1:24" x14ac:dyDescent="0.2">
      <c r="A294" s="13" t="str">
        <f t="shared" si="171"/>
        <v>2017 Q1</v>
      </c>
      <c r="B294" s="15">
        <f t="shared" si="172"/>
        <v>0.79605556587355997</v>
      </c>
      <c r="C294" s="15">
        <f t="shared" ref="C294:L294" si="197">LN(C94/C90)*100</f>
        <v>2.8543031412154192</v>
      </c>
      <c r="D294" s="15">
        <f t="shared" si="197"/>
        <v>3.2665295770309259</v>
      </c>
      <c r="E294" s="15">
        <f t="shared" si="197"/>
        <v>1.6023794171246073</v>
      </c>
      <c r="F294" s="15">
        <f t="shared" si="197"/>
        <v>0.13565494250063076</v>
      </c>
      <c r="G294" s="15">
        <f t="shared" si="197"/>
        <v>-2.1153331585975077</v>
      </c>
      <c r="H294" s="15">
        <f t="shared" si="197"/>
        <v>4.899803857690471</v>
      </c>
      <c r="I294" s="15">
        <f t="shared" si="197"/>
        <v>-0.54070683716008539</v>
      </c>
      <c r="J294" s="15">
        <f t="shared" si="197"/>
        <v>-2.2625064439236255</v>
      </c>
      <c r="K294" s="15">
        <f t="shared" si="197"/>
        <v>-2.5267962230991983</v>
      </c>
      <c r="L294" s="15">
        <f t="shared" si="197"/>
        <v>1.1658826335265942</v>
      </c>
      <c r="N294" s="15">
        <f>'Table Q6'!B309-B294</f>
        <v>0.55338824563319466</v>
      </c>
      <c r="O294" s="15">
        <f>'Table Q6'!C309-C294</f>
        <v>0.32528274529948664</v>
      </c>
      <c r="P294" s="15">
        <f>'Table Q6'!D309-D294</f>
        <v>-0.12182641420749896</v>
      </c>
      <c r="Q294" s="15">
        <f>'Table Q6'!E309-E294</f>
        <v>-0.87563839707698854</v>
      </c>
      <c r="R294" s="15">
        <f>'Table Q6'!F309-F294</f>
        <v>-1.7710549399790201</v>
      </c>
      <c r="S294" s="15">
        <f>'Table Q6'!G309-G294</f>
        <v>-0.59744010536079273</v>
      </c>
      <c r="T294" s="15">
        <f>'Table Q6'!H309-H294</f>
        <v>0.8933687106564987</v>
      </c>
      <c r="U294" s="15">
        <f>'Table Q6'!I309-I294</f>
        <v>-0.5346480307121857</v>
      </c>
      <c r="V294" s="15">
        <f>'Table Q6'!J309-J294</f>
        <v>-0.87596383644264098</v>
      </c>
      <c r="W294" s="15">
        <f>'Table Q6'!K309-K294</f>
        <v>-3.6999088784251088</v>
      </c>
      <c r="X294" s="15">
        <f>'Table Q6'!L309-L294</f>
        <v>-0.70329018276918076</v>
      </c>
    </row>
    <row r="295" spans="1:24" x14ac:dyDescent="0.2">
      <c r="A295" s="13" t="str">
        <f t="shared" si="171"/>
        <v>2017 Q2</v>
      </c>
      <c r="B295" s="15">
        <f t="shared" si="172"/>
        <v>-2.2353716731206172</v>
      </c>
      <c r="C295" s="15">
        <f t="shared" ref="C295:L295" si="198">LN(C95/C91)*100</f>
        <v>-0.15950863335926888</v>
      </c>
      <c r="D295" s="15">
        <f t="shared" si="198"/>
        <v>1.764858813947872</v>
      </c>
      <c r="E295" s="15">
        <f t="shared" si="198"/>
        <v>0.85565231596878966</v>
      </c>
      <c r="F295" s="15">
        <f t="shared" si="198"/>
        <v>1.4971570609125138</v>
      </c>
      <c r="G295" s="15">
        <f t="shared" si="198"/>
        <v>-5.8036745016046741E-2</v>
      </c>
      <c r="H295" s="15">
        <f t="shared" si="198"/>
        <v>3.8212146729306311</v>
      </c>
      <c r="I295" s="15">
        <f t="shared" si="198"/>
        <v>1.662670777991782</v>
      </c>
      <c r="J295" s="15">
        <f t="shared" si="198"/>
        <v>-5.0826957847522296</v>
      </c>
      <c r="K295" s="15">
        <f t="shared" si="198"/>
        <v>-1.1635875583859545</v>
      </c>
      <c r="L295" s="15">
        <f t="shared" si="198"/>
        <v>0.66165825050651672</v>
      </c>
      <c r="N295" s="15">
        <f>'Table Q6'!B310-B295</f>
        <v>-0.54517817172650007</v>
      </c>
      <c r="O295" s="15">
        <f>'Table Q6'!C310-C295</f>
        <v>0.1726300230107462</v>
      </c>
      <c r="P295" s="15">
        <f>'Table Q6'!D310-D295</f>
        <v>0.11915046245770977</v>
      </c>
      <c r="Q295" s="15">
        <f>'Table Q6'!E310-E295</f>
        <v>-0.53595972024206584</v>
      </c>
      <c r="R295" s="15">
        <f>'Table Q6'!F310-F295</f>
        <v>-1.1340982054689164</v>
      </c>
      <c r="S295" s="15">
        <f>'Table Q6'!G310-G295</f>
        <v>-0.55269736475156006</v>
      </c>
      <c r="T295" s="15">
        <f>'Table Q6'!H310-H295</f>
        <v>1.4313087405188951</v>
      </c>
      <c r="U295" s="15">
        <f>'Table Q6'!I310-I295</f>
        <v>0.44413090717588899</v>
      </c>
      <c r="V295" s="15">
        <f>'Table Q6'!J310-J295</f>
        <v>-0.64256287071608575</v>
      </c>
      <c r="W295" s="15">
        <f>'Table Q6'!K310-K295</f>
        <v>-0.93631426721964051</v>
      </c>
      <c r="X295" s="15">
        <f>'Table Q6'!L310-L295</f>
        <v>-1.9198600466046378E-2</v>
      </c>
    </row>
    <row r="296" spans="1:24" x14ac:dyDescent="0.2">
      <c r="A296" s="13" t="str">
        <f t="shared" si="171"/>
        <v>2017 Q3</v>
      </c>
      <c r="B296" s="15">
        <f t="shared" si="172"/>
        <v>0.28697832493737713</v>
      </c>
      <c r="C296" s="15">
        <f t="shared" ref="C296:L296" si="199">LN(C96/C92)*100</f>
        <v>0.80158311992812137</v>
      </c>
      <c r="D296" s="15">
        <f t="shared" si="199"/>
        <v>8.1124578022371012E-4</v>
      </c>
      <c r="E296" s="15">
        <f t="shared" si="199"/>
        <v>1.8711205390295502</v>
      </c>
      <c r="F296" s="15">
        <f t="shared" si="199"/>
        <v>4.371745888040186</v>
      </c>
      <c r="G296" s="15">
        <f t="shared" si="199"/>
        <v>1.8083759978647671</v>
      </c>
      <c r="H296" s="15">
        <f t="shared" si="199"/>
        <v>0.41058350879065286</v>
      </c>
      <c r="I296" s="15">
        <f t="shared" si="199"/>
        <v>4.6736451850049638</v>
      </c>
      <c r="J296" s="15">
        <f t="shared" si="199"/>
        <v>0.63992676970991047</v>
      </c>
      <c r="K296" s="15">
        <f t="shared" si="199"/>
        <v>-4.8359744306450692</v>
      </c>
      <c r="L296" s="15">
        <f t="shared" si="199"/>
        <v>2.0814764164937336</v>
      </c>
      <c r="N296" s="15">
        <f>'Table Q6'!B311-B296</f>
        <v>-0.12939395770523882</v>
      </c>
      <c r="O296" s="15">
        <f>'Table Q6'!C311-C296</f>
        <v>6.7510187544631339E-2</v>
      </c>
      <c r="P296" s="15">
        <f>'Table Q6'!D311-D296</f>
        <v>0.68314949383903978</v>
      </c>
      <c r="Q296" s="15">
        <f>'Table Q6'!E311-E296</f>
        <v>-0.33735561715159923</v>
      </c>
      <c r="R296" s="15">
        <f>'Table Q6'!F311-F296</f>
        <v>-1.1599836106247574</v>
      </c>
      <c r="S296" s="15">
        <f>'Table Q6'!G311-G296</f>
        <v>-0.63899074946591705</v>
      </c>
      <c r="T296" s="15">
        <f>'Table Q6'!H311-H296</f>
        <v>1.5456036102602273</v>
      </c>
      <c r="U296" s="15">
        <f>'Table Q6'!I311-I296</f>
        <v>0.26567672780285267</v>
      </c>
      <c r="V296" s="15">
        <f>'Table Q6'!J311-J296</f>
        <v>-0.71531946504455213</v>
      </c>
      <c r="W296" s="15">
        <f>'Table Q6'!K311-K296</f>
        <v>-1.2121417154970722</v>
      </c>
      <c r="X296" s="15">
        <f>'Table Q6'!L311-L296</f>
        <v>-0.20614641042980653</v>
      </c>
    </row>
    <row r="297" spans="1:24" x14ac:dyDescent="0.2">
      <c r="A297" s="13" t="str">
        <f t="shared" si="171"/>
        <v>2017 Q4</v>
      </c>
      <c r="B297" s="15">
        <f t="shared" si="172"/>
        <v>0.52837904745680309</v>
      </c>
      <c r="C297" s="15">
        <f t="shared" ref="C297:L297" si="200">LN(C97/C93)*100</f>
        <v>0.54622514231316344</v>
      </c>
      <c r="D297" s="15">
        <f t="shared" si="200"/>
        <v>2.2799392007285992</v>
      </c>
      <c r="E297" s="15">
        <f t="shared" si="200"/>
        <v>-0.6376332333052841</v>
      </c>
      <c r="F297" s="15">
        <f t="shared" si="200"/>
        <v>4.971663442725589</v>
      </c>
      <c r="G297" s="15">
        <f t="shared" si="200"/>
        <v>3.1137971163345064</v>
      </c>
      <c r="H297" s="15">
        <f t="shared" si="200"/>
        <v>-1.00955049058409</v>
      </c>
      <c r="I297" s="15">
        <f t="shared" si="200"/>
        <v>5.4577777072263931</v>
      </c>
      <c r="J297" s="15">
        <f t="shared" si="200"/>
        <v>0.19243423619973449</v>
      </c>
      <c r="K297" s="15">
        <f t="shared" si="200"/>
        <v>-2.0409677007944063</v>
      </c>
      <c r="L297" s="15">
        <f t="shared" si="200"/>
        <v>2.1233258133418604</v>
      </c>
      <c r="N297" s="15">
        <f>'Table Q6'!B312-B297</f>
        <v>0.24255780544310157</v>
      </c>
      <c r="O297" s="15">
        <f>'Table Q6'!C312-C297</f>
        <v>-0.21618020491721235</v>
      </c>
      <c r="P297" s="15">
        <f>'Table Q6'!D312-D297</f>
        <v>0.64960492117696145</v>
      </c>
      <c r="Q297" s="15">
        <f>'Table Q6'!E312-E297</f>
        <v>-0.50473649728866588</v>
      </c>
      <c r="R297" s="15">
        <f>'Table Q6'!F312-F297</f>
        <v>-0.84764973248419029</v>
      </c>
      <c r="S297" s="15">
        <f>'Table Q6'!G312-G297</f>
        <v>-1.107391335077613</v>
      </c>
      <c r="T297" s="15">
        <f>'Table Q6'!H312-H297</f>
        <v>0.97688403244006616</v>
      </c>
      <c r="U297" s="15">
        <f>'Table Q6'!I312-I297</f>
        <v>-0.37542966117216814</v>
      </c>
      <c r="V297" s="15">
        <f>'Table Q6'!J312-J297</f>
        <v>-0.69999775549620735</v>
      </c>
      <c r="W297" s="15">
        <f>'Table Q6'!K312-K297</f>
        <v>-0.80100330697214472</v>
      </c>
      <c r="X297" s="15">
        <f>'Table Q6'!L312-L297</f>
        <v>-0.4378611115794333</v>
      </c>
    </row>
    <row r="298" spans="1:24" x14ac:dyDescent="0.2">
      <c r="A298" s="13" t="str">
        <f t="shared" si="171"/>
        <v>2018 Q1</v>
      </c>
      <c r="B298" s="15">
        <f t="shared" si="172"/>
        <v>0.43023843174622017</v>
      </c>
      <c r="C298" s="15">
        <f t="shared" ref="C298:L298" si="201">LN(C98/C94)*100</f>
        <v>-0.60334751774651896</v>
      </c>
      <c r="D298" s="15">
        <f t="shared" si="201"/>
        <v>-2.501835675711638</v>
      </c>
      <c r="E298" s="15">
        <f t="shared" si="201"/>
        <v>1.4172724970571575</v>
      </c>
      <c r="F298" s="15">
        <f t="shared" si="201"/>
        <v>-2.077031110868659</v>
      </c>
      <c r="G298" s="15">
        <f t="shared" si="201"/>
        <v>5.16083835859994</v>
      </c>
      <c r="H298" s="15">
        <f t="shared" si="201"/>
        <v>-1.277293254030047</v>
      </c>
      <c r="I298" s="15">
        <f t="shared" si="201"/>
        <v>3.1810714465514027</v>
      </c>
      <c r="J298" s="15">
        <f t="shared" si="201"/>
        <v>-2.7221762816572039</v>
      </c>
      <c r="K298" s="15">
        <f t="shared" si="201"/>
        <v>-2.5074118445338742</v>
      </c>
      <c r="L298" s="15">
        <f t="shared" si="201"/>
        <v>0.92119308368200215</v>
      </c>
      <c r="N298" s="15">
        <f>'Table Q6'!B313-B298</f>
        <v>-1.0219730187081459</v>
      </c>
      <c r="O298" s="15">
        <f>'Table Q6'!C313-C298</f>
        <v>7.2576826764713998E-2</v>
      </c>
      <c r="P298" s="15">
        <f>'Table Q6'!D313-D298</f>
        <v>1.1444413701506739</v>
      </c>
      <c r="Q298" s="15">
        <f>'Table Q6'!E313-E298</f>
        <v>0.37888598945549079</v>
      </c>
      <c r="R298" s="15">
        <f>'Table Q6'!F313-F298</f>
        <v>8.765105612414148E-2</v>
      </c>
      <c r="S298" s="15">
        <f>'Table Q6'!G313-G298</f>
        <v>-1.6779235811909103</v>
      </c>
      <c r="T298" s="15">
        <f>'Table Q6'!H313-H298</f>
        <v>-7.0326916699943176E-3</v>
      </c>
      <c r="U298" s="15">
        <f>'Table Q6'!I313-I298</f>
        <v>2.5815520570334538E-2</v>
      </c>
      <c r="V298" s="15">
        <f>'Table Q6'!J313-J298</f>
        <v>-0.45033707065238504</v>
      </c>
      <c r="W298" s="15">
        <f>'Table Q6'!K313-K298</f>
        <v>0.49592560577560452</v>
      </c>
      <c r="X298" s="15">
        <f>'Table Q6'!L313-L298</f>
        <v>5.9075102517410771E-2</v>
      </c>
    </row>
    <row r="299" spans="1:24" x14ac:dyDescent="0.2">
      <c r="A299" s="13" t="str">
        <f t="shared" si="171"/>
        <v>2018 Q2</v>
      </c>
      <c r="B299" s="15">
        <f t="shared" si="172"/>
        <v>-1.4955197725729072</v>
      </c>
      <c r="C299" s="15">
        <f t="shared" ref="C299:L299" si="202">LN(C99/C95)*100</f>
        <v>0.38739355536531961</v>
      </c>
      <c r="D299" s="15">
        <f t="shared" si="202"/>
        <v>-0.95507145799516402</v>
      </c>
      <c r="E299" s="15">
        <f t="shared" si="202"/>
        <v>2.9594013666754573</v>
      </c>
      <c r="F299" s="15">
        <f t="shared" si="202"/>
        <v>2.0010764540032264</v>
      </c>
      <c r="G299" s="15">
        <f t="shared" si="202"/>
        <v>4.97783379849007</v>
      </c>
      <c r="H299" s="15">
        <f t="shared" si="202"/>
        <v>-3.2161442419133288</v>
      </c>
      <c r="I299" s="15">
        <f t="shared" si="202"/>
        <v>2.4702344438584825</v>
      </c>
      <c r="J299" s="15">
        <f t="shared" si="202"/>
        <v>-2.8536688772122005</v>
      </c>
      <c r="K299" s="15">
        <f t="shared" si="202"/>
        <v>-2.9176811057572425</v>
      </c>
      <c r="L299" s="15">
        <f t="shared" si="202"/>
        <v>1.2238518691846163</v>
      </c>
      <c r="N299" s="15">
        <f>'Table Q6'!B314-B299</f>
        <v>-0.11699541569819405</v>
      </c>
      <c r="O299" s="15">
        <f>'Table Q6'!C314-C299</f>
        <v>0.3273126020802708</v>
      </c>
      <c r="P299" s="15">
        <f>'Table Q6'!D314-D299</f>
        <v>0.65094908479883806</v>
      </c>
      <c r="Q299" s="15">
        <f>'Table Q6'!E314-E299</f>
        <v>-0.52944108014870528</v>
      </c>
      <c r="R299" s="15">
        <f>'Table Q6'!F314-F299</f>
        <v>-0.10142367983214062</v>
      </c>
      <c r="S299" s="15">
        <f>'Table Q6'!G314-G299</f>
        <v>-0.68005842062196109</v>
      </c>
      <c r="T299" s="15">
        <f>'Table Q6'!H314-H299</f>
        <v>8.1826848975152799E-3</v>
      </c>
      <c r="U299" s="15">
        <f>'Table Q6'!I314-I299</f>
        <v>-0.43789416125570613</v>
      </c>
      <c r="V299" s="15">
        <f>'Table Q6'!J314-J299</f>
        <v>-0.22941653166719744</v>
      </c>
      <c r="W299" s="15">
        <f>'Table Q6'!K314-K299</f>
        <v>4.1081662123976237E-3</v>
      </c>
      <c r="X299" s="15">
        <f>'Table Q6'!L314-L299</f>
        <v>-0.1487004376767731</v>
      </c>
    </row>
    <row r="300" spans="1:24" x14ac:dyDescent="0.2">
      <c r="A300" s="13" t="str">
        <f t="shared" si="171"/>
        <v>2018 Q3</v>
      </c>
      <c r="B300" s="15">
        <f t="shared" si="172"/>
        <v>-0.73691788171343264</v>
      </c>
      <c r="C300" s="15">
        <f t="shared" ref="C300:L300" si="203">LN(C100/C96)*100</f>
        <v>-9.1593657033197842E-2</v>
      </c>
      <c r="D300" s="15">
        <f t="shared" si="203"/>
        <v>-1.6985813230725086</v>
      </c>
      <c r="E300" s="15">
        <f t="shared" si="203"/>
        <v>2.1189211402575219</v>
      </c>
      <c r="F300" s="15">
        <f t="shared" si="203"/>
        <v>2.1422650227259905</v>
      </c>
      <c r="G300" s="15">
        <f t="shared" si="203"/>
        <v>4.6226365066791653</v>
      </c>
      <c r="H300" s="15">
        <f t="shared" si="203"/>
        <v>-3.2065498866810254</v>
      </c>
      <c r="I300" s="15">
        <f t="shared" si="203"/>
        <v>-1.5082831813797604</v>
      </c>
      <c r="J300" s="15">
        <f t="shared" si="203"/>
        <v>-5.583887397816353</v>
      </c>
      <c r="K300" s="15">
        <f t="shared" si="203"/>
        <v>1.9187974551178593</v>
      </c>
      <c r="L300" s="15">
        <f t="shared" si="203"/>
        <v>0.18145331652907259</v>
      </c>
      <c r="N300" s="15">
        <f>'Table Q6'!B315-B300</f>
        <v>-1.7120974451523052</v>
      </c>
      <c r="O300" s="15">
        <f>'Table Q6'!C315-C300</f>
        <v>0.28217943423738745</v>
      </c>
      <c r="P300" s="15">
        <f>'Table Q6'!D315-D300</f>
        <v>0.32164435880182274</v>
      </c>
      <c r="Q300" s="15">
        <f>'Table Q6'!E315-E300</f>
        <v>-0.87739580200193501</v>
      </c>
      <c r="R300" s="15">
        <f>'Table Q6'!F315-F300</f>
        <v>-0.88969691475529089</v>
      </c>
      <c r="S300" s="15">
        <f>'Table Q6'!G315-G300</f>
        <v>-0.94143557468461525</v>
      </c>
      <c r="T300" s="15">
        <f>'Table Q6'!H315-H300</f>
        <v>0.79827957488979751</v>
      </c>
      <c r="U300" s="15">
        <f>'Table Q6'!I315-I300</f>
        <v>-0.85916476460836821</v>
      </c>
      <c r="V300" s="15">
        <f>'Table Q6'!J315-J300</f>
        <v>-1.1281845888577564</v>
      </c>
      <c r="W300" s="15">
        <f>'Table Q6'!K315-K300</f>
        <v>-1.4006393229689764</v>
      </c>
      <c r="X300" s="15">
        <f>'Table Q6'!L315-L300</f>
        <v>-0.53326445437990611</v>
      </c>
    </row>
    <row r="301" spans="1:24" x14ac:dyDescent="0.2">
      <c r="A301" s="13" t="str">
        <f t="shared" si="171"/>
        <v>2018 Q4</v>
      </c>
      <c r="B301" s="15">
        <f t="shared" si="172"/>
        <v>0.17196883758263928</v>
      </c>
      <c r="C301" s="15">
        <f t="shared" ref="C301:L301" si="204">LN(C101/C97)*100</f>
        <v>-2.4306237188350024</v>
      </c>
      <c r="D301" s="15">
        <f t="shared" si="204"/>
        <v>-4.0917484688134991</v>
      </c>
      <c r="E301" s="15">
        <f t="shared" si="204"/>
        <v>4.1964559834998418</v>
      </c>
      <c r="F301" s="15">
        <f t="shared" si="204"/>
        <v>1.4216406783794255</v>
      </c>
      <c r="G301" s="15">
        <f t="shared" si="204"/>
        <v>2.6495382158965852</v>
      </c>
      <c r="H301" s="15">
        <f t="shared" si="204"/>
        <v>-3.3472157638665427</v>
      </c>
      <c r="I301" s="15">
        <f t="shared" si="204"/>
        <v>-1.2294890941426808</v>
      </c>
      <c r="J301" s="15">
        <f t="shared" si="204"/>
        <v>-6.5298009385540148</v>
      </c>
      <c r="K301" s="15">
        <f t="shared" si="204"/>
        <v>2.0857042214380321</v>
      </c>
      <c r="L301" s="15">
        <f t="shared" si="204"/>
        <v>-0.10072734609863389</v>
      </c>
      <c r="N301" s="15">
        <f>'Table Q6'!B316-B301</f>
        <v>-1.3115834157423916</v>
      </c>
      <c r="O301" s="15">
        <f>'Table Q6'!C316-C301</f>
        <v>0.10352760999983968</v>
      </c>
      <c r="P301" s="15">
        <f>'Table Q6'!D316-D301</f>
        <v>-0.24130547263889213</v>
      </c>
      <c r="Q301" s="15">
        <f>'Table Q6'!E316-E301</f>
        <v>-0.37849132560568322</v>
      </c>
      <c r="R301" s="15">
        <f>'Table Q6'!F316-F301</f>
        <v>-0.46032210857133105</v>
      </c>
      <c r="S301" s="15">
        <f>'Table Q6'!G316-G301</f>
        <v>-0.15718151380911038</v>
      </c>
      <c r="T301" s="15">
        <f>'Table Q6'!H316-H301</f>
        <v>1.1419100546018708</v>
      </c>
      <c r="U301" s="15">
        <f>'Table Q6'!I316-I301</f>
        <v>-0.12051993820534612</v>
      </c>
      <c r="V301" s="15">
        <f>'Table Q6'!J316-J301</f>
        <v>-0.83242108514432189</v>
      </c>
      <c r="W301" s="15">
        <f>'Table Q6'!K316-K301</f>
        <v>-2.9210839712554386</v>
      </c>
      <c r="X301" s="15">
        <f>'Table Q6'!L316-L301</f>
        <v>-0.28524794274941478</v>
      </c>
    </row>
    <row r="302" spans="1:24" x14ac:dyDescent="0.2">
      <c r="A302" s="13" t="s">
        <v>271</v>
      </c>
      <c r="B302" s="15">
        <f t="shared" ref="B302:B303" si="205">LN(B102/B98)*100</f>
        <v>-1.4472103326769308</v>
      </c>
      <c r="C302" s="15">
        <f t="shared" ref="C302:L302" si="206">LN(C102/C98)*100</f>
        <v>-1.4813560723158132</v>
      </c>
      <c r="D302" s="15">
        <f t="shared" si="206"/>
        <v>-2.3998313249325105</v>
      </c>
      <c r="E302" s="15">
        <f t="shared" si="206"/>
        <v>2.8816576187608756</v>
      </c>
      <c r="F302" s="15">
        <f t="shared" si="206"/>
        <v>2.1318893190443897</v>
      </c>
      <c r="G302" s="15">
        <f t="shared" si="206"/>
        <v>5.8777970390266612</v>
      </c>
      <c r="H302" s="15">
        <f t="shared" si="206"/>
        <v>-4.27031938953471</v>
      </c>
      <c r="I302" s="15">
        <f t="shared" si="206"/>
        <v>-1.3172048215689753</v>
      </c>
      <c r="J302" s="15">
        <f t="shared" si="206"/>
        <v>-4.2575060315995943</v>
      </c>
      <c r="K302" s="15">
        <f t="shared" si="206"/>
        <v>-4.2311228586740963</v>
      </c>
      <c r="L302" s="15">
        <f t="shared" si="206"/>
        <v>-3.9635911845294358E-2</v>
      </c>
      <c r="N302" s="15">
        <f>'Table Q6'!B317-B302</f>
        <v>0.42126944569978564</v>
      </c>
      <c r="O302" s="15">
        <f>'Table Q6'!C317-C302</f>
        <v>-0.3365140300836349</v>
      </c>
      <c r="P302" s="15">
        <f>'Table Q6'!D317-D302</f>
        <v>0.23660273371108298</v>
      </c>
      <c r="Q302" s="15">
        <f>'Table Q6'!E317-E302</f>
        <v>-0.47821891084580903</v>
      </c>
      <c r="R302" s="15">
        <f>'Table Q6'!F317-F302</f>
        <v>-1.6045549583903853</v>
      </c>
      <c r="S302" s="15">
        <f>'Table Q6'!G317-G302</f>
        <v>1.2115907914742978</v>
      </c>
      <c r="T302" s="15">
        <f>'Table Q6'!H317-H302</f>
        <v>1.0240744580812096</v>
      </c>
      <c r="U302" s="15">
        <f>'Table Q6'!I317-I302</f>
        <v>0.26477151941462407</v>
      </c>
      <c r="V302" s="15">
        <f>'Table Q6'!J317-J302</f>
        <v>-1.1880561400838197</v>
      </c>
      <c r="W302" s="15">
        <f>'Table Q6'!K317-K302</f>
        <v>-0.86266642290916451</v>
      </c>
      <c r="X302" s="15">
        <f>'Table Q6'!L317-L302</f>
        <v>-0.15659189904814499</v>
      </c>
    </row>
    <row r="303" spans="1:24" x14ac:dyDescent="0.2">
      <c r="A303" s="13" t="str">
        <f>A103</f>
        <v>2019 Q2</v>
      </c>
      <c r="B303" s="15">
        <f t="shared" si="205"/>
        <v>3.4105234216721083</v>
      </c>
      <c r="C303" s="15">
        <f t="shared" ref="C303:L303" si="207">LN(C103/C99)*100</f>
        <v>-2.8928786185526638</v>
      </c>
      <c r="D303" s="15">
        <f t="shared" si="207"/>
        <v>-0.92728285219398532</v>
      </c>
      <c r="E303" s="15">
        <f t="shared" si="207"/>
        <v>1.3442798506736162</v>
      </c>
      <c r="F303" s="15">
        <f t="shared" si="207"/>
        <v>-2.034021004886795</v>
      </c>
      <c r="G303" s="15">
        <f t="shared" si="207"/>
        <v>5.3700229035759985</v>
      </c>
      <c r="H303" s="15">
        <f t="shared" si="207"/>
        <v>-2.6067807708000164</v>
      </c>
      <c r="I303" s="15">
        <f t="shared" si="207"/>
        <v>-2.1290180761532613</v>
      </c>
      <c r="J303" s="15">
        <f t="shared" si="207"/>
        <v>-6.8369153077365006</v>
      </c>
      <c r="K303" s="15">
        <f t="shared" si="207"/>
        <v>-6.7424490649524049</v>
      </c>
      <c r="L303" s="15">
        <f t="shared" si="207"/>
        <v>-0.61075633896113468</v>
      </c>
      <c r="N303" s="15">
        <f>'Table Q6'!B318-B303</f>
        <v>1.0837035354226607</v>
      </c>
      <c r="O303" s="15">
        <f>'Table Q6'!C318-C303</f>
        <v>-0.35824132917615259</v>
      </c>
      <c r="P303" s="15">
        <f>'Table Q6'!D318-D303</f>
        <v>-0.54109735893327615</v>
      </c>
      <c r="Q303" s="15">
        <f>'Table Q6'!E318-E303</f>
        <v>-0.44133582643774527</v>
      </c>
      <c r="R303" s="15">
        <f>'Table Q6'!F318-F303</f>
        <v>-0.9522997822658974</v>
      </c>
      <c r="S303" s="15">
        <f>'Table Q6'!G318-G303</f>
        <v>1.6583955014684708</v>
      </c>
      <c r="T303" s="15">
        <f>'Table Q6'!H318-H303</f>
        <v>0.63474650393110021</v>
      </c>
      <c r="U303" s="15">
        <f>'Table Q6'!I318-I303</f>
        <v>0.72887109261743599</v>
      </c>
      <c r="V303" s="15">
        <f>'Table Q6'!J318-J303</f>
        <v>-0.30086317457862322</v>
      </c>
      <c r="W303" s="15">
        <f>'Table Q6'!K318-K303</f>
        <v>7.666527001943102E-2</v>
      </c>
      <c r="X303" s="15">
        <f>'Table Q6'!L318-L303</f>
        <v>-2.2735471562966181E-2</v>
      </c>
    </row>
    <row r="304" spans="1:24" x14ac:dyDescent="0.2">
      <c r="A304" s="13" t="str">
        <f t="shared" ref="A304:A305" si="208">A104</f>
        <v>2019 Q3</v>
      </c>
      <c r="B304" s="15">
        <f t="shared" ref="B304:L304" si="209">LN(B104/B100)*100</f>
        <v>-2.0982786697175091</v>
      </c>
      <c r="C304" s="15">
        <f t="shared" si="209"/>
        <v>-3.8332458477480973</v>
      </c>
      <c r="D304" s="15">
        <f t="shared" si="209"/>
        <v>0.68787976416936525</v>
      </c>
      <c r="E304" s="15">
        <f t="shared" si="209"/>
        <v>1.6067350647290213</v>
      </c>
      <c r="F304" s="15">
        <f t="shared" si="209"/>
        <v>-3.0745849125133269</v>
      </c>
      <c r="G304" s="15">
        <f t="shared" si="209"/>
        <v>2.994657519868237</v>
      </c>
      <c r="H304" s="15">
        <f t="shared" si="209"/>
        <v>-1.0078783620725926</v>
      </c>
      <c r="I304" s="15">
        <f t="shared" si="209"/>
        <v>-1.3217935590226932</v>
      </c>
      <c r="J304" s="15">
        <f t="shared" si="209"/>
        <v>-5.6216514539948621</v>
      </c>
      <c r="K304" s="15">
        <f t="shared" si="209"/>
        <v>-4.5919800494553407</v>
      </c>
      <c r="L304" s="15">
        <f t="shared" si="209"/>
        <v>-0.6874626972887512</v>
      </c>
      <c r="N304" s="15">
        <f>'Table Q6'!B319-B304</f>
        <v>2.810872716223781</v>
      </c>
      <c r="O304" s="15">
        <f>'Table Q6'!C319-C304</f>
        <v>-0.30157769418317937</v>
      </c>
      <c r="P304" s="15">
        <f>'Table Q6'!D319-D304</f>
        <v>-0.92112604240845997</v>
      </c>
      <c r="Q304" s="15">
        <f>'Table Q6'!E319-E304</f>
        <v>-0.43969319952630626</v>
      </c>
      <c r="R304" s="15">
        <f>'Table Q6'!F319-F304</f>
        <v>-1.0403124415313565</v>
      </c>
      <c r="S304" s="15">
        <f>'Table Q6'!G319-G304</f>
        <v>1.6756469398213736</v>
      </c>
      <c r="T304" s="15">
        <f>'Table Q6'!H319-H304</f>
        <v>-6.4905798311413188E-2</v>
      </c>
      <c r="U304" s="15">
        <f>'Table Q6'!I319-I304</f>
        <v>0.76736685301020635</v>
      </c>
      <c r="V304" s="15">
        <f>'Table Q6'!J319-J304</f>
        <v>-0.40886010339582146</v>
      </c>
      <c r="W304" s="15">
        <f>'Table Q6'!K319-K304</f>
        <v>0.73665348426867228</v>
      </c>
      <c r="X304" s="15">
        <f>'Table Q6'!L319-L304</f>
        <v>-7.480544054176419E-3</v>
      </c>
    </row>
    <row r="305" spans="1:24" x14ac:dyDescent="0.2">
      <c r="A305" s="13" t="str">
        <f t="shared" si="208"/>
        <v>2019 Q4</v>
      </c>
      <c r="B305" s="15">
        <f t="shared" ref="B305:L305" si="210">LN(B105/B101)*100</f>
        <v>-0.19823576716789587</v>
      </c>
      <c r="C305" s="15">
        <f t="shared" si="210"/>
        <v>-3.0026613899290644</v>
      </c>
      <c r="D305" s="15">
        <f t="shared" si="210"/>
        <v>1.229746904769508</v>
      </c>
      <c r="E305" s="15">
        <f t="shared" si="210"/>
        <v>0.85942802410967178</v>
      </c>
      <c r="F305" s="15">
        <f t="shared" si="210"/>
        <v>-4.1741304641837953</v>
      </c>
      <c r="G305" s="15">
        <f t="shared" si="210"/>
        <v>1.6906977820831133</v>
      </c>
      <c r="H305" s="15">
        <f t="shared" si="210"/>
        <v>-2.729433032385522</v>
      </c>
      <c r="I305" s="15">
        <f t="shared" si="210"/>
        <v>-2.6553138592282659</v>
      </c>
      <c r="J305" s="15">
        <f t="shared" si="210"/>
        <v>-3.5531239873180915</v>
      </c>
      <c r="K305" s="15">
        <f t="shared" si="210"/>
        <v>-9.5663112376347552</v>
      </c>
      <c r="L305" s="15">
        <f t="shared" si="210"/>
        <v>-0.83615045144201472</v>
      </c>
      <c r="N305" s="15">
        <f>'Table Q6'!B320-B305</f>
        <v>-0.4330097203656505</v>
      </c>
      <c r="O305" s="15">
        <f>'Table Q6'!C320-C305</f>
        <v>0.57033047331415299</v>
      </c>
      <c r="P305" s="15">
        <f>'Table Q6'!D320-D305</f>
        <v>-1.0190078942390963</v>
      </c>
      <c r="Q305" s="15">
        <f>'Table Q6'!E320-E305</f>
        <v>-8.0933351593300507E-2</v>
      </c>
      <c r="R305" s="15">
        <f>'Table Q6'!F320-F305</f>
        <v>-0.39807343841673415</v>
      </c>
      <c r="S305" s="15">
        <f>'Table Q6'!G320-G305</f>
        <v>0.85469620734798002</v>
      </c>
      <c r="T305" s="15">
        <f>'Table Q6'!H320-H305</f>
        <v>-0.53117268549706109</v>
      </c>
      <c r="U305" s="15">
        <f>'Table Q6'!I320-I305</f>
        <v>0.84698672749975157</v>
      </c>
      <c r="V305" s="15">
        <f>'Table Q6'!J320-J305</f>
        <v>9.5468995790631173E-2</v>
      </c>
      <c r="W305" s="15">
        <f>'Table Q6'!K320-K305</f>
        <v>2.0031756626446349</v>
      </c>
      <c r="X305" s="15">
        <f>'Table Q6'!L320-L305</f>
        <v>-0.11927257353229304</v>
      </c>
    </row>
  </sheetData>
  <phoneticPr fontId="22" type="noConversion"/>
  <hyperlinks>
    <hyperlink ref="A1" location="Contents!A1" display="Back to Contents" xr:uid="{00000000-0004-0000-15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10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8" sqref="B8"/>
    </sheetView>
  </sheetViews>
  <sheetFormatPr defaultColWidth="8.7109375" defaultRowHeight="12" x14ac:dyDescent="0.2"/>
  <cols>
    <col min="1" max="1" width="20.7109375" style="13" customWidth="1"/>
    <col min="2" max="2" width="8.7109375" style="13" customWidth="1"/>
    <col min="3" max="16384" width="8.7109375" style="13"/>
  </cols>
  <sheetData>
    <row r="1" spans="1:21" ht="12.75" x14ac:dyDescent="0.2">
      <c r="A1" s="26" t="s">
        <v>186</v>
      </c>
      <c r="B1" s="9" t="s">
        <v>218</v>
      </c>
    </row>
    <row r="2" spans="1:21" x14ac:dyDescent="0.2">
      <c r="B2" s="9" t="s">
        <v>146</v>
      </c>
    </row>
    <row r="3" spans="1:21" x14ac:dyDescent="0.2">
      <c r="A3" s="18"/>
      <c r="B3" s="9"/>
    </row>
    <row r="4" spans="1:21" x14ac:dyDescent="0.2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</row>
    <row r="5" spans="1:21" x14ac:dyDescent="0.2">
      <c r="A5" s="17" t="str">
        <f>Base_year</f>
        <v>2018=100</v>
      </c>
    </row>
    <row r="6" spans="1:21" x14ac:dyDescent="0.2">
      <c r="A6" s="13">
        <v>1970</v>
      </c>
      <c r="B6" s="34">
        <v>55.59</v>
      </c>
      <c r="C6" s="34">
        <v>181.27</v>
      </c>
      <c r="D6" s="34">
        <v>80.19</v>
      </c>
      <c r="E6" s="34">
        <v>36.299999999999997</v>
      </c>
      <c r="F6" s="34">
        <v>49.08</v>
      </c>
      <c r="G6" s="34">
        <v>62.02</v>
      </c>
      <c r="H6" s="34">
        <v>32.630000000000003</v>
      </c>
      <c r="I6" s="34">
        <v>29.44</v>
      </c>
      <c r="J6" s="34">
        <v>41.65</v>
      </c>
      <c r="K6" s="34">
        <v>11.99</v>
      </c>
      <c r="L6" s="34">
        <v>21.59</v>
      </c>
      <c r="M6" s="34">
        <v>18.14</v>
      </c>
      <c r="N6" s="34">
        <v>8.5</v>
      </c>
      <c r="O6" s="34">
        <v>7.53</v>
      </c>
      <c r="P6" s="34" t="e">
        <v>#N/A</v>
      </c>
      <c r="Q6" s="34">
        <v>64.319999999999993</v>
      </c>
      <c r="R6" s="34">
        <v>27.57</v>
      </c>
      <c r="S6" s="34">
        <v>25.92</v>
      </c>
      <c r="T6" s="34">
        <v>28.64</v>
      </c>
      <c r="U6" s="34">
        <v>33.81</v>
      </c>
    </row>
    <row r="7" spans="1:21" x14ac:dyDescent="0.2">
      <c r="A7" s="13">
        <v>1971</v>
      </c>
      <c r="B7" s="34">
        <v>58.46</v>
      </c>
      <c r="C7" s="34">
        <v>177.51</v>
      </c>
      <c r="D7" s="34">
        <v>79.42</v>
      </c>
      <c r="E7" s="34">
        <v>38.03</v>
      </c>
      <c r="F7" s="34">
        <v>50.55</v>
      </c>
      <c r="G7" s="34">
        <v>63.12</v>
      </c>
      <c r="H7" s="34">
        <v>33.82</v>
      </c>
      <c r="I7" s="34">
        <v>31.54</v>
      </c>
      <c r="J7" s="34">
        <v>43.38</v>
      </c>
      <c r="K7" s="34">
        <v>12.81</v>
      </c>
      <c r="L7" s="34">
        <v>22.55</v>
      </c>
      <c r="M7" s="34">
        <v>19.27</v>
      </c>
      <c r="N7" s="34">
        <v>9.57</v>
      </c>
      <c r="O7" s="34">
        <v>8.48</v>
      </c>
      <c r="P7" s="34" t="e">
        <v>#N/A</v>
      </c>
      <c r="Q7" s="34">
        <v>71.02</v>
      </c>
      <c r="R7" s="34">
        <v>29.82</v>
      </c>
      <c r="S7" s="34">
        <v>27.5</v>
      </c>
      <c r="T7" s="34">
        <v>30.38</v>
      </c>
      <c r="U7" s="34">
        <v>34.840000000000003</v>
      </c>
    </row>
    <row r="8" spans="1:21" x14ac:dyDescent="0.2">
      <c r="A8" s="13">
        <v>1972</v>
      </c>
      <c r="B8" s="34">
        <v>60.34</v>
      </c>
      <c r="C8" s="34">
        <v>142.76</v>
      </c>
      <c r="D8" s="34">
        <v>81.06</v>
      </c>
      <c r="E8" s="34">
        <v>41</v>
      </c>
      <c r="F8" s="34">
        <v>54.04</v>
      </c>
      <c r="G8" s="34">
        <v>64.33</v>
      </c>
      <c r="H8" s="34">
        <v>35.520000000000003</v>
      </c>
      <c r="I8" s="34">
        <v>33.909999999999997</v>
      </c>
      <c r="J8" s="34">
        <v>45.94</v>
      </c>
      <c r="K8" s="34">
        <v>13.74</v>
      </c>
      <c r="L8" s="34">
        <v>22.83</v>
      </c>
      <c r="M8" s="34">
        <v>20.37</v>
      </c>
      <c r="N8" s="34">
        <v>10.58</v>
      </c>
      <c r="O8" s="34">
        <v>9.3699999999999992</v>
      </c>
      <c r="P8" s="34" t="e">
        <v>#N/A</v>
      </c>
      <c r="Q8" s="34">
        <v>75.86</v>
      </c>
      <c r="R8" s="34">
        <v>31.5</v>
      </c>
      <c r="S8" s="34">
        <v>28.68</v>
      </c>
      <c r="T8" s="34">
        <v>31.69</v>
      </c>
      <c r="U8" s="34">
        <v>36.19</v>
      </c>
    </row>
    <row r="9" spans="1:21" x14ac:dyDescent="0.2">
      <c r="A9" s="13">
        <v>1973</v>
      </c>
      <c r="B9" s="34">
        <v>62.33</v>
      </c>
      <c r="C9" s="34">
        <v>159.93</v>
      </c>
      <c r="D9" s="34">
        <v>88.59</v>
      </c>
      <c r="E9" s="34">
        <v>43.68</v>
      </c>
      <c r="F9" s="34">
        <v>60.48</v>
      </c>
      <c r="G9" s="34">
        <v>65.83</v>
      </c>
      <c r="H9" s="34">
        <v>36.46</v>
      </c>
      <c r="I9" s="34">
        <v>37.32</v>
      </c>
      <c r="J9" s="34">
        <v>47.3</v>
      </c>
      <c r="K9" s="34">
        <v>15.07</v>
      </c>
      <c r="L9" s="34">
        <v>24.03</v>
      </c>
      <c r="M9" s="34">
        <v>21.39</v>
      </c>
      <c r="N9" s="34">
        <v>11.94</v>
      </c>
      <c r="O9" s="34">
        <v>10.58</v>
      </c>
      <c r="P9" s="34" t="e">
        <v>#N/A</v>
      </c>
      <c r="Q9" s="34">
        <v>82.09</v>
      </c>
      <c r="R9" s="34">
        <v>32.619999999999997</v>
      </c>
      <c r="S9" s="34">
        <v>30.22</v>
      </c>
      <c r="T9" s="34">
        <v>33.4</v>
      </c>
      <c r="U9" s="34">
        <v>38.770000000000003</v>
      </c>
    </row>
    <row r="10" spans="1:21" x14ac:dyDescent="0.2">
      <c r="A10" s="13">
        <v>1974</v>
      </c>
      <c r="B10" s="34">
        <v>63.02</v>
      </c>
      <c r="C10" s="34">
        <v>135.03</v>
      </c>
      <c r="D10" s="34">
        <v>87.52</v>
      </c>
      <c r="E10" s="34">
        <v>43.87</v>
      </c>
      <c r="F10" s="34">
        <v>57.31</v>
      </c>
      <c r="G10" s="34">
        <v>59.01</v>
      </c>
      <c r="H10" s="34">
        <v>33.76</v>
      </c>
      <c r="I10" s="34">
        <v>36.22</v>
      </c>
      <c r="J10" s="34">
        <v>45.18</v>
      </c>
      <c r="K10" s="34">
        <v>14.7</v>
      </c>
      <c r="L10" s="34">
        <v>24.51</v>
      </c>
      <c r="M10" s="34">
        <v>21.28</v>
      </c>
      <c r="N10" s="34">
        <v>12.47</v>
      </c>
      <c r="O10" s="34">
        <v>11.04</v>
      </c>
      <c r="P10" s="34" t="e">
        <v>#N/A</v>
      </c>
      <c r="Q10" s="34">
        <v>83</v>
      </c>
      <c r="R10" s="34">
        <v>34.479999999999997</v>
      </c>
      <c r="S10" s="34">
        <v>29.66</v>
      </c>
      <c r="T10" s="34">
        <v>32.81</v>
      </c>
      <c r="U10" s="34">
        <v>37.68</v>
      </c>
    </row>
    <row r="11" spans="1:21" x14ac:dyDescent="0.2">
      <c r="A11" s="13">
        <v>1975</v>
      </c>
      <c r="B11" s="34">
        <v>58.16</v>
      </c>
      <c r="C11" s="34">
        <v>152.41</v>
      </c>
      <c r="D11" s="34">
        <v>81.45</v>
      </c>
      <c r="E11" s="34">
        <v>44.73</v>
      </c>
      <c r="F11" s="34">
        <v>55.3</v>
      </c>
      <c r="G11" s="34">
        <v>55.9</v>
      </c>
      <c r="H11" s="34">
        <v>32.5</v>
      </c>
      <c r="I11" s="34">
        <v>35.81</v>
      </c>
      <c r="J11" s="34">
        <v>44.29</v>
      </c>
      <c r="K11" s="34">
        <v>14.51</v>
      </c>
      <c r="L11" s="34">
        <v>26.43</v>
      </c>
      <c r="M11" s="34">
        <v>21.69</v>
      </c>
      <c r="N11" s="34">
        <v>12.34</v>
      </c>
      <c r="O11" s="34">
        <v>10.93</v>
      </c>
      <c r="P11" s="34" t="e">
        <v>#N/A</v>
      </c>
      <c r="Q11" s="34">
        <v>85.62</v>
      </c>
      <c r="R11" s="34">
        <v>37.75</v>
      </c>
      <c r="S11" s="34">
        <v>30.57</v>
      </c>
      <c r="T11" s="34">
        <v>33.78</v>
      </c>
      <c r="U11" s="34">
        <v>36.61</v>
      </c>
    </row>
    <row r="12" spans="1:21" x14ac:dyDescent="0.2">
      <c r="A12" s="13">
        <v>1976</v>
      </c>
      <c r="B12" s="34">
        <v>53.41</v>
      </c>
      <c r="C12" s="34">
        <v>143.16</v>
      </c>
      <c r="D12" s="34">
        <v>82.99</v>
      </c>
      <c r="E12" s="34">
        <v>45.5</v>
      </c>
      <c r="F12" s="34">
        <v>57.94</v>
      </c>
      <c r="G12" s="34">
        <v>55.2</v>
      </c>
      <c r="H12" s="34">
        <v>33.61</v>
      </c>
      <c r="I12" s="34">
        <v>36.53</v>
      </c>
      <c r="J12" s="34">
        <v>45.11</v>
      </c>
      <c r="K12" s="34">
        <v>15</v>
      </c>
      <c r="L12" s="34">
        <v>27.08</v>
      </c>
      <c r="M12" s="34">
        <v>22.77</v>
      </c>
      <c r="N12" s="34">
        <v>12.98</v>
      </c>
      <c r="O12" s="34">
        <v>11.49</v>
      </c>
      <c r="P12" s="34" t="e">
        <v>#N/A</v>
      </c>
      <c r="Q12" s="34">
        <v>92.02</v>
      </c>
      <c r="R12" s="34">
        <v>40.04</v>
      </c>
      <c r="S12" s="34">
        <v>32.6</v>
      </c>
      <c r="T12" s="34">
        <v>35.659999999999997</v>
      </c>
      <c r="U12" s="34">
        <v>37.380000000000003</v>
      </c>
    </row>
    <row r="13" spans="1:21" x14ac:dyDescent="0.2">
      <c r="A13" s="13">
        <v>1977</v>
      </c>
      <c r="B13" s="34">
        <v>60.34</v>
      </c>
      <c r="C13" s="34">
        <v>139.19999999999999</v>
      </c>
      <c r="D13" s="34">
        <v>84.53</v>
      </c>
      <c r="E13" s="34">
        <v>47.42</v>
      </c>
      <c r="F13" s="34">
        <v>59.42</v>
      </c>
      <c r="G13" s="34">
        <v>54.89</v>
      </c>
      <c r="H13" s="34">
        <v>33.840000000000003</v>
      </c>
      <c r="I13" s="34">
        <v>37.96</v>
      </c>
      <c r="J13" s="34">
        <v>46.04</v>
      </c>
      <c r="K13" s="34">
        <v>15.69</v>
      </c>
      <c r="L13" s="34">
        <v>27.34</v>
      </c>
      <c r="M13" s="34">
        <v>23.88</v>
      </c>
      <c r="N13" s="34">
        <v>13.41</v>
      </c>
      <c r="O13" s="34">
        <v>11.87</v>
      </c>
      <c r="P13" s="34" t="e">
        <v>#N/A</v>
      </c>
      <c r="Q13" s="34">
        <v>94.22</v>
      </c>
      <c r="R13" s="34">
        <v>41.1</v>
      </c>
      <c r="S13" s="34">
        <v>34.369999999999997</v>
      </c>
      <c r="T13" s="34">
        <v>37.200000000000003</v>
      </c>
      <c r="U13" s="34">
        <v>38.200000000000003</v>
      </c>
    </row>
    <row r="14" spans="1:21" x14ac:dyDescent="0.2">
      <c r="A14" s="13">
        <v>1978</v>
      </c>
      <c r="B14" s="34">
        <v>64.900000000000006</v>
      </c>
      <c r="C14" s="34">
        <v>139.51</v>
      </c>
      <c r="D14" s="34">
        <v>85.02</v>
      </c>
      <c r="E14" s="34">
        <v>48.37</v>
      </c>
      <c r="F14" s="34">
        <v>61.11</v>
      </c>
      <c r="G14" s="34">
        <v>58.71</v>
      </c>
      <c r="H14" s="34">
        <v>36.65</v>
      </c>
      <c r="I14" s="34">
        <v>39.86</v>
      </c>
      <c r="J14" s="34">
        <v>49.5</v>
      </c>
      <c r="K14" s="34">
        <v>16.489999999999998</v>
      </c>
      <c r="L14" s="34">
        <v>28.92</v>
      </c>
      <c r="M14" s="34">
        <v>24.27</v>
      </c>
      <c r="N14" s="34">
        <v>14.44</v>
      </c>
      <c r="O14" s="34">
        <v>12.79</v>
      </c>
      <c r="P14" s="34" t="e">
        <v>#N/A</v>
      </c>
      <c r="Q14" s="34">
        <v>97.87</v>
      </c>
      <c r="R14" s="34">
        <v>42.08</v>
      </c>
      <c r="S14" s="34">
        <v>36.15</v>
      </c>
      <c r="T14" s="34">
        <v>38.76</v>
      </c>
      <c r="U14" s="34">
        <v>39.82</v>
      </c>
    </row>
    <row r="15" spans="1:21" x14ac:dyDescent="0.2">
      <c r="A15" s="13">
        <v>1979</v>
      </c>
      <c r="B15" s="34">
        <v>63.91</v>
      </c>
      <c r="C15" s="34">
        <v>167.85</v>
      </c>
      <c r="D15" s="34">
        <v>84.82</v>
      </c>
      <c r="E15" s="34">
        <v>50.86</v>
      </c>
      <c r="F15" s="34">
        <v>60.16</v>
      </c>
      <c r="G15" s="34">
        <v>59.11</v>
      </c>
      <c r="H15" s="34">
        <v>38.21</v>
      </c>
      <c r="I15" s="34">
        <v>41.95</v>
      </c>
      <c r="J15" s="34">
        <v>51.28</v>
      </c>
      <c r="K15" s="34">
        <v>17.440000000000001</v>
      </c>
      <c r="L15" s="34">
        <v>30.78</v>
      </c>
      <c r="M15" s="34">
        <v>24.89</v>
      </c>
      <c r="N15" s="34">
        <v>15.68</v>
      </c>
      <c r="O15" s="34">
        <v>13.89</v>
      </c>
      <c r="P15" s="34" t="e">
        <v>#N/A</v>
      </c>
      <c r="Q15" s="34">
        <v>101.43</v>
      </c>
      <c r="R15" s="34">
        <v>43.83</v>
      </c>
      <c r="S15" s="34">
        <v>37.58</v>
      </c>
      <c r="T15" s="34">
        <v>39.96</v>
      </c>
      <c r="U15" s="34">
        <v>41.2</v>
      </c>
    </row>
    <row r="16" spans="1:21" x14ac:dyDescent="0.2">
      <c r="A16" s="13">
        <v>1980</v>
      </c>
      <c r="B16" s="34">
        <v>70.95</v>
      </c>
      <c r="C16" s="34">
        <v>170.5</v>
      </c>
      <c r="D16" s="34">
        <v>77.59</v>
      </c>
      <c r="E16" s="34">
        <v>50.86</v>
      </c>
      <c r="F16" s="34">
        <v>52.98</v>
      </c>
      <c r="G16" s="34">
        <v>55.8</v>
      </c>
      <c r="H16" s="34">
        <v>36.119999999999997</v>
      </c>
      <c r="I16" s="34">
        <v>40.89</v>
      </c>
      <c r="J16" s="34">
        <v>50.59</v>
      </c>
      <c r="K16" s="34">
        <v>18.11</v>
      </c>
      <c r="L16" s="34">
        <v>30.74</v>
      </c>
      <c r="M16" s="34">
        <v>25.38</v>
      </c>
      <c r="N16" s="34">
        <v>16.28</v>
      </c>
      <c r="O16" s="34">
        <v>14.42</v>
      </c>
      <c r="P16" s="34" t="e">
        <v>#N/A</v>
      </c>
      <c r="Q16" s="34">
        <v>102.44</v>
      </c>
      <c r="R16" s="34">
        <v>45.35</v>
      </c>
      <c r="S16" s="34">
        <v>40.200000000000003</v>
      </c>
      <c r="T16" s="34">
        <v>42.42</v>
      </c>
      <c r="U16" s="34">
        <v>39.89</v>
      </c>
    </row>
    <row r="17" spans="1:21" x14ac:dyDescent="0.2">
      <c r="A17" s="13">
        <v>1981</v>
      </c>
      <c r="B17" s="34">
        <v>72.83</v>
      </c>
      <c r="C17" s="34">
        <v>177.91</v>
      </c>
      <c r="D17" s="34">
        <v>72.760000000000005</v>
      </c>
      <c r="E17" s="34">
        <v>52.3</v>
      </c>
      <c r="F17" s="34">
        <v>51.08</v>
      </c>
      <c r="G17" s="34">
        <v>51.48</v>
      </c>
      <c r="H17" s="34">
        <v>36.090000000000003</v>
      </c>
      <c r="I17" s="34">
        <v>41.26</v>
      </c>
      <c r="J17" s="34">
        <v>50.02</v>
      </c>
      <c r="K17" s="34">
        <v>18.52</v>
      </c>
      <c r="L17" s="34">
        <v>31.59</v>
      </c>
      <c r="M17" s="34">
        <v>26.29</v>
      </c>
      <c r="N17" s="34">
        <v>16.93</v>
      </c>
      <c r="O17" s="34">
        <v>14.99</v>
      </c>
      <c r="P17" s="34" t="e">
        <v>#N/A</v>
      </c>
      <c r="Q17" s="34">
        <v>103.23</v>
      </c>
      <c r="R17" s="34">
        <v>47.68</v>
      </c>
      <c r="S17" s="34">
        <v>40.29</v>
      </c>
      <c r="T17" s="34">
        <v>42.22</v>
      </c>
      <c r="U17" s="34">
        <v>39.36</v>
      </c>
    </row>
    <row r="18" spans="1:21" x14ac:dyDescent="0.2">
      <c r="A18" s="13">
        <v>1982</v>
      </c>
      <c r="B18" s="34">
        <v>78.87</v>
      </c>
      <c r="C18" s="34">
        <v>190.71</v>
      </c>
      <c r="D18" s="34">
        <v>72.66</v>
      </c>
      <c r="E18" s="34">
        <v>51.63</v>
      </c>
      <c r="F18" s="34">
        <v>49.08</v>
      </c>
      <c r="G18" s="34">
        <v>55.6</v>
      </c>
      <c r="H18" s="34">
        <v>37.200000000000003</v>
      </c>
      <c r="I18" s="34">
        <v>40.549999999999997</v>
      </c>
      <c r="J18" s="34">
        <v>50.35</v>
      </c>
      <c r="K18" s="34">
        <v>19.22</v>
      </c>
      <c r="L18" s="34">
        <v>32.68</v>
      </c>
      <c r="M18" s="34">
        <v>26.76</v>
      </c>
      <c r="N18" s="34">
        <v>18.34</v>
      </c>
      <c r="O18" s="34">
        <v>16.239999999999998</v>
      </c>
      <c r="P18" s="34" t="e">
        <v>#N/A</v>
      </c>
      <c r="Q18" s="34">
        <v>104.48</v>
      </c>
      <c r="R18" s="34">
        <v>48.81</v>
      </c>
      <c r="S18" s="34">
        <v>40.57</v>
      </c>
      <c r="T18" s="34">
        <v>42.22</v>
      </c>
      <c r="U18" s="34">
        <v>40.39</v>
      </c>
    </row>
    <row r="19" spans="1:21" x14ac:dyDescent="0.2">
      <c r="A19" s="13">
        <v>1983</v>
      </c>
      <c r="B19" s="34">
        <v>74.61</v>
      </c>
      <c r="C19" s="34">
        <v>192.34</v>
      </c>
      <c r="D19" s="34">
        <v>74.209999999999994</v>
      </c>
      <c r="E19" s="34">
        <v>53.55</v>
      </c>
      <c r="F19" s="34">
        <v>47.6</v>
      </c>
      <c r="G19" s="34">
        <v>59.11</v>
      </c>
      <c r="H19" s="34">
        <v>39.99</v>
      </c>
      <c r="I19" s="34">
        <v>42.43</v>
      </c>
      <c r="J19" s="34">
        <v>51.4</v>
      </c>
      <c r="K19" s="34">
        <v>20.56</v>
      </c>
      <c r="L19" s="34">
        <v>34.32</v>
      </c>
      <c r="M19" s="34">
        <v>27.58</v>
      </c>
      <c r="N19" s="34">
        <v>20.51</v>
      </c>
      <c r="O19" s="34">
        <v>18.16</v>
      </c>
      <c r="P19" s="34" t="e">
        <v>#N/A</v>
      </c>
      <c r="Q19" s="34">
        <v>107.59</v>
      </c>
      <c r="R19" s="34">
        <v>50.81</v>
      </c>
      <c r="S19" s="34">
        <v>43.11</v>
      </c>
      <c r="T19" s="34">
        <v>44.54</v>
      </c>
      <c r="U19" s="34">
        <v>42.21</v>
      </c>
    </row>
    <row r="20" spans="1:21" x14ac:dyDescent="0.2">
      <c r="A20" s="13">
        <v>1984</v>
      </c>
      <c r="B20" s="34">
        <v>90.17</v>
      </c>
      <c r="C20" s="34">
        <v>180.96</v>
      </c>
      <c r="D20" s="34">
        <v>76.91</v>
      </c>
      <c r="E20" s="34">
        <v>43.3</v>
      </c>
      <c r="F20" s="34">
        <v>44.54</v>
      </c>
      <c r="G20" s="34">
        <v>61.92</v>
      </c>
      <c r="H20" s="34">
        <v>41.8</v>
      </c>
      <c r="I20" s="34">
        <v>43.66</v>
      </c>
      <c r="J20" s="34">
        <v>51.94</v>
      </c>
      <c r="K20" s="34">
        <v>21.96</v>
      </c>
      <c r="L20" s="34">
        <v>34.880000000000003</v>
      </c>
      <c r="M20" s="34">
        <v>27.55</v>
      </c>
      <c r="N20" s="34">
        <v>21.85</v>
      </c>
      <c r="O20" s="34">
        <v>19.350000000000001</v>
      </c>
      <c r="P20" s="34" t="e">
        <v>#N/A</v>
      </c>
      <c r="Q20" s="34">
        <v>106.76</v>
      </c>
      <c r="R20" s="34">
        <v>50.29</v>
      </c>
      <c r="S20" s="34">
        <v>45.38</v>
      </c>
      <c r="T20" s="34">
        <v>46.55</v>
      </c>
      <c r="U20" s="34">
        <v>43.35</v>
      </c>
    </row>
    <row r="21" spans="1:21" x14ac:dyDescent="0.2">
      <c r="A21" s="13">
        <v>1985</v>
      </c>
      <c r="B21" s="34">
        <v>85.41</v>
      </c>
      <c r="C21" s="34">
        <v>198.94</v>
      </c>
      <c r="D21" s="34">
        <v>79.13</v>
      </c>
      <c r="E21" s="34">
        <v>54.31</v>
      </c>
      <c r="F21" s="34">
        <v>49.6</v>
      </c>
      <c r="G21" s="34">
        <v>62.12</v>
      </c>
      <c r="H21" s="34">
        <v>44.15</v>
      </c>
      <c r="I21" s="34">
        <v>46.49</v>
      </c>
      <c r="J21" s="34">
        <v>55.99</v>
      </c>
      <c r="K21" s="34">
        <v>23.35</v>
      </c>
      <c r="L21" s="34">
        <v>34.89</v>
      </c>
      <c r="M21" s="34">
        <v>28.28</v>
      </c>
      <c r="N21" s="34">
        <v>24.18</v>
      </c>
      <c r="O21" s="34">
        <v>21.41</v>
      </c>
      <c r="P21" s="34" t="e">
        <v>#N/A</v>
      </c>
      <c r="Q21" s="34">
        <v>109.07</v>
      </c>
      <c r="R21" s="34">
        <v>51.26</v>
      </c>
      <c r="S21" s="34">
        <v>48.59</v>
      </c>
      <c r="T21" s="34">
        <v>49.67</v>
      </c>
      <c r="U21" s="34">
        <v>45.48</v>
      </c>
    </row>
    <row r="22" spans="1:21" x14ac:dyDescent="0.2">
      <c r="A22" s="13">
        <v>1986</v>
      </c>
      <c r="B22" s="34">
        <v>85.51</v>
      </c>
      <c r="C22" s="34">
        <v>198.74</v>
      </c>
      <c r="D22" s="34">
        <v>80.19</v>
      </c>
      <c r="E22" s="34">
        <v>63.89</v>
      </c>
      <c r="F22" s="34">
        <v>53.72</v>
      </c>
      <c r="G22" s="34">
        <v>64.73</v>
      </c>
      <c r="H22" s="34">
        <v>46.18</v>
      </c>
      <c r="I22" s="34">
        <v>47.75</v>
      </c>
      <c r="J22" s="34">
        <v>59.42</v>
      </c>
      <c r="K22" s="34">
        <v>24.94</v>
      </c>
      <c r="L22" s="34">
        <v>35.630000000000003</v>
      </c>
      <c r="M22" s="34">
        <v>28.17</v>
      </c>
      <c r="N22" s="34">
        <v>26.03</v>
      </c>
      <c r="O22" s="34">
        <v>23.05</v>
      </c>
      <c r="P22" s="34" t="e">
        <v>#N/A</v>
      </c>
      <c r="Q22" s="34">
        <v>110.47</v>
      </c>
      <c r="R22" s="34">
        <v>51.65</v>
      </c>
      <c r="S22" s="34">
        <v>51.01</v>
      </c>
      <c r="T22" s="34">
        <v>52.62</v>
      </c>
      <c r="U22" s="34">
        <v>47.18</v>
      </c>
    </row>
    <row r="23" spans="1:21" x14ac:dyDescent="0.2">
      <c r="A23" s="13">
        <v>1987</v>
      </c>
      <c r="B23" s="34">
        <v>83.53</v>
      </c>
      <c r="C23" s="34">
        <v>198.94</v>
      </c>
      <c r="D23" s="34">
        <v>84.05</v>
      </c>
      <c r="E23" s="34">
        <v>65.81</v>
      </c>
      <c r="F23" s="34">
        <v>56.57</v>
      </c>
      <c r="G23" s="34">
        <v>72.260000000000005</v>
      </c>
      <c r="H23" s="34">
        <v>50.02</v>
      </c>
      <c r="I23" s="34">
        <v>51.92</v>
      </c>
      <c r="J23" s="34">
        <v>63.71</v>
      </c>
      <c r="K23" s="34">
        <v>26.68</v>
      </c>
      <c r="L23" s="34">
        <v>39.97</v>
      </c>
      <c r="M23" s="34">
        <v>28.47</v>
      </c>
      <c r="N23" s="34">
        <v>27.67</v>
      </c>
      <c r="O23" s="34">
        <v>24.5</v>
      </c>
      <c r="P23" s="34" t="e">
        <v>#N/A</v>
      </c>
      <c r="Q23" s="34">
        <v>111.35</v>
      </c>
      <c r="R23" s="34">
        <v>53.39</v>
      </c>
      <c r="S23" s="34">
        <v>56.24</v>
      </c>
      <c r="T23" s="34">
        <v>58.86</v>
      </c>
      <c r="U23" s="34">
        <v>50.31</v>
      </c>
    </row>
    <row r="24" spans="1:21" x14ac:dyDescent="0.2">
      <c r="A24" s="13">
        <v>1988</v>
      </c>
      <c r="B24" s="34">
        <v>84.03</v>
      </c>
      <c r="C24" s="34">
        <v>182.08</v>
      </c>
      <c r="D24" s="34">
        <v>90.13</v>
      </c>
      <c r="E24" s="34">
        <v>65.81</v>
      </c>
      <c r="F24" s="34">
        <v>59.21</v>
      </c>
      <c r="G24" s="34">
        <v>78.48</v>
      </c>
      <c r="H24" s="34">
        <v>53.89</v>
      </c>
      <c r="I24" s="34">
        <v>55.17</v>
      </c>
      <c r="J24" s="34">
        <v>67.959999999999994</v>
      </c>
      <c r="K24" s="34">
        <v>28.63</v>
      </c>
      <c r="L24" s="34">
        <v>44.27</v>
      </c>
      <c r="M24" s="34">
        <v>28.94</v>
      </c>
      <c r="N24" s="34">
        <v>31.04</v>
      </c>
      <c r="O24" s="34">
        <v>27.49</v>
      </c>
      <c r="P24" s="34" t="e">
        <v>#N/A</v>
      </c>
      <c r="Q24" s="34">
        <v>114.17</v>
      </c>
      <c r="R24" s="34">
        <v>55.44</v>
      </c>
      <c r="S24" s="34">
        <v>60.2</v>
      </c>
      <c r="T24" s="34">
        <v>63.96</v>
      </c>
      <c r="U24" s="34">
        <v>53.71</v>
      </c>
    </row>
    <row r="25" spans="1:21" x14ac:dyDescent="0.2">
      <c r="A25" s="13">
        <v>1989</v>
      </c>
      <c r="B25" s="34">
        <v>88.68</v>
      </c>
      <c r="C25" s="34">
        <v>160.84</v>
      </c>
      <c r="D25" s="34">
        <v>93.8</v>
      </c>
      <c r="E25" s="34">
        <v>66.569999999999993</v>
      </c>
      <c r="F25" s="34">
        <v>59.1</v>
      </c>
      <c r="G25" s="34">
        <v>82.69</v>
      </c>
      <c r="H25" s="34">
        <v>56.06</v>
      </c>
      <c r="I25" s="34">
        <v>57.78</v>
      </c>
      <c r="J25" s="34">
        <v>70.34</v>
      </c>
      <c r="K25" s="34">
        <v>29.31</v>
      </c>
      <c r="L25" s="34">
        <v>44.53</v>
      </c>
      <c r="M25" s="34">
        <v>29.38</v>
      </c>
      <c r="N25" s="34">
        <v>32.25</v>
      </c>
      <c r="O25" s="34">
        <v>28.56</v>
      </c>
      <c r="P25" s="34" t="e">
        <v>#N/A</v>
      </c>
      <c r="Q25" s="34">
        <v>117</v>
      </c>
      <c r="R25" s="34">
        <v>57.2</v>
      </c>
      <c r="S25" s="34">
        <v>60.38</v>
      </c>
      <c r="T25" s="34">
        <v>65.58</v>
      </c>
      <c r="U25" s="34">
        <v>55.3</v>
      </c>
    </row>
    <row r="26" spans="1:21" x14ac:dyDescent="0.2">
      <c r="A26" s="13">
        <v>1990</v>
      </c>
      <c r="B26" s="34">
        <v>89.97</v>
      </c>
      <c r="C26" s="34">
        <v>153.83000000000001</v>
      </c>
      <c r="D26" s="34">
        <v>93.7</v>
      </c>
      <c r="E26" s="34">
        <v>68.3</v>
      </c>
      <c r="F26" s="34">
        <v>59.95</v>
      </c>
      <c r="G26" s="34">
        <v>85.1</v>
      </c>
      <c r="H26" s="34">
        <v>55.32</v>
      </c>
      <c r="I26" s="34">
        <v>57.62</v>
      </c>
      <c r="J26" s="34">
        <v>70.959999999999994</v>
      </c>
      <c r="K26" s="34">
        <v>29.18</v>
      </c>
      <c r="L26" s="34">
        <v>47.49</v>
      </c>
      <c r="M26" s="34">
        <v>29.6</v>
      </c>
      <c r="N26" s="34">
        <v>33.71</v>
      </c>
      <c r="O26" s="34">
        <v>29.85</v>
      </c>
      <c r="P26" s="34" t="e">
        <v>#N/A</v>
      </c>
      <c r="Q26" s="34">
        <v>118.11</v>
      </c>
      <c r="R26" s="34">
        <v>57.54</v>
      </c>
      <c r="S26" s="34">
        <v>60.51</v>
      </c>
      <c r="T26" s="34">
        <v>65.52</v>
      </c>
      <c r="U26" s="34">
        <v>55.86</v>
      </c>
    </row>
    <row r="27" spans="1:21" x14ac:dyDescent="0.2">
      <c r="A27" s="13">
        <v>1991</v>
      </c>
      <c r="B27" s="34">
        <v>94.49</v>
      </c>
      <c r="C27" s="34">
        <v>160.81</v>
      </c>
      <c r="D27" s="34">
        <v>88.98</v>
      </c>
      <c r="E27" s="34">
        <v>72.5</v>
      </c>
      <c r="F27" s="34">
        <v>58.92</v>
      </c>
      <c r="G27" s="34">
        <v>79.260000000000005</v>
      </c>
      <c r="H27" s="34">
        <v>54.38</v>
      </c>
      <c r="I27" s="34">
        <v>56.41</v>
      </c>
      <c r="J27" s="34">
        <v>66.78</v>
      </c>
      <c r="K27" s="34">
        <v>28.67</v>
      </c>
      <c r="L27" s="34">
        <v>48.12</v>
      </c>
      <c r="M27" s="34">
        <v>29.43</v>
      </c>
      <c r="N27" s="34">
        <v>33.61</v>
      </c>
      <c r="O27" s="34">
        <v>29.66</v>
      </c>
      <c r="P27" s="34" t="e">
        <v>#N/A</v>
      </c>
      <c r="Q27" s="34">
        <v>123.22</v>
      </c>
      <c r="R27" s="34">
        <v>61.95</v>
      </c>
      <c r="S27" s="34">
        <v>60.83</v>
      </c>
      <c r="T27" s="34">
        <v>65.790000000000006</v>
      </c>
      <c r="U27" s="34">
        <v>54.81</v>
      </c>
    </row>
    <row r="28" spans="1:21" x14ac:dyDescent="0.2">
      <c r="A28" s="13">
        <v>1992</v>
      </c>
      <c r="B28" s="34">
        <v>96.87</v>
      </c>
      <c r="C28" s="34">
        <v>165.5</v>
      </c>
      <c r="D28" s="34">
        <v>88.9</v>
      </c>
      <c r="E28" s="34">
        <v>74.3</v>
      </c>
      <c r="F28" s="34">
        <v>59.67</v>
      </c>
      <c r="G28" s="34">
        <v>75.44</v>
      </c>
      <c r="H28" s="34">
        <v>56.69</v>
      </c>
      <c r="I28" s="34">
        <v>58.08</v>
      </c>
      <c r="J28" s="34">
        <v>63.79</v>
      </c>
      <c r="K28" s="34">
        <v>28.88</v>
      </c>
      <c r="L28" s="34">
        <v>46.57</v>
      </c>
      <c r="M28" s="34">
        <v>29.34</v>
      </c>
      <c r="N28" s="34">
        <v>33.07</v>
      </c>
      <c r="O28" s="34">
        <v>29.36</v>
      </c>
      <c r="P28" s="34" t="e">
        <v>#N/A</v>
      </c>
      <c r="Q28" s="34">
        <v>128.19</v>
      </c>
      <c r="R28" s="34">
        <v>63.93</v>
      </c>
      <c r="S28" s="34">
        <v>61.74</v>
      </c>
      <c r="T28" s="34">
        <v>66.489999999999995</v>
      </c>
      <c r="U28" s="34">
        <v>54.99</v>
      </c>
    </row>
    <row r="29" spans="1:21" x14ac:dyDescent="0.2">
      <c r="A29" s="13">
        <v>1993</v>
      </c>
      <c r="B29" s="34">
        <v>87.98</v>
      </c>
      <c r="C29" s="34">
        <v>176.61</v>
      </c>
      <c r="D29" s="34">
        <v>90.2</v>
      </c>
      <c r="E29" s="34">
        <v>78.150000000000006</v>
      </c>
      <c r="F29" s="34">
        <v>62.46</v>
      </c>
      <c r="G29" s="34">
        <v>73.3</v>
      </c>
      <c r="H29" s="34">
        <v>61.07</v>
      </c>
      <c r="I29" s="34">
        <v>59.8</v>
      </c>
      <c r="J29" s="34">
        <v>64.59</v>
      </c>
      <c r="K29" s="34">
        <v>29.66</v>
      </c>
      <c r="L29" s="34">
        <v>47.85</v>
      </c>
      <c r="M29" s="34">
        <v>30.23</v>
      </c>
      <c r="N29" s="34">
        <v>33.64</v>
      </c>
      <c r="O29" s="34">
        <v>29.94</v>
      </c>
      <c r="P29" s="34" t="e">
        <v>#N/A</v>
      </c>
      <c r="Q29" s="34">
        <v>129.05000000000001</v>
      </c>
      <c r="R29" s="34">
        <v>66.569999999999993</v>
      </c>
      <c r="S29" s="34">
        <v>65.77</v>
      </c>
      <c r="T29" s="34">
        <v>70.72</v>
      </c>
      <c r="U29" s="34">
        <v>56.52</v>
      </c>
    </row>
    <row r="30" spans="1:21" x14ac:dyDescent="0.2">
      <c r="A30" s="13">
        <v>1994</v>
      </c>
      <c r="B30" s="34">
        <v>85.89</v>
      </c>
      <c r="C30" s="34">
        <v>203.11</v>
      </c>
      <c r="D30" s="34">
        <v>94.45</v>
      </c>
      <c r="E30" s="34">
        <v>75.680000000000007</v>
      </c>
      <c r="F30" s="34">
        <v>64.58</v>
      </c>
      <c r="G30" s="34">
        <v>72.099999999999994</v>
      </c>
      <c r="H30" s="34">
        <v>64.2</v>
      </c>
      <c r="I30" s="34">
        <v>63.49</v>
      </c>
      <c r="J30" s="34">
        <v>65.81</v>
      </c>
      <c r="K30" s="34">
        <v>31.05</v>
      </c>
      <c r="L30" s="34">
        <v>48.2</v>
      </c>
      <c r="M30" s="34">
        <v>31.9</v>
      </c>
      <c r="N30" s="34">
        <v>35.299999999999997</v>
      </c>
      <c r="O30" s="34">
        <v>31.44</v>
      </c>
      <c r="P30" s="34" t="e">
        <v>#N/A</v>
      </c>
      <c r="Q30" s="34">
        <v>133.38</v>
      </c>
      <c r="R30" s="34">
        <v>67.81</v>
      </c>
      <c r="S30" s="34">
        <v>69.02</v>
      </c>
      <c r="T30" s="34">
        <v>74.150000000000006</v>
      </c>
      <c r="U30" s="34">
        <v>58.68</v>
      </c>
    </row>
    <row r="31" spans="1:21" x14ac:dyDescent="0.2">
      <c r="A31" s="13">
        <v>1995</v>
      </c>
      <c r="B31" s="34">
        <v>83.16</v>
      </c>
      <c r="C31" s="34">
        <v>209.93</v>
      </c>
      <c r="D31" s="34">
        <v>95.88</v>
      </c>
      <c r="E31" s="34">
        <v>77.680000000000007</v>
      </c>
      <c r="F31" s="34">
        <v>66.349999999999994</v>
      </c>
      <c r="G31" s="34">
        <v>71.8</v>
      </c>
      <c r="H31" s="34">
        <v>65.17</v>
      </c>
      <c r="I31" s="34">
        <v>67.349999999999994</v>
      </c>
      <c r="J31" s="34">
        <v>67.209999999999994</v>
      </c>
      <c r="K31" s="34">
        <v>32.33</v>
      </c>
      <c r="L31" s="34">
        <v>49.15</v>
      </c>
      <c r="M31" s="34">
        <v>33.090000000000003</v>
      </c>
      <c r="N31" s="34">
        <v>36.51</v>
      </c>
      <c r="O31" s="34">
        <v>32.72</v>
      </c>
      <c r="P31" s="34" t="e">
        <v>#N/A</v>
      </c>
      <c r="Q31" s="34">
        <v>134.1</v>
      </c>
      <c r="R31" s="34">
        <v>69.8</v>
      </c>
      <c r="S31" s="34">
        <v>71.98</v>
      </c>
      <c r="T31" s="34">
        <v>77.25</v>
      </c>
      <c r="U31" s="34">
        <v>60.01</v>
      </c>
    </row>
    <row r="32" spans="1:21" x14ac:dyDescent="0.2">
      <c r="A32" s="13">
        <v>1996</v>
      </c>
      <c r="B32" s="34">
        <v>79.61</v>
      </c>
      <c r="C32" s="34">
        <v>216.61</v>
      </c>
      <c r="D32" s="34">
        <v>96.63</v>
      </c>
      <c r="E32" s="34">
        <v>82.95</v>
      </c>
      <c r="F32" s="34">
        <v>68.42</v>
      </c>
      <c r="G32" s="34">
        <v>72.959999999999994</v>
      </c>
      <c r="H32" s="34">
        <v>66.790000000000006</v>
      </c>
      <c r="I32" s="34">
        <v>70.95</v>
      </c>
      <c r="J32" s="34">
        <v>65.53</v>
      </c>
      <c r="K32" s="34">
        <v>33.17</v>
      </c>
      <c r="L32" s="34">
        <v>51.28</v>
      </c>
      <c r="M32" s="34">
        <v>34.520000000000003</v>
      </c>
      <c r="N32" s="34">
        <v>37.950000000000003</v>
      </c>
      <c r="O32" s="34">
        <v>34.020000000000003</v>
      </c>
      <c r="P32" s="34" t="e">
        <v>#N/A</v>
      </c>
      <c r="Q32" s="34">
        <v>134.66999999999999</v>
      </c>
      <c r="R32" s="34">
        <v>70.760000000000005</v>
      </c>
      <c r="S32" s="34">
        <v>72.87</v>
      </c>
      <c r="T32" s="34">
        <v>78.349999999999994</v>
      </c>
      <c r="U32" s="34">
        <v>61.4</v>
      </c>
    </row>
    <row r="33" spans="1:21" x14ac:dyDescent="0.2">
      <c r="A33" s="13">
        <v>1997</v>
      </c>
      <c r="B33" s="34">
        <v>80.849999999999994</v>
      </c>
      <c r="C33" s="34">
        <v>214.43</v>
      </c>
      <c r="D33" s="34">
        <v>98.31</v>
      </c>
      <c r="E33" s="34">
        <v>83.77</v>
      </c>
      <c r="F33" s="34">
        <v>69.55</v>
      </c>
      <c r="G33" s="34">
        <v>73.5</v>
      </c>
      <c r="H33" s="34">
        <v>68.03</v>
      </c>
      <c r="I33" s="34">
        <v>75.94</v>
      </c>
      <c r="J33" s="34">
        <v>66.81</v>
      </c>
      <c r="K33" s="34">
        <v>31.96</v>
      </c>
      <c r="L33" s="34">
        <v>54.37</v>
      </c>
      <c r="M33" s="34">
        <v>36.520000000000003</v>
      </c>
      <c r="N33" s="34">
        <v>36.729999999999997</v>
      </c>
      <c r="O33" s="34">
        <v>35.950000000000003</v>
      </c>
      <c r="P33" s="34" t="e">
        <v>#N/A</v>
      </c>
      <c r="Q33" s="34">
        <v>132.05000000000001</v>
      </c>
      <c r="R33" s="34">
        <v>69.16</v>
      </c>
      <c r="S33" s="34">
        <v>72.099999999999994</v>
      </c>
      <c r="T33" s="34">
        <v>79.66</v>
      </c>
      <c r="U33" s="34">
        <v>63.29</v>
      </c>
    </row>
    <row r="34" spans="1:21" x14ac:dyDescent="0.2">
      <c r="A34" s="13">
        <v>1998</v>
      </c>
      <c r="B34" s="34">
        <v>83.69</v>
      </c>
      <c r="C34" s="34">
        <v>213.8</v>
      </c>
      <c r="D34" s="34">
        <v>98.63</v>
      </c>
      <c r="E34" s="34">
        <v>85.03</v>
      </c>
      <c r="F34" s="34">
        <v>74.2</v>
      </c>
      <c r="G34" s="34">
        <v>74.58</v>
      </c>
      <c r="H34" s="34">
        <v>69.33</v>
      </c>
      <c r="I34" s="34">
        <v>79.849999999999994</v>
      </c>
      <c r="J34" s="34">
        <v>67.349999999999994</v>
      </c>
      <c r="K34" s="34">
        <v>35.21</v>
      </c>
      <c r="L34" s="34">
        <v>66.86</v>
      </c>
      <c r="M34" s="34">
        <v>36.950000000000003</v>
      </c>
      <c r="N34" s="34">
        <v>40.85</v>
      </c>
      <c r="O34" s="34">
        <v>37.49</v>
      </c>
      <c r="P34" s="34" t="e">
        <v>#N/A</v>
      </c>
      <c r="Q34" s="34">
        <v>123.97</v>
      </c>
      <c r="R34" s="34">
        <v>68.73</v>
      </c>
      <c r="S34" s="34">
        <v>76.459999999999994</v>
      </c>
      <c r="T34" s="34">
        <v>80.540000000000006</v>
      </c>
      <c r="U34" s="34">
        <v>66.16</v>
      </c>
    </row>
    <row r="35" spans="1:21" x14ac:dyDescent="0.2">
      <c r="A35" s="13">
        <v>1999</v>
      </c>
      <c r="B35" s="34">
        <v>89.44</v>
      </c>
      <c r="C35" s="34">
        <v>227.63</v>
      </c>
      <c r="D35" s="34">
        <v>98.96</v>
      </c>
      <c r="E35" s="34">
        <v>88.87</v>
      </c>
      <c r="F35" s="34">
        <v>74.95</v>
      </c>
      <c r="G35" s="34">
        <v>75.53</v>
      </c>
      <c r="H35" s="34">
        <v>69.33</v>
      </c>
      <c r="I35" s="34">
        <v>84.1</v>
      </c>
      <c r="J35" s="34">
        <v>70.77</v>
      </c>
      <c r="K35" s="34">
        <v>41.27</v>
      </c>
      <c r="L35" s="34">
        <v>66.95</v>
      </c>
      <c r="M35" s="34">
        <v>38.57</v>
      </c>
      <c r="N35" s="34">
        <v>42.54</v>
      </c>
      <c r="O35" s="34">
        <v>40.72</v>
      </c>
      <c r="P35" s="34" t="e">
        <v>#N/A</v>
      </c>
      <c r="Q35" s="34">
        <v>124.58</v>
      </c>
      <c r="R35" s="34">
        <v>70.02</v>
      </c>
      <c r="S35" s="34">
        <v>73.14</v>
      </c>
      <c r="T35" s="34">
        <v>79</v>
      </c>
      <c r="U35" s="34">
        <v>68.25</v>
      </c>
    </row>
    <row r="36" spans="1:21" x14ac:dyDescent="0.2">
      <c r="A36" s="13">
        <v>2000</v>
      </c>
      <c r="B36" s="34">
        <v>90.73</v>
      </c>
      <c r="C36" s="34">
        <v>226.34</v>
      </c>
      <c r="D36" s="34">
        <v>100.7</v>
      </c>
      <c r="E36" s="34">
        <v>92.86</v>
      </c>
      <c r="F36" s="34">
        <v>75.98</v>
      </c>
      <c r="G36" s="34">
        <v>76.19</v>
      </c>
      <c r="H36" s="34">
        <v>68.739999999999995</v>
      </c>
      <c r="I36" s="34">
        <v>89.52</v>
      </c>
      <c r="J36" s="34">
        <v>72.31</v>
      </c>
      <c r="K36" s="34">
        <v>50.44</v>
      </c>
      <c r="L36" s="34">
        <v>69.39</v>
      </c>
      <c r="M36" s="34">
        <v>41.56</v>
      </c>
      <c r="N36" s="34">
        <v>45.18</v>
      </c>
      <c r="O36" s="34">
        <v>44.23</v>
      </c>
      <c r="P36" s="34" t="e">
        <v>#N/A</v>
      </c>
      <c r="Q36" s="34">
        <v>125.82</v>
      </c>
      <c r="R36" s="34">
        <v>72.63</v>
      </c>
      <c r="S36" s="34">
        <v>76.08</v>
      </c>
      <c r="T36" s="34">
        <v>82.44</v>
      </c>
      <c r="U36" s="34">
        <v>71.17</v>
      </c>
    </row>
    <row r="37" spans="1:21" x14ac:dyDescent="0.2">
      <c r="A37" s="13">
        <v>2001</v>
      </c>
      <c r="B37" s="34">
        <v>85.51</v>
      </c>
      <c r="C37" s="34">
        <v>212.77</v>
      </c>
      <c r="D37" s="34">
        <v>99.28</v>
      </c>
      <c r="E37" s="34">
        <v>95.05</v>
      </c>
      <c r="F37" s="34">
        <v>77.33</v>
      </c>
      <c r="G37" s="34">
        <v>77.540000000000006</v>
      </c>
      <c r="H37" s="34">
        <v>71.739999999999995</v>
      </c>
      <c r="I37" s="34">
        <v>89.52</v>
      </c>
      <c r="J37" s="34">
        <v>75.91</v>
      </c>
      <c r="K37" s="34">
        <v>54.86</v>
      </c>
      <c r="L37" s="34">
        <v>72.8</v>
      </c>
      <c r="M37" s="34">
        <v>43.76</v>
      </c>
      <c r="N37" s="34">
        <v>48.54</v>
      </c>
      <c r="O37" s="34">
        <v>46.96</v>
      </c>
      <c r="P37" s="34" t="e">
        <v>#N/A</v>
      </c>
      <c r="Q37" s="34">
        <v>115.35</v>
      </c>
      <c r="R37" s="34">
        <v>73.67</v>
      </c>
      <c r="S37" s="34">
        <v>76.540000000000006</v>
      </c>
      <c r="T37" s="34">
        <v>90.74</v>
      </c>
      <c r="U37" s="34">
        <v>73.13</v>
      </c>
    </row>
    <row r="38" spans="1:21" x14ac:dyDescent="0.2">
      <c r="A38" s="13">
        <v>2002</v>
      </c>
      <c r="B38" s="34">
        <v>96.48</v>
      </c>
      <c r="C38" s="34">
        <v>211.05</v>
      </c>
      <c r="D38" s="34">
        <v>96.84</v>
      </c>
      <c r="E38" s="34">
        <v>98.01</v>
      </c>
      <c r="F38" s="34">
        <v>81.55</v>
      </c>
      <c r="G38" s="34">
        <v>81.99</v>
      </c>
      <c r="H38" s="34">
        <v>75.510000000000005</v>
      </c>
      <c r="I38" s="34">
        <v>90.94</v>
      </c>
      <c r="J38" s="34">
        <v>78.37</v>
      </c>
      <c r="K38" s="34">
        <v>57.3</v>
      </c>
      <c r="L38" s="34">
        <v>74.650000000000006</v>
      </c>
      <c r="M38" s="34">
        <v>46.92</v>
      </c>
      <c r="N38" s="34">
        <v>47.95</v>
      </c>
      <c r="O38" s="34">
        <v>45.86</v>
      </c>
      <c r="P38" s="34" t="e">
        <v>#N/A</v>
      </c>
      <c r="Q38" s="34">
        <v>115.55</v>
      </c>
      <c r="R38" s="34">
        <v>75.239999999999995</v>
      </c>
      <c r="S38" s="34">
        <v>79.47</v>
      </c>
      <c r="T38" s="34">
        <v>87.58</v>
      </c>
      <c r="U38" s="34">
        <v>74.569999999999993</v>
      </c>
    </row>
    <row r="39" spans="1:21" x14ac:dyDescent="0.2">
      <c r="A39" s="13">
        <v>2003</v>
      </c>
      <c r="B39" s="34">
        <v>92.59</v>
      </c>
      <c r="C39" s="34">
        <v>200.11</v>
      </c>
      <c r="D39" s="34">
        <v>96.53</v>
      </c>
      <c r="E39" s="34">
        <v>101.05</v>
      </c>
      <c r="F39" s="34">
        <v>84.08</v>
      </c>
      <c r="G39" s="34">
        <v>85.93</v>
      </c>
      <c r="H39" s="34">
        <v>77.209999999999994</v>
      </c>
      <c r="I39" s="34">
        <v>94.29</v>
      </c>
      <c r="J39" s="34">
        <v>80.86</v>
      </c>
      <c r="K39" s="34">
        <v>60.97</v>
      </c>
      <c r="L39" s="34">
        <v>81.400000000000006</v>
      </c>
      <c r="M39" s="34">
        <v>51.65</v>
      </c>
      <c r="N39" s="34">
        <v>52.4</v>
      </c>
      <c r="O39" s="34">
        <v>47.02</v>
      </c>
      <c r="P39" s="34" t="e">
        <v>#N/A</v>
      </c>
      <c r="Q39" s="34">
        <v>113.96</v>
      </c>
      <c r="R39" s="34">
        <v>77.239999999999995</v>
      </c>
      <c r="S39" s="34">
        <v>84.24</v>
      </c>
      <c r="T39" s="34">
        <v>86.54</v>
      </c>
      <c r="U39" s="34">
        <v>77.180000000000007</v>
      </c>
    </row>
    <row r="40" spans="1:21" x14ac:dyDescent="0.2">
      <c r="A40" s="13">
        <v>2004</v>
      </c>
      <c r="B40" s="34">
        <v>90.37</v>
      </c>
      <c r="C40" s="34">
        <v>186.09</v>
      </c>
      <c r="D40" s="34">
        <v>98.32</v>
      </c>
      <c r="E40" s="34">
        <v>101.9</v>
      </c>
      <c r="F40" s="34">
        <v>85.23</v>
      </c>
      <c r="G40" s="34">
        <v>90.49</v>
      </c>
      <c r="H40" s="34">
        <v>79.84</v>
      </c>
      <c r="I40" s="34">
        <v>98.15</v>
      </c>
      <c r="J40" s="34">
        <v>81.349999999999994</v>
      </c>
      <c r="K40" s="34">
        <v>62.85</v>
      </c>
      <c r="L40" s="34">
        <v>85.88</v>
      </c>
      <c r="M40" s="34">
        <v>54.25</v>
      </c>
      <c r="N40" s="34">
        <v>54.61</v>
      </c>
      <c r="O40" s="34">
        <v>48.42</v>
      </c>
      <c r="P40" s="34" t="e">
        <v>#N/A</v>
      </c>
      <c r="Q40" s="34">
        <v>113.47</v>
      </c>
      <c r="R40" s="34">
        <v>79</v>
      </c>
      <c r="S40" s="34">
        <v>83.73</v>
      </c>
      <c r="T40" s="34">
        <v>84.24</v>
      </c>
      <c r="U40" s="34">
        <v>79.34</v>
      </c>
    </row>
    <row r="41" spans="1:21" x14ac:dyDescent="0.2">
      <c r="A41" s="13">
        <v>2005</v>
      </c>
      <c r="B41" s="34">
        <v>97.53</v>
      </c>
      <c r="C41" s="34">
        <v>174.42</v>
      </c>
      <c r="D41" s="34">
        <v>98.43</v>
      </c>
      <c r="E41" s="34">
        <v>97.5</v>
      </c>
      <c r="F41" s="34">
        <v>87.85</v>
      </c>
      <c r="G41" s="34">
        <v>88.29</v>
      </c>
      <c r="H41" s="34">
        <v>79.05</v>
      </c>
      <c r="I41" s="34">
        <v>101.11</v>
      </c>
      <c r="J41" s="34">
        <v>84.27</v>
      </c>
      <c r="K41" s="34">
        <v>66.92</v>
      </c>
      <c r="L41" s="34">
        <v>95.49</v>
      </c>
      <c r="M41" s="34">
        <v>59.99</v>
      </c>
      <c r="N41" s="34">
        <v>60.33</v>
      </c>
      <c r="O41" s="34">
        <v>51.51</v>
      </c>
      <c r="P41" s="34" t="e">
        <v>#N/A</v>
      </c>
      <c r="Q41" s="34">
        <v>130.72999999999999</v>
      </c>
      <c r="R41" s="34">
        <v>81.98</v>
      </c>
      <c r="S41" s="34">
        <v>87.41</v>
      </c>
      <c r="T41" s="34">
        <v>88.47</v>
      </c>
      <c r="U41" s="34">
        <v>82.22</v>
      </c>
    </row>
    <row r="42" spans="1:21" x14ac:dyDescent="0.2">
      <c r="A42" s="13">
        <v>2006</v>
      </c>
      <c r="B42" s="34">
        <v>91.55</v>
      </c>
      <c r="C42" s="34">
        <v>163.83000000000001</v>
      </c>
      <c r="D42" s="34">
        <v>100.79</v>
      </c>
      <c r="E42" s="34">
        <v>100.09</v>
      </c>
      <c r="F42" s="34">
        <v>86.03</v>
      </c>
      <c r="G42" s="34">
        <v>88.98</v>
      </c>
      <c r="H42" s="34">
        <v>81.87</v>
      </c>
      <c r="I42" s="34">
        <v>101.74</v>
      </c>
      <c r="J42" s="34">
        <v>88.65</v>
      </c>
      <c r="K42" s="34">
        <v>68.959999999999994</v>
      </c>
      <c r="L42" s="34">
        <v>101.5</v>
      </c>
      <c r="M42" s="34">
        <v>64.72</v>
      </c>
      <c r="N42" s="34">
        <v>64.77</v>
      </c>
      <c r="O42" s="34">
        <v>55.01</v>
      </c>
      <c r="P42" s="34" t="e">
        <v>#N/A</v>
      </c>
      <c r="Q42" s="34">
        <v>126.57</v>
      </c>
      <c r="R42" s="34">
        <v>84.01</v>
      </c>
      <c r="S42" s="34">
        <v>86.4</v>
      </c>
      <c r="T42" s="34">
        <v>86.49</v>
      </c>
      <c r="U42" s="34">
        <v>84.79</v>
      </c>
    </row>
    <row r="43" spans="1:21" x14ac:dyDescent="0.2">
      <c r="A43" s="13">
        <v>2007</v>
      </c>
      <c r="B43" s="34">
        <v>87.84</v>
      </c>
      <c r="C43" s="34">
        <v>158.44</v>
      </c>
      <c r="D43" s="34">
        <v>101.3</v>
      </c>
      <c r="E43" s="34">
        <v>105.79</v>
      </c>
      <c r="F43" s="34">
        <v>87.85</v>
      </c>
      <c r="G43" s="34">
        <v>90.9</v>
      </c>
      <c r="H43" s="34">
        <v>84.98</v>
      </c>
      <c r="I43" s="34">
        <v>102.93</v>
      </c>
      <c r="J43" s="34">
        <v>90.06</v>
      </c>
      <c r="K43" s="34">
        <v>72.83</v>
      </c>
      <c r="L43" s="34">
        <v>107.98</v>
      </c>
      <c r="M43" s="34">
        <v>67.13</v>
      </c>
      <c r="N43" s="34">
        <v>70.14</v>
      </c>
      <c r="O43" s="34">
        <v>62.93</v>
      </c>
      <c r="P43" s="34" t="e">
        <v>#N/A</v>
      </c>
      <c r="Q43" s="34">
        <v>118.88</v>
      </c>
      <c r="R43" s="34">
        <v>84.06</v>
      </c>
      <c r="S43" s="34">
        <v>85.19</v>
      </c>
      <c r="T43" s="34">
        <v>86.41</v>
      </c>
      <c r="U43" s="34">
        <v>87.82</v>
      </c>
    </row>
    <row r="44" spans="1:21" x14ac:dyDescent="0.2">
      <c r="A44" s="13">
        <v>2008</v>
      </c>
      <c r="B44" s="34">
        <v>94.03</v>
      </c>
      <c r="C44" s="34">
        <v>151.91999999999999</v>
      </c>
      <c r="D44" s="34">
        <v>98.49</v>
      </c>
      <c r="E44" s="34">
        <v>104.49</v>
      </c>
      <c r="F44" s="34">
        <v>86.76</v>
      </c>
      <c r="G44" s="34">
        <v>88.52</v>
      </c>
      <c r="H44" s="34">
        <v>82.8</v>
      </c>
      <c r="I44" s="34">
        <v>101.15</v>
      </c>
      <c r="J44" s="34">
        <v>87.88</v>
      </c>
      <c r="K44" s="34">
        <v>73.83</v>
      </c>
      <c r="L44" s="34">
        <v>109.34</v>
      </c>
      <c r="M44" s="34">
        <v>71.34</v>
      </c>
      <c r="N44" s="34">
        <v>71.45</v>
      </c>
      <c r="O44" s="34">
        <v>64.45</v>
      </c>
      <c r="P44" s="34" t="e">
        <v>#N/A</v>
      </c>
      <c r="Q44" s="34">
        <v>125.13</v>
      </c>
      <c r="R44" s="34">
        <v>82.54</v>
      </c>
      <c r="S44" s="34">
        <v>83.08</v>
      </c>
      <c r="T44" s="34">
        <v>87.65</v>
      </c>
      <c r="U44" s="34">
        <v>87.44</v>
      </c>
    </row>
    <row r="45" spans="1:21" x14ac:dyDescent="0.2">
      <c r="A45" s="13">
        <v>2009</v>
      </c>
      <c r="B45" s="34">
        <v>88.58</v>
      </c>
      <c r="C45" s="34">
        <v>135.82</v>
      </c>
      <c r="D45" s="34">
        <v>90.01</v>
      </c>
      <c r="E45" s="34">
        <v>106.57</v>
      </c>
      <c r="F45" s="34">
        <v>80.319999999999993</v>
      </c>
      <c r="G45" s="34">
        <v>76.84</v>
      </c>
      <c r="H45" s="34">
        <v>78.17</v>
      </c>
      <c r="I45" s="34">
        <v>89.59</v>
      </c>
      <c r="J45" s="34">
        <v>82.87</v>
      </c>
      <c r="K45" s="34">
        <v>71.52</v>
      </c>
      <c r="L45" s="34">
        <v>110.34</v>
      </c>
      <c r="M45" s="34">
        <v>75.540000000000006</v>
      </c>
      <c r="N45" s="34">
        <v>65.81</v>
      </c>
      <c r="O45" s="34">
        <v>56.13</v>
      </c>
      <c r="P45" s="34" t="e">
        <v>#N/A</v>
      </c>
      <c r="Q45" s="34">
        <v>119.95</v>
      </c>
      <c r="R45" s="34">
        <v>84.02</v>
      </c>
      <c r="S45" s="34">
        <v>76.209999999999994</v>
      </c>
      <c r="T45" s="34">
        <v>85.19</v>
      </c>
      <c r="U45" s="34">
        <v>82.15</v>
      </c>
    </row>
    <row r="46" spans="1:21" x14ac:dyDescent="0.2">
      <c r="A46" s="13">
        <v>2010</v>
      </c>
      <c r="B46" s="34">
        <v>88.17</v>
      </c>
      <c r="C46" s="34">
        <v>132.46</v>
      </c>
      <c r="D46" s="34">
        <v>94.19</v>
      </c>
      <c r="E46" s="34">
        <v>110.3</v>
      </c>
      <c r="F46" s="34">
        <v>81.33</v>
      </c>
      <c r="G46" s="34">
        <v>83.39</v>
      </c>
      <c r="H46" s="34">
        <v>79.06</v>
      </c>
      <c r="I46" s="34">
        <v>89.98</v>
      </c>
      <c r="J46" s="34">
        <v>84.91</v>
      </c>
      <c r="K46" s="34">
        <v>74.849999999999994</v>
      </c>
      <c r="L46" s="34">
        <v>103.47</v>
      </c>
      <c r="M46" s="34">
        <v>78.36</v>
      </c>
      <c r="N46" s="34">
        <v>68.349999999999994</v>
      </c>
      <c r="O46" s="34">
        <v>63.1</v>
      </c>
      <c r="P46" s="34" t="e">
        <v>#N/A</v>
      </c>
      <c r="Q46" s="34">
        <v>114.46</v>
      </c>
      <c r="R46" s="34">
        <v>90.2</v>
      </c>
      <c r="S46" s="34">
        <v>78.849999999999994</v>
      </c>
      <c r="T46" s="34">
        <v>86.75</v>
      </c>
      <c r="U46" s="34">
        <v>84.33</v>
      </c>
    </row>
    <row r="47" spans="1:21" x14ac:dyDescent="0.2">
      <c r="A47" s="13">
        <v>2011</v>
      </c>
      <c r="B47" s="34">
        <v>98.86</v>
      </c>
      <c r="C47" s="34">
        <v>114.41</v>
      </c>
      <c r="D47" s="34">
        <v>96.31</v>
      </c>
      <c r="E47" s="34">
        <v>103.5</v>
      </c>
      <c r="F47" s="34">
        <v>86.79</v>
      </c>
      <c r="G47" s="34">
        <v>84.21</v>
      </c>
      <c r="H47" s="34">
        <v>80.19</v>
      </c>
      <c r="I47" s="34">
        <v>93.32</v>
      </c>
      <c r="J47" s="34">
        <v>87.06</v>
      </c>
      <c r="K47" s="34">
        <v>76.48</v>
      </c>
      <c r="L47" s="34">
        <v>102.34</v>
      </c>
      <c r="M47" s="34">
        <v>82.21</v>
      </c>
      <c r="N47" s="34">
        <v>72.23</v>
      </c>
      <c r="O47" s="34">
        <v>68.760000000000005</v>
      </c>
      <c r="P47" s="34" t="e">
        <v>#N/A</v>
      </c>
      <c r="Q47" s="34">
        <v>105.36</v>
      </c>
      <c r="R47" s="34">
        <v>93.78</v>
      </c>
      <c r="S47" s="34">
        <v>81.66</v>
      </c>
      <c r="T47" s="34">
        <v>88.5</v>
      </c>
      <c r="U47" s="34">
        <v>85.96</v>
      </c>
    </row>
    <row r="48" spans="1:21" x14ac:dyDescent="0.2">
      <c r="A48" s="13">
        <v>2012</v>
      </c>
      <c r="B48" s="34">
        <v>90.44</v>
      </c>
      <c r="C48" s="34">
        <v>100.56</v>
      </c>
      <c r="D48" s="34">
        <v>95.18</v>
      </c>
      <c r="E48" s="34">
        <v>102.68</v>
      </c>
      <c r="F48" s="34">
        <v>85.98</v>
      </c>
      <c r="G48" s="34">
        <v>78.12</v>
      </c>
      <c r="H48" s="34">
        <v>80.94</v>
      </c>
      <c r="I48" s="34">
        <v>92.56</v>
      </c>
      <c r="J48" s="34">
        <v>90.75</v>
      </c>
      <c r="K48" s="34">
        <v>78.959999999999994</v>
      </c>
      <c r="L48" s="34">
        <v>104.7</v>
      </c>
      <c r="M48" s="34">
        <v>86.86</v>
      </c>
      <c r="N48" s="34">
        <v>76.069999999999993</v>
      </c>
      <c r="O48" s="34">
        <v>74.61</v>
      </c>
      <c r="P48" s="34" t="e">
        <v>#N/A</v>
      </c>
      <c r="Q48" s="34">
        <v>111.66</v>
      </c>
      <c r="R48" s="34">
        <v>96.27</v>
      </c>
      <c r="S48" s="34">
        <v>88.04</v>
      </c>
      <c r="T48" s="34">
        <v>85.63</v>
      </c>
      <c r="U48" s="34">
        <v>86.94</v>
      </c>
    </row>
    <row r="49" spans="1:21" x14ac:dyDescent="0.2">
      <c r="A49" s="13">
        <v>2013</v>
      </c>
      <c r="B49" s="34">
        <v>91.01</v>
      </c>
      <c r="C49" s="34">
        <v>95.13</v>
      </c>
      <c r="D49" s="34">
        <v>94.15</v>
      </c>
      <c r="E49" s="34">
        <v>102.09</v>
      </c>
      <c r="F49" s="34">
        <v>89.18</v>
      </c>
      <c r="G49" s="34">
        <v>79.38</v>
      </c>
      <c r="H49" s="34">
        <v>85.24</v>
      </c>
      <c r="I49" s="34">
        <v>93.97</v>
      </c>
      <c r="J49" s="34">
        <v>89.29</v>
      </c>
      <c r="K49" s="34">
        <v>81.8</v>
      </c>
      <c r="L49" s="34">
        <v>104.2</v>
      </c>
      <c r="M49" s="34">
        <v>90.82</v>
      </c>
      <c r="N49" s="34">
        <v>81.5</v>
      </c>
      <c r="O49" s="34">
        <v>79.88</v>
      </c>
      <c r="P49" s="34" t="e">
        <v>#N/A</v>
      </c>
      <c r="Q49" s="34">
        <v>111.2</v>
      </c>
      <c r="R49" s="34">
        <v>97.38</v>
      </c>
      <c r="S49" s="34">
        <v>89.12</v>
      </c>
      <c r="T49" s="34">
        <v>88.47</v>
      </c>
      <c r="U49" s="34">
        <v>88.98</v>
      </c>
    </row>
    <row r="50" spans="1:21" x14ac:dyDescent="0.2">
      <c r="A50" s="13">
        <v>2014</v>
      </c>
      <c r="B50" s="34">
        <v>103.43</v>
      </c>
      <c r="C50" s="34">
        <v>94.41</v>
      </c>
      <c r="D50" s="34">
        <v>96.83</v>
      </c>
      <c r="E50" s="34">
        <v>97.63</v>
      </c>
      <c r="F50" s="34">
        <v>89.5</v>
      </c>
      <c r="G50" s="34">
        <v>87.23</v>
      </c>
      <c r="H50" s="34">
        <v>88.76</v>
      </c>
      <c r="I50" s="34">
        <v>98.44</v>
      </c>
      <c r="J50" s="34">
        <v>91.29</v>
      </c>
      <c r="K50" s="34">
        <v>82.14</v>
      </c>
      <c r="L50" s="34">
        <v>101.37</v>
      </c>
      <c r="M50" s="34">
        <v>95.04</v>
      </c>
      <c r="N50" s="34">
        <v>85.35</v>
      </c>
      <c r="O50" s="34">
        <v>87.29</v>
      </c>
      <c r="P50" s="34" t="e">
        <v>#N/A</v>
      </c>
      <c r="Q50" s="34">
        <v>107.43</v>
      </c>
      <c r="R50" s="34">
        <v>98.57</v>
      </c>
      <c r="S50" s="34">
        <v>94.5</v>
      </c>
      <c r="T50" s="34">
        <v>96.32</v>
      </c>
      <c r="U50" s="34">
        <v>91.98</v>
      </c>
    </row>
    <row r="51" spans="1:21" x14ac:dyDescent="0.2">
      <c r="A51" s="13">
        <v>2015</v>
      </c>
      <c r="B51" s="34">
        <v>103.41</v>
      </c>
      <c r="C51" s="34">
        <v>96.54</v>
      </c>
      <c r="D51" s="34">
        <v>96.36</v>
      </c>
      <c r="E51" s="34">
        <v>99.7</v>
      </c>
      <c r="F51" s="34">
        <v>93.02</v>
      </c>
      <c r="G51" s="34">
        <v>90.57</v>
      </c>
      <c r="H51" s="34">
        <v>91.88</v>
      </c>
      <c r="I51" s="34">
        <v>99.22</v>
      </c>
      <c r="J51" s="34">
        <v>95.89</v>
      </c>
      <c r="K51" s="34">
        <v>87.25</v>
      </c>
      <c r="L51" s="34">
        <v>96.52</v>
      </c>
      <c r="M51" s="34">
        <v>100.02</v>
      </c>
      <c r="N51" s="34">
        <v>89.4</v>
      </c>
      <c r="O51" s="34">
        <v>91.93</v>
      </c>
      <c r="P51" s="34" t="e">
        <v>#N/A</v>
      </c>
      <c r="Q51" s="34">
        <v>103.35</v>
      </c>
      <c r="R51" s="34">
        <v>98.87</v>
      </c>
      <c r="S51" s="34">
        <v>97.11</v>
      </c>
      <c r="T51" s="34">
        <v>101.52</v>
      </c>
      <c r="U51" s="34">
        <v>94.07</v>
      </c>
    </row>
    <row r="52" spans="1:21" x14ac:dyDescent="0.2">
      <c r="A52" s="13">
        <v>2016</v>
      </c>
      <c r="B52" s="34">
        <v>97.24</v>
      </c>
      <c r="C52" s="34">
        <v>94.33</v>
      </c>
      <c r="D52" s="34">
        <v>96.62</v>
      </c>
      <c r="E52" s="34">
        <v>103.32</v>
      </c>
      <c r="F52" s="34">
        <v>99.5</v>
      </c>
      <c r="G52" s="34">
        <v>94.24</v>
      </c>
      <c r="H52" s="34">
        <v>95.13</v>
      </c>
      <c r="I52" s="34">
        <v>97.4</v>
      </c>
      <c r="J52" s="34">
        <v>97.07</v>
      </c>
      <c r="K52" s="34">
        <v>91.52</v>
      </c>
      <c r="L52" s="34">
        <v>100.63</v>
      </c>
      <c r="M52" s="34">
        <v>100.38</v>
      </c>
      <c r="N52" s="34">
        <v>92.13</v>
      </c>
      <c r="O52" s="34">
        <v>93.02</v>
      </c>
      <c r="P52" s="34" t="e">
        <v>#N/A</v>
      </c>
      <c r="Q52" s="34">
        <v>99.43</v>
      </c>
      <c r="R52" s="34">
        <v>98.49</v>
      </c>
      <c r="S52" s="34">
        <v>96.42</v>
      </c>
      <c r="T52" s="34">
        <v>97.83</v>
      </c>
      <c r="U52" s="34">
        <v>95.91</v>
      </c>
    </row>
    <row r="53" spans="1:21" x14ac:dyDescent="0.2">
      <c r="A53" s="13">
        <v>2017</v>
      </c>
      <c r="B53" s="34">
        <v>103.38</v>
      </c>
      <c r="C53" s="34">
        <v>95.01</v>
      </c>
      <c r="D53" s="34">
        <v>98.86</v>
      </c>
      <c r="E53" s="34">
        <v>101.18</v>
      </c>
      <c r="F53" s="34">
        <v>101.13</v>
      </c>
      <c r="G53" s="34">
        <v>99.97</v>
      </c>
      <c r="H53" s="34">
        <v>96.95</v>
      </c>
      <c r="I53" s="34">
        <v>98.27</v>
      </c>
      <c r="J53" s="34">
        <v>98.62</v>
      </c>
      <c r="K53" s="34">
        <v>95.6</v>
      </c>
      <c r="L53" s="34">
        <v>100.89</v>
      </c>
      <c r="M53" s="34">
        <v>100.81</v>
      </c>
      <c r="N53" s="34">
        <v>95.56</v>
      </c>
      <c r="O53" s="34">
        <v>96.56</v>
      </c>
      <c r="P53" s="34" t="e">
        <v>#N/A</v>
      </c>
      <c r="Q53" s="34">
        <v>101.05</v>
      </c>
      <c r="R53" s="34">
        <v>100.11</v>
      </c>
      <c r="S53" s="34">
        <v>100.42</v>
      </c>
      <c r="T53" s="34">
        <v>98.61</v>
      </c>
      <c r="U53" s="34">
        <v>98.31</v>
      </c>
    </row>
    <row r="54" spans="1:21" x14ac:dyDescent="0.2">
      <c r="A54" s="13">
        <v>2018</v>
      </c>
      <c r="B54" s="34">
        <v>100</v>
      </c>
      <c r="C54" s="34">
        <v>100</v>
      </c>
      <c r="D54" s="34">
        <v>100</v>
      </c>
      <c r="E54" s="34">
        <v>100</v>
      </c>
      <c r="F54" s="34">
        <v>100</v>
      </c>
      <c r="G54" s="34">
        <v>100</v>
      </c>
      <c r="H54" s="34">
        <v>100</v>
      </c>
      <c r="I54" s="34">
        <v>100</v>
      </c>
      <c r="J54" s="34">
        <v>100</v>
      </c>
      <c r="K54" s="34">
        <v>100</v>
      </c>
      <c r="L54" s="34">
        <v>100</v>
      </c>
      <c r="M54" s="34">
        <v>100</v>
      </c>
      <c r="N54" s="34">
        <v>100</v>
      </c>
      <c r="O54" s="34">
        <v>100</v>
      </c>
      <c r="P54" s="34" t="e">
        <v>#N/A</v>
      </c>
      <c r="Q54" s="34">
        <v>100</v>
      </c>
      <c r="R54" s="34">
        <v>100</v>
      </c>
      <c r="S54" s="34">
        <v>100</v>
      </c>
      <c r="T54" s="34">
        <v>100</v>
      </c>
      <c r="U54" s="34">
        <v>100</v>
      </c>
    </row>
    <row r="55" spans="1:21" x14ac:dyDescent="0.2">
      <c r="A55" s="13">
        <v>2019</v>
      </c>
      <c r="B55" s="34">
        <v>106.26</v>
      </c>
      <c r="C55" s="34">
        <v>99.18</v>
      </c>
      <c r="D55" s="34">
        <v>98.32</v>
      </c>
      <c r="E55" s="34">
        <v>101.02</v>
      </c>
      <c r="F55" s="34">
        <v>99.86</v>
      </c>
      <c r="G55" s="34">
        <v>101.82</v>
      </c>
      <c r="H55" s="34">
        <v>102.49</v>
      </c>
      <c r="I55" s="34">
        <v>101.51</v>
      </c>
      <c r="J55" s="34">
        <v>102.38</v>
      </c>
      <c r="K55" s="34">
        <v>107.38</v>
      </c>
      <c r="L55" s="34">
        <v>97.11</v>
      </c>
      <c r="M55" s="34">
        <v>100.13</v>
      </c>
      <c r="N55" s="34">
        <v>102.17</v>
      </c>
      <c r="O55" s="34">
        <v>102.47</v>
      </c>
      <c r="P55" s="34" t="e">
        <v>#N/A</v>
      </c>
      <c r="Q55" s="34">
        <v>99.61</v>
      </c>
      <c r="R55" s="34">
        <v>97.35</v>
      </c>
      <c r="S55" s="34">
        <v>102.32</v>
      </c>
      <c r="T55" s="34">
        <v>96.6</v>
      </c>
      <c r="U55" s="34">
        <v>101.24</v>
      </c>
    </row>
    <row r="56" spans="1:21" x14ac:dyDescent="0.2"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</row>
    <row r="57" spans="1:21" x14ac:dyDescent="0.2">
      <c r="A57" s="9" t="s">
        <v>163</v>
      </c>
    </row>
    <row r="58" spans="1:21" x14ac:dyDescent="0.2">
      <c r="A58" s="13">
        <v>1971</v>
      </c>
      <c r="B58" s="11">
        <f>LN(B7/B6)*100</f>
        <v>5.0339430717721658</v>
      </c>
      <c r="C58" s="11">
        <f t="shared" ref="C58:U72" si="0">LN(C7/C6)*100</f>
        <v>-2.096068711811546</v>
      </c>
      <c r="D58" s="11">
        <f t="shared" si="0"/>
        <v>-0.96485931158318372</v>
      </c>
      <c r="E58" s="11">
        <f t="shared" si="0"/>
        <v>4.6557580669363299</v>
      </c>
      <c r="F58" s="11">
        <f t="shared" si="0"/>
        <v>2.951132562376972</v>
      </c>
      <c r="G58" s="11">
        <f t="shared" si="0"/>
        <v>1.7580762865315847</v>
      </c>
      <c r="H58" s="11">
        <f t="shared" si="0"/>
        <v>3.5820232865204851</v>
      </c>
      <c r="I58" s="11">
        <f t="shared" si="0"/>
        <v>6.8902287674216787</v>
      </c>
      <c r="J58" s="11">
        <f t="shared" si="0"/>
        <v>4.0697136785876724</v>
      </c>
      <c r="K58" s="11">
        <f t="shared" si="0"/>
        <v>6.6153146869219945</v>
      </c>
      <c r="L58" s="11">
        <f t="shared" si="0"/>
        <v>4.3504821421971362</v>
      </c>
      <c r="M58" s="11">
        <f t="shared" si="0"/>
        <v>6.0430037739284401</v>
      </c>
      <c r="N58" s="11">
        <f t="shared" si="0"/>
        <v>11.856704196859221</v>
      </c>
      <c r="O58" s="11">
        <f t="shared" si="0"/>
        <v>11.881540799200959</v>
      </c>
      <c r="P58" s="11" t="e">
        <f t="shared" si="0"/>
        <v>#N/A</v>
      </c>
      <c r="Q58" s="11">
        <f t="shared" si="0"/>
        <v>9.9090902644230976</v>
      </c>
      <c r="R58" s="11">
        <f t="shared" si="0"/>
        <v>7.8451084300886889</v>
      </c>
      <c r="S58" s="11">
        <f t="shared" si="0"/>
        <v>5.9171133188451552</v>
      </c>
      <c r="T58" s="11">
        <f t="shared" si="0"/>
        <v>5.8980155075181813</v>
      </c>
      <c r="U58" s="11">
        <f t="shared" si="0"/>
        <v>3.0009535264507483</v>
      </c>
    </row>
    <row r="59" spans="1:21" x14ac:dyDescent="0.2">
      <c r="A59" s="13">
        <v>1972</v>
      </c>
      <c r="B59" s="11">
        <f t="shared" ref="B59:Q106" si="1">LN(B8/B7)*100</f>
        <v>3.1652474047815198</v>
      </c>
      <c r="C59" s="11">
        <f t="shared" si="1"/>
        <v>-21.786204673475275</v>
      </c>
      <c r="D59" s="11">
        <f t="shared" si="1"/>
        <v>2.0439395497057031</v>
      </c>
      <c r="E59" s="11">
        <f t="shared" si="1"/>
        <v>7.519674476413944</v>
      </c>
      <c r="F59" s="11">
        <f t="shared" si="1"/>
        <v>6.6761567625517619</v>
      </c>
      <c r="G59" s="11">
        <f t="shared" si="1"/>
        <v>1.8988408885290187</v>
      </c>
      <c r="H59" s="11">
        <f t="shared" si="1"/>
        <v>4.9043574653535247</v>
      </c>
      <c r="I59" s="11">
        <f t="shared" si="1"/>
        <v>7.2453374602654872</v>
      </c>
      <c r="J59" s="11">
        <f t="shared" si="1"/>
        <v>5.7337691862223679</v>
      </c>
      <c r="K59" s="11">
        <f t="shared" si="1"/>
        <v>7.0085170885560473</v>
      </c>
      <c r="L59" s="11">
        <f t="shared" si="1"/>
        <v>1.2340394593016617</v>
      </c>
      <c r="M59" s="11">
        <f t="shared" si="1"/>
        <v>5.5513747812439513</v>
      </c>
      <c r="N59" s="11">
        <f t="shared" si="1"/>
        <v>10.033222096529036</v>
      </c>
      <c r="O59" s="11">
        <f t="shared" si="1"/>
        <v>9.9802646446518963</v>
      </c>
      <c r="P59" s="11" t="e">
        <f t="shared" si="1"/>
        <v>#N/A</v>
      </c>
      <c r="Q59" s="11">
        <f t="shared" si="1"/>
        <v>6.5928008745811102</v>
      </c>
      <c r="R59" s="11">
        <f t="shared" si="0"/>
        <v>5.4808236494994951</v>
      </c>
      <c r="S59" s="11">
        <f t="shared" si="0"/>
        <v>4.2014011058894098</v>
      </c>
      <c r="T59" s="11">
        <f t="shared" si="0"/>
        <v>4.2216676535202557</v>
      </c>
      <c r="U59" s="11">
        <f t="shared" si="0"/>
        <v>3.8016685591348907</v>
      </c>
    </row>
    <row r="60" spans="1:21" x14ac:dyDescent="0.2">
      <c r="A60" s="13">
        <v>1973</v>
      </c>
      <c r="B60" s="11">
        <f t="shared" si="1"/>
        <v>3.2447617089844125</v>
      </c>
      <c r="C60" s="11">
        <f t="shared" si="0"/>
        <v>11.357132088081984</v>
      </c>
      <c r="D60" s="11">
        <f t="shared" si="0"/>
        <v>8.8829363223778515</v>
      </c>
      <c r="E60" s="11">
        <f t="shared" si="0"/>
        <v>6.3318264732341856</v>
      </c>
      <c r="F60" s="11">
        <f t="shared" si="0"/>
        <v>11.258821877927943</v>
      </c>
      <c r="G60" s="11">
        <f t="shared" si="0"/>
        <v>2.304957605687644</v>
      </c>
      <c r="H60" s="11">
        <f t="shared" si="0"/>
        <v>2.6119851126547591</v>
      </c>
      <c r="I60" s="11">
        <f t="shared" si="0"/>
        <v>9.5819419841596005</v>
      </c>
      <c r="J60" s="11">
        <f t="shared" si="0"/>
        <v>2.9174098236934993</v>
      </c>
      <c r="K60" s="11">
        <f t="shared" si="0"/>
        <v>9.2394725844200742</v>
      </c>
      <c r="L60" s="11">
        <f t="shared" si="0"/>
        <v>5.1227589206673585</v>
      </c>
      <c r="M60" s="11">
        <f t="shared" si="0"/>
        <v>4.8860292855599852</v>
      </c>
      <c r="N60" s="11">
        <f t="shared" si="0"/>
        <v>12.092868153430262</v>
      </c>
      <c r="O60" s="11">
        <f t="shared" si="0"/>
        <v>12.145233017982255</v>
      </c>
      <c r="P60" s="11" t="e">
        <f t="shared" si="0"/>
        <v>#N/A</v>
      </c>
      <c r="Q60" s="11">
        <f t="shared" si="0"/>
        <v>7.8926670099422003</v>
      </c>
      <c r="R60" s="11">
        <f t="shared" si="0"/>
        <v>3.493805136128044</v>
      </c>
      <c r="S60" s="11">
        <f t="shared" si="0"/>
        <v>5.2303941113173851</v>
      </c>
      <c r="T60" s="11">
        <f t="shared" si="0"/>
        <v>5.2554726279825372</v>
      </c>
      <c r="U60" s="11">
        <f t="shared" si="0"/>
        <v>6.8863914107186899</v>
      </c>
    </row>
    <row r="61" spans="1:21" x14ac:dyDescent="0.2">
      <c r="A61" s="13">
        <v>1974</v>
      </c>
      <c r="B61" s="11">
        <f t="shared" si="1"/>
        <v>1.1009285508369395</v>
      </c>
      <c r="C61" s="11">
        <f t="shared" si="0"/>
        <v>-16.923924352982837</v>
      </c>
      <c r="D61" s="11">
        <f t="shared" si="0"/>
        <v>-1.2151645750269955</v>
      </c>
      <c r="E61" s="11">
        <f t="shared" si="0"/>
        <v>0.43403837414729912</v>
      </c>
      <c r="F61" s="11">
        <f t="shared" si="0"/>
        <v>-5.3837603307631348</v>
      </c>
      <c r="G61" s="11">
        <f t="shared" si="0"/>
        <v>-10.936874041070789</v>
      </c>
      <c r="H61" s="11">
        <f t="shared" si="0"/>
        <v>-7.6939099522760692</v>
      </c>
      <c r="I61" s="11">
        <f t="shared" si="0"/>
        <v>-2.9917923523875829</v>
      </c>
      <c r="J61" s="11">
        <f t="shared" si="0"/>
        <v>-4.5855784458030069</v>
      </c>
      <c r="K61" s="11">
        <f t="shared" si="0"/>
        <v>-2.4858518853713538</v>
      </c>
      <c r="L61" s="11">
        <f t="shared" si="0"/>
        <v>1.9778147791643712</v>
      </c>
      <c r="M61" s="11">
        <f t="shared" si="0"/>
        <v>-0.51558586208706159</v>
      </c>
      <c r="N61" s="11">
        <f t="shared" si="0"/>
        <v>4.3431651727489227</v>
      </c>
      <c r="O61" s="11">
        <f t="shared" si="0"/>
        <v>4.2559614418795899</v>
      </c>
      <c r="P61" s="11" t="e">
        <f t="shared" si="0"/>
        <v>#N/A</v>
      </c>
      <c r="Q61" s="11">
        <f t="shared" si="0"/>
        <v>1.1024401436423159</v>
      </c>
      <c r="R61" s="11">
        <f t="shared" si="0"/>
        <v>5.5453848602624509</v>
      </c>
      <c r="S61" s="11">
        <f t="shared" si="0"/>
        <v>-1.8704620134807473</v>
      </c>
      <c r="T61" s="11">
        <f t="shared" si="0"/>
        <v>-1.7822553009644322</v>
      </c>
      <c r="U61" s="11">
        <f t="shared" si="0"/>
        <v>-2.8517301974675484</v>
      </c>
    </row>
    <row r="62" spans="1:21" x14ac:dyDescent="0.2">
      <c r="A62" s="13">
        <v>1975</v>
      </c>
      <c r="B62" s="11">
        <f t="shared" si="1"/>
        <v>-8.0254303103864775</v>
      </c>
      <c r="C62" s="11">
        <f t="shared" si="0"/>
        <v>12.107728192480723</v>
      </c>
      <c r="D62" s="11">
        <f t="shared" si="0"/>
        <v>-7.1878003625616804</v>
      </c>
      <c r="E62" s="11">
        <f t="shared" si="0"/>
        <v>1.9413702266634101</v>
      </c>
      <c r="F62" s="11">
        <f t="shared" si="0"/>
        <v>-3.5702220035357057</v>
      </c>
      <c r="G62" s="11">
        <f t="shared" si="0"/>
        <v>-5.4142540908023919</v>
      </c>
      <c r="H62" s="11">
        <f t="shared" si="0"/>
        <v>-3.8036580392064487</v>
      </c>
      <c r="I62" s="11">
        <f t="shared" si="0"/>
        <v>-1.1384268444925898</v>
      </c>
      <c r="J62" s="11">
        <f t="shared" si="0"/>
        <v>-1.989559310475044</v>
      </c>
      <c r="K62" s="11">
        <f t="shared" si="0"/>
        <v>-1.3009426888594109</v>
      </c>
      <c r="L62" s="11">
        <f t="shared" si="0"/>
        <v>7.5418531076176523</v>
      </c>
      <c r="M62" s="11">
        <f t="shared" si="0"/>
        <v>1.9083660365339445</v>
      </c>
      <c r="N62" s="11">
        <f t="shared" si="0"/>
        <v>-1.0479741214703369</v>
      </c>
      <c r="O62" s="11">
        <f t="shared" si="0"/>
        <v>-1.0013738660502047</v>
      </c>
      <c r="P62" s="11" t="e">
        <f t="shared" si="0"/>
        <v>#N/A</v>
      </c>
      <c r="Q62" s="11">
        <f t="shared" si="0"/>
        <v>3.1078292920202233</v>
      </c>
      <c r="R62" s="11">
        <f t="shared" si="0"/>
        <v>9.0606029899541447</v>
      </c>
      <c r="S62" s="11">
        <f t="shared" si="0"/>
        <v>3.0219799192957093</v>
      </c>
      <c r="T62" s="11">
        <f t="shared" si="0"/>
        <v>2.9135564406643688</v>
      </c>
      <c r="U62" s="11">
        <f t="shared" si="0"/>
        <v>-2.8808022576017493</v>
      </c>
    </row>
    <row r="63" spans="1:21" x14ac:dyDescent="0.2">
      <c r="A63" s="13">
        <v>1976</v>
      </c>
      <c r="B63" s="11">
        <f t="shared" si="1"/>
        <v>-8.519983887358503</v>
      </c>
      <c r="C63" s="11">
        <f t="shared" si="0"/>
        <v>-6.2611371999933176</v>
      </c>
      <c r="D63" s="11">
        <f t="shared" si="0"/>
        <v>1.8730783562302338</v>
      </c>
      <c r="E63" s="11">
        <f t="shared" si="0"/>
        <v>1.7067908512148018</v>
      </c>
      <c r="F63" s="11">
        <f t="shared" si="0"/>
        <v>4.6635083812915168</v>
      </c>
      <c r="G63" s="11">
        <f t="shared" si="0"/>
        <v>-1.2601426878003819</v>
      </c>
      <c r="H63" s="11">
        <f t="shared" si="0"/>
        <v>3.3583552401322541</v>
      </c>
      <c r="I63" s="11">
        <f t="shared" si="0"/>
        <v>1.9906656796849775</v>
      </c>
      <c r="J63" s="11">
        <f t="shared" si="0"/>
        <v>1.834503348519765</v>
      </c>
      <c r="K63" s="11">
        <f t="shared" si="0"/>
        <v>3.3212134206113615</v>
      </c>
      <c r="L63" s="11">
        <f t="shared" si="0"/>
        <v>2.4295719427876348</v>
      </c>
      <c r="M63" s="11">
        <f t="shared" si="0"/>
        <v>4.8592555236865076</v>
      </c>
      <c r="N63" s="11">
        <f t="shared" si="0"/>
        <v>5.056369279870232</v>
      </c>
      <c r="O63" s="11">
        <f t="shared" si="0"/>
        <v>4.9965789672217253</v>
      </c>
      <c r="P63" s="11" t="e">
        <f t="shared" si="0"/>
        <v>#N/A</v>
      </c>
      <c r="Q63" s="11">
        <f t="shared" si="0"/>
        <v>7.208704401052235</v>
      </c>
      <c r="R63" s="11">
        <f t="shared" si="0"/>
        <v>5.8893478751986201</v>
      </c>
      <c r="S63" s="11">
        <f t="shared" si="0"/>
        <v>6.4293152469918873</v>
      </c>
      <c r="T63" s="11">
        <f t="shared" si="0"/>
        <v>5.4160701055340192</v>
      </c>
      <c r="U63" s="11">
        <f t="shared" si="0"/>
        <v>2.0814374895271972</v>
      </c>
    </row>
    <row r="64" spans="1:21" x14ac:dyDescent="0.2">
      <c r="A64" s="13">
        <v>1977</v>
      </c>
      <c r="B64" s="11">
        <f t="shared" si="1"/>
        <v>12.199723937923622</v>
      </c>
      <c r="C64" s="11">
        <f t="shared" si="0"/>
        <v>-2.8051137997505795</v>
      </c>
      <c r="D64" s="11">
        <f t="shared" si="0"/>
        <v>1.8386382330479825</v>
      </c>
      <c r="E64" s="11">
        <f t="shared" si="0"/>
        <v>4.1331754680354713</v>
      </c>
      <c r="F64" s="11">
        <f t="shared" si="0"/>
        <v>2.522287769325728</v>
      </c>
      <c r="G64" s="11">
        <f t="shared" si="0"/>
        <v>-0.56317707212517987</v>
      </c>
      <c r="H64" s="11">
        <f t="shared" si="0"/>
        <v>0.6819893001008388</v>
      </c>
      <c r="I64" s="11">
        <f t="shared" si="0"/>
        <v>3.8399132934535967</v>
      </c>
      <c r="J64" s="11">
        <f t="shared" si="0"/>
        <v>2.0406632433377285</v>
      </c>
      <c r="K64" s="11">
        <f t="shared" si="0"/>
        <v>4.4973365642731196</v>
      </c>
      <c r="L64" s="11">
        <f t="shared" si="0"/>
        <v>0.95553832517293724</v>
      </c>
      <c r="M64" s="11">
        <f t="shared" si="0"/>
        <v>4.7597408448753109</v>
      </c>
      <c r="N64" s="11">
        <f t="shared" si="0"/>
        <v>3.2590986017643111</v>
      </c>
      <c r="O64" s="11">
        <f t="shared" si="0"/>
        <v>3.2537116760912226</v>
      </c>
      <c r="P64" s="11" t="e">
        <f t="shared" si="0"/>
        <v>#N/A</v>
      </c>
      <c r="Q64" s="11">
        <f t="shared" si="0"/>
        <v>2.3626528544572651</v>
      </c>
      <c r="R64" s="11">
        <f t="shared" si="0"/>
        <v>2.6129167055169131</v>
      </c>
      <c r="S64" s="11">
        <f t="shared" si="0"/>
        <v>5.2871802489080366</v>
      </c>
      <c r="T64" s="11">
        <f t="shared" si="0"/>
        <v>4.2279148844106702</v>
      </c>
      <c r="U64" s="11">
        <f t="shared" si="0"/>
        <v>2.1699713585112743</v>
      </c>
    </row>
    <row r="65" spans="1:21" x14ac:dyDescent="0.2">
      <c r="A65" s="13">
        <v>1978</v>
      </c>
      <c r="B65" s="11">
        <f t="shared" si="1"/>
        <v>7.2852389979129306</v>
      </c>
      <c r="C65" s="11">
        <f t="shared" si="0"/>
        <v>0.22245353796973719</v>
      </c>
      <c r="D65" s="11">
        <f t="shared" si="0"/>
        <v>0.5780021989807802</v>
      </c>
      <c r="E65" s="11">
        <f t="shared" si="0"/>
        <v>1.9835706197632363</v>
      </c>
      <c r="F65" s="11">
        <f t="shared" si="0"/>
        <v>2.804464887236263</v>
      </c>
      <c r="G65" s="11">
        <f t="shared" si="0"/>
        <v>6.727888751429667</v>
      </c>
      <c r="H65" s="11">
        <f t="shared" si="0"/>
        <v>7.9769893594637837</v>
      </c>
      <c r="I65" s="11">
        <f t="shared" si="0"/>
        <v>4.8840341042921489</v>
      </c>
      <c r="J65" s="11">
        <f t="shared" si="0"/>
        <v>7.2462085720962701</v>
      </c>
      <c r="K65" s="11">
        <f t="shared" si="0"/>
        <v>4.9730569826566304</v>
      </c>
      <c r="L65" s="11">
        <f t="shared" si="0"/>
        <v>5.6182565994760463</v>
      </c>
      <c r="M65" s="11">
        <f t="shared" si="0"/>
        <v>1.6199731214108608</v>
      </c>
      <c r="N65" s="11">
        <f t="shared" si="0"/>
        <v>7.4001436171092925</v>
      </c>
      <c r="O65" s="11">
        <f t="shared" si="0"/>
        <v>7.4649406969174672</v>
      </c>
      <c r="P65" s="11" t="e">
        <f t="shared" si="0"/>
        <v>#N/A</v>
      </c>
      <c r="Q65" s="11">
        <f t="shared" si="0"/>
        <v>3.8007594165833165</v>
      </c>
      <c r="R65" s="11">
        <f t="shared" si="0"/>
        <v>2.3564446927265492</v>
      </c>
      <c r="S65" s="11">
        <f t="shared" si="0"/>
        <v>5.0492857743031117</v>
      </c>
      <c r="T65" s="11">
        <f t="shared" si="0"/>
        <v>4.108002574346445</v>
      </c>
      <c r="U65" s="11">
        <f t="shared" si="0"/>
        <v>4.1533783023520714</v>
      </c>
    </row>
    <row r="66" spans="1:21" x14ac:dyDescent="0.2">
      <c r="A66" s="13">
        <v>1979</v>
      </c>
      <c r="B66" s="11">
        <f t="shared" si="1"/>
        <v>-1.5371780047854</v>
      </c>
      <c r="C66" s="11">
        <f t="shared" si="0"/>
        <v>18.493444014602723</v>
      </c>
      <c r="D66" s="11">
        <f t="shared" si="0"/>
        <v>-0.23551588841994889</v>
      </c>
      <c r="E66" s="11">
        <f t="shared" si="0"/>
        <v>5.0196973159081768</v>
      </c>
      <c r="F66" s="11">
        <f t="shared" si="0"/>
        <v>-1.5667839265239816</v>
      </c>
      <c r="G66" s="11">
        <f t="shared" si="0"/>
        <v>0.67900447601835801</v>
      </c>
      <c r="H66" s="11">
        <f t="shared" si="0"/>
        <v>4.1683833126148162</v>
      </c>
      <c r="I66" s="11">
        <f t="shared" si="0"/>
        <v>5.1105118128566671</v>
      </c>
      <c r="J66" s="11">
        <f t="shared" si="0"/>
        <v>3.5328143037769997</v>
      </c>
      <c r="K66" s="11">
        <f t="shared" si="0"/>
        <v>5.601228190932626</v>
      </c>
      <c r="L66" s="11">
        <f t="shared" si="0"/>
        <v>6.2331731120169227</v>
      </c>
      <c r="M66" s="11">
        <f t="shared" si="0"/>
        <v>2.5225096640990583</v>
      </c>
      <c r="N66" s="11">
        <f t="shared" si="0"/>
        <v>8.2383881457581687</v>
      </c>
      <c r="O66" s="11">
        <f t="shared" si="0"/>
        <v>8.2505541175501218</v>
      </c>
      <c r="P66" s="11" t="e">
        <f t="shared" si="0"/>
        <v>#N/A</v>
      </c>
      <c r="Q66" s="11">
        <f t="shared" si="0"/>
        <v>3.5728837950176269</v>
      </c>
      <c r="R66" s="11">
        <f t="shared" si="0"/>
        <v>4.074594600126348</v>
      </c>
      <c r="S66" s="11">
        <f t="shared" si="0"/>
        <v>3.8795045380545643</v>
      </c>
      <c r="T66" s="11">
        <f t="shared" si="0"/>
        <v>3.0490166757787418</v>
      </c>
      <c r="U66" s="11">
        <f t="shared" si="0"/>
        <v>3.4068957719430477</v>
      </c>
    </row>
    <row r="67" spans="1:21" x14ac:dyDescent="0.2">
      <c r="A67" s="13">
        <v>1980</v>
      </c>
      <c r="B67" s="11">
        <f t="shared" si="1"/>
        <v>10.449955994386135</v>
      </c>
      <c r="C67" s="11">
        <f t="shared" si="0"/>
        <v>1.5664573297527511</v>
      </c>
      <c r="D67" s="11">
        <f t="shared" si="0"/>
        <v>-8.9092811140586612</v>
      </c>
      <c r="E67" s="11">
        <f t="shared" si="0"/>
        <v>0</v>
      </c>
      <c r="F67" s="11">
        <f t="shared" si="0"/>
        <v>-12.709319579766071</v>
      </c>
      <c r="G67" s="11">
        <f t="shared" si="0"/>
        <v>-5.7626245449012892</v>
      </c>
      <c r="H67" s="11">
        <f t="shared" si="0"/>
        <v>-5.6250532910023976</v>
      </c>
      <c r="I67" s="11">
        <f t="shared" si="0"/>
        <v>-2.5592898536664341</v>
      </c>
      <c r="J67" s="11">
        <f t="shared" si="0"/>
        <v>-1.3546884308569798</v>
      </c>
      <c r="K67" s="11">
        <f t="shared" si="0"/>
        <v>3.7697853414488289</v>
      </c>
      <c r="L67" s="11">
        <f t="shared" si="0"/>
        <v>-0.13003903002834755</v>
      </c>
      <c r="M67" s="11">
        <f t="shared" si="0"/>
        <v>1.9495345906740971</v>
      </c>
      <c r="N67" s="11">
        <f t="shared" si="0"/>
        <v>3.7551345652132624</v>
      </c>
      <c r="O67" s="11">
        <f t="shared" si="0"/>
        <v>3.7446975090550656</v>
      </c>
      <c r="P67" s="11" t="e">
        <f t="shared" si="0"/>
        <v>#N/A</v>
      </c>
      <c r="Q67" s="11">
        <f t="shared" si="0"/>
        <v>0.9908355943420164</v>
      </c>
      <c r="R67" s="11">
        <f t="shared" si="0"/>
        <v>3.4091662130427967</v>
      </c>
      <c r="S67" s="11">
        <f t="shared" si="0"/>
        <v>6.7395001639656256</v>
      </c>
      <c r="T67" s="11">
        <f t="shared" si="0"/>
        <v>5.9740995356183726</v>
      </c>
      <c r="U67" s="11">
        <f t="shared" si="0"/>
        <v>-3.2312590438165563</v>
      </c>
    </row>
    <row r="68" spans="1:21" x14ac:dyDescent="0.2">
      <c r="A68" s="13">
        <v>1981</v>
      </c>
      <c r="B68" s="11">
        <f t="shared" si="1"/>
        <v>2.6152554623772093</v>
      </c>
      <c r="C68" s="11">
        <f t="shared" si="0"/>
        <v>4.2542507723112628</v>
      </c>
      <c r="D68" s="11">
        <f t="shared" si="0"/>
        <v>-6.4272199255936417</v>
      </c>
      <c r="E68" s="11">
        <f t="shared" si="0"/>
        <v>2.7919611076903563</v>
      </c>
      <c r="F68" s="11">
        <f t="shared" si="0"/>
        <v>-3.6521452679585122</v>
      </c>
      <c r="G68" s="11">
        <f t="shared" si="0"/>
        <v>-8.0580486659339314</v>
      </c>
      <c r="H68" s="11">
        <f t="shared" si="0"/>
        <v>-8.3090989408728111E-2</v>
      </c>
      <c r="I68" s="11">
        <f t="shared" si="0"/>
        <v>0.90079732665546919</v>
      </c>
      <c r="J68" s="11">
        <f t="shared" si="0"/>
        <v>-1.1331002854371683</v>
      </c>
      <c r="K68" s="11">
        <f t="shared" si="0"/>
        <v>2.2386957322711352</v>
      </c>
      <c r="L68" s="11">
        <f t="shared" si="0"/>
        <v>2.727587670354414</v>
      </c>
      <c r="M68" s="11">
        <f t="shared" si="0"/>
        <v>3.5227176455548341</v>
      </c>
      <c r="N68" s="11">
        <f t="shared" si="0"/>
        <v>3.9149835570649558</v>
      </c>
      <c r="O68" s="11">
        <f t="shared" si="0"/>
        <v>3.8767180257703302</v>
      </c>
      <c r="P68" s="11" t="e">
        <f t="shared" si="0"/>
        <v>#N/A</v>
      </c>
      <c r="Q68" s="11">
        <f t="shared" si="0"/>
        <v>0.76822471461743513</v>
      </c>
      <c r="R68" s="11">
        <f t="shared" si="0"/>
        <v>5.0101846195948747</v>
      </c>
      <c r="S68" s="11">
        <f t="shared" si="0"/>
        <v>0.22363035782805166</v>
      </c>
      <c r="T68" s="11">
        <f t="shared" si="0"/>
        <v>-0.47259067163619267</v>
      </c>
      <c r="U68" s="11">
        <f t="shared" si="0"/>
        <v>-1.337559373326257</v>
      </c>
    </row>
    <row r="69" spans="1:21" x14ac:dyDescent="0.2">
      <c r="A69" s="13">
        <v>1982</v>
      </c>
      <c r="B69" s="11">
        <f t="shared" si="1"/>
        <v>7.9672969180075786</v>
      </c>
      <c r="C69" s="11">
        <f t="shared" si="0"/>
        <v>6.9476145169743111</v>
      </c>
      <c r="D69" s="11">
        <f t="shared" si="0"/>
        <v>-0.1375326856865734</v>
      </c>
      <c r="E69" s="11">
        <f t="shared" si="0"/>
        <v>-1.2893472179319381</v>
      </c>
      <c r="F69" s="11">
        <f t="shared" si="0"/>
        <v>-3.994141132162782</v>
      </c>
      <c r="G69" s="11">
        <f t="shared" si="0"/>
        <v>7.6989818528610909</v>
      </c>
      <c r="H69" s="11">
        <f t="shared" si="0"/>
        <v>3.0292942624403718</v>
      </c>
      <c r="I69" s="11">
        <f t="shared" si="0"/>
        <v>-1.7357727081683829</v>
      </c>
      <c r="J69" s="11">
        <f t="shared" si="0"/>
        <v>0.65756937150983807</v>
      </c>
      <c r="K69" s="11">
        <f t="shared" si="0"/>
        <v>3.7100174324113055</v>
      </c>
      <c r="L69" s="11">
        <f t="shared" si="0"/>
        <v>3.3922655177808201</v>
      </c>
      <c r="M69" s="11">
        <f t="shared" si="0"/>
        <v>1.7719596518237888</v>
      </c>
      <c r="N69" s="11">
        <f t="shared" si="0"/>
        <v>7.9997270683274833</v>
      </c>
      <c r="O69" s="11">
        <f t="shared" si="0"/>
        <v>8.0094022619025544</v>
      </c>
      <c r="P69" s="11" t="e">
        <f t="shared" si="0"/>
        <v>#N/A</v>
      </c>
      <c r="Q69" s="11">
        <f t="shared" si="0"/>
        <v>1.2036157050622158</v>
      </c>
      <c r="R69" s="11">
        <f t="shared" si="0"/>
        <v>2.3423187141961797</v>
      </c>
      <c r="S69" s="11">
        <f t="shared" si="0"/>
        <v>0.69255780151000523</v>
      </c>
      <c r="T69" s="11">
        <f t="shared" si="0"/>
        <v>0</v>
      </c>
      <c r="U69" s="11">
        <f t="shared" si="0"/>
        <v>2.5832157391268784</v>
      </c>
    </row>
    <row r="70" spans="1:21" x14ac:dyDescent="0.2">
      <c r="A70" s="13">
        <v>1983</v>
      </c>
      <c r="B70" s="11">
        <f t="shared" si="1"/>
        <v>-5.5526380926476637</v>
      </c>
      <c r="C70" s="11">
        <f t="shared" si="0"/>
        <v>0.85106896679086108</v>
      </c>
      <c r="D70" s="11">
        <f t="shared" si="0"/>
        <v>2.1107885188986253</v>
      </c>
      <c r="E70" s="11">
        <f t="shared" si="0"/>
        <v>3.6512898002199932</v>
      </c>
      <c r="F70" s="11">
        <f t="shared" si="0"/>
        <v>-3.0618858605336339</v>
      </c>
      <c r="G70" s="11">
        <f t="shared" si="0"/>
        <v>6.1216913579741412</v>
      </c>
      <c r="H70" s="11">
        <f t="shared" si="0"/>
        <v>7.232066157962608</v>
      </c>
      <c r="I70" s="11">
        <f t="shared" si="0"/>
        <v>4.5319878652811729</v>
      </c>
      <c r="J70" s="11">
        <f t="shared" si="0"/>
        <v>2.0639553296548141</v>
      </c>
      <c r="K70" s="11">
        <f t="shared" si="0"/>
        <v>6.7396037044817971</v>
      </c>
      <c r="L70" s="11">
        <f t="shared" si="0"/>
        <v>4.8965004627959443</v>
      </c>
      <c r="M70" s="11">
        <f t="shared" si="0"/>
        <v>3.0182637105127887</v>
      </c>
      <c r="N70" s="11">
        <f t="shared" si="0"/>
        <v>11.182810525597048</v>
      </c>
      <c r="O70" s="11">
        <f t="shared" si="0"/>
        <v>11.174403843961542</v>
      </c>
      <c r="P70" s="11" t="e">
        <f t="shared" si="0"/>
        <v>#N/A</v>
      </c>
      <c r="Q70" s="11">
        <f t="shared" si="0"/>
        <v>2.9332041077696855</v>
      </c>
      <c r="R70" s="11">
        <f t="shared" si="0"/>
        <v>4.0157975706584397</v>
      </c>
      <c r="S70" s="11">
        <f t="shared" si="0"/>
        <v>6.0726111540687455</v>
      </c>
      <c r="T70" s="11">
        <f t="shared" si="0"/>
        <v>5.349361940904708</v>
      </c>
      <c r="U70" s="11">
        <f t="shared" si="0"/>
        <v>4.4074930219085946</v>
      </c>
    </row>
    <row r="71" spans="1:21" x14ac:dyDescent="0.2">
      <c r="A71" s="13">
        <v>1984</v>
      </c>
      <c r="B71" s="11">
        <f t="shared" si="1"/>
        <v>18.942223102839236</v>
      </c>
      <c r="C71" s="11">
        <f t="shared" si="0"/>
        <v>-6.0988626916525357</v>
      </c>
      <c r="D71" s="11">
        <f t="shared" si="0"/>
        <v>3.5736995086920196</v>
      </c>
      <c r="E71" s="11">
        <f t="shared" si="0"/>
        <v>-21.24631618853136</v>
      </c>
      <c r="F71" s="11">
        <f t="shared" si="0"/>
        <v>-6.6445099408152739</v>
      </c>
      <c r="G71" s="11">
        <f t="shared" si="0"/>
        <v>4.6443114445193601</v>
      </c>
      <c r="H71" s="11">
        <f t="shared" si="0"/>
        <v>4.4266916671983587</v>
      </c>
      <c r="I71" s="11">
        <f t="shared" si="0"/>
        <v>2.8576691907564351</v>
      </c>
      <c r="J71" s="11">
        <f t="shared" si="0"/>
        <v>1.0451033773482925</v>
      </c>
      <c r="K71" s="11">
        <f t="shared" si="0"/>
        <v>6.5875176054365712</v>
      </c>
      <c r="L71" s="11">
        <f t="shared" si="0"/>
        <v>1.6185324421017351</v>
      </c>
      <c r="M71" s="11">
        <f t="shared" si="0"/>
        <v>-0.10883367662321913</v>
      </c>
      <c r="N71" s="11">
        <f t="shared" si="0"/>
        <v>6.3288349457309963</v>
      </c>
      <c r="O71" s="11">
        <f t="shared" si="0"/>
        <v>6.3471046302643668</v>
      </c>
      <c r="P71" s="11" t="e">
        <f t="shared" si="0"/>
        <v>#N/A</v>
      </c>
      <c r="Q71" s="11">
        <f t="shared" si="0"/>
        <v>-0.77443820694944487</v>
      </c>
      <c r="R71" s="11">
        <f t="shared" si="0"/>
        <v>-1.0286935421767172</v>
      </c>
      <c r="S71" s="11">
        <f t="shared" si="0"/>
        <v>5.1316490592652491</v>
      </c>
      <c r="T71" s="11">
        <f t="shared" si="0"/>
        <v>4.4139341893854365</v>
      </c>
      <c r="U71" s="11">
        <f t="shared" si="0"/>
        <v>2.6649543432143421</v>
      </c>
    </row>
    <row r="72" spans="1:21" x14ac:dyDescent="0.2">
      <c r="A72" s="13">
        <v>1985</v>
      </c>
      <c r="B72" s="11">
        <f t="shared" si="1"/>
        <v>-5.4233587553759524</v>
      </c>
      <c r="C72" s="11">
        <f t="shared" si="0"/>
        <v>9.4727259356457445</v>
      </c>
      <c r="D72" s="11">
        <f t="shared" si="0"/>
        <v>2.8456162552139488</v>
      </c>
      <c r="E72" s="11">
        <f t="shared" si="0"/>
        <v>22.655573703830985</v>
      </c>
      <c r="F72" s="11">
        <f t="shared" si="0"/>
        <v>10.760317190166022</v>
      </c>
      <c r="G72" s="11">
        <f t="shared" ref="C72:U85" si="2">LN(G21/G20)*100</f>
        <v>0.32247689990145761</v>
      </c>
      <c r="H72" s="11">
        <f t="shared" si="2"/>
        <v>5.4696587519258433</v>
      </c>
      <c r="I72" s="11">
        <f t="shared" si="2"/>
        <v>6.280488458069561</v>
      </c>
      <c r="J72" s="11">
        <f t="shared" si="2"/>
        <v>7.5083897126199712</v>
      </c>
      <c r="K72" s="11">
        <f t="shared" si="2"/>
        <v>6.1374367473576479</v>
      </c>
      <c r="L72" s="11">
        <f t="shared" si="2"/>
        <v>2.8665615790391556E-2</v>
      </c>
      <c r="M72" s="11">
        <f t="shared" si="2"/>
        <v>2.6152305429448495</v>
      </c>
      <c r="N72" s="11">
        <f t="shared" si="2"/>
        <v>10.13249236450474</v>
      </c>
      <c r="O72" s="11">
        <f t="shared" si="2"/>
        <v>10.116568312580057</v>
      </c>
      <c r="P72" s="11" t="e">
        <f t="shared" si="2"/>
        <v>#N/A</v>
      </c>
      <c r="Q72" s="11">
        <f t="shared" si="2"/>
        <v>2.1406553404328057</v>
      </c>
      <c r="R72" s="11">
        <f t="shared" si="2"/>
        <v>1.9104470752051577</v>
      </c>
      <c r="S72" s="11">
        <f t="shared" si="2"/>
        <v>6.8346269066115966</v>
      </c>
      <c r="T72" s="11">
        <f t="shared" si="2"/>
        <v>6.4874125396183073</v>
      </c>
      <c r="U72" s="11">
        <f t="shared" si="2"/>
        <v>4.7965965655784304</v>
      </c>
    </row>
    <row r="73" spans="1:21" x14ac:dyDescent="0.2">
      <c r="A73" s="13">
        <v>1986</v>
      </c>
      <c r="B73" s="11">
        <f t="shared" si="1"/>
        <v>0.11701382098080984</v>
      </c>
      <c r="C73" s="11">
        <f t="shared" si="2"/>
        <v>-0.10058339210504738</v>
      </c>
      <c r="D73" s="11">
        <f t="shared" si="2"/>
        <v>1.3306749197835293</v>
      </c>
      <c r="E73" s="11">
        <f t="shared" si="2"/>
        <v>16.245448256749793</v>
      </c>
      <c r="F73" s="11">
        <f t="shared" si="2"/>
        <v>7.9794537924154971</v>
      </c>
      <c r="G73" s="11">
        <f t="shared" si="2"/>
        <v>4.1156774276932664</v>
      </c>
      <c r="H73" s="11">
        <f t="shared" si="2"/>
        <v>4.4953876876380363</v>
      </c>
      <c r="I73" s="11">
        <f t="shared" si="2"/>
        <v>2.6741831224245938</v>
      </c>
      <c r="J73" s="11">
        <f t="shared" si="2"/>
        <v>5.9457766673659611</v>
      </c>
      <c r="K73" s="11">
        <f t="shared" si="2"/>
        <v>6.5875956136984142</v>
      </c>
      <c r="L73" s="11">
        <f t="shared" si="2"/>
        <v>2.0987724419061937</v>
      </c>
      <c r="M73" s="11">
        <f t="shared" si="2"/>
        <v>-0.38972591400907153</v>
      </c>
      <c r="N73" s="11">
        <f t="shared" si="2"/>
        <v>7.3723873819827395</v>
      </c>
      <c r="O73" s="11">
        <f t="shared" si="2"/>
        <v>7.3807666841066126</v>
      </c>
      <c r="P73" s="11" t="e">
        <f t="shared" si="2"/>
        <v>#N/A</v>
      </c>
      <c r="Q73" s="11">
        <f t="shared" si="2"/>
        <v>1.2754112943532359</v>
      </c>
      <c r="R73" s="11">
        <f t="shared" si="2"/>
        <v>0.75794746297224447</v>
      </c>
      <c r="S73" s="11">
        <f t="shared" si="2"/>
        <v>4.8603943517023431</v>
      </c>
      <c r="T73" s="11">
        <f t="shared" si="2"/>
        <v>5.7695146492887446</v>
      </c>
      <c r="U73" s="11">
        <f t="shared" si="2"/>
        <v>3.6697405097193818</v>
      </c>
    </row>
    <row r="74" spans="1:21" x14ac:dyDescent="0.2">
      <c r="A74" s="13">
        <v>1987</v>
      </c>
      <c r="B74" s="11">
        <f t="shared" si="1"/>
        <v>-2.3427479400049038</v>
      </c>
      <c r="C74" s="11">
        <f t="shared" si="2"/>
        <v>0.10058339210505378</v>
      </c>
      <c r="D74" s="11">
        <f t="shared" si="2"/>
        <v>4.7013041035687362</v>
      </c>
      <c r="E74" s="11">
        <f t="shared" si="2"/>
        <v>2.9608947853775787</v>
      </c>
      <c r="F74" s="11">
        <f t="shared" si="2"/>
        <v>5.1693437700027554</v>
      </c>
      <c r="G74" s="11">
        <f t="shared" si="2"/>
        <v>11.00459531620754</v>
      </c>
      <c r="H74" s="11">
        <f t="shared" si="2"/>
        <v>7.9876121523123702</v>
      </c>
      <c r="I74" s="11">
        <f t="shared" si="2"/>
        <v>8.3725005469095262</v>
      </c>
      <c r="J74" s="11">
        <f t="shared" si="2"/>
        <v>6.9710666093935156</v>
      </c>
      <c r="K74" s="11">
        <f t="shared" si="2"/>
        <v>6.7441280795532483</v>
      </c>
      <c r="L74" s="11">
        <f t="shared" si="2"/>
        <v>11.494119310548733</v>
      </c>
      <c r="M74" s="11">
        <f t="shared" si="2"/>
        <v>1.05933194016648</v>
      </c>
      <c r="N74" s="11">
        <f t="shared" si="2"/>
        <v>6.1099074792360577</v>
      </c>
      <c r="O74" s="11">
        <f t="shared" si="2"/>
        <v>6.1007348108023765</v>
      </c>
      <c r="P74" s="11" t="e">
        <f t="shared" si="2"/>
        <v>#N/A</v>
      </c>
      <c r="Q74" s="11">
        <f t="shared" si="2"/>
        <v>0.79344028191927851</v>
      </c>
      <c r="R74" s="11">
        <f t="shared" si="2"/>
        <v>3.3133266946447271</v>
      </c>
      <c r="S74" s="11">
        <f t="shared" si="2"/>
        <v>9.7606555567574311</v>
      </c>
      <c r="T74" s="11">
        <f t="shared" si="2"/>
        <v>11.206546719318002</v>
      </c>
      <c r="U74" s="11">
        <f t="shared" si="2"/>
        <v>6.423379052369822</v>
      </c>
    </row>
    <row r="75" spans="1:21" x14ac:dyDescent="0.2">
      <c r="A75" s="13">
        <v>1988</v>
      </c>
      <c r="B75" s="11">
        <f t="shared" si="1"/>
        <v>0.59680291723119883</v>
      </c>
      <c r="C75" s="11">
        <f t="shared" si="2"/>
        <v>-8.8557120786301677</v>
      </c>
      <c r="D75" s="11">
        <f t="shared" si="2"/>
        <v>6.9841212713693865</v>
      </c>
      <c r="E75" s="11">
        <f t="shared" si="2"/>
        <v>0</v>
      </c>
      <c r="F75" s="11">
        <f t="shared" si="2"/>
        <v>4.5611637188620486</v>
      </c>
      <c r="G75" s="11">
        <f t="shared" si="2"/>
        <v>8.2573089537613544</v>
      </c>
      <c r="H75" s="11">
        <f t="shared" si="2"/>
        <v>7.4522006495932196</v>
      </c>
      <c r="I75" s="11">
        <f t="shared" si="2"/>
        <v>6.0715254888504937</v>
      </c>
      <c r="J75" s="11">
        <f t="shared" si="2"/>
        <v>6.4577760675334286</v>
      </c>
      <c r="K75" s="11">
        <f t="shared" si="2"/>
        <v>7.0540898062600652</v>
      </c>
      <c r="L75" s="11">
        <f t="shared" si="2"/>
        <v>10.217807402081757</v>
      </c>
      <c r="M75" s="11">
        <f t="shared" si="2"/>
        <v>1.6373819913391634</v>
      </c>
      <c r="N75" s="11">
        <f t="shared" si="2"/>
        <v>11.492790151618344</v>
      </c>
      <c r="O75" s="11">
        <f t="shared" si="2"/>
        <v>11.514918462647296</v>
      </c>
      <c r="P75" s="11" t="e">
        <f t="shared" si="2"/>
        <v>#N/A</v>
      </c>
      <c r="Q75" s="11">
        <f t="shared" si="2"/>
        <v>2.5010171984859251</v>
      </c>
      <c r="R75" s="11">
        <f t="shared" si="2"/>
        <v>3.7677892369552919</v>
      </c>
      <c r="S75" s="11">
        <f t="shared" si="2"/>
        <v>6.8044104812365989</v>
      </c>
      <c r="T75" s="11">
        <f t="shared" si="2"/>
        <v>8.3096145160426875</v>
      </c>
      <c r="U75" s="11">
        <f t="shared" si="2"/>
        <v>6.5395339414140832</v>
      </c>
    </row>
    <row r="76" spans="1:21" x14ac:dyDescent="0.2">
      <c r="A76" s="13">
        <v>1989</v>
      </c>
      <c r="B76" s="11">
        <f t="shared" si="1"/>
        <v>5.3860506807983928</v>
      </c>
      <c r="C76" s="11">
        <f t="shared" si="2"/>
        <v>-12.403606890889293</v>
      </c>
      <c r="D76" s="11">
        <f t="shared" si="2"/>
        <v>3.9911783443860704</v>
      </c>
      <c r="E76" s="11">
        <f t="shared" si="2"/>
        <v>1.1482223144584409</v>
      </c>
      <c r="F76" s="11">
        <f t="shared" si="2"/>
        <v>-0.18595221316322116</v>
      </c>
      <c r="G76" s="11">
        <f t="shared" si="2"/>
        <v>5.225486047696756</v>
      </c>
      <c r="H76" s="11">
        <f t="shared" si="2"/>
        <v>3.9477613791236967</v>
      </c>
      <c r="I76" s="11">
        <f t="shared" si="2"/>
        <v>4.622336775374972</v>
      </c>
      <c r="J76" s="11">
        <f t="shared" si="2"/>
        <v>3.442133024210523</v>
      </c>
      <c r="K76" s="11">
        <f t="shared" si="2"/>
        <v>2.3473635612777271</v>
      </c>
      <c r="L76" s="11">
        <f t="shared" si="2"/>
        <v>0.58558725895613661</v>
      </c>
      <c r="M76" s="11">
        <f t="shared" si="2"/>
        <v>1.5089449542393405</v>
      </c>
      <c r="N76" s="11">
        <f t="shared" si="2"/>
        <v>3.8241347926763467</v>
      </c>
      <c r="O76" s="11">
        <f t="shared" si="2"/>
        <v>3.8184835294229287</v>
      </c>
      <c r="P76" s="11" t="e">
        <f t="shared" si="2"/>
        <v>#N/A</v>
      </c>
      <c r="Q76" s="11">
        <f t="shared" si="2"/>
        <v>2.4485369109520199</v>
      </c>
      <c r="R76" s="11">
        <f t="shared" si="2"/>
        <v>3.1252543504104531</v>
      </c>
      <c r="S76" s="11">
        <f t="shared" si="2"/>
        <v>0.298557196391742</v>
      </c>
      <c r="T76" s="11">
        <f t="shared" si="2"/>
        <v>2.5012883450748649</v>
      </c>
      <c r="U76" s="11">
        <f t="shared" si="2"/>
        <v>2.9173704610921156</v>
      </c>
    </row>
    <row r="77" spans="1:21" x14ac:dyDescent="0.2">
      <c r="A77" s="13">
        <v>1990</v>
      </c>
      <c r="B77" s="11">
        <f t="shared" si="1"/>
        <v>1.444189668091667</v>
      </c>
      <c r="C77" s="11">
        <f t="shared" si="2"/>
        <v>-4.4561985461413469</v>
      </c>
      <c r="D77" s="11">
        <f t="shared" si="2"/>
        <v>-0.10666667678024576</v>
      </c>
      <c r="E77" s="11">
        <f t="shared" si="2"/>
        <v>2.5655740964132288</v>
      </c>
      <c r="F77" s="11">
        <f t="shared" si="2"/>
        <v>1.4279957061470798</v>
      </c>
      <c r="G77" s="11">
        <f t="shared" si="2"/>
        <v>2.8728359845253042</v>
      </c>
      <c r="H77" s="11">
        <f t="shared" si="2"/>
        <v>-1.328803894008483</v>
      </c>
      <c r="I77" s="11">
        <f t="shared" si="2"/>
        <v>-0.27729653817068145</v>
      </c>
      <c r="J77" s="11">
        <f t="shared" si="2"/>
        <v>0.87757109554875112</v>
      </c>
      <c r="K77" s="11">
        <f t="shared" si="2"/>
        <v>-0.4445211628161489</v>
      </c>
      <c r="L77" s="11">
        <f t="shared" si="2"/>
        <v>6.4356043227419377</v>
      </c>
      <c r="M77" s="11">
        <f t="shared" si="2"/>
        <v>0.74601905842835892</v>
      </c>
      <c r="N77" s="11">
        <f t="shared" si="2"/>
        <v>4.4276486004187969</v>
      </c>
      <c r="O77" s="11">
        <f t="shared" si="2"/>
        <v>4.4177702367227516</v>
      </c>
      <c r="P77" s="11" t="e">
        <f t="shared" si="2"/>
        <v>#N/A</v>
      </c>
      <c r="Q77" s="11">
        <f t="shared" si="2"/>
        <v>0.9442458825999821</v>
      </c>
      <c r="R77" s="11">
        <f t="shared" si="2"/>
        <v>0.59264597376494765</v>
      </c>
      <c r="S77" s="11">
        <f t="shared" si="2"/>
        <v>0.21507163555373232</v>
      </c>
      <c r="T77" s="11">
        <f t="shared" si="2"/>
        <v>-9.1533187168820376E-2</v>
      </c>
      <c r="U77" s="11">
        <f t="shared" si="2"/>
        <v>1.0075651988741641</v>
      </c>
    </row>
    <row r="78" spans="1:21" x14ac:dyDescent="0.2">
      <c r="A78" s="13">
        <v>1991</v>
      </c>
      <c r="B78" s="11">
        <f t="shared" si="1"/>
        <v>4.9017727365507149</v>
      </c>
      <c r="C78" s="11">
        <f t="shared" si="2"/>
        <v>4.4375447298273443</v>
      </c>
      <c r="D78" s="11">
        <f t="shared" si="2"/>
        <v>-5.1686563866480721</v>
      </c>
      <c r="E78" s="11">
        <f t="shared" si="2"/>
        <v>5.9676795283884765</v>
      </c>
      <c r="F78" s="11">
        <f t="shared" si="2"/>
        <v>-1.733028987909377</v>
      </c>
      <c r="G78" s="11">
        <f t="shared" si="2"/>
        <v>-7.1093447817039328</v>
      </c>
      <c r="H78" s="11">
        <f t="shared" si="2"/>
        <v>-1.7138067592232762</v>
      </c>
      <c r="I78" s="11">
        <f t="shared" si="2"/>
        <v>-2.1223281904497684</v>
      </c>
      <c r="J78" s="11">
        <f t="shared" si="2"/>
        <v>-6.0712703485815478</v>
      </c>
      <c r="K78" s="11">
        <f t="shared" si="2"/>
        <v>-1.76322631993611</v>
      </c>
      <c r="L78" s="11">
        <f t="shared" si="2"/>
        <v>1.3178728545447671</v>
      </c>
      <c r="M78" s="11">
        <f t="shared" si="2"/>
        <v>-0.57597990846333069</v>
      </c>
      <c r="N78" s="11">
        <f t="shared" si="2"/>
        <v>-0.29708875089551173</v>
      </c>
      <c r="O78" s="11">
        <f t="shared" si="2"/>
        <v>-0.63855031288251141</v>
      </c>
      <c r="P78" s="11" t="e">
        <f t="shared" si="2"/>
        <v>#N/A</v>
      </c>
      <c r="Q78" s="11">
        <f t="shared" si="2"/>
        <v>4.2354981962668701</v>
      </c>
      <c r="R78" s="11">
        <f t="shared" si="2"/>
        <v>7.3847249951749667</v>
      </c>
      <c r="S78" s="11">
        <f t="shared" si="2"/>
        <v>0.5274447698383975</v>
      </c>
      <c r="T78" s="11">
        <f t="shared" si="2"/>
        <v>0.41124115530927408</v>
      </c>
      <c r="U78" s="11">
        <f t="shared" si="2"/>
        <v>-1.897590145900558</v>
      </c>
    </row>
    <row r="79" spans="1:21" x14ac:dyDescent="0.2">
      <c r="A79" s="13">
        <v>1992</v>
      </c>
      <c r="B79" s="11">
        <f t="shared" si="1"/>
        <v>2.4875864643759056</v>
      </c>
      <c r="C79" s="11">
        <f t="shared" si="2"/>
        <v>2.8747650951184371</v>
      </c>
      <c r="D79" s="11">
        <f t="shared" si="2"/>
        <v>-8.9948285803679084E-2</v>
      </c>
      <c r="E79" s="11">
        <f t="shared" si="2"/>
        <v>2.4524389863084353</v>
      </c>
      <c r="F79" s="11">
        <f t="shared" si="2"/>
        <v>1.2648789939561063</v>
      </c>
      <c r="G79" s="11">
        <f t="shared" si="2"/>
        <v>-4.9395949437087028</v>
      </c>
      <c r="H79" s="11">
        <f t="shared" si="2"/>
        <v>4.1601389131887609</v>
      </c>
      <c r="I79" s="11">
        <f t="shared" si="2"/>
        <v>2.9174922764655906</v>
      </c>
      <c r="J79" s="11">
        <f t="shared" si="2"/>
        <v>-4.5807196261644583</v>
      </c>
      <c r="K79" s="11">
        <f t="shared" si="2"/>
        <v>0.72980341293468654</v>
      </c>
      <c r="L79" s="11">
        <f t="shared" si="2"/>
        <v>-3.2741334112192231</v>
      </c>
      <c r="M79" s="11">
        <f t="shared" si="2"/>
        <v>-0.3062789530545767</v>
      </c>
      <c r="N79" s="11">
        <f t="shared" si="2"/>
        <v>-1.6197114743312886</v>
      </c>
      <c r="O79" s="11">
        <f t="shared" si="2"/>
        <v>-1.0166132963471193</v>
      </c>
      <c r="P79" s="11" t="e">
        <f t="shared" si="2"/>
        <v>#N/A</v>
      </c>
      <c r="Q79" s="11">
        <f t="shared" si="2"/>
        <v>3.9542162737618591</v>
      </c>
      <c r="R79" s="11">
        <f t="shared" si="2"/>
        <v>3.1461126703483862</v>
      </c>
      <c r="S79" s="11">
        <f t="shared" si="2"/>
        <v>1.4848930741399222</v>
      </c>
      <c r="T79" s="11">
        <f t="shared" si="2"/>
        <v>1.0583709316456944</v>
      </c>
      <c r="U79" s="11">
        <f t="shared" si="2"/>
        <v>0.32786914616982954</v>
      </c>
    </row>
    <row r="80" spans="1:21" x14ac:dyDescent="0.2">
      <c r="A80" s="13">
        <v>1993</v>
      </c>
      <c r="B80" s="11">
        <f t="shared" si="1"/>
        <v>-9.6260357517719886</v>
      </c>
      <c r="C80" s="11">
        <f t="shared" si="2"/>
        <v>6.4972716891162241</v>
      </c>
      <c r="D80" s="11">
        <f t="shared" si="2"/>
        <v>1.4517284548719085</v>
      </c>
      <c r="E80" s="11">
        <f t="shared" si="2"/>
        <v>5.0519105143772274</v>
      </c>
      <c r="F80" s="11">
        <f t="shared" si="2"/>
        <v>4.5696970320942043</v>
      </c>
      <c r="G80" s="11">
        <f t="shared" si="2"/>
        <v>-2.8777029432596266</v>
      </c>
      <c r="H80" s="11">
        <f t="shared" si="2"/>
        <v>7.4422918898831032</v>
      </c>
      <c r="I80" s="11">
        <f t="shared" si="2"/>
        <v>2.9184290440045397</v>
      </c>
      <c r="J80" s="11">
        <f t="shared" si="2"/>
        <v>1.2463161790517379</v>
      </c>
      <c r="K80" s="11">
        <f t="shared" si="2"/>
        <v>2.6650022685160577</v>
      </c>
      <c r="L80" s="11">
        <f t="shared" si="2"/>
        <v>2.7114560904677507</v>
      </c>
      <c r="M80" s="11">
        <f t="shared" si="2"/>
        <v>2.9883036076530956</v>
      </c>
      <c r="N80" s="11">
        <f t="shared" si="2"/>
        <v>1.7089308111045791</v>
      </c>
      <c r="O80" s="11">
        <f t="shared" si="2"/>
        <v>1.9562175245167561</v>
      </c>
      <c r="P80" s="11" t="e">
        <f t="shared" si="2"/>
        <v>#N/A</v>
      </c>
      <c r="Q80" s="11">
        <f t="shared" si="2"/>
        <v>0.66863878405797195</v>
      </c>
      <c r="R80" s="11">
        <f t="shared" si="2"/>
        <v>4.0465290833976661</v>
      </c>
      <c r="S80" s="11">
        <f t="shared" si="2"/>
        <v>6.3231788239246329</v>
      </c>
      <c r="T80" s="11">
        <f t="shared" si="2"/>
        <v>6.1676857915024392</v>
      </c>
      <c r="U80" s="11">
        <f t="shared" si="2"/>
        <v>2.7443207296603367</v>
      </c>
    </row>
    <row r="81" spans="1:21" x14ac:dyDescent="0.2">
      <c r="A81" s="13">
        <v>1994</v>
      </c>
      <c r="B81" s="11">
        <f t="shared" si="1"/>
        <v>-2.4042108142440308</v>
      </c>
      <c r="C81" s="11">
        <f t="shared" si="2"/>
        <v>13.980379249511458</v>
      </c>
      <c r="D81" s="11">
        <f t="shared" si="2"/>
        <v>4.6041166878940585</v>
      </c>
      <c r="E81" s="11">
        <f t="shared" si="2"/>
        <v>-3.2116132123862813</v>
      </c>
      <c r="F81" s="11">
        <f t="shared" si="2"/>
        <v>3.337841347519662</v>
      </c>
      <c r="G81" s="11">
        <f t="shared" si="2"/>
        <v>-1.6506564601702411</v>
      </c>
      <c r="H81" s="11">
        <f t="shared" si="2"/>
        <v>4.9982463460872077</v>
      </c>
      <c r="I81" s="11">
        <f t="shared" si="2"/>
        <v>5.9876752225772627</v>
      </c>
      <c r="J81" s="11">
        <f t="shared" si="2"/>
        <v>1.8712202423646482</v>
      </c>
      <c r="K81" s="11">
        <f t="shared" si="2"/>
        <v>4.5799471669701841</v>
      </c>
      <c r="L81" s="11">
        <f t="shared" si="2"/>
        <v>0.72879031575913522</v>
      </c>
      <c r="M81" s="11">
        <f t="shared" si="2"/>
        <v>5.3771200999432205</v>
      </c>
      <c r="N81" s="11">
        <f t="shared" si="2"/>
        <v>4.8167128834503696</v>
      </c>
      <c r="O81" s="11">
        <f t="shared" si="2"/>
        <v>4.8885588569523444</v>
      </c>
      <c r="P81" s="11" t="e">
        <f t="shared" si="2"/>
        <v>#N/A</v>
      </c>
      <c r="Q81" s="11">
        <f t="shared" si="2"/>
        <v>3.3002271039537248</v>
      </c>
      <c r="R81" s="11">
        <f t="shared" si="2"/>
        <v>1.8455651083138709</v>
      </c>
      <c r="S81" s="11">
        <f t="shared" si="2"/>
        <v>4.8232510356597684</v>
      </c>
      <c r="T81" s="11">
        <f t="shared" si="2"/>
        <v>4.7361650254553256</v>
      </c>
      <c r="U81" s="11">
        <f t="shared" si="2"/>
        <v>3.7504395458454272</v>
      </c>
    </row>
    <row r="82" spans="1:21" x14ac:dyDescent="0.2">
      <c r="A82" s="13">
        <v>1995</v>
      </c>
      <c r="B82" s="11">
        <f t="shared" si="1"/>
        <v>-3.2300944788321297</v>
      </c>
      <c r="C82" s="11">
        <f t="shared" si="2"/>
        <v>3.3026437612836688</v>
      </c>
      <c r="D82" s="11">
        <f t="shared" si="2"/>
        <v>1.5026815618664904</v>
      </c>
      <c r="E82" s="11">
        <f t="shared" si="2"/>
        <v>2.6083899239446602</v>
      </c>
      <c r="F82" s="11">
        <f t="shared" si="2"/>
        <v>2.7038995448087197</v>
      </c>
      <c r="G82" s="11">
        <f t="shared" si="2"/>
        <v>-0.41695682367248915</v>
      </c>
      <c r="H82" s="11">
        <f t="shared" si="2"/>
        <v>1.4996029648373514</v>
      </c>
      <c r="I82" s="11">
        <f t="shared" si="2"/>
        <v>5.902048967401428</v>
      </c>
      <c r="J82" s="11">
        <f t="shared" si="2"/>
        <v>2.1050243513846656</v>
      </c>
      <c r="K82" s="11">
        <f t="shared" si="2"/>
        <v>4.0396783357853776</v>
      </c>
      <c r="L82" s="11">
        <f t="shared" si="2"/>
        <v>1.9517825536620867</v>
      </c>
      <c r="M82" s="11">
        <f t="shared" si="2"/>
        <v>3.6625112142722105</v>
      </c>
      <c r="N82" s="11">
        <f t="shared" si="2"/>
        <v>3.3703231728294494</v>
      </c>
      <c r="O82" s="11">
        <f t="shared" si="2"/>
        <v>3.9905544173540433</v>
      </c>
      <c r="P82" s="11" t="e">
        <f t="shared" si="2"/>
        <v>#N/A</v>
      </c>
      <c r="Q82" s="11">
        <f t="shared" si="2"/>
        <v>0.53835930834726797</v>
      </c>
      <c r="R82" s="11">
        <f t="shared" si="2"/>
        <v>2.8924333072575905</v>
      </c>
      <c r="S82" s="11">
        <f t="shared" si="2"/>
        <v>4.1991984981027324</v>
      </c>
      <c r="T82" s="11">
        <f t="shared" si="2"/>
        <v>4.0956847193913584</v>
      </c>
      <c r="U82" s="11">
        <f t="shared" si="2"/>
        <v>2.2412261726640592</v>
      </c>
    </row>
    <row r="83" spans="1:21" x14ac:dyDescent="0.2">
      <c r="A83" s="13">
        <v>1996</v>
      </c>
      <c r="B83" s="11">
        <f t="shared" si="1"/>
        <v>-4.3626749889325325</v>
      </c>
      <c r="C83" s="11">
        <f t="shared" si="2"/>
        <v>3.1324359736655696</v>
      </c>
      <c r="D83" s="11">
        <f t="shared" si="2"/>
        <v>0.77918424450335599</v>
      </c>
      <c r="E83" s="11">
        <f t="shared" si="2"/>
        <v>6.5640192653384002</v>
      </c>
      <c r="F83" s="11">
        <f t="shared" si="2"/>
        <v>3.0721418771242313</v>
      </c>
      <c r="G83" s="11">
        <f t="shared" si="2"/>
        <v>1.6026869711897298</v>
      </c>
      <c r="H83" s="11">
        <f t="shared" si="2"/>
        <v>2.4554128393255628</v>
      </c>
      <c r="I83" s="11">
        <f t="shared" si="2"/>
        <v>5.2072500749678827</v>
      </c>
      <c r="J83" s="11">
        <f t="shared" si="2"/>
        <v>-2.5313992930468854</v>
      </c>
      <c r="K83" s="11">
        <f t="shared" si="2"/>
        <v>2.5650261221619539</v>
      </c>
      <c r="L83" s="11">
        <f t="shared" si="2"/>
        <v>4.2423966019239172</v>
      </c>
      <c r="M83" s="11">
        <f t="shared" si="2"/>
        <v>4.2307744281706334</v>
      </c>
      <c r="N83" s="11">
        <f t="shared" si="2"/>
        <v>3.8683308174093654</v>
      </c>
      <c r="O83" s="11">
        <f t="shared" si="2"/>
        <v>3.8962075233169426</v>
      </c>
      <c r="P83" s="11" t="e">
        <f t="shared" si="2"/>
        <v>#N/A</v>
      </c>
      <c r="Q83" s="11">
        <f t="shared" si="2"/>
        <v>0.424155117431749</v>
      </c>
      <c r="R83" s="11">
        <f t="shared" si="2"/>
        <v>1.3659859523257842</v>
      </c>
      <c r="S83" s="11">
        <f t="shared" si="2"/>
        <v>1.2288729031306158</v>
      </c>
      <c r="T83" s="11">
        <f t="shared" si="2"/>
        <v>1.4139053024174824</v>
      </c>
      <c r="U83" s="11">
        <f t="shared" si="2"/>
        <v>2.2898620151675284</v>
      </c>
    </row>
    <row r="84" spans="1:21" x14ac:dyDescent="0.2">
      <c r="A84" s="13">
        <v>1997</v>
      </c>
      <c r="B84" s="11">
        <f t="shared" si="1"/>
        <v>1.5455872922628944</v>
      </c>
      <c r="C84" s="11">
        <f t="shared" si="2"/>
        <v>-1.0115156771747402</v>
      </c>
      <c r="D84" s="11">
        <f t="shared" si="2"/>
        <v>1.7236499367615805</v>
      </c>
      <c r="E84" s="11">
        <f t="shared" si="2"/>
        <v>0.98369315292644777</v>
      </c>
      <c r="F84" s="11">
        <f t="shared" si="2"/>
        <v>1.6380738819993321</v>
      </c>
      <c r="G84" s="11">
        <f t="shared" si="2"/>
        <v>0.73740604527150311</v>
      </c>
      <c r="H84" s="11">
        <f t="shared" si="2"/>
        <v>1.8395415619424642</v>
      </c>
      <c r="I84" s="11">
        <f t="shared" si="2"/>
        <v>6.796815119760458</v>
      </c>
      <c r="J84" s="11">
        <f t="shared" si="2"/>
        <v>1.9344716885980555</v>
      </c>
      <c r="K84" s="11">
        <f t="shared" si="2"/>
        <v>-3.7160732060887187</v>
      </c>
      <c r="L84" s="11">
        <f t="shared" si="2"/>
        <v>5.8511718545414588</v>
      </c>
      <c r="M84" s="11">
        <f t="shared" si="2"/>
        <v>5.6321189511540615</v>
      </c>
      <c r="N84" s="11">
        <f t="shared" si="2"/>
        <v>-3.2675644010063105</v>
      </c>
      <c r="O84" s="11">
        <f t="shared" si="2"/>
        <v>5.5180497199339973</v>
      </c>
      <c r="P84" s="11" t="e">
        <f t="shared" si="2"/>
        <v>#N/A</v>
      </c>
      <c r="Q84" s="11">
        <f t="shared" si="2"/>
        <v>-1.9646702718809008</v>
      </c>
      <c r="R84" s="11">
        <f t="shared" si="2"/>
        <v>-2.2871208476494842</v>
      </c>
      <c r="S84" s="11">
        <f t="shared" si="2"/>
        <v>-1.0622987391287579</v>
      </c>
      <c r="T84" s="11">
        <f t="shared" si="2"/>
        <v>1.6581608951468312</v>
      </c>
      <c r="U84" s="11">
        <f t="shared" si="2"/>
        <v>3.0317503634117156</v>
      </c>
    </row>
    <row r="85" spans="1:21" x14ac:dyDescent="0.2">
      <c r="A85" s="13">
        <v>1998</v>
      </c>
      <c r="B85" s="11">
        <f t="shared" si="1"/>
        <v>3.4523910021666824</v>
      </c>
      <c r="C85" s="11">
        <f t="shared" si="2"/>
        <v>-0.29423461901944459</v>
      </c>
      <c r="D85" s="11">
        <f t="shared" si="2"/>
        <v>0.32497235870692348</v>
      </c>
      <c r="E85" s="11">
        <f t="shared" si="2"/>
        <v>1.4929187231983114</v>
      </c>
      <c r="F85" s="11">
        <f t="shared" si="2"/>
        <v>6.4718231803882986</v>
      </c>
      <c r="G85" s="11">
        <f t="shared" si="2"/>
        <v>1.4586968531883708</v>
      </c>
      <c r="H85" s="11">
        <f t="shared" si="2"/>
        <v>1.8928928597429548</v>
      </c>
      <c r="I85" s="11">
        <f t="shared" si="2"/>
        <v>5.0206319857365163</v>
      </c>
      <c r="J85" s="11">
        <f t="shared" si="2"/>
        <v>0.80501329189868764</v>
      </c>
      <c r="K85" s="11">
        <f t="shared" si="2"/>
        <v>9.6845012268887256</v>
      </c>
      <c r="L85" s="11">
        <f t="shared" si="2"/>
        <v>20.678834983412337</v>
      </c>
      <c r="M85" s="11">
        <f t="shared" si="2"/>
        <v>1.1705591667443147</v>
      </c>
      <c r="N85" s="11">
        <f t="shared" si="2"/>
        <v>10.631296147443612</v>
      </c>
      <c r="O85" s="11">
        <f t="shared" ref="C85:U99" si="3">LN(O34/O33)*100</f>
        <v>4.1945146580765034</v>
      </c>
      <c r="P85" s="11" t="e">
        <f t="shared" si="3"/>
        <v>#N/A</v>
      </c>
      <c r="Q85" s="11">
        <f t="shared" si="3"/>
        <v>-6.3141037893085796</v>
      </c>
      <c r="R85" s="11">
        <f t="shared" si="3"/>
        <v>-0.62368756815758031</v>
      </c>
      <c r="S85" s="11">
        <f t="shared" si="3"/>
        <v>5.8713683977363447</v>
      </c>
      <c r="T85" s="11">
        <f t="shared" si="3"/>
        <v>1.098637766981005</v>
      </c>
      <c r="U85" s="11">
        <f t="shared" si="3"/>
        <v>4.4348711928221949</v>
      </c>
    </row>
    <row r="86" spans="1:21" x14ac:dyDescent="0.2">
      <c r="A86" s="13">
        <v>1999</v>
      </c>
      <c r="B86" s="11">
        <f t="shared" si="1"/>
        <v>6.6448513362006443</v>
      </c>
      <c r="C86" s="11">
        <f t="shared" si="3"/>
        <v>6.268050516835225</v>
      </c>
      <c r="D86" s="11">
        <f t="shared" si="3"/>
        <v>0.33402531183303896</v>
      </c>
      <c r="E86" s="11">
        <f t="shared" si="3"/>
        <v>4.4170492352682693</v>
      </c>
      <c r="F86" s="11">
        <f t="shared" si="3"/>
        <v>1.0057074375271873</v>
      </c>
      <c r="G86" s="11">
        <f t="shared" si="3"/>
        <v>1.2657553574681835</v>
      </c>
      <c r="H86" s="11">
        <f t="shared" si="3"/>
        <v>0</v>
      </c>
      <c r="I86" s="11">
        <f t="shared" si="3"/>
        <v>5.1856692317880908</v>
      </c>
      <c r="J86" s="11">
        <f t="shared" si="3"/>
        <v>4.9532279231320313</v>
      </c>
      <c r="K86" s="11">
        <f t="shared" si="3"/>
        <v>15.880571059752929</v>
      </c>
      <c r="L86" s="11">
        <f t="shared" si="3"/>
        <v>0.13451911452290813</v>
      </c>
      <c r="M86" s="11">
        <f t="shared" si="3"/>
        <v>4.2909124825925522</v>
      </c>
      <c r="N86" s="11">
        <f t="shared" si="3"/>
        <v>4.0537988466079167</v>
      </c>
      <c r="O86" s="11">
        <f t="shared" si="3"/>
        <v>8.2645141494446595</v>
      </c>
      <c r="P86" s="11" t="e">
        <f t="shared" si="3"/>
        <v>#N/A</v>
      </c>
      <c r="Q86" s="11">
        <f t="shared" si="3"/>
        <v>0.490847897594406</v>
      </c>
      <c r="R86" s="11">
        <f t="shared" si="3"/>
        <v>1.8595130393005577</v>
      </c>
      <c r="S86" s="11">
        <f t="shared" si="3"/>
        <v>-4.4392315547031531</v>
      </c>
      <c r="T86" s="11">
        <f t="shared" si="3"/>
        <v>-1.9306102956286664</v>
      </c>
      <c r="U86" s="11">
        <f t="shared" si="3"/>
        <v>3.1101383349633291</v>
      </c>
    </row>
    <row r="87" spans="1:21" x14ac:dyDescent="0.2">
      <c r="A87" s="13">
        <v>2000</v>
      </c>
      <c r="B87" s="11">
        <f t="shared" si="1"/>
        <v>1.4320053774748689</v>
      </c>
      <c r="C87" s="11">
        <f t="shared" si="3"/>
        <v>-0.56832102215016411</v>
      </c>
      <c r="D87" s="11">
        <f t="shared" si="3"/>
        <v>1.7430071640284306</v>
      </c>
      <c r="E87" s="11">
        <f t="shared" si="3"/>
        <v>4.3918354841391807</v>
      </c>
      <c r="F87" s="11">
        <f t="shared" si="3"/>
        <v>1.3648923210872828</v>
      </c>
      <c r="G87" s="11">
        <f t="shared" si="3"/>
        <v>0.87002921595616856</v>
      </c>
      <c r="H87" s="11">
        <f t="shared" si="3"/>
        <v>-0.85464415327113108</v>
      </c>
      <c r="I87" s="11">
        <f t="shared" si="3"/>
        <v>6.2455497024767412</v>
      </c>
      <c r="J87" s="11">
        <f t="shared" si="3"/>
        <v>2.1527250099167285</v>
      </c>
      <c r="K87" s="11">
        <f t="shared" si="3"/>
        <v>20.064866733222829</v>
      </c>
      <c r="L87" s="11">
        <f t="shared" si="3"/>
        <v>3.5796692774276053</v>
      </c>
      <c r="M87" s="11">
        <f t="shared" si="3"/>
        <v>7.4663394010890256</v>
      </c>
      <c r="N87" s="11">
        <f t="shared" si="3"/>
        <v>6.0209701267766196</v>
      </c>
      <c r="O87" s="11">
        <f t="shared" si="3"/>
        <v>8.2683919637968053</v>
      </c>
      <c r="P87" s="11" t="e">
        <f t="shared" si="3"/>
        <v>#N/A</v>
      </c>
      <c r="Q87" s="11">
        <f t="shared" si="3"/>
        <v>0.99042343158840962</v>
      </c>
      <c r="R87" s="11">
        <f t="shared" si="3"/>
        <v>3.6597144091557281</v>
      </c>
      <c r="S87" s="11">
        <f t="shared" si="3"/>
        <v>3.9410005515899784</v>
      </c>
      <c r="T87" s="11">
        <f t="shared" si="3"/>
        <v>4.2622903555236755</v>
      </c>
      <c r="U87" s="11">
        <f t="shared" si="3"/>
        <v>4.1893947246110734</v>
      </c>
    </row>
    <row r="88" spans="1:21" x14ac:dyDescent="0.2">
      <c r="A88" s="13">
        <v>2001</v>
      </c>
      <c r="B88" s="11">
        <f t="shared" si="1"/>
        <v>-5.9254735013673576</v>
      </c>
      <c r="C88" s="11">
        <f t="shared" si="3"/>
        <v>-6.1826523452169013</v>
      </c>
      <c r="D88" s="11">
        <f t="shared" si="3"/>
        <v>-1.4201658828164825</v>
      </c>
      <c r="E88" s="11">
        <f t="shared" si="3"/>
        <v>2.3310086342662526</v>
      </c>
      <c r="F88" s="11">
        <f t="shared" si="3"/>
        <v>1.7611830861464537</v>
      </c>
      <c r="G88" s="11">
        <f t="shared" si="3"/>
        <v>1.7563711757864906</v>
      </c>
      <c r="H88" s="11">
        <f t="shared" si="3"/>
        <v>4.2717200682448722</v>
      </c>
      <c r="I88" s="11">
        <f t="shared" si="3"/>
        <v>0</v>
      </c>
      <c r="J88" s="11">
        <f t="shared" si="3"/>
        <v>4.8585995841816301</v>
      </c>
      <c r="K88" s="11">
        <f t="shared" si="3"/>
        <v>8.3999974412738485</v>
      </c>
      <c r="L88" s="11">
        <f t="shared" si="3"/>
        <v>4.7973190291182686</v>
      </c>
      <c r="M88" s="11">
        <f t="shared" si="3"/>
        <v>5.1581991882699043</v>
      </c>
      <c r="N88" s="11">
        <f t="shared" si="3"/>
        <v>7.1733689258598048</v>
      </c>
      <c r="O88" s="11">
        <f t="shared" si="3"/>
        <v>5.9892883639605694</v>
      </c>
      <c r="P88" s="11" t="e">
        <f t="shared" si="3"/>
        <v>#N/A</v>
      </c>
      <c r="Q88" s="11">
        <f t="shared" si="3"/>
        <v>-8.6881329522120954</v>
      </c>
      <c r="R88" s="11">
        <f t="shared" si="3"/>
        <v>1.4217601076645416</v>
      </c>
      <c r="S88" s="11">
        <f t="shared" si="3"/>
        <v>0.60280617604215203</v>
      </c>
      <c r="T88" s="11">
        <f t="shared" si="3"/>
        <v>9.5927518213559502</v>
      </c>
      <c r="U88" s="11">
        <f t="shared" si="3"/>
        <v>2.7167297971679907</v>
      </c>
    </row>
    <row r="89" spans="1:21" x14ac:dyDescent="0.2">
      <c r="A89" s="13">
        <v>2002</v>
      </c>
      <c r="B89" s="11">
        <f t="shared" si="1"/>
        <v>12.070240481101138</v>
      </c>
      <c r="C89" s="11">
        <f t="shared" si="3"/>
        <v>-0.81166978571186965</v>
      </c>
      <c r="D89" s="11">
        <f t="shared" si="3"/>
        <v>-2.488400882649402</v>
      </c>
      <c r="E89" s="11">
        <f t="shared" si="3"/>
        <v>3.0666445346650453</v>
      </c>
      <c r="F89" s="11">
        <f t="shared" si="3"/>
        <v>5.3134350446078757</v>
      </c>
      <c r="G89" s="11">
        <f t="shared" si="3"/>
        <v>5.5803356365303189</v>
      </c>
      <c r="H89" s="11">
        <f t="shared" si="3"/>
        <v>5.1216625711197858</v>
      </c>
      <c r="I89" s="11">
        <f t="shared" si="3"/>
        <v>1.5737884393194628</v>
      </c>
      <c r="J89" s="11">
        <f t="shared" si="3"/>
        <v>3.1892773036096478</v>
      </c>
      <c r="K89" s="11">
        <f t="shared" si="3"/>
        <v>4.3516138211236752</v>
      </c>
      <c r="L89" s="11">
        <f t="shared" si="3"/>
        <v>2.5094568782559232</v>
      </c>
      <c r="M89" s="11">
        <f t="shared" si="3"/>
        <v>6.9723865671548948</v>
      </c>
      <c r="N89" s="11">
        <f t="shared" si="3"/>
        <v>-1.2229398969008047</v>
      </c>
      <c r="O89" s="11">
        <f t="shared" si="3"/>
        <v>-2.3702898090082676</v>
      </c>
      <c r="P89" s="11" t="e">
        <f t="shared" si="3"/>
        <v>#N/A</v>
      </c>
      <c r="Q89" s="11">
        <f t="shared" si="3"/>
        <v>0.17323521006271791</v>
      </c>
      <c r="R89" s="11">
        <f t="shared" si="3"/>
        <v>2.1087343738107318</v>
      </c>
      <c r="S89" s="11">
        <f t="shared" si="3"/>
        <v>3.7566111954531829</v>
      </c>
      <c r="T89" s="11">
        <f t="shared" si="3"/>
        <v>-3.5445612862565481</v>
      </c>
      <c r="U89" s="11">
        <f t="shared" si="3"/>
        <v>1.9499602272843566</v>
      </c>
    </row>
    <row r="90" spans="1:21" x14ac:dyDescent="0.2">
      <c r="A90" s="13">
        <v>2003</v>
      </c>
      <c r="B90" s="11">
        <f t="shared" si="1"/>
        <v>-4.1154588518919555</v>
      </c>
      <c r="C90" s="11">
        <f t="shared" si="3"/>
        <v>-5.3227856875035586</v>
      </c>
      <c r="D90" s="11">
        <f t="shared" si="3"/>
        <v>-0.3206291209334004</v>
      </c>
      <c r="E90" s="11">
        <f t="shared" si="3"/>
        <v>3.0545929568541492</v>
      </c>
      <c r="F90" s="11">
        <f t="shared" si="3"/>
        <v>3.055239750167285</v>
      </c>
      <c r="G90" s="11">
        <f t="shared" si="3"/>
        <v>4.6935722717045447</v>
      </c>
      <c r="H90" s="11">
        <f t="shared" si="3"/>
        <v>2.2263884505390079</v>
      </c>
      <c r="I90" s="11">
        <f t="shared" si="3"/>
        <v>3.6175191080721465</v>
      </c>
      <c r="J90" s="11">
        <f t="shared" si="3"/>
        <v>3.1278063147851616</v>
      </c>
      <c r="K90" s="11">
        <f t="shared" si="3"/>
        <v>6.2081316199030967</v>
      </c>
      <c r="L90" s="11">
        <f t="shared" si="3"/>
        <v>8.6564749023295136</v>
      </c>
      <c r="M90" s="11">
        <f t="shared" si="3"/>
        <v>9.6046171780372767</v>
      </c>
      <c r="N90" s="11">
        <f t="shared" si="3"/>
        <v>8.8747789997549251</v>
      </c>
      <c r="O90" s="11">
        <f t="shared" si="3"/>
        <v>2.4979765682165098</v>
      </c>
      <c r="P90" s="11" t="e">
        <f t="shared" si="3"/>
        <v>#N/A</v>
      </c>
      <c r="Q90" s="11">
        <f t="shared" si="3"/>
        <v>-1.3855827090682162</v>
      </c>
      <c r="R90" s="11">
        <f t="shared" si="3"/>
        <v>2.6234453127484141</v>
      </c>
      <c r="S90" s="11">
        <f t="shared" si="3"/>
        <v>5.8290275873631892</v>
      </c>
      <c r="T90" s="11">
        <f t="shared" si="3"/>
        <v>-1.1945926576513513</v>
      </c>
      <c r="U90" s="11">
        <f t="shared" si="3"/>
        <v>3.4402074553769495</v>
      </c>
    </row>
    <row r="91" spans="1:21" x14ac:dyDescent="0.2">
      <c r="A91" s="13">
        <v>2004</v>
      </c>
      <c r="B91" s="11">
        <f t="shared" si="1"/>
        <v>-2.4268790546091283</v>
      </c>
      <c r="C91" s="11">
        <f t="shared" si="3"/>
        <v>-7.2636787700336312</v>
      </c>
      <c r="D91" s="11">
        <f t="shared" si="3"/>
        <v>1.8373624397255459</v>
      </c>
      <c r="E91" s="11">
        <f t="shared" si="3"/>
        <v>0.83764963790492408</v>
      </c>
      <c r="F91" s="11">
        <f t="shared" si="3"/>
        <v>1.3584757965510645</v>
      </c>
      <c r="G91" s="11">
        <f t="shared" si="3"/>
        <v>5.170633603791015</v>
      </c>
      <c r="H91" s="11">
        <f t="shared" si="3"/>
        <v>3.3495649682484254</v>
      </c>
      <c r="I91" s="11">
        <f t="shared" si="3"/>
        <v>4.0121781244884103</v>
      </c>
      <c r="J91" s="11">
        <f t="shared" si="3"/>
        <v>0.60415694524220098</v>
      </c>
      <c r="K91" s="11">
        <f t="shared" si="3"/>
        <v>3.0368995116531639</v>
      </c>
      <c r="L91" s="11">
        <f t="shared" si="3"/>
        <v>5.3575700002085593</v>
      </c>
      <c r="M91" s="11">
        <f t="shared" si="3"/>
        <v>4.9112796854921346</v>
      </c>
      <c r="N91" s="11">
        <f t="shared" si="3"/>
        <v>4.1310424837065876</v>
      </c>
      <c r="O91" s="11">
        <f t="shared" si="3"/>
        <v>2.933990839798899</v>
      </c>
      <c r="P91" s="11" t="e">
        <f t="shared" si="3"/>
        <v>#N/A</v>
      </c>
      <c r="Q91" s="11">
        <f t="shared" si="3"/>
        <v>-0.43090248268094705</v>
      </c>
      <c r="R91" s="11">
        <f t="shared" si="3"/>
        <v>2.2530394906707851</v>
      </c>
      <c r="S91" s="11">
        <f t="shared" si="3"/>
        <v>-0.6072531609379509</v>
      </c>
      <c r="T91" s="11">
        <f t="shared" si="3"/>
        <v>-2.6936866971018785</v>
      </c>
      <c r="U91" s="11">
        <f t="shared" si="3"/>
        <v>2.7602058976711379</v>
      </c>
    </row>
    <row r="92" spans="1:21" x14ac:dyDescent="0.2">
      <c r="A92" s="13">
        <v>2005</v>
      </c>
      <c r="B92" s="11">
        <f t="shared" si="1"/>
        <v>7.6247669070059167</v>
      </c>
      <c r="C92" s="11">
        <f t="shared" si="3"/>
        <v>-6.4764243854296382</v>
      </c>
      <c r="D92" s="11">
        <f t="shared" si="3"/>
        <v>0.11181703833408006</v>
      </c>
      <c r="E92" s="11">
        <f t="shared" si="3"/>
        <v>-4.4139562224877693</v>
      </c>
      <c r="F92" s="11">
        <f t="shared" si="3"/>
        <v>3.027733009889972</v>
      </c>
      <c r="G92" s="11">
        <f t="shared" si="3"/>
        <v>-2.4612496449550618</v>
      </c>
      <c r="H92" s="11">
        <f t="shared" si="3"/>
        <v>-0.99440683477275416</v>
      </c>
      <c r="I92" s="11">
        <f t="shared" si="3"/>
        <v>2.9712112380837654</v>
      </c>
      <c r="J92" s="11">
        <f t="shared" si="3"/>
        <v>3.5265096119215169</v>
      </c>
      <c r="K92" s="11">
        <f t="shared" si="3"/>
        <v>6.2746941082366821</v>
      </c>
      <c r="L92" s="11">
        <f t="shared" si="3"/>
        <v>10.607055695153091</v>
      </c>
      <c r="M92" s="11">
        <f t="shared" si="3"/>
        <v>10.057488924443291</v>
      </c>
      <c r="N92" s="11">
        <f t="shared" si="3"/>
        <v>9.9612476288607983</v>
      </c>
      <c r="O92" s="11">
        <f t="shared" si="3"/>
        <v>6.1863012067581424</v>
      </c>
      <c r="P92" s="11" t="e">
        <f t="shared" si="3"/>
        <v>#N/A</v>
      </c>
      <c r="Q92" s="11">
        <f t="shared" si="3"/>
        <v>14.15956427708705</v>
      </c>
      <c r="R92" s="11">
        <f t="shared" si="3"/>
        <v>3.7027462609170114</v>
      </c>
      <c r="S92" s="11">
        <f t="shared" si="3"/>
        <v>4.3012356376055942</v>
      </c>
      <c r="T92" s="11">
        <f t="shared" si="3"/>
        <v>4.8993643669574549</v>
      </c>
      <c r="U92" s="11">
        <f t="shared" si="3"/>
        <v>3.565616638354832</v>
      </c>
    </row>
    <row r="93" spans="1:21" x14ac:dyDescent="0.2">
      <c r="A93" s="13">
        <v>2006</v>
      </c>
      <c r="B93" s="11">
        <f t="shared" si="1"/>
        <v>-6.3274751863403953</v>
      </c>
      <c r="C93" s="11">
        <f t="shared" si="3"/>
        <v>-6.2636878966667346</v>
      </c>
      <c r="D93" s="11">
        <f t="shared" si="3"/>
        <v>2.3693508725666481</v>
      </c>
      <c r="E93" s="11">
        <f t="shared" si="3"/>
        <v>2.6217403227125979</v>
      </c>
      <c r="F93" s="11">
        <f t="shared" si="3"/>
        <v>-2.0934741999849331</v>
      </c>
      <c r="G93" s="11">
        <f t="shared" si="3"/>
        <v>0.77847744644045913</v>
      </c>
      <c r="H93" s="11">
        <f t="shared" si="3"/>
        <v>3.505205973287596</v>
      </c>
      <c r="I93" s="11">
        <f t="shared" si="3"/>
        <v>0.62115062913112751</v>
      </c>
      <c r="J93" s="11">
        <f t="shared" si="3"/>
        <v>5.0670102735955069</v>
      </c>
      <c r="K93" s="11">
        <f t="shared" si="3"/>
        <v>3.0028750236814368</v>
      </c>
      <c r="L93" s="11">
        <f t="shared" si="3"/>
        <v>6.1037268519730823</v>
      </c>
      <c r="M93" s="11">
        <f t="shared" si="3"/>
        <v>7.5892391085234463</v>
      </c>
      <c r="N93" s="11">
        <f t="shared" si="3"/>
        <v>7.1013040742155198</v>
      </c>
      <c r="O93" s="11">
        <f t="shared" si="3"/>
        <v>6.5739023309872762</v>
      </c>
      <c r="P93" s="11" t="e">
        <f t="shared" si="3"/>
        <v>#N/A</v>
      </c>
      <c r="Q93" s="11">
        <f t="shared" si="3"/>
        <v>-3.2338612769411621</v>
      </c>
      <c r="R93" s="11">
        <f t="shared" si="3"/>
        <v>2.4460524300564255</v>
      </c>
      <c r="S93" s="11">
        <f t="shared" si="3"/>
        <v>-1.1622016782386488</v>
      </c>
      <c r="T93" s="11">
        <f t="shared" si="3"/>
        <v>-2.2634711176874065</v>
      </c>
      <c r="U93" s="11">
        <f t="shared" si="3"/>
        <v>3.077902984617936</v>
      </c>
    </row>
    <row r="94" spans="1:21" x14ac:dyDescent="0.2">
      <c r="A94" s="13">
        <v>2007</v>
      </c>
      <c r="B94" s="11">
        <f t="shared" si="1"/>
        <v>-4.1368293359299164</v>
      </c>
      <c r="C94" s="11">
        <f t="shared" si="3"/>
        <v>-3.3453332078456195</v>
      </c>
      <c r="D94" s="11">
        <f t="shared" si="3"/>
        <v>0.50472668878511073</v>
      </c>
      <c r="E94" s="11">
        <f t="shared" si="3"/>
        <v>5.5386215767755704</v>
      </c>
      <c r="F94" s="11">
        <f t="shared" si="3"/>
        <v>2.0934741999849429</v>
      </c>
      <c r="G94" s="11">
        <f t="shared" si="3"/>
        <v>2.1348375805537501</v>
      </c>
      <c r="H94" s="11">
        <f t="shared" si="3"/>
        <v>3.7283311298308766</v>
      </c>
      <c r="I94" s="11">
        <f t="shared" si="3"/>
        <v>1.1628606143849125</v>
      </c>
      <c r="J94" s="11">
        <f t="shared" si="3"/>
        <v>1.5780082353208744</v>
      </c>
      <c r="K94" s="11">
        <f t="shared" si="3"/>
        <v>5.4601331874386174</v>
      </c>
      <c r="L94" s="11">
        <f t="shared" si="3"/>
        <v>6.1887226308298837</v>
      </c>
      <c r="M94" s="11">
        <f t="shared" si="3"/>
        <v>3.656076520042383</v>
      </c>
      <c r="N94" s="11">
        <f t="shared" si="3"/>
        <v>7.9650711517206538</v>
      </c>
      <c r="O94" s="11">
        <f t="shared" si="3"/>
        <v>13.450801065147555</v>
      </c>
      <c r="P94" s="11" t="e">
        <f t="shared" si="3"/>
        <v>#N/A</v>
      </c>
      <c r="Q94" s="11">
        <f t="shared" si="3"/>
        <v>-6.2680933834907995</v>
      </c>
      <c r="R94" s="11">
        <f t="shared" si="3"/>
        <v>5.9499020021489976E-2</v>
      </c>
      <c r="S94" s="11">
        <f t="shared" si="3"/>
        <v>-1.410361975526087</v>
      </c>
      <c r="T94" s="11">
        <f t="shared" si="3"/>
        <v>-9.2539046511260506E-2</v>
      </c>
      <c r="U94" s="11">
        <f t="shared" si="3"/>
        <v>3.5111653817659647</v>
      </c>
    </row>
    <row r="95" spans="1:21" x14ac:dyDescent="0.2">
      <c r="A95" s="13">
        <v>2008</v>
      </c>
      <c r="B95" s="11">
        <f t="shared" si="1"/>
        <v>6.8096902527765106</v>
      </c>
      <c r="C95" s="11">
        <f t="shared" si="3"/>
        <v>-4.2021906249685532</v>
      </c>
      <c r="D95" s="11">
        <f t="shared" si="3"/>
        <v>-2.8131391073026766</v>
      </c>
      <c r="E95" s="11">
        <f t="shared" si="3"/>
        <v>-1.236462395266374</v>
      </c>
      <c r="F95" s="11">
        <f t="shared" si="3"/>
        <v>-1.2485128674432393</v>
      </c>
      <c r="G95" s="11">
        <f t="shared" si="3"/>
        <v>-2.6531486000584392</v>
      </c>
      <c r="H95" s="11">
        <f t="shared" si="3"/>
        <v>-2.5987873295451638</v>
      </c>
      <c r="I95" s="11">
        <f t="shared" si="3"/>
        <v>-1.7444581924713523</v>
      </c>
      <c r="J95" s="11">
        <f t="shared" si="3"/>
        <v>-2.450386735701624</v>
      </c>
      <c r="K95" s="11">
        <f t="shared" si="3"/>
        <v>1.3637194841250497</v>
      </c>
      <c r="L95" s="11">
        <f t="shared" si="3"/>
        <v>1.2516268676712341</v>
      </c>
      <c r="M95" s="11">
        <f t="shared" si="3"/>
        <v>6.0826141980085433</v>
      </c>
      <c r="N95" s="11">
        <f t="shared" si="3"/>
        <v>1.8504659663844429</v>
      </c>
      <c r="O95" s="11">
        <f t="shared" si="3"/>
        <v>2.3866731846354137</v>
      </c>
      <c r="P95" s="11" t="e">
        <f t="shared" si="3"/>
        <v>#N/A</v>
      </c>
      <c r="Q95" s="11">
        <f t="shared" si="3"/>
        <v>5.123861590751452</v>
      </c>
      <c r="R95" s="11">
        <f t="shared" si="3"/>
        <v>-1.8247805252534839</v>
      </c>
      <c r="S95" s="11">
        <f t="shared" si="3"/>
        <v>-2.5080057046837525</v>
      </c>
      <c r="T95" s="11">
        <f t="shared" si="3"/>
        <v>1.4248201513935652</v>
      </c>
      <c r="U95" s="11">
        <f t="shared" si="3"/>
        <v>-0.43364212652882245</v>
      </c>
    </row>
    <row r="96" spans="1:21" x14ac:dyDescent="0.2">
      <c r="A96" s="13">
        <v>2009</v>
      </c>
      <c r="B96" s="11">
        <f t="shared" si="1"/>
        <v>-5.9707781793933412</v>
      </c>
      <c r="C96" s="11">
        <f t="shared" si="3"/>
        <v>-11.202358681838508</v>
      </c>
      <c r="D96" s="11">
        <f t="shared" si="3"/>
        <v>-9.0034244912617059</v>
      </c>
      <c r="E96" s="11">
        <f t="shared" si="3"/>
        <v>1.9710673186845247</v>
      </c>
      <c r="F96" s="11">
        <f t="shared" si="3"/>
        <v>-7.7127030015254752</v>
      </c>
      <c r="G96" s="11">
        <f t="shared" si="3"/>
        <v>-14.150317728249288</v>
      </c>
      <c r="H96" s="11">
        <f t="shared" si="3"/>
        <v>-5.7542119158974838</v>
      </c>
      <c r="I96" s="11">
        <f t="shared" si="3"/>
        <v>-12.136085700426747</v>
      </c>
      <c r="J96" s="11">
        <f t="shared" si="3"/>
        <v>-5.8699132655458275</v>
      </c>
      <c r="K96" s="11">
        <f t="shared" si="3"/>
        <v>-3.1788022205815523</v>
      </c>
      <c r="L96" s="11">
        <f t="shared" si="3"/>
        <v>0.9104214377431431</v>
      </c>
      <c r="M96" s="11">
        <f t="shared" si="3"/>
        <v>5.7205137353565423</v>
      </c>
      <c r="N96" s="11">
        <f t="shared" si="3"/>
        <v>-8.2226101907848612</v>
      </c>
      <c r="O96" s="11">
        <f t="shared" si="3"/>
        <v>-13.821930043108852</v>
      </c>
      <c r="P96" s="11" t="e">
        <f t="shared" si="3"/>
        <v>#N/A</v>
      </c>
      <c r="Q96" s="11">
        <f t="shared" si="3"/>
        <v>-4.2278207591259953</v>
      </c>
      <c r="R96" s="11">
        <f t="shared" si="3"/>
        <v>1.7771841416800014</v>
      </c>
      <c r="S96" s="11">
        <f t="shared" si="3"/>
        <v>-8.6311311329885587</v>
      </c>
      <c r="T96" s="11">
        <f t="shared" si="3"/>
        <v>-2.8467555312494479</v>
      </c>
      <c r="U96" s="11">
        <f t="shared" si="3"/>
        <v>-6.2405999385005977</v>
      </c>
    </row>
    <row r="97" spans="1:21" x14ac:dyDescent="0.2">
      <c r="A97" s="13">
        <v>2010</v>
      </c>
      <c r="B97" s="11">
        <f t="shared" si="1"/>
        <v>-0.46393293961163823</v>
      </c>
      <c r="C97" s="11">
        <f t="shared" si="3"/>
        <v>-2.504976662881186</v>
      </c>
      <c r="D97" s="11">
        <f t="shared" si="3"/>
        <v>4.5393243565731742</v>
      </c>
      <c r="E97" s="11">
        <f t="shared" si="3"/>
        <v>3.4401880026591924</v>
      </c>
      <c r="F97" s="11">
        <f t="shared" si="3"/>
        <v>1.2496296235264746</v>
      </c>
      <c r="G97" s="11">
        <f t="shared" si="3"/>
        <v>8.1803060198538127</v>
      </c>
      <c r="H97" s="11">
        <f t="shared" si="3"/>
        <v>1.1321115636300461</v>
      </c>
      <c r="I97" s="11">
        <f t="shared" si="3"/>
        <v>0.43437168035391521</v>
      </c>
      <c r="J97" s="11">
        <f t="shared" si="3"/>
        <v>2.4318757150320862</v>
      </c>
      <c r="K97" s="11">
        <f t="shared" si="3"/>
        <v>4.5508980000378534</v>
      </c>
      <c r="L97" s="11">
        <f t="shared" si="3"/>
        <v>-6.4284792227425589</v>
      </c>
      <c r="M97" s="11">
        <f t="shared" si="3"/>
        <v>3.665127579202919</v>
      </c>
      <c r="N97" s="11">
        <f t="shared" si="3"/>
        <v>3.7869760701930719</v>
      </c>
      <c r="O97" s="11">
        <f t="shared" si="3"/>
        <v>11.705034059305957</v>
      </c>
      <c r="P97" s="11" t="e">
        <f t="shared" si="3"/>
        <v>#N/A</v>
      </c>
      <c r="Q97" s="11">
        <f t="shared" si="3"/>
        <v>-4.6849572304747493</v>
      </c>
      <c r="R97" s="11">
        <f t="shared" si="3"/>
        <v>7.0974561327342007</v>
      </c>
      <c r="S97" s="11">
        <f t="shared" si="3"/>
        <v>3.4054625731021257</v>
      </c>
      <c r="T97" s="11">
        <f t="shared" si="3"/>
        <v>1.8146362772219589</v>
      </c>
      <c r="U97" s="11">
        <f t="shared" si="3"/>
        <v>2.6190829103273097</v>
      </c>
    </row>
    <row r="98" spans="1:21" x14ac:dyDescent="0.2">
      <c r="A98" s="13">
        <v>2011</v>
      </c>
      <c r="B98" s="11">
        <f t="shared" si="1"/>
        <v>11.443793877987744</v>
      </c>
      <c r="C98" s="11">
        <f t="shared" si="3"/>
        <v>-14.649222534398094</v>
      </c>
      <c r="D98" s="11">
        <f t="shared" si="3"/>
        <v>2.2258136738047214</v>
      </c>
      <c r="E98" s="11">
        <f t="shared" si="3"/>
        <v>-6.3632313554033013</v>
      </c>
      <c r="F98" s="11">
        <f t="shared" si="3"/>
        <v>6.4976455477469637</v>
      </c>
      <c r="G98" s="11">
        <f t="shared" si="3"/>
        <v>0.97852809430066834</v>
      </c>
      <c r="H98" s="11">
        <f t="shared" si="3"/>
        <v>1.4191760950397738</v>
      </c>
      <c r="I98" s="11">
        <f t="shared" si="3"/>
        <v>3.6447023740202775</v>
      </c>
      <c r="J98" s="11">
        <f t="shared" si="3"/>
        <v>2.5005664112879447</v>
      </c>
      <c r="K98" s="11">
        <f t="shared" si="3"/>
        <v>2.1543157877508596</v>
      </c>
      <c r="L98" s="11">
        <f t="shared" si="3"/>
        <v>-1.0981112239913478</v>
      </c>
      <c r="M98" s="11">
        <f t="shared" si="3"/>
        <v>4.7963356087702049</v>
      </c>
      <c r="N98" s="11">
        <f t="shared" si="3"/>
        <v>5.521390889279699</v>
      </c>
      <c r="O98" s="11">
        <f t="shared" si="3"/>
        <v>8.590141096748118</v>
      </c>
      <c r="P98" s="11" t="e">
        <f t="shared" si="3"/>
        <v>#N/A</v>
      </c>
      <c r="Q98" s="11">
        <f t="shared" si="3"/>
        <v>-8.2842359545930506</v>
      </c>
      <c r="R98" s="11">
        <f t="shared" si="3"/>
        <v>3.8922186592862147</v>
      </c>
      <c r="S98" s="11">
        <f t="shared" si="3"/>
        <v>3.5016972482382283</v>
      </c>
      <c r="T98" s="11">
        <f t="shared" si="3"/>
        <v>1.9972133186915171</v>
      </c>
      <c r="U98" s="11">
        <f t="shared" si="3"/>
        <v>1.914439818775945</v>
      </c>
    </row>
    <row r="99" spans="1:21" x14ac:dyDescent="0.2">
      <c r="A99" s="13">
        <v>2012</v>
      </c>
      <c r="B99" s="11">
        <f t="shared" si="1"/>
        <v>-8.9018060469044169</v>
      </c>
      <c r="C99" s="11">
        <f t="shared" si="3"/>
        <v>-12.903392343086043</v>
      </c>
      <c r="D99" s="11">
        <f t="shared" ref="C99:U106" si="4">LN(D48/D47)*100</f>
        <v>-1.1802319879808465</v>
      </c>
      <c r="E99" s="11">
        <f t="shared" si="4"/>
        <v>-0.79542567024840694</v>
      </c>
      <c r="F99" s="11">
        <f t="shared" si="4"/>
        <v>-0.93766965880179753</v>
      </c>
      <c r="G99" s="11">
        <f t="shared" si="4"/>
        <v>-7.5067573033422441</v>
      </c>
      <c r="H99" s="11">
        <f t="shared" si="4"/>
        <v>0.93093206287822583</v>
      </c>
      <c r="I99" s="11">
        <f t="shared" si="4"/>
        <v>-0.81773642678080116</v>
      </c>
      <c r="J99" s="11">
        <f t="shared" si="4"/>
        <v>4.151093702080872</v>
      </c>
      <c r="K99" s="11">
        <f t="shared" si="4"/>
        <v>3.1912126382080177</v>
      </c>
      <c r="L99" s="11">
        <f t="shared" si="4"/>
        <v>2.2798514499545517</v>
      </c>
      <c r="M99" s="11">
        <f t="shared" si="4"/>
        <v>5.502067794263386</v>
      </c>
      <c r="N99" s="11">
        <f t="shared" si="4"/>
        <v>5.1798496946454211</v>
      </c>
      <c r="O99" s="11">
        <f t="shared" si="4"/>
        <v>8.1652365968774401</v>
      </c>
      <c r="P99" s="11" t="e">
        <f t="shared" si="4"/>
        <v>#N/A</v>
      </c>
      <c r="Q99" s="11">
        <f t="shared" si="4"/>
        <v>5.8075482447188707</v>
      </c>
      <c r="R99" s="11">
        <f t="shared" si="4"/>
        <v>2.620513012843491</v>
      </c>
      <c r="S99" s="11">
        <f t="shared" si="4"/>
        <v>7.5226970766831425</v>
      </c>
      <c r="T99" s="11">
        <f t="shared" si="4"/>
        <v>-3.296686297578324</v>
      </c>
      <c r="U99" s="11">
        <f t="shared" si="4"/>
        <v>1.1336153786336307</v>
      </c>
    </row>
    <row r="100" spans="1:21" x14ac:dyDescent="0.2">
      <c r="A100" s="13">
        <v>2013</v>
      </c>
      <c r="B100" s="11">
        <f t="shared" si="1"/>
        <v>0.62827431794952093</v>
      </c>
      <c r="C100" s="11">
        <f t="shared" si="4"/>
        <v>-5.5510187063626395</v>
      </c>
      <c r="D100" s="11">
        <f t="shared" si="4"/>
        <v>-1.0880580589803006</v>
      </c>
      <c r="E100" s="11">
        <f t="shared" si="4"/>
        <v>-0.57625788220156482</v>
      </c>
      <c r="F100" s="11">
        <f t="shared" si="4"/>
        <v>3.6542088131195203</v>
      </c>
      <c r="G100" s="11">
        <f t="shared" si="4"/>
        <v>1.600034134644112</v>
      </c>
      <c r="H100" s="11">
        <f t="shared" si="4"/>
        <v>5.1762667782696861</v>
      </c>
      <c r="I100" s="11">
        <f t="shared" si="4"/>
        <v>1.5118499509552348</v>
      </c>
      <c r="J100" s="11">
        <f t="shared" si="4"/>
        <v>-1.6218973615834995</v>
      </c>
      <c r="K100" s="11">
        <f t="shared" si="4"/>
        <v>3.5335848483475254</v>
      </c>
      <c r="L100" s="11">
        <f t="shared" si="4"/>
        <v>-0.47869885572245807</v>
      </c>
      <c r="M100" s="11">
        <f t="shared" si="4"/>
        <v>4.458189856312921</v>
      </c>
      <c r="N100" s="11">
        <f t="shared" si="4"/>
        <v>6.8949051237607391</v>
      </c>
      <c r="O100" s="11">
        <f t="shared" si="4"/>
        <v>6.8250962064191425</v>
      </c>
      <c r="P100" s="11" t="e">
        <f t="shared" si="4"/>
        <v>#N/A</v>
      </c>
      <c r="Q100" s="11">
        <f t="shared" si="4"/>
        <v>-0.41281580657322969</v>
      </c>
      <c r="R100" s="11">
        <f t="shared" si="4"/>
        <v>1.1464106964679714</v>
      </c>
      <c r="S100" s="11">
        <f t="shared" si="4"/>
        <v>1.2192519520712999</v>
      </c>
      <c r="T100" s="11">
        <f t="shared" si="4"/>
        <v>3.262782245719384</v>
      </c>
      <c r="U100" s="11">
        <f t="shared" si="4"/>
        <v>2.3193399817249878</v>
      </c>
    </row>
    <row r="101" spans="1:21" x14ac:dyDescent="0.2">
      <c r="A101" s="13">
        <v>2014</v>
      </c>
      <c r="B101" s="11">
        <f t="shared" si="1"/>
        <v>12.792566480044798</v>
      </c>
      <c r="C101" s="11">
        <f t="shared" si="4"/>
        <v>-0.75973774739404654</v>
      </c>
      <c r="D101" s="11">
        <f t="shared" si="4"/>
        <v>2.8067608520278342</v>
      </c>
      <c r="E101" s="11">
        <f t="shared" si="4"/>
        <v>-4.4669953943343987</v>
      </c>
      <c r="F101" s="11">
        <f t="shared" si="4"/>
        <v>0.35818260814789593</v>
      </c>
      <c r="G101" s="11">
        <f t="shared" si="4"/>
        <v>9.4301861090208039</v>
      </c>
      <c r="H101" s="11">
        <f t="shared" si="4"/>
        <v>4.0465290833976875</v>
      </c>
      <c r="I101" s="11">
        <f t="shared" si="4"/>
        <v>4.6471643127881404</v>
      </c>
      <c r="J101" s="11">
        <f t="shared" si="4"/>
        <v>2.2151753047864435</v>
      </c>
      <c r="K101" s="11">
        <f t="shared" si="4"/>
        <v>0.41478649197111089</v>
      </c>
      <c r="L101" s="11">
        <f t="shared" si="4"/>
        <v>-2.7534939924958217</v>
      </c>
      <c r="M101" s="11">
        <f t="shared" si="4"/>
        <v>4.5418329944529825</v>
      </c>
      <c r="N101" s="11">
        <f t="shared" si="4"/>
        <v>4.6157428993632541</v>
      </c>
      <c r="O101" s="11">
        <f t="shared" si="4"/>
        <v>8.8710400199644077</v>
      </c>
      <c r="P101" s="11" t="e">
        <f t="shared" si="4"/>
        <v>#N/A</v>
      </c>
      <c r="Q101" s="11">
        <f t="shared" si="4"/>
        <v>-3.4490909138030976</v>
      </c>
      <c r="R101" s="11">
        <f t="shared" si="4"/>
        <v>1.2146104922792778</v>
      </c>
      <c r="S101" s="11">
        <f t="shared" si="4"/>
        <v>5.8616058320723079</v>
      </c>
      <c r="T101" s="11">
        <f t="shared" si="4"/>
        <v>8.5012470065216377</v>
      </c>
      <c r="U101" s="11">
        <f t="shared" si="4"/>
        <v>3.3159536733881922</v>
      </c>
    </row>
    <row r="102" spans="1:21" x14ac:dyDescent="0.2">
      <c r="A102" s="13">
        <v>2015</v>
      </c>
      <c r="B102" s="11">
        <f t="shared" si="1"/>
        <v>-1.9338619282862048E-2</v>
      </c>
      <c r="C102" s="11">
        <f t="shared" si="4"/>
        <v>2.2310430487921655</v>
      </c>
      <c r="D102" s="11">
        <f t="shared" si="4"/>
        <v>-0.48656858767690686</v>
      </c>
      <c r="E102" s="11">
        <f t="shared" si="4"/>
        <v>2.0980853730212652</v>
      </c>
      <c r="F102" s="11">
        <f t="shared" si="4"/>
        <v>3.8575898515141316</v>
      </c>
      <c r="G102" s="11">
        <f t="shared" si="4"/>
        <v>3.7574723941729804</v>
      </c>
      <c r="H102" s="11">
        <f t="shared" si="4"/>
        <v>3.4547279756504303</v>
      </c>
      <c r="I102" s="11">
        <f t="shared" si="4"/>
        <v>0.7892381350047698</v>
      </c>
      <c r="J102" s="11">
        <f t="shared" si="4"/>
        <v>4.9160448588600376</v>
      </c>
      <c r="K102" s="11">
        <f t="shared" si="4"/>
        <v>6.0352452554123968</v>
      </c>
      <c r="L102" s="11">
        <f t="shared" si="4"/>
        <v>-4.902694863747735</v>
      </c>
      <c r="M102" s="11">
        <f t="shared" si="4"/>
        <v>5.1072310376422774</v>
      </c>
      <c r="N102" s="11">
        <f t="shared" si="4"/>
        <v>4.6360232939019044</v>
      </c>
      <c r="O102" s="11">
        <f t="shared" si="4"/>
        <v>5.1791509128404796</v>
      </c>
      <c r="P102" s="11" t="e">
        <f t="shared" si="4"/>
        <v>#N/A</v>
      </c>
      <c r="Q102" s="11">
        <f t="shared" si="4"/>
        <v>-3.8718186550673899</v>
      </c>
      <c r="R102" s="11">
        <f t="shared" si="4"/>
        <v>0.30389002316940367</v>
      </c>
      <c r="S102" s="11">
        <f t="shared" si="4"/>
        <v>2.7244522106565636</v>
      </c>
      <c r="T102" s="11">
        <f t="shared" si="4"/>
        <v>5.257984184562126</v>
      </c>
      <c r="U102" s="11">
        <f t="shared" si="4"/>
        <v>2.2468023872082283</v>
      </c>
    </row>
    <row r="103" spans="1:21" x14ac:dyDescent="0.2">
      <c r="A103" s="13">
        <v>2016</v>
      </c>
      <c r="B103" s="11">
        <f t="shared" si="1"/>
        <v>-6.1519519748961065</v>
      </c>
      <c r="C103" s="11">
        <f t="shared" si="4"/>
        <v>-2.3158157570585085</v>
      </c>
      <c r="D103" s="11">
        <f t="shared" si="4"/>
        <v>0.26945813795901524</v>
      </c>
      <c r="E103" s="11">
        <f t="shared" si="4"/>
        <v>3.5665291259847001</v>
      </c>
      <c r="F103" s="11">
        <f t="shared" si="4"/>
        <v>6.7343120368596212</v>
      </c>
      <c r="G103" s="11">
        <f t="shared" si="4"/>
        <v>3.9721687516419371</v>
      </c>
      <c r="H103" s="11">
        <f t="shared" si="4"/>
        <v>3.4760999397468164</v>
      </c>
      <c r="I103" s="11">
        <f t="shared" si="4"/>
        <v>-1.8513396224413337</v>
      </c>
      <c r="J103" s="11">
        <f t="shared" si="4"/>
        <v>1.2230666558545049</v>
      </c>
      <c r="K103" s="11">
        <f t="shared" si="4"/>
        <v>4.7779966548951123</v>
      </c>
      <c r="L103" s="11">
        <f t="shared" si="4"/>
        <v>4.1700183188410884</v>
      </c>
      <c r="M103" s="11">
        <f t="shared" si="4"/>
        <v>0.35928182360300259</v>
      </c>
      <c r="N103" s="11">
        <f t="shared" si="4"/>
        <v>3.0079940941372079</v>
      </c>
      <c r="O103" s="11">
        <f t="shared" si="4"/>
        <v>1.1787105920287602</v>
      </c>
      <c r="P103" s="11" t="e">
        <f t="shared" si="4"/>
        <v>#N/A</v>
      </c>
      <c r="Q103" s="11">
        <f t="shared" si="4"/>
        <v>-3.8667407135794898</v>
      </c>
      <c r="R103" s="11">
        <f t="shared" si="4"/>
        <v>-0.38508357274306626</v>
      </c>
      <c r="S103" s="11">
        <f t="shared" si="4"/>
        <v>-0.71307076287863891</v>
      </c>
      <c r="T103" s="11">
        <f t="shared" si="4"/>
        <v>-3.7024544936794692</v>
      </c>
      <c r="U103" s="11">
        <f t="shared" si="4"/>
        <v>1.937106575599979</v>
      </c>
    </row>
    <row r="104" spans="1:21" x14ac:dyDescent="0.2">
      <c r="A104" s="13">
        <v>2017</v>
      </c>
      <c r="B104" s="11">
        <f t="shared" si="1"/>
        <v>6.1229370319970737</v>
      </c>
      <c r="C104" s="11">
        <f t="shared" si="4"/>
        <v>0.71828765568963537</v>
      </c>
      <c r="D104" s="11">
        <f t="shared" si="4"/>
        <v>2.2918948752552617</v>
      </c>
      <c r="E104" s="11">
        <f t="shared" si="4"/>
        <v>-2.0929859363849572</v>
      </c>
      <c r="F104" s="11">
        <f t="shared" si="4"/>
        <v>1.6249173749531931</v>
      </c>
      <c r="G104" s="11">
        <f t="shared" si="4"/>
        <v>5.9025421075812856</v>
      </c>
      <c r="H104" s="11">
        <f t="shared" si="4"/>
        <v>1.8951004470295332</v>
      </c>
      <c r="I104" s="11">
        <f t="shared" si="4"/>
        <v>0.88925817258459561</v>
      </c>
      <c r="J104" s="11">
        <f t="shared" si="4"/>
        <v>1.5841713071845251</v>
      </c>
      <c r="K104" s="11">
        <f t="shared" si="4"/>
        <v>4.3615292425867835</v>
      </c>
      <c r="L104" s="11">
        <f t="shared" si="4"/>
        <v>0.25803904750460654</v>
      </c>
      <c r="M104" s="11">
        <f t="shared" si="4"/>
        <v>0.42745728390625354</v>
      </c>
      <c r="N104" s="11">
        <f t="shared" si="4"/>
        <v>3.6553699336768277</v>
      </c>
      <c r="O104" s="11">
        <f t="shared" si="4"/>
        <v>3.7350052993325265</v>
      </c>
      <c r="P104" s="11" t="e">
        <f t="shared" si="4"/>
        <v>#N/A</v>
      </c>
      <c r="Q104" s="11">
        <f t="shared" si="4"/>
        <v>1.6161564857647706</v>
      </c>
      <c r="R104" s="11">
        <f t="shared" si="4"/>
        <v>1.6314561249781276</v>
      </c>
      <c r="S104" s="11">
        <f t="shared" si="4"/>
        <v>4.0647741629083232</v>
      </c>
      <c r="T104" s="11">
        <f t="shared" si="4"/>
        <v>0.79413978749002223</v>
      </c>
      <c r="U104" s="11">
        <f t="shared" si="4"/>
        <v>2.4715499638973202</v>
      </c>
    </row>
    <row r="105" spans="1:21" x14ac:dyDescent="0.2">
      <c r="A105" s="13">
        <v>2018</v>
      </c>
      <c r="B105" s="11">
        <f t="shared" si="1"/>
        <v>-3.3241333779801896</v>
      </c>
      <c r="C105" s="11">
        <f t="shared" si="4"/>
        <v>5.1188036769433243</v>
      </c>
      <c r="D105" s="11">
        <f t="shared" si="4"/>
        <v>1.1465478109278036</v>
      </c>
      <c r="E105" s="11">
        <f t="shared" si="4"/>
        <v>-1.1730922875698702</v>
      </c>
      <c r="F105" s="11">
        <f t="shared" si="4"/>
        <v>-1.1236631925987612</v>
      </c>
      <c r="G105" s="11">
        <f t="shared" si="4"/>
        <v>3.000450090019606E-2</v>
      </c>
      <c r="H105" s="11">
        <f t="shared" si="4"/>
        <v>3.0974804299430501</v>
      </c>
      <c r="I105" s="11">
        <f t="shared" si="4"/>
        <v>1.7451393613755861</v>
      </c>
      <c r="J105" s="11">
        <f t="shared" si="4"/>
        <v>1.389610519211137</v>
      </c>
      <c r="K105" s="11">
        <f t="shared" si="4"/>
        <v>4.499736593073572</v>
      </c>
      <c r="L105" s="11">
        <f t="shared" si="4"/>
        <v>-0.88606284321965556</v>
      </c>
      <c r="M105" s="11">
        <f t="shared" si="4"/>
        <v>-0.80673710777588581</v>
      </c>
      <c r="N105" s="11">
        <f t="shared" si="4"/>
        <v>4.5415863530482614</v>
      </c>
      <c r="O105" s="11">
        <f t="shared" si="4"/>
        <v>3.5005609198815311</v>
      </c>
      <c r="P105" s="11" t="e">
        <f t="shared" si="4"/>
        <v>#N/A</v>
      </c>
      <c r="Q105" s="11">
        <f t="shared" si="4"/>
        <v>-1.0445257861538566</v>
      </c>
      <c r="R105" s="11">
        <f t="shared" si="4"/>
        <v>-0.1099395443300951</v>
      </c>
      <c r="S105" s="11">
        <f t="shared" si="4"/>
        <v>-0.41912046184681029</v>
      </c>
      <c r="T105" s="11">
        <f t="shared" si="4"/>
        <v>1.3997509643853672</v>
      </c>
      <c r="U105" s="11">
        <f t="shared" si="4"/>
        <v>1.7044434609258436</v>
      </c>
    </row>
    <row r="106" spans="1:21" x14ac:dyDescent="0.2">
      <c r="A106" s="13">
        <v>2019</v>
      </c>
      <c r="B106" s="11">
        <f t="shared" si="1"/>
        <v>6.07187350347058</v>
      </c>
      <c r="C106" s="11">
        <f t="shared" si="4"/>
        <v>-0.82338049271035418</v>
      </c>
      <c r="D106" s="11">
        <f t="shared" si="4"/>
        <v>-1.6942720730312024</v>
      </c>
      <c r="E106" s="11">
        <f t="shared" si="4"/>
        <v>1.0148331051815136</v>
      </c>
      <c r="F106" s="11">
        <f t="shared" si="4"/>
        <v>-0.14009809156281003</v>
      </c>
      <c r="G106" s="11">
        <f t="shared" si="4"/>
        <v>1.8036362486098574</v>
      </c>
      <c r="H106" s="11">
        <f t="shared" si="4"/>
        <v>2.4595046855380134</v>
      </c>
      <c r="I106" s="11">
        <f t="shared" si="4"/>
        <v>1.4987129808248456</v>
      </c>
      <c r="J106" s="11">
        <f t="shared" si="4"/>
        <v>2.3521195041345866</v>
      </c>
      <c r="K106" s="11">
        <f t="shared" si="4"/>
        <v>7.1203759006331939</v>
      </c>
      <c r="L106" s="11">
        <f t="shared" si="4"/>
        <v>-2.9325829381828732</v>
      </c>
      <c r="M106" s="11">
        <f t="shared" si="4"/>
        <v>0.12991557316199073</v>
      </c>
      <c r="N106" s="11">
        <f t="shared" si="4"/>
        <v>2.1467906615240975</v>
      </c>
      <c r="O106" s="11">
        <f t="shared" si="4"/>
        <v>2.439988682353512</v>
      </c>
      <c r="P106" s="11" t="e">
        <f t="shared" si="4"/>
        <v>#N/A</v>
      </c>
      <c r="Q106" s="11">
        <f t="shared" si="4"/>
        <v>-0.39076248310170764</v>
      </c>
      <c r="R106" s="11">
        <f t="shared" si="4"/>
        <v>-2.6857454169882757</v>
      </c>
      <c r="S106" s="11">
        <f t="shared" si="4"/>
        <v>2.2934971282495771</v>
      </c>
      <c r="T106" s="11">
        <f t="shared" si="4"/>
        <v>-3.4591444769619089</v>
      </c>
      <c r="U106" s="11">
        <f t="shared" si="4"/>
        <v>1.2323749688831902</v>
      </c>
    </row>
  </sheetData>
  <hyperlinks>
    <hyperlink ref="A1" location="Contents!A1" display="Back to Contents" xr:uid="{00000000-0004-0000-0300-000000000000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P106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6" sqref="B6"/>
    </sheetView>
  </sheetViews>
  <sheetFormatPr defaultColWidth="8.7109375" defaultRowHeight="12" x14ac:dyDescent="0.2"/>
  <cols>
    <col min="1" max="1" width="20.7109375" style="13" customWidth="1"/>
    <col min="2" max="2" width="9.7109375" style="13" bestFit="1" customWidth="1"/>
    <col min="3" max="21" width="8.7109375" style="13"/>
    <col min="22" max="22" width="3.7109375" style="13" customWidth="1"/>
    <col min="23" max="16384" width="8.7109375" style="13"/>
  </cols>
  <sheetData>
    <row r="1" spans="1:42" ht="12.75" x14ac:dyDescent="0.2">
      <c r="A1" s="26" t="s">
        <v>186</v>
      </c>
      <c r="B1" s="9" t="s">
        <v>218</v>
      </c>
      <c r="W1" s="9" t="s">
        <v>219</v>
      </c>
    </row>
    <row r="2" spans="1:42" x14ac:dyDescent="0.2">
      <c r="B2" s="9" t="s">
        <v>175</v>
      </c>
      <c r="W2" s="9" t="s">
        <v>178</v>
      </c>
    </row>
    <row r="3" spans="1:42" ht="12.75" x14ac:dyDescent="0.2">
      <c r="A3" s="16"/>
      <c r="B3" s="9"/>
      <c r="W3" s="37" t="s">
        <v>220</v>
      </c>
    </row>
    <row r="4" spans="1:42" x14ac:dyDescent="0.2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  <c r="W4" s="13" t="s">
        <v>13</v>
      </c>
      <c r="X4" s="13" t="s">
        <v>15</v>
      </c>
      <c r="Y4" s="13" t="s">
        <v>0</v>
      </c>
      <c r="Z4" s="13" t="s">
        <v>17</v>
      </c>
      <c r="AA4" s="13" t="s">
        <v>19</v>
      </c>
      <c r="AB4" s="13" t="s">
        <v>1</v>
      </c>
      <c r="AC4" s="13" t="s">
        <v>22</v>
      </c>
      <c r="AD4" s="13" t="s">
        <v>2</v>
      </c>
      <c r="AE4" s="13" t="s">
        <v>25</v>
      </c>
      <c r="AF4" s="13" t="s">
        <v>147</v>
      </c>
      <c r="AG4" s="13" t="s">
        <v>4</v>
      </c>
      <c r="AH4" s="13" t="s">
        <v>29</v>
      </c>
      <c r="AI4" s="13" t="s">
        <v>31</v>
      </c>
      <c r="AJ4" s="13" t="s">
        <v>33</v>
      </c>
      <c r="AK4" s="13" t="s">
        <v>35</v>
      </c>
      <c r="AL4" s="13" t="s">
        <v>37</v>
      </c>
      <c r="AM4" s="13" t="s">
        <v>39</v>
      </c>
      <c r="AN4" s="13" t="s">
        <v>41</v>
      </c>
      <c r="AO4" s="13" t="s">
        <v>43</v>
      </c>
      <c r="AP4" s="13" t="s">
        <v>10</v>
      </c>
    </row>
    <row r="5" spans="1:42" x14ac:dyDescent="0.2">
      <c r="A5" s="17" t="str">
        <f>Base_year</f>
        <v>2018=100</v>
      </c>
    </row>
    <row r="6" spans="1:42" x14ac:dyDescent="0.2">
      <c r="A6" s="13">
        <v>1970</v>
      </c>
      <c r="B6" s="34">
        <v>158.4</v>
      </c>
      <c r="C6" s="34">
        <v>685.65</v>
      </c>
      <c r="D6" s="34">
        <v>277.22000000000003</v>
      </c>
      <c r="E6" s="34">
        <v>132.07</v>
      </c>
      <c r="F6" s="34">
        <v>76.17</v>
      </c>
      <c r="G6" s="34">
        <v>86.98</v>
      </c>
      <c r="H6" s="34">
        <v>75.11</v>
      </c>
      <c r="I6" s="34">
        <v>94.87</v>
      </c>
      <c r="J6" s="34">
        <v>42.05</v>
      </c>
      <c r="K6" s="34">
        <v>34.39</v>
      </c>
      <c r="L6" s="34">
        <v>50.17</v>
      </c>
      <c r="M6" s="34">
        <v>21.65</v>
      </c>
      <c r="N6" s="34">
        <v>26.7</v>
      </c>
      <c r="O6" s="34">
        <v>22.42</v>
      </c>
      <c r="P6" s="34">
        <v>0</v>
      </c>
      <c r="Q6" s="34">
        <v>44.66</v>
      </c>
      <c r="R6" s="34">
        <v>40.78</v>
      </c>
      <c r="S6" s="34">
        <v>43.39</v>
      </c>
      <c r="T6" s="34">
        <v>42.25</v>
      </c>
      <c r="U6" s="34">
        <v>81.99</v>
      </c>
    </row>
    <row r="7" spans="1:42" x14ac:dyDescent="0.2">
      <c r="A7" s="13">
        <v>1971</v>
      </c>
      <c r="B7" s="34">
        <v>151.4</v>
      </c>
      <c r="C7" s="34">
        <v>670.83</v>
      </c>
      <c r="D7" s="34">
        <v>265.89</v>
      </c>
      <c r="E7" s="34">
        <v>127.65</v>
      </c>
      <c r="F7" s="34">
        <v>73.75</v>
      </c>
      <c r="G7" s="34">
        <v>84.25</v>
      </c>
      <c r="H7" s="34">
        <v>74.260000000000005</v>
      </c>
      <c r="I7" s="34">
        <v>90.96</v>
      </c>
      <c r="J7" s="34">
        <v>39.950000000000003</v>
      </c>
      <c r="K7" s="34">
        <v>33.799999999999997</v>
      </c>
      <c r="L7" s="34">
        <v>54.84</v>
      </c>
      <c r="M7" s="34">
        <v>22.9</v>
      </c>
      <c r="N7" s="34">
        <v>27.66</v>
      </c>
      <c r="O7" s="34">
        <v>23.22</v>
      </c>
      <c r="P7" s="34">
        <v>0</v>
      </c>
      <c r="Q7" s="34">
        <v>45.39</v>
      </c>
      <c r="R7" s="34">
        <v>41.38</v>
      </c>
      <c r="S7" s="34">
        <v>42.14</v>
      </c>
      <c r="T7" s="34">
        <v>40.79</v>
      </c>
      <c r="U7" s="34">
        <v>80.099999999999994</v>
      </c>
    </row>
    <row r="8" spans="1:42" x14ac:dyDescent="0.2">
      <c r="A8" s="13">
        <v>1972</v>
      </c>
      <c r="B8" s="34">
        <v>155.46</v>
      </c>
      <c r="C8" s="34">
        <v>625.61</v>
      </c>
      <c r="D8" s="34">
        <v>262.08999999999997</v>
      </c>
      <c r="E8" s="34">
        <v>123.74</v>
      </c>
      <c r="F8" s="34">
        <v>70.900000000000006</v>
      </c>
      <c r="G8" s="34">
        <v>89.61</v>
      </c>
      <c r="H8" s="34">
        <v>75.7</v>
      </c>
      <c r="I8" s="34">
        <v>90.35</v>
      </c>
      <c r="J8" s="34">
        <v>41.22</v>
      </c>
      <c r="K8" s="34">
        <v>34.6</v>
      </c>
      <c r="L8" s="34">
        <v>56.41</v>
      </c>
      <c r="M8" s="34">
        <v>23.1</v>
      </c>
      <c r="N8" s="34">
        <v>28.35</v>
      </c>
      <c r="O8" s="34">
        <v>23.8</v>
      </c>
      <c r="P8" s="34">
        <v>0</v>
      </c>
      <c r="Q8" s="34">
        <v>46.35</v>
      </c>
      <c r="R8" s="34">
        <v>42.31</v>
      </c>
      <c r="S8" s="34">
        <v>43.48</v>
      </c>
      <c r="T8" s="34">
        <v>42.85</v>
      </c>
      <c r="U8" s="34">
        <v>80.8</v>
      </c>
    </row>
    <row r="9" spans="1:42" x14ac:dyDescent="0.2">
      <c r="A9" s="13">
        <v>1973</v>
      </c>
      <c r="B9" s="34">
        <v>152.65</v>
      </c>
      <c r="C9" s="34">
        <v>632.5</v>
      </c>
      <c r="D9" s="34">
        <v>267.47000000000003</v>
      </c>
      <c r="E9" s="34">
        <v>119</v>
      </c>
      <c r="F9" s="34">
        <v>68.040000000000006</v>
      </c>
      <c r="G9" s="34">
        <v>95.58</v>
      </c>
      <c r="H9" s="34">
        <v>78.209999999999994</v>
      </c>
      <c r="I9" s="34">
        <v>88.87</v>
      </c>
      <c r="J9" s="34">
        <v>42.65</v>
      </c>
      <c r="K9" s="34">
        <v>34.71</v>
      </c>
      <c r="L9" s="34">
        <v>58.41</v>
      </c>
      <c r="M9" s="34">
        <v>24.66</v>
      </c>
      <c r="N9" s="34">
        <v>29.27</v>
      </c>
      <c r="O9" s="34">
        <v>24.58</v>
      </c>
      <c r="P9" s="34">
        <v>0</v>
      </c>
      <c r="Q9" s="34">
        <v>46.91</v>
      </c>
      <c r="R9" s="34">
        <v>42.72</v>
      </c>
      <c r="S9" s="34">
        <v>43.59</v>
      </c>
      <c r="T9" s="34">
        <v>44.87</v>
      </c>
      <c r="U9" s="34">
        <v>82.71</v>
      </c>
    </row>
    <row r="10" spans="1:42" x14ac:dyDescent="0.2">
      <c r="A10" s="13">
        <v>1974</v>
      </c>
      <c r="B10" s="34">
        <v>142.69</v>
      </c>
      <c r="C10" s="34">
        <v>558.19000000000005</v>
      </c>
      <c r="D10" s="34">
        <v>263.29000000000002</v>
      </c>
      <c r="E10" s="34">
        <v>117.74</v>
      </c>
      <c r="F10" s="34">
        <v>67.39</v>
      </c>
      <c r="G10" s="34">
        <v>86.9</v>
      </c>
      <c r="H10" s="34">
        <v>79</v>
      </c>
      <c r="I10" s="34">
        <v>86.08</v>
      </c>
      <c r="J10" s="34">
        <v>43.67</v>
      </c>
      <c r="K10" s="34">
        <v>35.21</v>
      </c>
      <c r="L10" s="34">
        <v>59.76</v>
      </c>
      <c r="M10" s="34">
        <v>23.98</v>
      </c>
      <c r="N10" s="34">
        <v>30.98</v>
      </c>
      <c r="O10" s="34">
        <v>26.01</v>
      </c>
      <c r="P10" s="34">
        <v>0</v>
      </c>
      <c r="Q10" s="34">
        <v>49.13</v>
      </c>
      <c r="R10" s="34">
        <v>44.6</v>
      </c>
      <c r="S10" s="34">
        <v>45.65</v>
      </c>
      <c r="T10" s="34">
        <v>45.56</v>
      </c>
      <c r="U10" s="34">
        <v>81.63</v>
      </c>
    </row>
    <row r="11" spans="1:42" x14ac:dyDescent="0.2">
      <c r="A11" s="13">
        <v>1975</v>
      </c>
      <c r="B11" s="34">
        <v>133.75</v>
      </c>
      <c r="C11" s="34">
        <v>546.99</v>
      </c>
      <c r="D11" s="34">
        <v>243.26</v>
      </c>
      <c r="E11" s="34">
        <v>116.25</v>
      </c>
      <c r="F11" s="34">
        <v>66.94</v>
      </c>
      <c r="G11" s="34">
        <v>82.43</v>
      </c>
      <c r="H11" s="34">
        <v>77.319999999999993</v>
      </c>
      <c r="I11" s="34">
        <v>85.41</v>
      </c>
      <c r="J11" s="34">
        <v>42.88</v>
      </c>
      <c r="K11" s="34">
        <v>33.96</v>
      </c>
      <c r="L11" s="34">
        <v>58.39</v>
      </c>
      <c r="M11" s="34">
        <v>22.38</v>
      </c>
      <c r="N11" s="34">
        <v>30.57</v>
      </c>
      <c r="O11" s="34">
        <v>25.66</v>
      </c>
      <c r="P11" s="34">
        <v>0</v>
      </c>
      <c r="Q11" s="34">
        <v>51.62</v>
      </c>
      <c r="R11" s="34">
        <v>46.76</v>
      </c>
      <c r="S11" s="34">
        <v>46.85</v>
      </c>
      <c r="T11" s="34">
        <v>46.2</v>
      </c>
      <c r="U11" s="34">
        <v>78.38</v>
      </c>
    </row>
    <row r="12" spans="1:42" x14ac:dyDescent="0.2">
      <c r="A12" s="13">
        <v>1976</v>
      </c>
      <c r="B12" s="34">
        <v>130.44</v>
      </c>
      <c r="C12" s="34">
        <v>533.27</v>
      </c>
      <c r="D12" s="34">
        <v>239.2</v>
      </c>
      <c r="E12" s="34">
        <v>119.02</v>
      </c>
      <c r="F12" s="34">
        <v>68.14</v>
      </c>
      <c r="G12" s="34">
        <v>81.13</v>
      </c>
      <c r="H12" s="34">
        <v>76.459999999999994</v>
      </c>
      <c r="I12" s="34">
        <v>83.07</v>
      </c>
      <c r="J12" s="34">
        <v>42.6</v>
      </c>
      <c r="K12" s="34">
        <v>32.76</v>
      </c>
      <c r="L12" s="34">
        <v>58.28</v>
      </c>
      <c r="M12" s="34">
        <v>22.03</v>
      </c>
      <c r="N12" s="34">
        <v>30.69</v>
      </c>
      <c r="O12" s="34">
        <v>25.77</v>
      </c>
      <c r="P12" s="34">
        <v>0</v>
      </c>
      <c r="Q12" s="34">
        <v>51.65</v>
      </c>
      <c r="R12" s="34">
        <v>46.77</v>
      </c>
      <c r="S12" s="34">
        <v>46.25</v>
      </c>
      <c r="T12" s="34">
        <v>48.46</v>
      </c>
      <c r="U12" s="34">
        <v>77.400000000000006</v>
      </c>
    </row>
    <row r="13" spans="1:42" x14ac:dyDescent="0.2">
      <c r="A13" s="13">
        <v>1977</v>
      </c>
      <c r="B13" s="34">
        <v>131.25</v>
      </c>
      <c r="C13" s="34">
        <v>543.99</v>
      </c>
      <c r="D13" s="34">
        <v>240.88</v>
      </c>
      <c r="E13" s="34">
        <v>117.28</v>
      </c>
      <c r="F13" s="34">
        <v>67.58</v>
      </c>
      <c r="G13" s="34">
        <v>79.45</v>
      </c>
      <c r="H13" s="34">
        <v>77.64</v>
      </c>
      <c r="I13" s="34">
        <v>83.37</v>
      </c>
      <c r="J13" s="34">
        <v>43.29</v>
      </c>
      <c r="K13" s="34">
        <v>33.299999999999997</v>
      </c>
      <c r="L13" s="34">
        <v>59.2</v>
      </c>
      <c r="M13" s="34">
        <v>21.33</v>
      </c>
      <c r="N13" s="34">
        <v>31.1</v>
      </c>
      <c r="O13" s="34">
        <v>26.11</v>
      </c>
      <c r="P13" s="34">
        <v>0</v>
      </c>
      <c r="Q13" s="34">
        <v>51.98</v>
      </c>
      <c r="R13" s="34">
        <v>46.9</v>
      </c>
      <c r="S13" s="34">
        <v>46.9</v>
      </c>
      <c r="T13" s="34">
        <v>48.81</v>
      </c>
      <c r="U13" s="34">
        <v>77.900000000000006</v>
      </c>
    </row>
    <row r="14" spans="1:42" x14ac:dyDescent="0.2">
      <c r="A14" s="13">
        <v>1978</v>
      </c>
      <c r="B14" s="34">
        <v>130.26</v>
      </c>
      <c r="C14" s="34">
        <v>510.66</v>
      </c>
      <c r="D14" s="34">
        <v>237.94</v>
      </c>
      <c r="E14" s="34">
        <v>109.99</v>
      </c>
      <c r="F14" s="34">
        <v>63.49</v>
      </c>
      <c r="G14" s="34">
        <v>80.44</v>
      </c>
      <c r="H14" s="34">
        <v>79.260000000000005</v>
      </c>
      <c r="I14" s="34">
        <v>85.28</v>
      </c>
      <c r="J14" s="34">
        <v>44.39</v>
      </c>
      <c r="K14" s="34">
        <v>34.15</v>
      </c>
      <c r="L14" s="34">
        <v>61.32</v>
      </c>
      <c r="M14" s="34">
        <v>21.45</v>
      </c>
      <c r="N14" s="34">
        <v>32.15</v>
      </c>
      <c r="O14" s="34">
        <v>26.99</v>
      </c>
      <c r="P14" s="34">
        <v>0</v>
      </c>
      <c r="Q14" s="34">
        <v>52.42</v>
      </c>
      <c r="R14" s="34">
        <v>47.26</v>
      </c>
      <c r="S14" s="34">
        <v>47.28</v>
      </c>
      <c r="T14" s="34">
        <v>48.99</v>
      </c>
      <c r="U14" s="34">
        <v>78.34</v>
      </c>
    </row>
    <row r="15" spans="1:42" x14ac:dyDescent="0.2">
      <c r="A15" s="13">
        <v>1979</v>
      </c>
      <c r="B15" s="34">
        <v>126.25</v>
      </c>
      <c r="C15" s="34">
        <v>429.09</v>
      </c>
      <c r="D15" s="34">
        <v>237.55</v>
      </c>
      <c r="E15" s="34">
        <v>114.02</v>
      </c>
      <c r="F15" s="34">
        <v>65.78</v>
      </c>
      <c r="G15" s="34">
        <v>81.77</v>
      </c>
      <c r="H15" s="34">
        <v>81.290000000000006</v>
      </c>
      <c r="I15" s="34">
        <v>85.36</v>
      </c>
      <c r="J15" s="34">
        <v>45.77</v>
      </c>
      <c r="K15" s="34">
        <v>34.880000000000003</v>
      </c>
      <c r="L15" s="34">
        <v>63.39</v>
      </c>
      <c r="M15" s="34">
        <v>23.42</v>
      </c>
      <c r="N15" s="34">
        <v>32.96</v>
      </c>
      <c r="O15" s="34">
        <v>27.67</v>
      </c>
      <c r="P15" s="34">
        <v>0</v>
      </c>
      <c r="Q15" s="34">
        <v>53.09</v>
      </c>
      <c r="R15" s="34">
        <v>47.69</v>
      </c>
      <c r="S15" s="34">
        <v>47.38</v>
      </c>
      <c r="T15" s="34">
        <v>49.26</v>
      </c>
      <c r="U15" s="34">
        <v>78.959999999999994</v>
      </c>
    </row>
    <row r="16" spans="1:42" x14ac:dyDescent="0.2">
      <c r="A16" s="13">
        <v>1980</v>
      </c>
      <c r="B16" s="34">
        <v>130.07</v>
      </c>
      <c r="C16" s="34">
        <v>432.54</v>
      </c>
      <c r="D16" s="34">
        <v>221.82</v>
      </c>
      <c r="E16" s="34">
        <v>111.88</v>
      </c>
      <c r="F16" s="34">
        <v>64.39</v>
      </c>
      <c r="G16" s="34">
        <v>80.72</v>
      </c>
      <c r="H16" s="34">
        <v>81.48</v>
      </c>
      <c r="I16" s="34">
        <v>85.21</v>
      </c>
      <c r="J16" s="34">
        <v>46.91</v>
      </c>
      <c r="K16" s="34">
        <v>34.31</v>
      </c>
      <c r="L16" s="34">
        <v>65.31</v>
      </c>
      <c r="M16" s="34">
        <v>24.41</v>
      </c>
      <c r="N16" s="34">
        <v>33.21</v>
      </c>
      <c r="O16" s="34">
        <v>27.88</v>
      </c>
      <c r="P16" s="34">
        <v>0</v>
      </c>
      <c r="Q16" s="34">
        <v>51.37</v>
      </c>
      <c r="R16" s="34">
        <v>48.25</v>
      </c>
      <c r="S16" s="34">
        <v>47.76</v>
      </c>
      <c r="T16" s="34">
        <v>47.9</v>
      </c>
      <c r="U16" s="34">
        <v>77.400000000000006</v>
      </c>
    </row>
    <row r="17" spans="1:21" x14ac:dyDescent="0.2">
      <c r="A17" s="13">
        <v>1981</v>
      </c>
      <c r="B17" s="34">
        <v>128.65</v>
      </c>
      <c r="C17" s="34">
        <v>389.73</v>
      </c>
      <c r="D17" s="34">
        <v>201.22</v>
      </c>
      <c r="E17" s="34">
        <v>105.4</v>
      </c>
      <c r="F17" s="34">
        <v>59.67</v>
      </c>
      <c r="G17" s="34">
        <v>77.37</v>
      </c>
      <c r="H17" s="34">
        <v>79.73</v>
      </c>
      <c r="I17" s="34">
        <v>81.22</v>
      </c>
      <c r="J17" s="34">
        <v>46.04</v>
      </c>
      <c r="K17" s="34">
        <v>34.64</v>
      </c>
      <c r="L17" s="34">
        <v>66.14</v>
      </c>
      <c r="M17" s="34">
        <v>26.18</v>
      </c>
      <c r="N17" s="34">
        <v>32.57</v>
      </c>
      <c r="O17" s="34">
        <v>27.35</v>
      </c>
      <c r="P17" s="34">
        <v>0</v>
      </c>
      <c r="Q17" s="34">
        <v>48.56</v>
      </c>
      <c r="R17" s="34">
        <v>47.84</v>
      </c>
      <c r="S17" s="34">
        <v>46.71</v>
      </c>
      <c r="T17" s="34">
        <v>48.28</v>
      </c>
      <c r="U17" s="34">
        <v>73.849999999999994</v>
      </c>
    </row>
    <row r="18" spans="1:21" x14ac:dyDescent="0.2">
      <c r="A18" s="13">
        <v>1982</v>
      </c>
      <c r="B18" s="34">
        <v>134.19999999999999</v>
      </c>
      <c r="C18" s="34">
        <v>387.47</v>
      </c>
      <c r="D18" s="34">
        <v>190.29</v>
      </c>
      <c r="E18" s="34">
        <v>101.58</v>
      </c>
      <c r="F18" s="34">
        <v>57.02</v>
      </c>
      <c r="G18" s="34">
        <v>74.5</v>
      </c>
      <c r="H18" s="34">
        <v>78.67</v>
      </c>
      <c r="I18" s="34">
        <v>79.58</v>
      </c>
      <c r="J18" s="34">
        <v>46.69</v>
      </c>
      <c r="K18" s="34">
        <v>35.1</v>
      </c>
      <c r="L18" s="34">
        <v>66.75</v>
      </c>
      <c r="M18" s="34">
        <v>30.02</v>
      </c>
      <c r="N18" s="34">
        <v>32.65</v>
      </c>
      <c r="O18" s="34">
        <v>27.43</v>
      </c>
      <c r="P18" s="34">
        <v>0</v>
      </c>
      <c r="Q18" s="34">
        <v>47.51</v>
      </c>
      <c r="R18" s="34">
        <v>47.99</v>
      </c>
      <c r="S18" s="34">
        <v>47.23</v>
      </c>
      <c r="T18" s="34">
        <v>48.2</v>
      </c>
      <c r="U18" s="34">
        <v>72.34</v>
      </c>
    </row>
    <row r="19" spans="1:21" x14ac:dyDescent="0.2">
      <c r="A19" s="13">
        <v>1983</v>
      </c>
      <c r="B19" s="34">
        <v>133.01</v>
      </c>
      <c r="C19" s="34">
        <v>356.47</v>
      </c>
      <c r="D19" s="34">
        <v>182.54</v>
      </c>
      <c r="E19" s="34">
        <v>101.12</v>
      </c>
      <c r="F19" s="34">
        <v>56.37</v>
      </c>
      <c r="G19" s="34">
        <v>73.69</v>
      </c>
      <c r="H19" s="34">
        <v>78.599999999999994</v>
      </c>
      <c r="I19" s="34">
        <v>78.25</v>
      </c>
      <c r="J19" s="34">
        <v>46.83</v>
      </c>
      <c r="K19" s="34">
        <v>35.659999999999997</v>
      </c>
      <c r="L19" s="34">
        <v>68.56</v>
      </c>
      <c r="M19" s="34">
        <v>29.77</v>
      </c>
      <c r="N19" s="34">
        <v>33.94</v>
      </c>
      <c r="O19" s="34">
        <v>28.51</v>
      </c>
      <c r="P19" s="34">
        <v>0</v>
      </c>
      <c r="Q19" s="34">
        <v>47.21</v>
      </c>
      <c r="R19" s="34">
        <v>48.09</v>
      </c>
      <c r="S19" s="34">
        <v>45.49</v>
      </c>
      <c r="T19" s="34">
        <v>49.89</v>
      </c>
      <c r="U19" s="34">
        <v>71.56</v>
      </c>
    </row>
    <row r="20" spans="1:21" x14ac:dyDescent="0.2">
      <c r="A20" s="13">
        <v>1984</v>
      </c>
      <c r="B20" s="34">
        <v>141.06</v>
      </c>
      <c r="C20" s="34">
        <v>334.45</v>
      </c>
      <c r="D20" s="34">
        <v>182.92</v>
      </c>
      <c r="E20" s="34">
        <v>100.06</v>
      </c>
      <c r="F20" s="34">
        <v>55.11</v>
      </c>
      <c r="G20" s="34">
        <v>77.150000000000006</v>
      </c>
      <c r="H20" s="34">
        <v>82.46</v>
      </c>
      <c r="I20" s="34">
        <v>80.47</v>
      </c>
      <c r="J20" s="34">
        <v>49.95</v>
      </c>
      <c r="K20" s="34">
        <v>37.94</v>
      </c>
      <c r="L20" s="34">
        <v>71.81</v>
      </c>
      <c r="M20" s="34">
        <v>31.79</v>
      </c>
      <c r="N20" s="34">
        <v>36.44</v>
      </c>
      <c r="O20" s="34">
        <v>30.62</v>
      </c>
      <c r="P20" s="34">
        <v>0</v>
      </c>
      <c r="Q20" s="34">
        <v>47.26</v>
      </c>
      <c r="R20" s="34">
        <v>48.99</v>
      </c>
      <c r="S20" s="34">
        <v>48.78</v>
      </c>
      <c r="T20" s="34">
        <v>53.24</v>
      </c>
      <c r="U20" s="34">
        <v>74.03</v>
      </c>
    </row>
    <row r="21" spans="1:21" x14ac:dyDescent="0.2">
      <c r="A21" s="13">
        <v>1985</v>
      </c>
      <c r="B21" s="34">
        <v>133.35</v>
      </c>
      <c r="C21" s="34">
        <v>307.79000000000002</v>
      </c>
      <c r="D21" s="34">
        <v>186.52</v>
      </c>
      <c r="E21" s="34">
        <v>102.21</v>
      </c>
      <c r="F21" s="34">
        <v>54.57</v>
      </c>
      <c r="G21" s="34">
        <v>78.239999999999995</v>
      </c>
      <c r="H21" s="34">
        <v>84.01</v>
      </c>
      <c r="I21" s="34">
        <v>80.84</v>
      </c>
      <c r="J21" s="34">
        <v>52.01</v>
      </c>
      <c r="K21" s="34">
        <v>40.520000000000003</v>
      </c>
      <c r="L21" s="34">
        <v>77.2</v>
      </c>
      <c r="M21" s="34">
        <v>32.1</v>
      </c>
      <c r="N21" s="34">
        <v>40.31</v>
      </c>
      <c r="O21" s="34">
        <v>33.9</v>
      </c>
      <c r="P21" s="34">
        <v>0</v>
      </c>
      <c r="Q21" s="34">
        <v>46.13</v>
      </c>
      <c r="R21" s="34">
        <v>50.47</v>
      </c>
      <c r="S21" s="34">
        <v>52.46</v>
      </c>
      <c r="T21" s="34">
        <v>56.53</v>
      </c>
      <c r="U21" s="34">
        <v>76.09</v>
      </c>
    </row>
    <row r="22" spans="1:21" x14ac:dyDescent="0.2">
      <c r="A22" s="13">
        <v>1986</v>
      </c>
      <c r="B22" s="34">
        <v>133.22999999999999</v>
      </c>
      <c r="C22" s="34">
        <v>277.70999999999998</v>
      </c>
      <c r="D22" s="34">
        <v>185.22</v>
      </c>
      <c r="E22" s="34">
        <v>99.41</v>
      </c>
      <c r="F22" s="34">
        <v>52.62</v>
      </c>
      <c r="G22" s="34">
        <v>78.319999999999993</v>
      </c>
      <c r="H22" s="34">
        <v>83.89</v>
      </c>
      <c r="I22" s="34">
        <v>79.38</v>
      </c>
      <c r="J22" s="34">
        <v>54.59</v>
      </c>
      <c r="K22" s="34">
        <v>43.97</v>
      </c>
      <c r="L22" s="34">
        <v>79.55</v>
      </c>
      <c r="M22" s="34">
        <v>29.32</v>
      </c>
      <c r="N22" s="34">
        <v>42.97</v>
      </c>
      <c r="O22" s="34">
        <v>36.14</v>
      </c>
      <c r="P22" s="34">
        <v>0</v>
      </c>
      <c r="Q22" s="34">
        <v>46.86</v>
      </c>
      <c r="R22" s="34">
        <v>49.25</v>
      </c>
      <c r="S22" s="34">
        <v>51.04</v>
      </c>
      <c r="T22" s="34">
        <v>57.53</v>
      </c>
      <c r="U22" s="34">
        <v>76.599999999999994</v>
      </c>
    </row>
    <row r="23" spans="1:21" x14ac:dyDescent="0.2">
      <c r="A23" s="13">
        <v>1987</v>
      </c>
      <c r="B23" s="34">
        <v>135.12</v>
      </c>
      <c r="C23" s="34">
        <v>252.4</v>
      </c>
      <c r="D23" s="34">
        <v>187.86</v>
      </c>
      <c r="E23" s="34">
        <v>100.18</v>
      </c>
      <c r="F23" s="34">
        <v>51.77</v>
      </c>
      <c r="G23" s="34">
        <v>84.51</v>
      </c>
      <c r="H23" s="34">
        <v>86.52</v>
      </c>
      <c r="I23" s="34">
        <v>83.46</v>
      </c>
      <c r="J23" s="34">
        <v>56.37</v>
      </c>
      <c r="K23" s="34">
        <v>44.24</v>
      </c>
      <c r="L23" s="34">
        <v>85.32</v>
      </c>
      <c r="M23" s="34">
        <v>32.340000000000003</v>
      </c>
      <c r="N23" s="34">
        <v>45</v>
      </c>
      <c r="O23" s="34">
        <v>37.869999999999997</v>
      </c>
      <c r="P23" s="34">
        <v>0</v>
      </c>
      <c r="Q23" s="34">
        <v>46.39</v>
      </c>
      <c r="R23" s="34">
        <v>50.55</v>
      </c>
      <c r="S23" s="34">
        <v>54.18</v>
      </c>
      <c r="T23" s="34">
        <v>63.42</v>
      </c>
      <c r="U23" s="34">
        <v>79.260000000000005</v>
      </c>
    </row>
    <row r="24" spans="1:21" x14ac:dyDescent="0.2">
      <c r="A24" s="13">
        <v>1988</v>
      </c>
      <c r="B24" s="34">
        <v>138.87</v>
      </c>
      <c r="C24" s="34">
        <v>231.84</v>
      </c>
      <c r="D24" s="34">
        <v>191.06</v>
      </c>
      <c r="E24" s="34">
        <v>101.29</v>
      </c>
      <c r="F24" s="34">
        <v>51.64</v>
      </c>
      <c r="G24" s="34">
        <v>91.58</v>
      </c>
      <c r="H24" s="34">
        <v>90.3</v>
      </c>
      <c r="I24" s="34">
        <v>86.92</v>
      </c>
      <c r="J24" s="34">
        <v>59.76</v>
      </c>
      <c r="K24" s="34">
        <v>48.71</v>
      </c>
      <c r="L24" s="34">
        <v>93.41</v>
      </c>
      <c r="M24" s="34">
        <v>39.54</v>
      </c>
      <c r="N24" s="34">
        <v>48.01</v>
      </c>
      <c r="O24" s="34">
        <v>40.409999999999997</v>
      </c>
      <c r="P24" s="34">
        <v>0</v>
      </c>
      <c r="Q24" s="34">
        <v>46.36</v>
      </c>
      <c r="R24" s="34">
        <v>52.21</v>
      </c>
      <c r="S24" s="34">
        <v>56.9</v>
      </c>
      <c r="T24" s="34">
        <v>67.23</v>
      </c>
      <c r="U24" s="34">
        <v>83</v>
      </c>
    </row>
    <row r="25" spans="1:21" x14ac:dyDescent="0.2">
      <c r="A25" s="13">
        <v>1989</v>
      </c>
      <c r="B25" s="34">
        <v>140.84</v>
      </c>
      <c r="C25" s="34">
        <v>218.4</v>
      </c>
      <c r="D25" s="34">
        <v>193.05</v>
      </c>
      <c r="E25" s="34">
        <v>104.15</v>
      </c>
      <c r="F25" s="34">
        <v>52.53</v>
      </c>
      <c r="G25" s="34">
        <v>101.49</v>
      </c>
      <c r="H25" s="34">
        <v>93.86</v>
      </c>
      <c r="I25" s="34">
        <v>90.29</v>
      </c>
      <c r="J25" s="34">
        <v>66.98</v>
      </c>
      <c r="K25" s="34">
        <v>53.3</v>
      </c>
      <c r="L25" s="34">
        <v>97.95</v>
      </c>
      <c r="M25" s="34">
        <v>41.05</v>
      </c>
      <c r="N25" s="34">
        <v>52.39</v>
      </c>
      <c r="O25" s="34">
        <v>44.11</v>
      </c>
      <c r="P25" s="34">
        <v>0</v>
      </c>
      <c r="Q25" s="34">
        <v>45.38</v>
      </c>
      <c r="R25" s="34">
        <v>51.12</v>
      </c>
      <c r="S25" s="34">
        <v>54.77</v>
      </c>
      <c r="T25" s="34">
        <v>70.28</v>
      </c>
      <c r="U25" s="34">
        <v>86.81</v>
      </c>
    </row>
    <row r="26" spans="1:21" x14ac:dyDescent="0.2">
      <c r="A26" s="13">
        <v>1990</v>
      </c>
      <c r="B26" s="34">
        <v>134.80000000000001</v>
      </c>
      <c r="C26" s="34">
        <v>206.28</v>
      </c>
      <c r="D26" s="34">
        <v>185.91</v>
      </c>
      <c r="E26" s="34">
        <v>102.73</v>
      </c>
      <c r="F26" s="34">
        <v>51.58</v>
      </c>
      <c r="G26" s="34">
        <v>101.87</v>
      </c>
      <c r="H26" s="34">
        <v>94.23</v>
      </c>
      <c r="I26" s="34">
        <v>89.56</v>
      </c>
      <c r="J26" s="34">
        <v>69.819999999999993</v>
      </c>
      <c r="K26" s="34">
        <v>55.4</v>
      </c>
      <c r="L26" s="34">
        <v>99.92</v>
      </c>
      <c r="M26" s="34">
        <v>37.19</v>
      </c>
      <c r="N26" s="34">
        <v>55.25</v>
      </c>
      <c r="O26" s="34">
        <v>46.51</v>
      </c>
      <c r="P26" s="34">
        <v>0</v>
      </c>
      <c r="Q26" s="34">
        <v>45.11</v>
      </c>
      <c r="R26" s="34">
        <v>50.42</v>
      </c>
      <c r="S26" s="34">
        <v>53</v>
      </c>
      <c r="T26" s="34">
        <v>70.7</v>
      </c>
      <c r="U26" s="34">
        <v>86.73</v>
      </c>
    </row>
    <row r="27" spans="1:21" x14ac:dyDescent="0.2">
      <c r="A27" s="13">
        <v>1991</v>
      </c>
      <c r="B27" s="34">
        <v>140.22999999999999</v>
      </c>
      <c r="C27" s="34">
        <v>192.13</v>
      </c>
      <c r="D27" s="34">
        <v>166.6</v>
      </c>
      <c r="E27" s="34">
        <v>100.89</v>
      </c>
      <c r="F27" s="34">
        <v>49.97</v>
      </c>
      <c r="G27" s="34">
        <v>92.77</v>
      </c>
      <c r="H27" s="34">
        <v>91.32</v>
      </c>
      <c r="I27" s="34">
        <v>87.32</v>
      </c>
      <c r="J27" s="34">
        <v>69.47</v>
      </c>
      <c r="K27" s="34">
        <v>53.33</v>
      </c>
      <c r="L27" s="34">
        <v>98.23</v>
      </c>
      <c r="M27" s="34">
        <v>36.619999999999997</v>
      </c>
      <c r="N27" s="34">
        <v>54.01</v>
      </c>
      <c r="O27" s="34">
        <v>45.48</v>
      </c>
      <c r="P27" s="34">
        <v>0</v>
      </c>
      <c r="Q27" s="34">
        <v>43.81</v>
      </c>
      <c r="R27" s="34">
        <v>51.65</v>
      </c>
      <c r="S27" s="34">
        <v>51.71</v>
      </c>
      <c r="T27" s="34">
        <v>71.010000000000005</v>
      </c>
      <c r="U27" s="34">
        <v>82.69</v>
      </c>
    </row>
    <row r="28" spans="1:21" x14ac:dyDescent="0.2">
      <c r="A28" s="13">
        <v>1992</v>
      </c>
      <c r="B28" s="34">
        <v>128.97</v>
      </c>
      <c r="C28" s="34">
        <v>153.34</v>
      </c>
      <c r="D28" s="34">
        <v>157.18</v>
      </c>
      <c r="E28" s="34">
        <v>99.89</v>
      </c>
      <c r="F28" s="34">
        <v>49.05</v>
      </c>
      <c r="G28" s="34">
        <v>82.97</v>
      </c>
      <c r="H28" s="34">
        <v>90.96</v>
      </c>
      <c r="I28" s="34">
        <v>88.55</v>
      </c>
      <c r="J28" s="34">
        <v>70.709999999999994</v>
      </c>
      <c r="K28" s="34">
        <v>50.8</v>
      </c>
      <c r="L28" s="34">
        <v>94.15</v>
      </c>
      <c r="M28" s="34">
        <v>40.450000000000003</v>
      </c>
      <c r="N28" s="34">
        <v>55.14</v>
      </c>
      <c r="O28" s="34">
        <v>46.44</v>
      </c>
      <c r="P28" s="34">
        <v>0</v>
      </c>
      <c r="Q28" s="34">
        <v>43.08</v>
      </c>
      <c r="R28" s="34">
        <v>48.9</v>
      </c>
      <c r="S28" s="34">
        <v>52.79</v>
      </c>
      <c r="T28" s="34">
        <v>74.19</v>
      </c>
      <c r="U28" s="34">
        <v>80.349999999999994</v>
      </c>
    </row>
    <row r="29" spans="1:21" x14ac:dyDescent="0.2">
      <c r="A29" s="13">
        <v>1993</v>
      </c>
      <c r="B29" s="34">
        <v>123.53</v>
      </c>
      <c r="C29" s="34">
        <v>113.13</v>
      </c>
      <c r="D29" s="34">
        <v>152.41</v>
      </c>
      <c r="E29" s="34">
        <v>98.64</v>
      </c>
      <c r="F29" s="34">
        <v>48.52</v>
      </c>
      <c r="G29" s="34">
        <v>80.64</v>
      </c>
      <c r="H29" s="34">
        <v>89.87</v>
      </c>
      <c r="I29" s="34">
        <v>87.62</v>
      </c>
      <c r="J29" s="34">
        <v>68.2</v>
      </c>
      <c r="K29" s="34">
        <v>53.01</v>
      </c>
      <c r="L29" s="34">
        <v>92.36</v>
      </c>
      <c r="M29" s="34">
        <v>40.46</v>
      </c>
      <c r="N29" s="34">
        <v>55.44</v>
      </c>
      <c r="O29" s="34">
        <v>46.69</v>
      </c>
      <c r="P29" s="34">
        <v>0</v>
      </c>
      <c r="Q29" s="34">
        <v>42.82</v>
      </c>
      <c r="R29" s="34">
        <v>49.32</v>
      </c>
      <c r="S29" s="34">
        <v>53.81</v>
      </c>
      <c r="T29" s="34">
        <v>77.12</v>
      </c>
      <c r="U29" s="34">
        <v>79.150000000000006</v>
      </c>
    </row>
    <row r="30" spans="1:21" x14ac:dyDescent="0.2">
      <c r="A30" s="13">
        <v>1994</v>
      </c>
      <c r="B30" s="34">
        <v>122.19</v>
      </c>
      <c r="C30" s="34">
        <v>89.69</v>
      </c>
      <c r="D30" s="34">
        <v>154.74</v>
      </c>
      <c r="E30" s="34">
        <v>94.17</v>
      </c>
      <c r="F30" s="34">
        <v>46.03</v>
      </c>
      <c r="G30" s="34">
        <v>81.81</v>
      </c>
      <c r="H30" s="34">
        <v>91.32</v>
      </c>
      <c r="I30" s="34">
        <v>87.36</v>
      </c>
      <c r="J30" s="34">
        <v>69.98</v>
      </c>
      <c r="K30" s="34">
        <v>55.8</v>
      </c>
      <c r="L30" s="34">
        <v>93.68</v>
      </c>
      <c r="M30" s="34">
        <v>43.95</v>
      </c>
      <c r="N30" s="34">
        <v>56.95</v>
      </c>
      <c r="O30" s="34">
        <v>47.98</v>
      </c>
      <c r="P30" s="34">
        <v>0</v>
      </c>
      <c r="Q30" s="34">
        <v>43.16</v>
      </c>
      <c r="R30" s="34">
        <v>50.17</v>
      </c>
      <c r="S30" s="34">
        <v>57.6</v>
      </c>
      <c r="T30" s="34">
        <v>82.66</v>
      </c>
      <c r="U30" s="34">
        <v>80.569999999999993</v>
      </c>
    </row>
    <row r="31" spans="1:21" x14ac:dyDescent="0.2">
      <c r="A31" s="13">
        <v>1995</v>
      </c>
      <c r="B31" s="34">
        <v>124.98</v>
      </c>
      <c r="C31" s="34">
        <v>89.93</v>
      </c>
      <c r="D31" s="34">
        <v>159.21</v>
      </c>
      <c r="E31" s="34">
        <v>85.26</v>
      </c>
      <c r="F31" s="34">
        <v>45.62</v>
      </c>
      <c r="G31" s="34">
        <v>82.33</v>
      </c>
      <c r="H31" s="34">
        <v>91.64</v>
      </c>
      <c r="I31" s="34">
        <v>87.51</v>
      </c>
      <c r="J31" s="34">
        <v>70.7</v>
      </c>
      <c r="K31" s="34">
        <v>57.62</v>
      </c>
      <c r="L31" s="34">
        <v>94.45</v>
      </c>
      <c r="M31" s="34">
        <v>45.77</v>
      </c>
      <c r="N31" s="34">
        <v>59.16</v>
      </c>
      <c r="O31" s="34">
        <v>49.34</v>
      </c>
      <c r="P31" s="34">
        <v>0</v>
      </c>
      <c r="Q31" s="34">
        <v>43.61</v>
      </c>
      <c r="R31" s="34">
        <v>52.65</v>
      </c>
      <c r="S31" s="34">
        <v>62.06</v>
      </c>
      <c r="T31" s="34">
        <v>85.42</v>
      </c>
      <c r="U31" s="34">
        <v>82.09</v>
      </c>
    </row>
    <row r="32" spans="1:21" x14ac:dyDescent="0.2">
      <c r="A32" s="13">
        <v>1996</v>
      </c>
      <c r="B32" s="34">
        <v>119.95</v>
      </c>
      <c r="C32" s="34">
        <v>101.73</v>
      </c>
      <c r="D32" s="34">
        <v>161.97999999999999</v>
      </c>
      <c r="E32" s="34">
        <v>76.44</v>
      </c>
      <c r="F32" s="34">
        <v>52.57</v>
      </c>
      <c r="G32" s="34">
        <v>81.900000000000006</v>
      </c>
      <c r="H32" s="34">
        <v>90.94</v>
      </c>
      <c r="I32" s="34">
        <v>87.51</v>
      </c>
      <c r="J32" s="34">
        <v>70.95</v>
      </c>
      <c r="K32" s="34">
        <v>60.61</v>
      </c>
      <c r="L32" s="34">
        <v>93.37</v>
      </c>
      <c r="M32" s="34">
        <v>44.66</v>
      </c>
      <c r="N32" s="34">
        <v>60.08</v>
      </c>
      <c r="O32" s="34">
        <v>51.98</v>
      </c>
      <c r="P32" s="34">
        <v>0</v>
      </c>
      <c r="Q32" s="34">
        <v>44.68</v>
      </c>
      <c r="R32" s="34">
        <v>54.14</v>
      </c>
      <c r="S32" s="34">
        <v>64.180000000000007</v>
      </c>
      <c r="T32" s="34">
        <v>85.75</v>
      </c>
      <c r="U32" s="34">
        <v>82.81</v>
      </c>
    </row>
    <row r="33" spans="1:21" x14ac:dyDescent="0.2">
      <c r="A33" s="13">
        <v>1997</v>
      </c>
      <c r="B33" s="34">
        <v>124.22</v>
      </c>
      <c r="C33" s="34">
        <v>104.19</v>
      </c>
      <c r="D33" s="34">
        <v>161.88999999999999</v>
      </c>
      <c r="E33" s="34">
        <v>75.47</v>
      </c>
      <c r="F33" s="34">
        <v>56.92</v>
      </c>
      <c r="G33" s="34">
        <v>82.29</v>
      </c>
      <c r="H33" s="34">
        <v>93.96</v>
      </c>
      <c r="I33" s="34">
        <v>88.11</v>
      </c>
      <c r="J33" s="34">
        <v>74.930000000000007</v>
      </c>
      <c r="K33" s="34">
        <v>66.02</v>
      </c>
      <c r="L33" s="34">
        <v>94.07</v>
      </c>
      <c r="M33" s="34">
        <v>45.78</v>
      </c>
      <c r="N33" s="34">
        <v>61.01</v>
      </c>
      <c r="O33" s="34">
        <v>56.03</v>
      </c>
      <c r="P33" s="34">
        <v>0</v>
      </c>
      <c r="Q33" s="34">
        <v>45.55</v>
      </c>
      <c r="R33" s="34">
        <v>54.55</v>
      </c>
      <c r="S33" s="34">
        <v>66.459999999999994</v>
      </c>
      <c r="T33" s="34">
        <v>86.06</v>
      </c>
      <c r="U33" s="34">
        <v>84.76</v>
      </c>
    </row>
    <row r="34" spans="1:21" x14ac:dyDescent="0.2">
      <c r="A34" s="13">
        <v>1998</v>
      </c>
      <c r="B34" s="34">
        <v>115.02</v>
      </c>
      <c r="C34" s="34">
        <v>109.69</v>
      </c>
      <c r="D34" s="34">
        <v>160.96</v>
      </c>
      <c r="E34" s="34">
        <v>73.39</v>
      </c>
      <c r="F34" s="34">
        <v>53.52</v>
      </c>
      <c r="G34" s="34">
        <v>84.63</v>
      </c>
      <c r="H34" s="34">
        <v>96.1</v>
      </c>
      <c r="I34" s="34">
        <v>90.89</v>
      </c>
      <c r="J34" s="34">
        <v>73.819999999999993</v>
      </c>
      <c r="K34" s="34">
        <v>68.209999999999994</v>
      </c>
      <c r="L34" s="34">
        <v>95.12</v>
      </c>
      <c r="M34" s="34">
        <v>46.23</v>
      </c>
      <c r="N34" s="34">
        <v>63.27</v>
      </c>
      <c r="O34" s="34">
        <v>58.45</v>
      </c>
      <c r="P34" s="34">
        <v>0</v>
      </c>
      <c r="Q34" s="34">
        <v>46.11</v>
      </c>
      <c r="R34" s="34">
        <v>56.03</v>
      </c>
      <c r="S34" s="34">
        <v>65.47</v>
      </c>
      <c r="T34" s="34">
        <v>83.77</v>
      </c>
      <c r="U34" s="34">
        <v>85.83</v>
      </c>
    </row>
    <row r="35" spans="1:21" x14ac:dyDescent="0.2">
      <c r="A35" s="13">
        <v>1999</v>
      </c>
      <c r="B35" s="34">
        <v>104.56</v>
      </c>
      <c r="C35" s="34">
        <v>114.6</v>
      </c>
      <c r="D35" s="34">
        <v>153.49</v>
      </c>
      <c r="E35" s="34">
        <v>62.94</v>
      </c>
      <c r="F35" s="34">
        <v>51.14</v>
      </c>
      <c r="G35" s="34">
        <v>84.69</v>
      </c>
      <c r="H35" s="34">
        <v>97.75</v>
      </c>
      <c r="I35" s="34">
        <v>93.36</v>
      </c>
      <c r="J35" s="34">
        <v>73.599999999999994</v>
      </c>
      <c r="K35" s="34">
        <v>69.28</v>
      </c>
      <c r="L35" s="34">
        <v>97.94</v>
      </c>
      <c r="M35" s="34">
        <v>49.67</v>
      </c>
      <c r="N35" s="34">
        <v>65.8</v>
      </c>
      <c r="O35" s="34">
        <v>61.11</v>
      </c>
      <c r="P35" s="34">
        <v>0</v>
      </c>
      <c r="Q35" s="34">
        <v>49.41</v>
      </c>
      <c r="R35" s="34">
        <v>57.72</v>
      </c>
      <c r="S35" s="34">
        <v>69.58</v>
      </c>
      <c r="T35" s="34">
        <v>85.22</v>
      </c>
      <c r="U35" s="34">
        <v>86.25</v>
      </c>
    </row>
    <row r="36" spans="1:21" x14ac:dyDescent="0.2">
      <c r="A36" s="13">
        <v>2000</v>
      </c>
      <c r="B36" s="34">
        <v>96.36</v>
      </c>
      <c r="C36" s="34">
        <v>111.76</v>
      </c>
      <c r="D36" s="34">
        <v>147.44999999999999</v>
      </c>
      <c r="E36" s="34">
        <v>63.85</v>
      </c>
      <c r="F36" s="34">
        <v>55.1</v>
      </c>
      <c r="G36" s="34">
        <v>85.75</v>
      </c>
      <c r="H36" s="34">
        <v>97.14</v>
      </c>
      <c r="I36" s="34">
        <v>93.31</v>
      </c>
      <c r="J36" s="34">
        <v>74.040000000000006</v>
      </c>
      <c r="K36" s="34">
        <v>71.22</v>
      </c>
      <c r="L36" s="34">
        <v>97.51</v>
      </c>
      <c r="M36" s="34">
        <v>50.56</v>
      </c>
      <c r="N36" s="34">
        <v>68.08</v>
      </c>
      <c r="O36" s="34">
        <v>64.25</v>
      </c>
      <c r="P36" s="34">
        <v>0</v>
      </c>
      <c r="Q36" s="34">
        <v>51.48</v>
      </c>
      <c r="R36" s="34">
        <v>60.31</v>
      </c>
      <c r="S36" s="34">
        <v>70.39</v>
      </c>
      <c r="T36" s="34">
        <v>88.08</v>
      </c>
      <c r="U36" s="34">
        <v>86.46</v>
      </c>
    </row>
    <row r="37" spans="1:21" x14ac:dyDescent="0.2">
      <c r="A37" s="13">
        <v>2001</v>
      </c>
      <c r="B37" s="34">
        <v>87.4</v>
      </c>
      <c r="C37" s="34">
        <v>110.75</v>
      </c>
      <c r="D37" s="34">
        <v>140.9</v>
      </c>
      <c r="E37" s="34">
        <v>64.489999999999995</v>
      </c>
      <c r="F37" s="34">
        <v>57.4</v>
      </c>
      <c r="G37" s="34">
        <v>86.97</v>
      </c>
      <c r="H37" s="34">
        <v>98.92</v>
      </c>
      <c r="I37" s="34">
        <v>95.33</v>
      </c>
      <c r="J37" s="34">
        <v>74.44</v>
      </c>
      <c r="K37" s="34">
        <v>74.2</v>
      </c>
      <c r="L37" s="34">
        <v>99.45</v>
      </c>
      <c r="M37" s="34">
        <v>53.57</v>
      </c>
      <c r="N37" s="34">
        <v>70.13</v>
      </c>
      <c r="O37" s="34">
        <v>66.73</v>
      </c>
      <c r="P37" s="34">
        <v>0</v>
      </c>
      <c r="Q37" s="34">
        <v>51.64</v>
      </c>
      <c r="R37" s="34">
        <v>62.39</v>
      </c>
      <c r="S37" s="34">
        <v>75.040000000000006</v>
      </c>
      <c r="T37" s="34">
        <v>89.16</v>
      </c>
      <c r="U37" s="34">
        <v>87.2</v>
      </c>
    </row>
    <row r="38" spans="1:21" x14ac:dyDescent="0.2">
      <c r="A38" s="13">
        <v>2002</v>
      </c>
      <c r="B38" s="34">
        <v>84.72</v>
      </c>
      <c r="C38" s="34">
        <v>100.98</v>
      </c>
      <c r="D38" s="34">
        <v>132.87</v>
      </c>
      <c r="E38" s="34">
        <v>63.93</v>
      </c>
      <c r="F38" s="34">
        <v>54.7</v>
      </c>
      <c r="G38" s="34">
        <v>87.69</v>
      </c>
      <c r="H38" s="34">
        <v>98.33</v>
      </c>
      <c r="I38" s="34">
        <v>96.33</v>
      </c>
      <c r="J38" s="34">
        <v>76.38</v>
      </c>
      <c r="K38" s="34">
        <v>74.06</v>
      </c>
      <c r="L38" s="34">
        <v>99.26</v>
      </c>
      <c r="M38" s="34">
        <v>54.36</v>
      </c>
      <c r="N38" s="34">
        <v>69.16</v>
      </c>
      <c r="O38" s="34">
        <v>66.08</v>
      </c>
      <c r="P38" s="34">
        <v>0</v>
      </c>
      <c r="Q38" s="34">
        <v>54.15</v>
      </c>
      <c r="R38" s="34">
        <v>60.9</v>
      </c>
      <c r="S38" s="34">
        <v>75.760000000000005</v>
      </c>
      <c r="T38" s="34">
        <v>89.95</v>
      </c>
      <c r="U38" s="34">
        <v>86.24</v>
      </c>
    </row>
    <row r="39" spans="1:21" x14ac:dyDescent="0.2">
      <c r="A39" s="13">
        <v>2003</v>
      </c>
      <c r="B39" s="34">
        <v>86.41</v>
      </c>
      <c r="C39" s="34">
        <v>96.93</v>
      </c>
      <c r="D39" s="34">
        <v>124.78</v>
      </c>
      <c r="E39" s="34">
        <v>60.29</v>
      </c>
      <c r="F39" s="34">
        <v>54.6</v>
      </c>
      <c r="G39" s="34">
        <v>88.68</v>
      </c>
      <c r="H39" s="34">
        <v>98.74</v>
      </c>
      <c r="I39" s="34">
        <v>96.15</v>
      </c>
      <c r="J39" s="34">
        <v>79.39</v>
      </c>
      <c r="K39" s="34">
        <v>74.42</v>
      </c>
      <c r="L39" s="34">
        <v>98.59</v>
      </c>
      <c r="M39" s="34">
        <v>57.04</v>
      </c>
      <c r="N39" s="34">
        <v>71.430000000000007</v>
      </c>
      <c r="O39" s="34">
        <v>66.69</v>
      </c>
      <c r="P39" s="34">
        <v>0</v>
      </c>
      <c r="Q39" s="34">
        <v>58.01</v>
      </c>
      <c r="R39" s="34">
        <v>62.02</v>
      </c>
      <c r="S39" s="34">
        <v>73.45</v>
      </c>
      <c r="T39" s="34">
        <v>91.73</v>
      </c>
      <c r="U39" s="34">
        <v>86.21</v>
      </c>
    </row>
    <row r="40" spans="1:21" x14ac:dyDescent="0.2">
      <c r="A40" s="13">
        <v>2004</v>
      </c>
      <c r="B40" s="34">
        <v>89.86</v>
      </c>
      <c r="C40" s="34">
        <v>87.26</v>
      </c>
      <c r="D40" s="34">
        <v>120.36</v>
      </c>
      <c r="E40" s="34">
        <v>57.9</v>
      </c>
      <c r="F40" s="34">
        <v>52.51</v>
      </c>
      <c r="G40" s="34">
        <v>90.62</v>
      </c>
      <c r="H40" s="34">
        <v>99.5</v>
      </c>
      <c r="I40" s="34">
        <v>90.84</v>
      </c>
      <c r="J40" s="34">
        <v>81.650000000000006</v>
      </c>
      <c r="K40" s="34">
        <v>72.69</v>
      </c>
      <c r="L40" s="34">
        <v>96.14</v>
      </c>
      <c r="M40" s="34">
        <v>60.44</v>
      </c>
      <c r="N40" s="34">
        <v>72.489999999999995</v>
      </c>
      <c r="O40" s="34">
        <v>69.569999999999993</v>
      </c>
      <c r="P40" s="34">
        <v>0</v>
      </c>
      <c r="Q40" s="34">
        <v>60.41</v>
      </c>
      <c r="R40" s="34">
        <v>62.63</v>
      </c>
      <c r="S40" s="34">
        <v>77.05</v>
      </c>
      <c r="T40" s="34">
        <v>91.54</v>
      </c>
      <c r="U40" s="34">
        <v>86.31</v>
      </c>
    </row>
    <row r="41" spans="1:21" x14ac:dyDescent="0.2">
      <c r="A41" s="13">
        <v>2005</v>
      </c>
      <c r="B41" s="34">
        <v>90.68</v>
      </c>
      <c r="C41" s="34">
        <v>90.49</v>
      </c>
      <c r="D41" s="34">
        <v>115</v>
      </c>
      <c r="E41" s="34">
        <v>59.4</v>
      </c>
      <c r="F41" s="34">
        <v>55.66</v>
      </c>
      <c r="G41" s="34">
        <v>92.76</v>
      </c>
      <c r="H41" s="34">
        <v>98.49</v>
      </c>
      <c r="I41" s="34">
        <v>91.81</v>
      </c>
      <c r="J41" s="34">
        <v>81.64</v>
      </c>
      <c r="K41" s="34">
        <v>75.39</v>
      </c>
      <c r="L41" s="34">
        <v>98.12</v>
      </c>
      <c r="M41" s="34">
        <v>66.81</v>
      </c>
      <c r="N41" s="34">
        <v>76.58</v>
      </c>
      <c r="O41" s="34">
        <v>72.67</v>
      </c>
      <c r="P41" s="34">
        <v>0</v>
      </c>
      <c r="Q41" s="34">
        <v>60.57</v>
      </c>
      <c r="R41" s="34">
        <v>67.739999999999995</v>
      </c>
      <c r="S41" s="34">
        <v>78.23</v>
      </c>
      <c r="T41" s="34">
        <v>90.8</v>
      </c>
      <c r="U41" s="34">
        <v>87.29</v>
      </c>
    </row>
    <row r="42" spans="1:21" x14ac:dyDescent="0.2">
      <c r="A42" s="13">
        <v>2006</v>
      </c>
      <c r="B42" s="34">
        <v>90.47</v>
      </c>
      <c r="C42" s="34">
        <v>91.26</v>
      </c>
      <c r="D42" s="34">
        <v>111.62</v>
      </c>
      <c r="E42" s="34">
        <v>63.79</v>
      </c>
      <c r="F42" s="34">
        <v>57.21</v>
      </c>
      <c r="G42" s="34">
        <v>93.93</v>
      </c>
      <c r="H42" s="34">
        <v>96.78</v>
      </c>
      <c r="I42" s="34">
        <v>92.67</v>
      </c>
      <c r="J42" s="34">
        <v>82.93</v>
      </c>
      <c r="K42" s="34">
        <v>76.86</v>
      </c>
      <c r="L42" s="34">
        <v>97.63</v>
      </c>
      <c r="M42" s="34">
        <v>75.45</v>
      </c>
      <c r="N42" s="34">
        <v>78.84</v>
      </c>
      <c r="O42" s="34">
        <v>74.209999999999994</v>
      </c>
      <c r="P42" s="34">
        <v>0</v>
      </c>
      <c r="Q42" s="34">
        <v>67.37</v>
      </c>
      <c r="R42" s="34">
        <v>70.87</v>
      </c>
      <c r="S42" s="34">
        <v>82.16</v>
      </c>
      <c r="T42" s="34">
        <v>93.75</v>
      </c>
      <c r="U42" s="34">
        <v>88.04</v>
      </c>
    </row>
    <row r="43" spans="1:21" x14ac:dyDescent="0.2">
      <c r="A43" s="13">
        <v>2007</v>
      </c>
      <c r="B43" s="34">
        <v>87.84</v>
      </c>
      <c r="C43" s="34">
        <v>87.07</v>
      </c>
      <c r="D43" s="34">
        <v>109.4</v>
      </c>
      <c r="E43" s="34">
        <v>68.94</v>
      </c>
      <c r="F43" s="34">
        <v>59.7</v>
      </c>
      <c r="G43" s="34">
        <v>96.7</v>
      </c>
      <c r="H43" s="34">
        <v>97.01</v>
      </c>
      <c r="I43" s="34">
        <v>90.28</v>
      </c>
      <c r="J43" s="34">
        <v>85.61</v>
      </c>
      <c r="K43" s="34">
        <v>78.05</v>
      </c>
      <c r="L43" s="34">
        <v>101.02</v>
      </c>
      <c r="M43" s="34">
        <v>79.040000000000006</v>
      </c>
      <c r="N43" s="34">
        <v>81.83</v>
      </c>
      <c r="O43" s="34">
        <v>77.709999999999994</v>
      </c>
      <c r="P43" s="34">
        <v>0</v>
      </c>
      <c r="Q43" s="34">
        <v>69.180000000000007</v>
      </c>
      <c r="R43" s="34">
        <v>72.52</v>
      </c>
      <c r="S43" s="34">
        <v>82.65</v>
      </c>
      <c r="T43" s="34">
        <v>93.95</v>
      </c>
      <c r="U43" s="34">
        <v>89.24</v>
      </c>
    </row>
    <row r="44" spans="1:21" x14ac:dyDescent="0.2">
      <c r="A44" s="13">
        <v>2008</v>
      </c>
      <c r="B44" s="34">
        <v>91.51</v>
      </c>
      <c r="C44" s="34">
        <v>87.99</v>
      </c>
      <c r="D44" s="34">
        <v>106.07</v>
      </c>
      <c r="E44" s="34">
        <v>72.91</v>
      </c>
      <c r="F44" s="34">
        <v>61.74</v>
      </c>
      <c r="G44" s="34">
        <v>95.98</v>
      </c>
      <c r="H44" s="34">
        <v>98.59</v>
      </c>
      <c r="I44" s="34">
        <v>91.33</v>
      </c>
      <c r="J44" s="34">
        <v>84.79</v>
      </c>
      <c r="K44" s="34">
        <v>77.25</v>
      </c>
      <c r="L44" s="34">
        <v>102.82</v>
      </c>
      <c r="M44" s="34">
        <v>80.7</v>
      </c>
      <c r="N44" s="34">
        <v>81.06</v>
      </c>
      <c r="O44" s="34">
        <v>81.09</v>
      </c>
      <c r="P44" s="34">
        <v>0</v>
      </c>
      <c r="Q44" s="34">
        <v>68.08</v>
      </c>
      <c r="R44" s="34">
        <v>73.89</v>
      </c>
      <c r="S44" s="34">
        <v>84.35</v>
      </c>
      <c r="T44" s="34">
        <v>94.81</v>
      </c>
      <c r="U44" s="34">
        <v>89.65</v>
      </c>
    </row>
    <row r="45" spans="1:21" x14ac:dyDescent="0.2">
      <c r="A45" s="13">
        <v>2009</v>
      </c>
      <c r="B45" s="34">
        <v>101.62</v>
      </c>
      <c r="C45" s="34">
        <v>87.52</v>
      </c>
      <c r="D45" s="34">
        <v>98.13</v>
      </c>
      <c r="E45" s="34">
        <v>76.540000000000006</v>
      </c>
      <c r="F45" s="34">
        <v>64.989999999999995</v>
      </c>
      <c r="G45" s="34">
        <v>91.55</v>
      </c>
      <c r="H45" s="34">
        <v>94.14</v>
      </c>
      <c r="I45" s="34">
        <v>90.98</v>
      </c>
      <c r="J45" s="34">
        <v>80.7</v>
      </c>
      <c r="K45" s="34">
        <v>77.84</v>
      </c>
      <c r="L45" s="34">
        <v>99.11</v>
      </c>
      <c r="M45" s="34">
        <v>80.39</v>
      </c>
      <c r="N45" s="34">
        <v>76.33</v>
      </c>
      <c r="O45" s="34">
        <v>75.430000000000007</v>
      </c>
      <c r="P45" s="34">
        <v>0</v>
      </c>
      <c r="Q45" s="34">
        <v>70.349999999999994</v>
      </c>
      <c r="R45" s="34">
        <v>71.67</v>
      </c>
      <c r="S45" s="34">
        <v>79.540000000000006</v>
      </c>
      <c r="T45" s="34">
        <v>88.95</v>
      </c>
      <c r="U45" s="34">
        <v>85.98</v>
      </c>
    </row>
    <row r="46" spans="1:21" x14ac:dyDescent="0.2">
      <c r="A46" s="13">
        <v>2010</v>
      </c>
      <c r="B46" s="34">
        <v>109.16</v>
      </c>
      <c r="C46" s="34">
        <v>95.18</v>
      </c>
      <c r="D46" s="34">
        <v>98.14</v>
      </c>
      <c r="E46" s="34">
        <v>81.95</v>
      </c>
      <c r="F46" s="34">
        <v>70.650000000000006</v>
      </c>
      <c r="G46" s="34">
        <v>87.77</v>
      </c>
      <c r="H46" s="34">
        <v>93.94</v>
      </c>
      <c r="I46" s="34">
        <v>88.82</v>
      </c>
      <c r="J46" s="34">
        <v>80.38</v>
      </c>
      <c r="K46" s="34">
        <v>78.5</v>
      </c>
      <c r="L46" s="34">
        <v>97.74</v>
      </c>
      <c r="M46" s="34">
        <v>85.23</v>
      </c>
      <c r="N46" s="34">
        <v>77.48</v>
      </c>
      <c r="O46" s="34">
        <v>76.959999999999994</v>
      </c>
      <c r="P46" s="34">
        <v>0</v>
      </c>
      <c r="Q46" s="34">
        <v>71.98</v>
      </c>
      <c r="R46" s="34">
        <v>74.209999999999994</v>
      </c>
      <c r="S46" s="34">
        <v>79.25</v>
      </c>
      <c r="T46" s="34">
        <v>87.78</v>
      </c>
      <c r="U46" s="34">
        <v>86.15</v>
      </c>
    </row>
    <row r="47" spans="1:21" x14ac:dyDescent="0.2">
      <c r="A47" s="13">
        <v>2011</v>
      </c>
      <c r="B47" s="34">
        <v>105.67</v>
      </c>
      <c r="C47" s="34">
        <v>103.51</v>
      </c>
      <c r="D47" s="34">
        <v>97</v>
      </c>
      <c r="E47" s="34">
        <v>84.88</v>
      </c>
      <c r="F47" s="34">
        <v>79.06</v>
      </c>
      <c r="G47" s="34">
        <v>85.73</v>
      </c>
      <c r="H47" s="34">
        <v>93.87</v>
      </c>
      <c r="I47" s="34">
        <v>87.22</v>
      </c>
      <c r="J47" s="34">
        <v>81.19</v>
      </c>
      <c r="K47" s="34">
        <v>82.76</v>
      </c>
      <c r="L47" s="34">
        <v>101.13</v>
      </c>
      <c r="M47" s="34">
        <v>82.07</v>
      </c>
      <c r="N47" s="34">
        <v>78.13</v>
      </c>
      <c r="O47" s="34">
        <v>80.55</v>
      </c>
      <c r="P47" s="34">
        <v>0</v>
      </c>
      <c r="Q47" s="34">
        <v>71.28</v>
      </c>
      <c r="R47" s="34">
        <v>79.03</v>
      </c>
      <c r="S47" s="34">
        <v>82.32</v>
      </c>
      <c r="T47" s="34">
        <v>90</v>
      </c>
      <c r="U47" s="34">
        <v>86.96</v>
      </c>
    </row>
    <row r="48" spans="1:21" x14ac:dyDescent="0.2">
      <c r="A48" s="13">
        <v>2012</v>
      </c>
      <c r="B48" s="34">
        <v>101.21</v>
      </c>
      <c r="C48" s="34">
        <v>120.48</v>
      </c>
      <c r="D48" s="34">
        <v>97.49</v>
      </c>
      <c r="E48" s="34">
        <v>83.48</v>
      </c>
      <c r="F48" s="34">
        <v>79.77</v>
      </c>
      <c r="G48" s="34">
        <v>85.54</v>
      </c>
      <c r="H48" s="34">
        <v>95.66</v>
      </c>
      <c r="I48" s="34">
        <v>89.09</v>
      </c>
      <c r="J48" s="34">
        <v>83.78</v>
      </c>
      <c r="K48" s="34">
        <v>83.09</v>
      </c>
      <c r="L48" s="34">
        <v>102.22</v>
      </c>
      <c r="M48" s="34">
        <v>87.02</v>
      </c>
      <c r="N48" s="34">
        <v>82.16</v>
      </c>
      <c r="O48" s="34">
        <v>85.46</v>
      </c>
      <c r="P48" s="34">
        <v>0</v>
      </c>
      <c r="Q48" s="34">
        <v>74.89</v>
      </c>
      <c r="R48" s="34">
        <v>79.7</v>
      </c>
      <c r="S48" s="34">
        <v>86.61</v>
      </c>
      <c r="T48" s="34">
        <v>83.23</v>
      </c>
      <c r="U48" s="34">
        <v>88.68</v>
      </c>
    </row>
    <row r="49" spans="1:42" x14ac:dyDescent="0.2">
      <c r="A49" s="13">
        <v>2013</v>
      </c>
      <c r="B49" s="34">
        <v>95.03</v>
      </c>
      <c r="C49" s="34">
        <v>124.56</v>
      </c>
      <c r="D49" s="34">
        <v>98.46</v>
      </c>
      <c r="E49" s="34">
        <v>91.95</v>
      </c>
      <c r="F49" s="34">
        <v>76.58</v>
      </c>
      <c r="G49" s="34">
        <v>87.58</v>
      </c>
      <c r="H49" s="34">
        <v>97.46</v>
      </c>
      <c r="I49" s="34">
        <v>89.59</v>
      </c>
      <c r="J49" s="34">
        <v>87.59</v>
      </c>
      <c r="K49" s="34">
        <v>87.18</v>
      </c>
      <c r="L49" s="34">
        <v>100.2</v>
      </c>
      <c r="M49" s="34">
        <v>89.48</v>
      </c>
      <c r="N49" s="34">
        <v>86.34</v>
      </c>
      <c r="O49" s="34">
        <v>85.72</v>
      </c>
      <c r="P49" s="34">
        <v>0</v>
      </c>
      <c r="Q49" s="34">
        <v>78.48</v>
      </c>
      <c r="R49" s="34">
        <v>84.69</v>
      </c>
      <c r="S49" s="34">
        <v>84.74</v>
      </c>
      <c r="T49" s="34">
        <v>90.31</v>
      </c>
      <c r="U49" s="34">
        <v>90.69</v>
      </c>
    </row>
    <row r="50" spans="1:42" x14ac:dyDescent="0.2">
      <c r="A50" s="13">
        <v>2014</v>
      </c>
      <c r="B50" s="34">
        <v>109.55</v>
      </c>
      <c r="C50" s="34">
        <v>112.92</v>
      </c>
      <c r="D50" s="34">
        <v>98.82</v>
      </c>
      <c r="E50" s="34">
        <v>88.47</v>
      </c>
      <c r="F50" s="34">
        <v>82.47</v>
      </c>
      <c r="G50" s="34">
        <v>92.43</v>
      </c>
      <c r="H50" s="34">
        <v>98.94</v>
      </c>
      <c r="I50" s="34">
        <v>89.92</v>
      </c>
      <c r="J50" s="34">
        <v>90.89</v>
      </c>
      <c r="K50" s="34">
        <v>91.91</v>
      </c>
      <c r="L50" s="34">
        <v>100.68</v>
      </c>
      <c r="M50" s="34">
        <v>92.58</v>
      </c>
      <c r="N50" s="34">
        <v>92.21</v>
      </c>
      <c r="O50" s="34">
        <v>88.54</v>
      </c>
      <c r="P50" s="34">
        <v>0</v>
      </c>
      <c r="Q50" s="34">
        <v>87.71</v>
      </c>
      <c r="R50" s="34">
        <v>90.79</v>
      </c>
      <c r="S50" s="34">
        <v>91.84</v>
      </c>
      <c r="T50" s="34">
        <v>95.95</v>
      </c>
      <c r="U50" s="34">
        <v>94.08</v>
      </c>
    </row>
    <row r="51" spans="1:42" x14ac:dyDescent="0.2">
      <c r="A51" s="13">
        <v>2015</v>
      </c>
      <c r="B51" s="34">
        <v>97.4</v>
      </c>
      <c r="C51" s="34">
        <v>108.67</v>
      </c>
      <c r="D51" s="34">
        <v>99.93</v>
      </c>
      <c r="E51" s="34">
        <v>94.37</v>
      </c>
      <c r="F51" s="34">
        <v>81.540000000000006</v>
      </c>
      <c r="G51" s="34">
        <v>93.54</v>
      </c>
      <c r="H51" s="34">
        <v>99.28</v>
      </c>
      <c r="I51" s="34">
        <v>94.13</v>
      </c>
      <c r="J51" s="34">
        <v>95.35</v>
      </c>
      <c r="K51" s="34">
        <v>93.27</v>
      </c>
      <c r="L51" s="34">
        <v>98.28</v>
      </c>
      <c r="M51" s="34">
        <v>97.01</v>
      </c>
      <c r="N51" s="34">
        <v>95.93</v>
      </c>
      <c r="O51" s="34">
        <v>94.1</v>
      </c>
      <c r="P51" s="34">
        <v>0</v>
      </c>
      <c r="Q51" s="34">
        <v>92.39</v>
      </c>
      <c r="R51" s="34">
        <v>95</v>
      </c>
      <c r="S51" s="34">
        <v>94.63</v>
      </c>
      <c r="T51" s="34">
        <v>95.55</v>
      </c>
      <c r="U51" s="34">
        <v>96.12</v>
      </c>
    </row>
    <row r="52" spans="1:42" x14ac:dyDescent="0.2">
      <c r="A52" s="13">
        <v>2016</v>
      </c>
      <c r="B52" s="34">
        <v>99.63</v>
      </c>
      <c r="C52" s="34">
        <v>96.65</v>
      </c>
      <c r="D52" s="34">
        <v>99.12</v>
      </c>
      <c r="E52" s="34">
        <v>92.29</v>
      </c>
      <c r="F52" s="34">
        <v>85.92</v>
      </c>
      <c r="G52" s="34">
        <v>95.82</v>
      </c>
      <c r="H52" s="34">
        <v>99.35</v>
      </c>
      <c r="I52" s="34">
        <v>98.99</v>
      </c>
      <c r="J52" s="34">
        <v>98.56</v>
      </c>
      <c r="K52" s="34">
        <v>96.22</v>
      </c>
      <c r="L52" s="34">
        <v>100.66</v>
      </c>
      <c r="M52" s="34">
        <v>98.11</v>
      </c>
      <c r="N52" s="34">
        <v>99.17</v>
      </c>
      <c r="O52" s="34">
        <v>97.1</v>
      </c>
      <c r="P52" s="34">
        <v>0</v>
      </c>
      <c r="Q52" s="34">
        <v>95.29</v>
      </c>
      <c r="R52" s="34">
        <v>92.37</v>
      </c>
      <c r="S52" s="34">
        <v>94.03</v>
      </c>
      <c r="T52" s="34">
        <v>96.02</v>
      </c>
      <c r="U52" s="34">
        <v>97.68</v>
      </c>
    </row>
    <row r="53" spans="1:42" x14ac:dyDescent="0.2">
      <c r="A53" s="13">
        <v>2017</v>
      </c>
      <c r="B53" s="34">
        <v>103.12</v>
      </c>
      <c r="C53" s="34">
        <v>90.73</v>
      </c>
      <c r="D53" s="34">
        <v>99.77</v>
      </c>
      <c r="E53" s="34">
        <v>96</v>
      </c>
      <c r="F53" s="34">
        <v>94.83</v>
      </c>
      <c r="G53" s="34">
        <v>99.65</v>
      </c>
      <c r="H53" s="34">
        <v>100.23</v>
      </c>
      <c r="I53" s="34">
        <v>97.11</v>
      </c>
      <c r="J53" s="34">
        <v>100.4</v>
      </c>
      <c r="K53" s="34">
        <v>100.47</v>
      </c>
      <c r="L53" s="34">
        <v>98.16</v>
      </c>
      <c r="M53" s="34">
        <v>98.56</v>
      </c>
      <c r="N53" s="34">
        <v>96.64</v>
      </c>
      <c r="O53" s="34">
        <v>98.38</v>
      </c>
      <c r="P53" s="34">
        <v>0</v>
      </c>
      <c r="Q53" s="34">
        <v>95.96</v>
      </c>
      <c r="R53" s="34">
        <v>97</v>
      </c>
      <c r="S53" s="34">
        <v>102.6</v>
      </c>
      <c r="T53" s="34">
        <v>99.43</v>
      </c>
      <c r="U53" s="34">
        <v>98.98</v>
      </c>
    </row>
    <row r="54" spans="1:42" x14ac:dyDescent="0.2">
      <c r="A54" s="13">
        <v>2018</v>
      </c>
      <c r="B54" s="34">
        <v>100</v>
      </c>
      <c r="C54" s="34">
        <v>100</v>
      </c>
      <c r="D54" s="34">
        <v>100</v>
      </c>
      <c r="E54" s="34">
        <v>100</v>
      </c>
      <c r="F54" s="34">
        <v>100</v>
      </c>
      <c r="G54" s="34">
        <v>100</v>
      </c>
      <c r="H54" s="34">
        <v>100</v>
      </c>
      <c r="I54" s="34">
        <v>100</v>
      </c>
      <c r="J54" s="34">
        <v>100</v>
      </c>
      <c r="K54" s="34">
        <v>100</v>
      </c>
      <c r="L54" s="34">
        <v>100</v>
      </c>
      <c r="M54" s="34">
        <v>100</v>
      </c>
      <c r="N54" s="34">
        <v>100</v>
      </c>
      <c r="O54" s="34">
        <v>100</v>
      </c>
      <c r="P54" s="34">
        <v>0</v>
      </c>
      <c r="Q54" s="34">
        <v>100</v>
      </c>
      <c r="R54" s="34">
        <v>100</v>
      </c>
      <c r="S54" s="34">
        <v>100</v>
      </c>
      <c r="T54" s="34">
        <v>100</v>
      </c>
      <c r="U54" s="34">
        <v>100</v>
      </c>
    </row>
    <row r="55" spans="1:42" x14ac:dyDescent="0.2">
      <c r="A55" s="13">
        <v>2019</v>
      </c>
      <c r="B55" s="34">
        <v>97.36</v>
      </c>
      <c r="C55" s="34">
        <v>90.96</v>
      </c>
      <c r="D55" s="34">
        <v>100.29</v>
      </c>
      <c r="E55" s="34">
        <v>96.97</v>
      </c>
      <c r="F55" s="34">
        <v>101.67</v>
      </c>
      <c r="G55" s="34">
        <v>98.56</v>
      </c>
      <c r="H55" s="34">
        <v>99.17</v>
      </c>
      <c r="I55" s="34">
        <v>106.03</v>
      </c>
      <c r="J55" s="34">
        <v>105.16</v>
      </c>
      <c r="K55" s="34">
        <v>103.1</v>
      </c>
      <c r="L55" s="34">
        <v>98.66</v>
      </c>
      <c r="M55" s="34">
        <v>101.2</v>
      </c>
      <c r="N55" s="34">
        <v>104.99</v>
      </c>
      <c r="O55" s="34">
        <v>99.19</v>
      </c>
      <c r="P55" s="34">
        <v>0</v>
      </c>
      <c r="Q55" s="34">
        <v>107.87</v>
      </c>
      <c r="R55" s="34">
        <v>102.89</v>
      </c>
      <c r="S55" s="34">
        <v>104.35</v>
      </c>
      <c r="T55" s="34">
        <v>103.76</v>
      </c>
      <c r="U55" s="34">
        <v>101.51</v>
      </c>
    </row>
    <row r="56" spans="1:42" x14ac:dyDescent="0.2"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</row>
    <row r="57" spans="1:42" x14ac:dyDescent="0.2">
      <c r="A57" s="9" t="s">
        <v>163</v>
      </c>
    </row>
    <row r="58" spans="1:42" x14ac:dyDescent="0.2">
      <c r="A58" s="13">
        <v>1971</v>
      </c>
      <c r="B58" s="11">
        <f>LN(B7/B6)*100</f>
        <v>-4.5198138376977113</v>
      </c>
      <c r="C58" s="11">
        <f t="shared" ref="C58:U72" si="0">LN(C7/C6)*100</f>
        <v>-2.1851541777698871</v>
      </c>
      <c r="D58" s="11">
        <f t="shared" si="0"/>
        <v>-4.1728725366790886</v>
      </c>
      <c r="E58" s="11">
        <f t="shared" si="0"/>
        <v>-3.4039941368220044</v>
      </c>
      <c r="F58" s="11">
        <f t="shared" si="0"/>
        <v>-3.2286689164767566</v>
      </c>
      <c r="G58" s="11">
        <f t="shared" si="0"/>
        <v>-3.1889637937021273</v>
      </c>
      <c r="H58" s="11">
        <f t="shared" si="0"/>
        <v>-1.1381256948986278</v>
      </c>
      <c r="I58" s="11">
        <f t="shared" si="0"/>
        <v>-4.2087683962504947</v>
      </c>
      <c r="J58" s="11">
        <f t="shared" si="0"/>
        <v>-5.12307142066732</v>
      </c>
      <c r="K58" s="11">
        <f t="shared" si="0"/>
        <v>-1.7305021955201894</v>
      </c>
      <c r="L58" s="11">
        <f t="shared" si="0"/>
        <v>8.9002616197952058</v>
      </c>
      <c r="M58" s="11">
        <f t="shared" si="0"/>
        <v>5.6131456111695073</v>
      </c>
      <c r="N58" s="11">
        <f t="shared" si="0"/>
        <v>3.532376083040826</v>
      </c>
      <c r="O58" s="11">
        <f t="shared" si="0"/>
        <v>3.506055862573136</v>
      </c>
      <c r="P58" s="11" t="e">
        <f t="shared" si="0"/>
        <v>#DIV/0!</v>
      </c>
      <c r="Q58" s="11">
        <f t="shared" si="0"/>
        <v>1.621357005636247</v>
      </c>
      <c r="R58" s="11">
        <f t="shared" si="0"/>
        <v>1.4605907171087997</v>
      </c>
      <c r="S58" s="11">
        <f t="shared" si="0"/>
        <v>-2.9231591434216408</v>
      </c>
      <c r="T58" s="11">
        <f t="shared" si="0"/>
        <v>-3.5167400473715755</v>
      </c>
      <c r="U58" s="11">
        <f t="shared" si="0"/>
        <v>-2.3321434533772836</v>
      </c>
      <c r="W58" s="15">
        <f>B58*'Table A8'!B7</f>
        <v>-2.0208087668346466</v>
      </c>
      <c r="X58" s="15">
        <f>C58*'Table A8'!C7</f>
        <v>-1.353265982292891</v>
      </c>
      <c r="Y58" s="15">
        <f>D58*'Table A8'!D7</f>
        <v>-3.3245275499722298</v>
      </c>
      <c r="Z58" s="15">
        <f>E58*'Table A8'!E7</f>
        <v>-1.6383423780524307</v>
      </c>
      <c r="AA58" s="15">
        <f>F58*'Table A8'!F7</f>
        <v>-1.0983931653853927</v>
      </c>
      <c r="AB58" s="15">
        <f>G58*'Table A8'!G7</f>
        <v>-2.3123176468134123</v>
      </c>
      <c r="AC58" s="15">
        <f>H58*'Table A8'!H7</f>
        <v>-0.67092509714274107</v>
      </c>
      <c r="AD58" s="15">
        <f>I58*'Table A8'!I7</f>
        <v>-3.7058205728985603</v>
      </c>
      <c r="AE58" s="15">
        <f>J58*'Table A8'!J7</f>
        <v>-3.2849133949318854</v>
      </c>
      <c r="AF58" s="15">
        <f>K58*'Table A8'!K7</f>
        <v>-0.75657555988142677</v>
      </c>
      <c r="AG58" s="15">
        <f>L58*'Table A8'!L7</f>
        <v>3.7772710314410856</v>
      </c>
      <c r="AH58" s="15">
        <f>M58*'Table A8'!M7</f>
        <v>1.1804445220289472</v>
      </c>
      <c r="AI58" s="15">
        <f>N58*'Table A8'!N7</f>
        <v>1.8608557205459073</v>
      </c>
      <c r="AJ58" s="15">
        <f>O58*'Table A8'!O7</f>
        <v>1.6510017056856896</v>
      </c>
      <c r="AK58" s="15" t="e">
        <f>P58*'Table A8'!P7</f>
        <v>#DIV/0!</v>
      </c>
      <c r="AL58" s="15">
        <f>Q58*'Table A8'!Q7</f>
        <v>0</v>
      </c>
      <c r="AM58" s="15">
        <f>R58*'Table A8'!R7</f>
        <v>0</v>
      </c>
      <c r="AN58" s="15">
        <f>S58*'Table A8'!S7</f>
        <v>-1.8334054147540531</v>
      </c>
      <c r="AO58" s="15">
        <f>T58*'Table A8'!T7</f>
        <v>-1.8410134147990196</v>
      </c>
      <c r="AP58" s="15">
        <f>U58*'Table A8'!U7</f>
        <v>-1.5128614582058439</v>
      </c>
    </row>
    <row r="59" spans="1:42" x14ac:dyDescent="0.2">
      <c r="A59" s="13">
        <v>1972</v>
      </c>
      <c r="B59" s="11">
        <f t="shared" ref="B59:Q106" si="1">LN(B8/B7)*100</f>
        <v>2.6463122798725109</v>
      </c>
      <c r="C59" s="11">
        <f t="shared" si="1"/>
        <v>-6.978857791008461</v>
      </c>
      <c r="D59" s="11">
        <f t="shared" si="1"/>
        <v>-1.4394733193488043</v>
      </c>
      <c r="E59" s="11">
        <f t="shared" si="1"/>
        <v>-3.1109553584650227</v>
      </c>
      <c r="F59" s="11">
        <f t="shared" si="1"/>
        <v>-3.9410561681847334</v>
      </c>
      <c r="G59" s="11">
        <f t="shared" si="1"/>
        <v>6.1678351663657063</v>
      </c>
      <c r="H59" s="11">
        <f t="shared" si="1"/>
        <v>1.9205711694469125</v>
      </c>
      <c r="I59" s="11">
        <f t="shared" si="1"/>
        <v>-0.67288324040430414</v>
      </c>
      <c r="J59" s="11">
        <f t="shared" si="1"/>
        <v>3.1294903250029136</v>
      </c>
      <c r="K59" s="11">
        <f t="shared" si="1"/>
        <v>2.3392879574705594</v>
      </c>
      <c r="L59" s="11">
        <f t="shared" si="1"/>
        <v>2.8226593057770955</v>
      </c>
      <c r="M59" s="11">
        <f t="shared" si="1"/>
        <v>0.86957069675539134</v>
      </c>
      <c r="N59" s="11">
        <f t="shared" si="1"/>
        <v>2.4639703937148925</v>
      </c>
      <c r="O59" s="11">
        <f t="shared" si="1"/>
        <v>2.4671604407683736</v>
      </c>
      <c r="P59" s="11" t="e">
        <f t="shared" si="1"/>
        <v>#DIV/0!</v>
      </c>
      <c r="Q59" s="11">
        <f t="shared" si="1"/>
        <v>2.0929475543490033</v>
      </c>
      <c r="R59" s="11">
        <f t="shared" si="0"/>
        <v>2.2225792414579084</v>
      </c>
      <c r="S59" s="11">
        <f t="shared" si="0"/>
        <v>3.1303653876965596</v>
      </c>
      <c r="T59" s="11">
        <f t="shared" si="0"/>
        <v>4.9268691714321831</v>
      </c>
      <c r="U59" s="11">
        <f t="shared" si="0"/>
        <v>0.87011114527361788</v>
      </c>
      <c r="W59" s="15">
        <f>B59*'Table A8'!B8</f>
        <v>1.1492934231486316</v>
      </c>
      <c r="X59" s="15">
        <f>C59*'Table A8'!C8</f>
        <v>-4.1740548448021606</v>
      </c>
      <c r="Y59" s="15">
        <f>D59*'Table A8'!D8</f>
        <v>-1.1299865556888113</v>
      </c>
      <c r="Z59" s="15">
        <f>E59*'Table A8'!E8</f>
        <v>-1.4388168532900731</v>
      </c>
      <c r="AA59" s="15">
        <f>F59*'Table A8'!F8</f>
        <v>-1.2721729310900318</v>
      </c>
      <c r="AB59" s="15">
        <f>G59*'Table A8'!G8</f>
        <v>4.437757402200126</v>
      </c>
      <c r="AC59" s="15">
        <f>H59*'Table A8'!H8</f>
        <v>1.1141233353961539</v>
      </c>
      <c r="AD59" s="15">
        <f>I59*'Table A8'!I8</f>
        <v>-0.58762893384507875</v>
      </c>
      <c r="AE59" s="15">
        <f>J59*'Table A8'!J8</f>
        <v>1.9684494144268327</v>
      </c>
      <c r="AF59" s="15">
        <f>K59*'Table A8'!K8</f>
        <v>1.0000456018186641</v>
      </c>
      <c r="AG59" s="15">
        <f>L59*'Table A8'!L8</f>
        <v>1.2086627147337523</v>
      </c>
      <c r="AH59" s="15">
        <f>M59*'Table A8'!M8</f>
        <v>0.18139244734317464</v>
      </c>
      <c r="AI59" s="15">
        <f>N59*'Table A8'!N8</f>
        <v>1.2901348981491176</v>
      </c>
      <c r="AJ59" s="15">
        <f>O59*'Table A8'!O8</f>
        <v>1.1538909381473683</v>
      </c>
      <c r="AK59" s="15" t="e">
        <f>P59*'Table A8'!P8</f>
        <v>#DIV/0!</v>
      </c>
      <c r="AL59" s="15">
        <f>Q59*'Table A8'!Q8</f>
        <v>0</v>
      </c>
      <c r="AM59" s="15">
        <f>R59*'Table A8'!R8</f>
        <v>0</v>
      </c>
      <c r="AN59" s="15">
        <f>S59*'Table A8'!S8</f>
        <v>1.9326875903638556</v>
      </c>
      <c r="AO59" s="15">
        <f>T59*'Table A8'!T8</f>
        <v>2.5353668756190011</v>
      </c>
      <c r="AP59" s="15">
        <f>U59*'Table A8'!U8</f>
        <v>0.55382574396665774</v>
      </c>
    </row>
    <row r="60" spans="1:42" x14ac:dyDescent="0.2">
      <c r="A60" s="13">
        <v>1973</v>
      </c>
      <c r="B60" s="11">
        <f t="shared" si="1"/>
        <v>-1.8240744621186724</v>
      </c>
      <c r="C60" s="11">
        <f t="shared" si="0"/>
        <v>1.0953046843595819</v>
      </c>
      <c r="D60" s="11">
        <f t="shared" si="0"/>
        <v>2.0319454289193843</v>
      </c>
      <c r="E60" s="11">
        <f t="shared" si="0"/>
        <v>-3.9059096991313309</v>
      </c>
      <c r="F60" s="11">
        <f t="shared" si="0"/>
        <v>-4.1174666010420831</v>
      </c>
      <c r="G60" s="11">
        <f t="shared" si="0"/>
        <v>6.4496672253883931</v>
      </c>
      <c r="H60" s="11">
        <f t="shared" si="0"/>
        <v>3.2619356170116784</v>
      </c>
      <c r="I60" s="11">
        <f t="shared" si="0"/>
        <v>-1.6516389287853532</v>
      </c>
      <c r="J60" s="11">
        <f t="shared" si="0"/>
        <v>3.4103698475375186</v>
      </c>
      <c r="K60" s="11">
        <f t="shared" si="0"/>
        <v>0.3174147810016365</v>
      </c>
      <c r="L60" s="11">
        <f t="shared" si="0"/>
        <v>3.4840660300333259</v>
      </c>
      <c r="M60" s="11">
        <f t="shared" si="0"/>
        <v>6.5349880208450406</v>
      </c>
      <c r="N60" s="11">
        <f t="shared" si="0"/>
        <v>3.1936070530033311</v>
      </c>
      <c r="O60" s="11">
        <f t="shared" si="0"/>
        <v>3.2247523460459635</v>
      </c>
      <c r="P60" s="11" t="e">
        <f t="shared" si="0"/>
        <v>#DIV/0!</v>
      </c>
      <c r="Q60" s="11">
        <f t="shared" si="0"/>
        <v>1.2009580328502505</v>
      </c>
      <c r="R60" s="11">
        <f t="shared" si="0"/>
        <v>0.96437299199632553</v>
      </c>
      <c r="S60" s="11">
        <f t="shared" si="0"/>
        <v>0.25267039972927752</v>
      </c>
      <c r="T60" s="11">
        <f t="shared" si="0"/>
        <v>4.6063774944103058</v>
      </c>
      <c r="U60" s="11">
        <f t="shared" si="0"/>
        <v>2.3363548176765225</v>
      </c>
      <c r="W60" s="15">
        <f>B60*'Table A8'!B9</f>
        <v>-0.77960942510952058</v>
      </c>
      <c r="X60" s="15">
        <f>C60*'Table A8'!C9</f>
        <v>0.63889122238694418</v>
      </c>
      <c r="Y60" s="15">
        <f>D60*'Table A8'!D9</f>
        <v>1.5851206291000117</v>
      </c>
      <c r="Z60" s="15">
        <f>E60*'Table A8'!E9</f>
        <v>-1.7416451348426605</v>
      </c>
      <c r="AA60" s="15">
        <f>F60*'Table A8'!F9</f>
        <v>-1.2648857398401279</v>
      </c>
      <c r="AB60" s="15">
        <f>G60*'Table A8'!G9</f>
        <v>4.6805235054643566</v>
      </c>
      <c r="AC60" s="15">
        <f>H60*'Table A8'!H9</f>
        <v>1.8873559480029571</v>
      </c>
      <c r="AD60" s="15">
        <f>I60*'Table A8'!I9</f>
        <v>-1.4342832457572006</v>
      </c>
      <c r="AE60" s="15">
        <f>J60*'Table A8'!J9</f>
        <v>2.1458047080706066</v>
      </c>
      <c r="AF60" s="15">
        <f>K60*'Table A8'!K9</f>
        <v>0.13423471088559208</v>
      </c>
      <c r="AG60" s="15">
        <f>L60*'Table A8'!L9</f>
        <v>1.4915286674572668</v>
      </c>
      <c r="AH60" s="15">
        <f>M60*'Table A8'!M9</f>
        <v>1.3684264915649516</v>
      </c>
      <c r="AI60" s="15">
        <f>N60*'Table A8'!N9</f>
        <v>1.6692984066048413</v>
      </c>
      <c r="AJ60" s="15">
        <f>O60*'Table A8'!O9</f>
        <v>1.5053143951342558</v>
      </c>
      <c r="AK60" s="15" t="e">
        <f>P60*'Table A8'!P9</f>
        <v>#DIV/0!</v>
      </c>
      <c r="AL60" s="15">
        <f>Q60*'Table A8'!Q9</f>
        <v>0</v>
      </c>
      <c r="AM60" s="15">
        <f>R60*'Table A8'!R9</f>
        <v>0</v>
      </c>
      <c r="AN60" s="15">
        <f>S60*'Table A8'!S9</f>
        <v>0.15508909135383053</v>
      </c>
      <c r="AO60" s="15">
        <f>T60*'Table A8'!T9</f>
        <v>2.3879460931023022</v>
      </c>
      <c r="AP60" s="15">
        <f>U60*'Table A8'!U9</f>
        <v>1.4765762447715622</v>
      </c>
    </row>
    <row r="61" spans="1:42" x14ac:dyDescent="0.2">
      <c r="A61" s="13">
        <v>1974</v>
      </c>
      <c r="B61" s="11">
        <f t="shared" si="1"/>
        <v>-6.7473274238403071</v>
      </c>
      <c r="C61" s="11">
        <f t="shared" si="0"/>
        <v>-12.498081438582874</v>
      </c>
      <c r="D61" s="11">
        <f t="shared" si="0"/>
        <v>-1.5751324224172185</v>
      </c>
      <c r="E61" s="11">
        <f t="shared" si="0"/>
        <v>-1.0644689511414114</v>
      </c>
      <c r="F61" s="11">
        <f t="shared" si="0"/>
        <v>-0.95991285695354156</v>
      </c>
      <c r="G61" s="11">
        <f t="shared" si="0"/>
        <v>-9.5205560878665665</v>
      </c>
      <c r="H61" s="11">
        <f t="shared" si="0"/>
        <v>1.0050335853501506</v>
      </c>
      <c r="I61" s="11">
        <f t="shared" si="0"/>
        <v>-3.1897531336909606</v>
      </c>
      <c r="J61" s="11">
        <f t="shared" si="0"/>
        <v>2.3634093559781451</v>
      </c>
      <c r="K61" s="11">
        <f t="shared" si="0"/>
        <v>1.4302303293266347</v>
      </c>
      <c r="L61" s="11">
        <f t="shared" si="0"/>
        <v>2.2849432772343956</v>
      </c>
      <c r="M61" s="11">
        <f t="shared" si="0"/>
        <v>-2.7962348136830055</v>
      </c>
      <c r="N61" s="11">
        <f t="shared" si="0"/>
        <v>5.6778734284928216</v>
      </c>
      <c r="O61" s="11">
        <f t="shared" si="0"/>
        <v>5.6547975322671649</v>
      </c>
      <c r="P61" s="11" t="e">
        <f t="shared" si="0"/>
        <v>#DIV/0!</v>
      </c>
      <c r="Q61" s="11">
        <f t="shared" si="0"/>
        <v>4.6238973840190427</v>
      </c>
      <c r="R61" s="11">
        <f t="shared" si="0"/>
        <v>4.3066664374079142</v>
      </c>
      <c r="S61" s="11">
        <f t="shared" si="0"/>
        <v>4.6175840790676093</v>
      </c>
      <c r="T61" s="11">
        <f t="shared" si="0"/>
        <v>1.5260718591089515</v>
      </c>
      <c r="U61" s="11">
        <f t="shared" si="0"/>
        <v>-1.3143672240550479</v>
      </c>
      <c r="W61" s="15">
        <f>B61*'Table A8'!B10</f>
        <v>-3.077456038013564</v>
      </c>
      <c r="X61" s="15">
        <f>C61*'Table A8'!C10</f>
        <v>-7.5925844739390964</v>
      </c>
      <c r="Y61" s="15">
        <f>D61*'Table A8'!D10</f>
        <v>-1.2684541397725861</v>
      </c>
      <c r="Z61" s="15">
        <f>E61*'Table A8'!E10</f>
        <v>-0.5100935213869644</v>
      </c>
      <c r="AA61" s="15">
        <f>F61*'Table A8'!F10</f>
        <v>-0.32358662407903888</v>
      </c>
      <c r="AB61" s="15">
        <f>G61*'Table A8'!G10</f>
        <v>-7.1661225673371653</v>
      </c>
      <c r="AC61" s="15">
        <f>H61*'Table A8'!H10</f>
        <v>0.6240253531439085</v>
      </c>
      <c r="AD61" s="15">
        <f>I61*'Table A8'!I10</f>
        <v>-2.8136812392287962</v>
      </c>
      <c r="AE61" s="15">
        <f>J61*'Table A8'!J10</f>
        <v>1.5846659731833461</v>
      </c>
      <c r="AF61" s="15">
        <f>K61*'Table A8'!K10</f>
        <v>0.66419896493928909</v>
      </c>
      <c r="AG61" s="15">
        <f>L61*'Table A8'!L10</f>
        <v>1.0844340793754441</v>
      </c>
      <c r="AH61" s="15">
        <f>M61*'Table A8'!M10</f>
        <v>-0.67473146054170918</v>
      </c>
      <c r="AI61" s="15">
        <f>N61*'Table A8'!N10</f>
        <v>3.2488791757835926</v>
      </c>
      <c r="AJ61" s="15">
        <f>O61*'Table A8'!O10</f>
        <v>2.9252267634418043</v>
      </c>
      <c r="AK61" s="15" t="e">
        <f>P61*'Table A8'!P10</f>
        <v>#DIV/0!</v>
      </c>
      <c r="AL61" s="15">
        <f>Q61*'Table A8'!Q10</f>
        <v>0</v>
      </c>
      <c r="AM61" s="15">
        <f>R61*'Table A8'!R10</f>
        <v>0</v>
      </c>
      <c r="AN61" s="15">
        <f>S61*'Table A8'!S10</f>
        <v>3.0240558133813775</v>
      </c>
      <c r="AO61" s="15">
        <f>T61*'Table A8'!T10</f>
        <v>0.8620779932106466</v>
      </c>
      <c r="AP61" s="15">
        <f>U61*'Table A8'!U10</f>
        <v>-0.87786586894636653</v>
      </c>
    </row>
    <row r="62" spans="1:42" x14ac:dyDescent="0.2">
      <c r="A62" s="13">
        <v>1975</v>
      </c>
      <c r="B62" s="11">
        <f t="shared" si="1"/>
        <v>-6.4702059166367949</v>
      </c>
      <c r="C62" s="11">
        <f t="shared" si="0"/>
        <v>-2.0268885496623712</v>
      </c>
      <c r="D62" s="11">
        <f t="shared" si="0"/>
        <v>-7.9125256099659591</v>
      </c>
      <c r="E62" s="11">
        <f t="shared" si="0"/>
        <v>-1.2735759132649531</v>
      </c>
      <c r="F62" s="11">
        <f t="shared" si="0"/>
        <v>-0.66999431749451388</v>
      </c>
      <c r="G62" s="11">
        <f t="shared" si="0"/>
        <v>-5.2808583946210241</v>
      </c>
      <c r="H62" s="11">
        <f t="shared" si="0"/>
        <v>-2.1495198126891482</v>
      </c>
      <c r="I62" s="11">
        <f t="shared" si="0"/>
        <v>-0.78139064554184756</v>
      </c>
      <c r="J62" s="11">
        <f t="shared" si="0"/>
        <v>-1.8255850734922969</v>
      </c>
      <c r="K62" s="11">
        <f t="shared" si="0"/>
        <v>-3.6146771723814588</v>
      </c>
      <c r="L62" s="11">
        <f t="shared" si="0"/>
        <v>-2.3191898529115575</v>
      </c>
      <c r="M62" s="11">
        <f t="shared" si="0"/>
        <v>-6.9052446715589122</v>
      </c>
      <c r="N62" s="11">
        <f t="shared" si="0"/>
        <v>-1.3322699085979457</v>
      </c>
      <c r="O62" s="11">
        <f t="shared" si="0"/>
        <v>-1.354772027306989</v>
      </c>
      <c r="P62" s="11" t="e">
        <f t="shared" si="0"/>
        <v>#DIV/0!</v>
      </c>
      <c r="Q62" s="11">
        <f t="shared" si="0"/>
        <v>4.9439348109910792</v>
      </c>
      <c r="R62" s="11">
        <f t="shared" si="0"/>
        <v>4.7294277577849115</v>
      </c>
      <c r="S62" s="11">
        <f t="shared" si="0"/>
        <v>2.594740164345386</v>
      </c>
      <c r="T62" s="11">
        <f t="shared" si="0"/>
        <v>1.394965950871188</v>
      </c>
      <c r="U62" s="11">
        <f t="shared" si="0"/>
        <v>-4.0628048691779206</v>
      </c>
      <c r="W62" s="15">
        <f>B62*'Table A8'!B11</f>
        <v>-3.3095103263597201</v>
      </c>
      <c r="X62" s="15">
        <f>C62*'Table A8'!C11</f>
        <v>-1.332679221403009</v>
      </c>
      <c r="Y62" s="15">
        <f>D62*'Table A8'!D11</f>
        <v>-6.6552252905423677</v>
      </c>
      <c r="Z62" s="15">
        <f>E62*'Table A8'!E11</f>
        <v>-0.69804695806052086</v>
      </c>
      <c r="AA62" s="15">
        <f>F62*'Table A8'!F11</f>
        <v>-0.26913671733754624</v>
      </c>
      <c r="AB62" s="15">
        <f>G62*'Table A8'!G11</f>
        <v>-4.1750466467873819</v>
      </c>
      <c r="AC62" s="15">
        <f>H62*'Table A8'!H11</f>
        <v>-1.4728509756546044</v>
      </c>
      <c r="AD62" s="15">
        <f>I62*'Table A8'!I11</f>
        <v>-0.70919014989378082</v>
      </c>
      <c r="AE62" s="15">
        <f>J62*'Table A8'!J11</f>
        <v>-1.3363282737963613</v>
      </c>
      <c r="AF62" s="15">
        <f>K62*'Table A8'!K11</f>
        <v>-1.9280688037482701</v>
      </c>
      <c r="AG62" s="15">
        <f>L62*'Table A8'!L11</f>
        <v>-1.2669734166455839</v>
      </c>
      <c r="AH62" s="15">
        <f>M62*'Table A8'!M11</f>
        <v>-1.982495745204564</v>
      </c>
      <c r="AI62" s="15">
        <f>N62*'Table A8'!N11</f>
        <v>-0.86091281493599248</v>
      </c>
      <c r="AJ62" s="15">
        <f>O62*'Table A8'!O11</f>
        <v>-0.8043281526121594</v>
      </c>
      <c r="AK62" s="15" t="e">
        <f>P62*'Table A8'!P11</f>
        <v>#DIV/0!</v>
      </c>
      <c r="AL62" s="15">
        <f>Q62*'Table A8'!Q11</f>
        <v>0</v>
      </c>
      <c r="AM62" s="15">
        <f>R62*'Table A8'!R11</f>
        <v>0</v>
      </c>
      <c r="AN62" s="15">
        <f>S62*'Table A8'!S11</f>
        <v>1.8798892490682322</v>
      </c>
      <c r="AO62" s="15">
        <f>T62*'Table A8'!T11</f>
        <v>0.88929079368038233</v>
      </c>
      <c r="AP62" s="15">
        <f>U62*'Table A8'!U11</f>
        <v>-2.9386267618763902</v>
      </c>
    </row>
    <row r="63" spans="1:42" x14ac:dyDescent="0.2">
      <c r="A63" s="13">
        <v>1976</v>
      </c>
      <c r="B63" s="11">
        <f t="shared" si="1"/>
        <v>-2.5059034854997573</v>
      </c>
      <c r="C63" s="11">
        <f t="shared" si="0"/>
        <v>-2.54026582107995</v>
      </c>
      <c r="D63" s="11">
        <f t="shared" si="0"/>
        <v>-1.6830808113813669</v>
      </c>
      <c r="E63" s="11">
        <f t="shared" si="0"/>
        <v>2.3548501749240227</v>
      </c>
      <c r="F63" s="11">
        <f t="shared" si="0"/>
        <v>1.7767716449639943</v>
      </c>
      <c r="G63" s="11">
        <f t="shared" si="0"/>
        <v>-1.5896641918162684</v>
      </c>
      <c r="H63" s="11">
        <f t="shared" si="0"/>
        <v>-1.1184926071863419</v>
      </c>
      <c r="I63" s="11">
        <f t="shared" si="0"/>
        <v>-2.7779564107075707</v>
      </c>
      <c r="J63" s="11">
        <f t="shared" si="0"/>
        <v>-0.65512634872218145</v>
      </c>
      <c r="K63" s="11">
        <f t="shared" si="0"/>
        <v>-3.5975102458277926</v>
      </c>
      <c r="L63" s="11">
        <f t="shared" si="0"/>
        <v>-0.18856609684421208</v>
      </c>
      <c r="M63" s="11">
        <f t="shared" si="0"/>
        <v>-1.5762542069527354</v>
      </c>
      <c r="N63" s="11">
        <f t="shared" si="0"/>
        <v>0.39177327289016528</v>
      </c>
      <c r="O63" s="11">
        <f t="shared" si="0"/>
        <v>0.4277665476783255</v>
      </c>
      <c r="P63" s="11" t="e">
        <f t="shared" si="0"/>
        <v>#DIV/0!</v>
      </c>
      <c r="Q63" s="11">
        <f t="shared" si="0"/>
        <v>5.8100127517973624E-2</v>
      </c>
      <c r="R63" s="11">
        <f t="shared" si="0"/>
        <v>2.138351339273676E-2</v>
      </c>
      <c r="S63" s="11">
        <f t="shared" si="0"/>
        <v>-1.2889544725997069</v>
      </c>
      <c r="T63" s="11">
        <f t="shared" si="0"/>
        <v>4.7758917300686399</v>
      </c>
      <c r="U63" s="11">
        <f t="shared" si="0"/>
        <v>-1.2582012175803783</v>
      </c>
      <c r="W63" s="15">
        <f>B63*'Table A8'!B12</f>
        <v>-1.3070792580366732</v>
      </c>
      <c r="X63" s="15">
        <f>C63*'Table A8'!C12</f>
        <v>-1.7068046051836185</v>
      </c>
      <c r="Y63" s="15">
        <f>D63*'Table A8'!D12</f>
        <v>-1.4243912906720508</v>
      </c>
      <c r="Z63" s="15">
        <f>E63*'Table A8'!E12</f>
        <v>1.3436775098116474</v>
      </c>
      <c r="AA63" s="15">
        <f>F63*'Table A8'!F12</f>
        <v>0.7524627916422516</v>
      </c>
      <c r="AB63" s="15">
        <f>G63*'Table A8'!G12</f>
        <v>-1.2706185885187433</v>
      </c>
      <c r="AC63" s="15">
        <f>H63*'Table A8'!H12</f>
        <v>-0.78339222207331394</v>
      </c>
      <c r="AD63" s="15">
        <f>I63*'Table A8'!I12</f>
        <v>-2.5376631811813657</v>
      </c>
      <c r="AE63" s="15">
        <f>J63*'Table A8'!J12</f>
        <v>-0.48911733195598067</v>
      </c>
      <c r="AF63" s="15">
        <f>K63*'Table A8'!K12</f>
        <v>-1.963521092172809</v>
      </c>
      <c r="AG63" s="15">
        <f>L63*'Table A8'!L12</f>
        <v>-0.10644556166855772</v>
      </c>
      <c r="AH63" s="15">
        <f>M63*'Table A8'!M12</f>
        <v>-0.46609836899592388</v>
      </c>
      <c r="AI63" s="15">
        <f>N63*'Table A8'!N12</f>
        <v>0.26045087181738186</v>
      </c>
      <c r="AJ63" s="15">
        <f>O63*'Table A8'!O12</f>
        <v>0.26234922369111702</v>
      </c>
      <c r="AK63" s="15" t="e">
        <f>P63*'Table A8'!P12</f>
        <v>#DIV/0!</v>
      </c>
      <c r="AL63" s="15">
        <f>Q63*'Table A8'!Q12</f>
        <v>0</v>
      </c>
      <c r="AM63" s="15">
        <f>R63*'Table A8'!R12</f>
        <v>0</v>
      </c>
      <c r="AN63" s="15">
        <f>S63*'Table A8'!S12</f>
        <v>-0.95795096403610214</v>
      </c>
      <c r="AO63" s="15">
        <f>T63*'Table A8'!T12</f>
        <v>3.1731024654576041</v>
      </c>
      <c r="AP63" s="15">
        <f>U63*'Table A8'!U12</f>
        <v>-0.92490371504333602</v>
      </c>
    </row>
    <row r="64" spans="1:42" x14ac:dyDescent="0.2">
      <c r="A64" s="13">
        <v>1977</v>
      </c>
      <c r="B64" s="11">
        <f t="shared" si="1"/>
        <v>0.61905505506146719</v>
      </c>
      <c r="C64" s="11">
        <f t="shared" si="0"/>
        <v>1.9903001825620554</v>
      </c>
      <c r="D64" s="11">
        <f t="shared" si="0"/>
        <v>0.69988620970017801</v>
      </c>
      <c r="E64" s="11">
        <f t="shared" si="0"/>
        <v>-1.4727308078364556</v>
      </c>
      <c r="F64" s="11">
        <f t="shared" si="0"/>
        <v>-0.82523309466766315</v>
      </c>
      <c r="G64" s="11">
        <f t="shared" si="0"/>
        <v>-2.0924913424248532</v>
      </c>
      <c r="H64" s="11">
        <f t="shared" si="0"/>
        <v>1.5315030032542798</v>
      </c>
      <c r="I64" s="11">
        <f t="shared" si="0"/>
        <v>0.36049065715420403</v>
      </c>
      <c r="J64" s="11">
        <f t="shared" si="0"/>
        <v>1.6067408178564329</v>
      </c>
      <c r="K64" s="11">
        <f t="shared" si="0"/>
        <v>1.6349138001529411</v>
      </c>
      <c r="L64" s="11">
        <f t="shared" si="0"/>
        <v>1.5662560562955921</v>
      </c>
      <c r="M64" s="11">
        <f t="shared" si="0"/>
        <v>-3.2290628330992659</v>
      </c>
      <c r="N64" s="11">
        <f t="shared" si="0"/>
        <v>1.3270950553543559</v>
      </c>
      <c r="O64" s="11">
        <f t="shared" si="0"/>
        <v>1.3107358046763753</v>
      </c>
      <c r="P64" s="11" t="e">
        <f t="shared" si="0"/>
        <v>#DIV/0!</v>
      </c>
      <c r="Q64" s="11">
        <f t="shared" si="0"/>
        <v>0.63688336476965801</v>
      </c>
      <c r="R64" s="11">
        <f t="shared" si="0"/>
        <v>0.27757037144387919</v>
      </c>
      <c r="S64" s="11">
        <f t="shared" si="0"/>
        <v>1.3956211493799557</v>
      </c>
      <c r="T64" s="11">
        <f t="shared" si="0"/>
        <v>0.71964945106764189</v>
      </c>
      <c r="U64" s="11">
        <f t="shared" si="0"/>
        <v>0.64391722810212326</v>
      </c>
      <c r="W64" s="15">
        <f>B64*'Table A8'!B13</f>
        <v>0.2923177970000248</v>
      </c>
      <c r="X64" s="15">
        <f>C64*'Table A8'!C13</f>
        <v>1.2493114245942023</v>
      </c>
      <c r="Y64" s="15">
        <f>D64*'Table A8'!D13</f>
        <v>0.57271688539765564</v>
      </c>
      <c r="Z64" s="15">
        <f>E64*'Table A8'!E13</f>
        <v>-0.77274185487178837</v>
      </c>
      <c r="AA64" s="15">
        <f>F64*'Table A8'!F13</f>
        <v>-0.31350605266424525</v>
      </c>
      <c r="AB64" s="15">
        <f>G64*'Table A8'!G13</f>
        <v>-1.5959431468674357</v>
      </c>
      <c r="AC64" s="15">
        <f>H64*'Table A8'!H13</f>
        <v>1.0092604791445705</v>
      </c>
      <c r="AD64" s="15">
        <f>I64*'Table A8'!I13</f>
        <v>0.32281938348158967</v>
      </c>
      <c r="AE64" s="15">
        <f>J64*'Table A8'!J13</f>
        <v>1.139661262105568</v>
      </c>
      <c r="AF64" s="15">
        <f>K64*'Table A8'!K13</f>
        <v>0.81124422763588933</v>
      </c>
      <c r="AG64" s="15">
        <f>L64*'Table A8'!L13</f>
        <v>0.81304351882304182</v>
      </c>
      <c r="AH64" s="15">
        <f>M64*'Table A8'!M13</f>
        <v>-0.82211939730707306</v>
      </c>
      <c r="AI64" s="15">
        <f>N64*'Table A8'!N13</f>
        <v>0.82664750998022829</v>
      </c>
      <c r="AJ64" s="15">
        <f>O64*'Table A8'!O13</f>
        <v>0.74620189360226052</v>
      </c>
      <c r="AK64" s="15" t="e">
        <f>P64*'Table A8'!P13</f>
        <v>#DIV/0!</v>
      </c>
      <c r="AL64" s="15">
        <f>Q64*'Table A8'!Q13</f>
        <v>0</v>
      </c>
      <c r="AM64" s="15">
        <f>R64*'Table A8'!R13</f>
        <v>0</v>
      </c>
      <c r="AN64" s="15">
        <f>S64*'Table A8'!S13</f>
        <v>0.98363378608299279</v>
      </c>
      <c r="AO64" s="15">
        <f>T64*'Table A8'!T13</f>
        <v>0.45107627592919797</v>
      </c>
      <c r="AP64" s="15">
        <f>U64*'Table A8'!U13</f>
        <v>0.44758686525378594</v>
      </c>
    </row>
    <row r="65" spans="1:42" x14ac:dyDescent="0.2">
      <c r="A65" s="13">
        <v>1978</v>
      </c>
      <c r="B65" s="11">
        <f t="shared" si="1"/>
        <v>-0.75714483534776933</v>
      </c>
      <c r="C65" s="11">
        <f t="shared" si="0"/>
        <v>-6.3226857617119272</v>
      </c>
      <c r="D65" s="11">
        <f t="shared" si="0"/>
        <v>-1.2280343125098441</v>
      </c>
      <c r="E65" s="11">
        <f t="shared" si="0"/>
        <v>-6.4174785569316137</v>
      </c>
      <c r="F65" s="11">
        <f t="shared" si="0"/>
        <v>-6.2429668103785305</v>
      </c>
      <c r="G65" s="11">
        <f t="shared" si="0"/>
        <v>1.23836719217263</v>
      </c>
      <c r="H65" s="11">
        <f t="shared" si="0"/>
        <v>2.0650829461479612</v>
      </c>
      <c r="I65" s="11">
        <f t="shared" si="0"/>
        <v>2.2651427995012305</v>
      </c>
      <c r="J65" s="11">
        <f t="shared" si="0"/>
        <v>2.5092557392054617</v>
      </c>
      <c r="K65" s="11">
        <f t="shared" si="0"/>
        <v>2.5205189030400961</v>
      </c>
      <c r="L65" s="11">
        <f t="shared" si="0"/>
        <v>3.5184512113653401</v>
      </c>
      <c r="M65" s="11">
        <f t="shared" si="0"/>
        <v>0.5610112890766783</v>
      </c>
      <c r="N65" s="11">
        <f t="shared" si="0"/>
        <v>3.3204631498439943</v>
      </c>
      <c r="O65" s="11">
        <f t="shared" si="0"/>
        <v>3.3148044318875738</v>
      </c>
      <c r="P65" s="11" t="e">
        <f t="shared" si="0"/>
        <v>#DIV/0!</v>
      </c>
      <c r="Q65" s="11">
        <f t="shared" si="0"/>
        <v>0.8429168681916267</v>
      </c>
      <c r="R65" s="11">
        <f t="shared" si="0"/>
        <v>0.7646596306528114</v>
      </c>
      <c r="S65" s="11">
        <f t="shared" si="0"/>
        <v>0.8069697645609083</v>
      </c>
      <c r="T65" s="11">
        <f t="shared" si="0"/>
        <v>0.36809857514272931</v>
      </c>
      <c r="U65" s="11">
        <f t="shared" si="0"/>
        <v>0.56323753609826943</v>
      </c>
      <c r="W65" s="15">
        <f>B65*'Table A8'!B14</f>
        <v>-0.32579942265014517</v>
      </c>
      <c r="X65" s="15">
        <f>C65*'Table A8'!C14</f>
        <v>-3.6861257990780532</v>
      </c>
      <c r="Y65" s="15">
        <f>D65*'Table A8'!D14</f>
        <v>-0.97346279952655335</v>
      </c>
      <c r="Z65" s="15">
        <f>E65*'Table A8'!E14</f>
        <v>-3.0361091052843467</v>
      </c>
      <c r="AA65" s="15">
        <f>F65*'Table A8'!F14</f>
        <v>-2.0770350578129371</v>
      </c>
      <c r="AB65" s="15">
        <f>G65*'Table A8'!G14</f>
        <v>0.90586560107427894</v>
      </c>
      <c r="AC65" s="15">
        <f>H65*'Table A8'!H14</f>
        <v>1.2912963662263202</v>
      </c>
      <c r="AD65" s="15">
        <f>I65*'Table A8'!I14</f>
        <v>1.9955908063605841</v>
      </c>
      <c r="AE65" s="15">
        <f>J65*'Table A8'!J14</f>
        <v>1.7035337213465878</v>
      </c>
      <c r="AF65" s="15">
        <f>K65*'Table A8'!K14</f>
        <v>1.1581784359469243</v>
      </c>
      <c r="AG65" s="15">
        <f>L65*'Table A8'!L14</f>
        <v>1.7015230058162785</v>
      </c>
      <c r="AH65" s="15">
        <f>M65*'Table A8'!M14</f>
        <v>0.12375909037031523</v>
      </c>
      <c r="AI65" s="15">
        <f>N65*'Table A8'!N14</f>
        <v>1.9557527952581124</v>
      </c>
      <c r="AJ65" s="15">
        <f>O65*'Table A8'!O14</f>
        <v>1.7697740861847757</v>
      </c>
      <c r="AK65" s="15" t="e">
        <f>P65*'Table A8'!P14</f>
        <v>#DIV/0!</v>
      </c>
      <c r="AL65" s="15">
        <f>Q65*'Table A8'!Q14</f>
        <v>0</v>
      </c>
      <c r="AM65" s="15">
        <f>R65*'Table A8'!R14</f>
        <v>0</v>
      </c>
      <c r="AN65" s="15">
        <f>S65*'Table A8'!S14</f>
        <v>0.54236437876138655</v>
      </c>
      <c r="AO65" s="15">
        <f>T65*'Table A8'!T14</f>
        <v>0.21669963118652474</v>
      </c>
      <c r="AP65" s="15">
        <f>U65*'Table A8'!U14</f>
        <v>0.37196206883929711</v>
      </c>
    </row>
    <row r="66" spans="1:42" x14ac:dyDescent="0.2">
      <c r="A66" s="13">
        <v>1979</v>
      </c>
      <c r="B66" s="11">
        <f t="shared" si="1"/>
        <v>-3.1268384962786255</v>
      </c>
      <c r="C66" s="11">
        <f t="shared" si="0"/>
        <v>-17.403731958200641</v>
      </c>
      <c r="D66" s="11">
        <f t="shared" si="0"/>
        <v>-0.16404134154496136</v>
      </c>
      <c r="E66" s="11">
        <f t="shared" si="0"/>
        <v>3.5984419034410555</v>
      </c>
      <c r="F66" s="11">
        <f t="shared" si="0"/>
        <v>3.543342757855235</v>
      </c>
      <c r="G66" s="11">
        <f t="shared" si="0"/>
        <v>1.6398863269434634</v>
      </c>
      <c r="H66" s="11">
        <f t="shared" si="0"/>
        <v>2.5289419996192102</v>
      </c>
      <c r="I66" s="11">
        <f t="shared" si="0"/>
        <v>9.3764657596343226E-2</v>
      </c>
      <c r="J66" s="11">
        <f t="shared" si="0"/>
        <v>3.061463581960695</v>
      </c>
      <c r="K66" s="11">
        <f t="shared" si="0"/>
        <v>2.1151013023979925</v>
      </c>
      <c r="L66" s="11">
        <f t="shared" si="0"/>
        <v>3.3200066292461576</v>
      </c>
      <c r="M66" s="11">
        <f t="shared" si="0"/>
        <v>8.7865712795545488</v>
      </c>
      <c r="N66" s="11">
        <f t="shared" si="0"/>
        <v>2.4882254357642646</v>
      </c>
      <c r="O66" s="11">
        <f t="shared" si="0"/>
        <v>2.4882366768921442</v>
      </c>
      <c r="P66" s="11" t="e">
        <f t="shared" si="0"/>
        <v>#DIV/0!</v>
      </c>
      <c r="Q66" s="11">
        <f t="shared" si="0"/>
        <v>1.2700388700319791</v>
      </c>
      <c r="R66" s="11">
        <f t="shared" si="0"/>
        <v>0.9057460551371157</v>
      </c>
      <c r="S66" s="11">
        <f t="shared" si="0"/>
        <v>0.21128256327967707</v>
      </c>
      <c r="T66" s="11">
        <f t="shared" si="0"/>
        <v>0.54961970419084316</v>
      </c>
      <c r="U66" s="11">
        <f t="shared" si="0"/>
        <v>0.78830668875406673</v>
      </c>
      <c r="W66" s="15">
        <f>B66*'Table A8'!B15</f>
        <v>-1.31952584542958</v>
      </c>
      <c r="X66" s="15">
        <f>C66*'Table A8'!C15</f>
        <v>-9.5772736965978122</v>
      </c>
      <c r="Y66" s="15">
        <f>D66*'Table A8'!D15</f>
        <v>-0.1294614267472835</v>
      </c>
      <c r="Z66" s="15">
        <f>E66*'Table A8'!E15</f>
        <v>1.676873927003532</v>
      </c>
      <c r="AA66" s="15">
        <f>F66*'Table A8'!F15</f>
        <v>1.1569014104397344</v>
      </c>
      <c r="AB66" s="15">
        <f>G66*'Table A8'!G15</f>
        <v>1.1995768481591436</v>
      </c>
      <c r="AC66" s="15">
        <f>H66*'Table A8'!H15</f>
        <v>1.5864053163611305</v>
      </c>
      <c r="AD66" s="15">
        <f>I66*'Table A8'!I15</f>
        <v>8.257853394509948E-2</v>
      </c>
      <c r="AE66" s="15">
        <f>J66*'Table A8'!J15</f>
        <v>2.0873058701808018</v>
      </c>
      <c r="AF66" s="15">
        <f>K66*'Table A8'!K15</f>
        <v>0.97633076118691342</v>
      </c>
      <c r="AG66" s="15">
        <f>L66*'Table A8'!L15</f>
        <v>1.6218232383867479</v>
      </c>
      <c r="AH66" s="15">
        <f>M66*'Table A8'!M15</f>
        <v>1.9875224234352391</v>
      </c>
      <c r="AI66" s="15">
        <f>N66*'Table A8'!N15</f>
        <v>1.4742735706903269</v>
      </c>
      <c r="AJ66" s="15">
        <f>O66*'Table A8'!O15</f>
        <v>1.3374272138295276</v>
      </c>
      <c r="AK66" s="15" t="e">
        <f>P66*'Table A8'!P15</f>
        <v>#DIV/0!</v>
      </c>
      <c r="AL66" s="15">
        <f>Q66*'Table A8'!Q15</f>
        <v>0</v>
      </c>
      <c r="AM66" s="15">
        <f>R66*'Table A8'!R15</f>
        <v>0</v>
      </c>
      <c r="AN66" s="15">
        <f>S66*'Table A8'!S15</f>
        <v>0.14155931739738364</v>
      </c>
      <c r="AO66" s="15">
        <f>T66*'Table A8'!T15</f>
        <v>0.32224203256709139</v>
      </c>
      <c r="AP66" s="15">
        <f>U66*'Table A8'!U15</f>
        <v>0.51870580120017595</v>
      </c>
    </row>
    <row r="67" spans="1:42" x14ac:dyDescent="0.2">
      <c r="A67" s="13">
        <v>1980</v>
      </c>
      <c r="B67" s="11">
        <f t="shared" si="1"/>
        <v>2.9808698920180232</v>
      </c>
      <c r="C67" s="11">
        <f t="shared" si="0"/>
        <v>0.8008120509623996</v>
      </c>
      <c r="D67" s="11">
        <f t="shared" si="0"/>
        <v>-6.8511885456334811</v>
      </c>
      <c r="E67" s="11">
        <f t="shared" si="0"/>
        <v>-1.8947003269676799</v>
      </c>
      <c r="F67" s="11">
        <f t="shared" si="0"/>
        <v>-2.1357499210818784</v>
      </c>
      <c r="G67" s="11">
        <f t="shared" si="0"/>
        <v>-1.292405212853236</v>
      </c>
      <c r="H67" s="11">
        <f t="shared" si="0"/>
        <v>0.23345836001239939</v>
      </c>
      <c r="I67" s="11">
        <f t="shared" si="0"/>
        <v>-0.17588091536333736</v>
      </c>
      <c r="J67" s="11">
        <f t="shared" si="0"/>
        <v>2.4602017674815739</v>
      </c>
      <c r="K67" s="11">
        <f t="shared" si="0"/>
        <v>-1.6476742170420537</v>
      </c>
      <c r="L67" s="11">
        <f t="shared" si="0"/>
        <v>2.983904361849079</v>
      </c>
      <c r="M67" s="11">
        <f t="shared" si="0"/>
        <v>4.1402526235297437</v>
      </c>
      <c r="N67" s="11">
        <f t="shared" si="0"/>
        <v>0.75563303473842347</v>
      </c>
      <c r="O67" s="11">
        <f t="shared" si="0"/>
        <v>0.75607920934885109</v>
      </c>
      <c r="P67" s="11" t="e">
        <f t="shared" si="0"/>
        <v>#DIV/0!</v>
      </c>
      <c r="Q67" s="11">
        <f t="shared" si="0"/>
        <v>-3.2934242116403749</v>
      </c>
      <c r="R67" s="11">
        <f t="shared" si="0"/>
        <v>1.1674095474862003</v>
      </c>
      <c r="S67" s="11">
        <f t="shared" si="0"/>
        <v>0.79882703537071642</v>
      </c>
      <c r="T67" s="11">
        <f t="shared" si="0"/>
        <v>-2.7996888275522287</v>
      </c>
      <c r="U67" s="11">
        <f t="shared" si="0"/>
        <v>-1.9954614529544588</v>
      </c>
      <c r="W67" s="15">
        <f>B67*'Table A8'!B16</f>
        <v>1.2922070981898131</v>
      </c>
      <c r="X67" s="15">
        <f>C67*'Table A8'!C16</f>
        <v>0.43371980680123562</v>
      </c>
      <c r="Y67" s="15">
        <f>D67*'Table A8'!D16</f>
        <v>-5.42066037730521</v>
      </c>
      <c r="Z67" s="15">
        <f>E67*'Table A8'!E16</f>
        <v>-0.90926668691178958</v>
      </c>
      <c r="AA67" s="15">
        <f>F67*'Table A8'!F16</f>
        <v>-0.72316492327832405</v>
      </c>
      <c r="AB67" s="15">
        <f>G67*'Table A8'!G16</f>
        <v>-0.95767226272424788</v>
      </c>
      <c r="AC67" s="15">
        <f>H67*'Table A8'!H16</f>
        <v>0.14974019211195297</v>
      </c>
      <c r="AD67" s="15">
        <f>I67*'Table A8'!I16</f>
        <v>-0.15574255055423522</v>
      </c>
      <c r="AE67" s="15">
        <f>J67*'Table A8'!J16</f>
        <v>1.7164827731718941</v>
      </c>
      <c r="AF67" s="15">
        <f>K67*'Table A8'!K16</f>
        <v>-0.78099757887793342</v>
      </c>
      <c r="AG67" s="15">
        <f>L67*'Table A8'!L16</f>
        <v>1.5167185871278868</v>
      </c>
      <c r="AH67" s="15">
        <f>M67*'Table A8'!M16</f>
        <v>1.0205722717000818</v>
      </c>
      <c r="AI67" s="15">
        <f>N67*'Table A8'!N16</f>
        <v>0.45919819521053995</v>
      </c>
      <c r="AJ67" s="15">
        <f>O67*'Table A8'!O16</f>
        <v>0.4183386265327193</v>
      </c>
      <c r="AK67" s="15" t="e">
        <f>P67*'Table A8'!P16</f>
        <v>#DIV/0!</v>
      </c>
      <c r="AL67" s="15">
        <f>Q67*'Table A8'!Q16</f>
        <v>0</v>
      </c>
      <c r="AM67" s="15">
        <f>R67*'Table A8'!R16</f>
        <v>0</v>
      </c>
      <c r="AN67" s="15">
        <f>S67*'Table A8'!S16</f>
        <v>0.54432074190160618</v>
      </c>
      <c r="AO67" s="15">
        <f>T67*'Table A8'!T16</f>
        <v>-1.6658148523935761</v>
      </c>
      <c r="AP67" s="15">
        <f>U67*'Table A8'!U16</f>
        <v>-1.3299750583941468</v>
      </c>
    </row>
    <row r="68" spans="1:42" x14ac:dyDescent="0.2">
      <c r="A68" s="13">
        <v>1981</v>
      </c>
      <c r="B68" s="11">
        <f t="shared" si="1"/>
        <v>-1.097722834789614</v>
      </c>
      <c r="C68" s="11">
        <f t="shared" si="0"/>
        <v>-10.422061596879102</v>
      </c>
      <c r="D68" s="11">
        <f t="shared" si="0"/>
        <v>-9.74674053126909</v>
      </c>
      <c r="E68" s="11">
        <f t="shared" si="0"/>
        <v>-5.9664232226496887</v>
      </c>
      <c r="F68" s="11">
        <f t="shared" si="0"/>
        <v>-7.6128960016101601</v>
      </c>
      <c r="G68" s="11">
        <f t="shared" si="0"/>
        <v>-4.238726748399035</v>
      </c>
      <c r="H68" s="11">
        <f t="shared" si="0"/>
        <v>-2.1711664844201026</v>
      </c>
      <c r="I68" s="11">
        <f t="shared" si="0"/>
        <v>-4.7957275581712793</v>
      </c>
      <c r="J68" s="11">
        <f t="shared" si="0"/>
        <v>-1.872028848668476</v>
      </c>
      <c r="K68" s="11">
        <f t="shared" si="0"/>
        <v>0.95722268238759156</v>
      </c>
      <c r="L68" s="11">
        <f t="shared" si="0"/>
        <v>1.2628543639080856</v>
      </c>
      <c r="M68" s="11">
        <f t="shared" si="0"/>
        <v>7.0002876076885254</v>
      </c>
      <c r="N68" s="11">
        <f t="shared" si="0"/>
        <v>-1.9459416100513045</v>
      </c>
      <c r="O68" s="11">
        <f t="shared" si="0"/>
        <v>-1.919305702433284</v>
      </c>
      <c r="P68" s="11" t="e">
        <f t="shared" si="0"/>
        <v>#DIV/0!</v>
      </c>
      <c r="Q68" s="11">
        <f t="shared" si="0"/>
        <v>-5.6254197727933626</v>
      </c>
      <c r="R68" s="11">
        <f t="shared" si="0"/>
        <v>-0.85337181426186093</v>
      </c>
      <c r="S68" s="11">
        <f t="shared" si="0"/>
        <v>-2.2230194570329935</v>
      </c>
      <c r="T68" s="11">
        <f t="shared" si="0"/>
        <v>0.7901891812461358</v>
      </c>
      <c r="U68" s="11">
        <f t="shared" si="0"/>
        <v>-4.6950771618292748</v>
      </c>
      <c r="W68" s="15">
        <f>B68*'Table A8'!B17</f>
        <v>-0.49452413707272108</v>
      </c>
      <c r="X68" s="15">
        <f>C68*'Table A8'!C17</f>
        <v>-5.674812539500671</v>
      </c>
      <c r="Y68" s="15">
        <f>D68*'Table A8'!D17</f>
        <v>-7.6736088202681545</v>
      </c>
      <c r="Z68" s="15">
        <f>E68*'Table A8'!E17</f>
        <v>-2.8937152629850988</v>
      </c>
      <c r="AA68" s="15">
        <f>F68*'Table A8'!F17</f>
        <v>-2.5959975365490648</v>
      </c>
      <c r="AB68" s="15">
        <f>G68*'Table A8'!G17</f>
        <v>-3.1671766264037586</v>
      </c>
      <c r="AC68" s="15">
        <f>H68*'Table A8'!H17</f>
        <v>-1.4175545976778852</v>
      </c>
      <c r="AD68" s="15">
        <f>I68*'Table A8'!I17</f>
        <v>-4.2634017992142672</v>
      </c>
      <c r="AE68" s="15">
        <f>J68*'Table A8'!J17</f>
        <v>-1.3308253085184196</v>
      </c>
      <c r="AF68" s="15">
        <f>K68*'Table A8'!K17</f>
        <v>0.46722039127338344</v>
      </c>
      <c r="AG68" s="15">
        <f>L68*'Table A8'!L17</f>
        <v>0.66741853132542317</v>
      </c>
      <c r="AH68" s="15">
        <f>M68*'Table A8'!M17</f>
        <v>1.8795772226643692</v>
      </c>
      <c r="AI68" s="15">
        <f>N68*'Table A8'!N17</f>
        <v>-1.2074567690368345</v>
      </c>
      <c r="AJ68" s="15">
        <f>O68*'Table A8'!O17</f>
        <v>-1.0874786109986987</v>
      </c>
      <c r="AK68" s="15" t="e">
        <f>P68*'Table A8'!P17</f>
        <v>#DIV/0!</v>
      </c>
      <c r="AL68" s="15">
        <f>Q68*'Table A8'!Q17</f>
        <v>0</v>
      </c>
      <c r="AM68" s="15">
        <f>R68*'Table A8'!R17</f>
        <v>0</v>
      </c>
      <c r="AN68" s="15">
        <f>S68*'Table A8'!S17</f>
        <v>-1.5401078798324579</v>
      </c>
      <c r="AO68" s="15">
        <f>T68*'Table A8'!T17</f>
        <v>0.47964483301640443</v>
      </c>
      <c r="AP68" s="15">
        <f>U68*'Table A8'!U17</f>
        <v>-3.1522748064521751</v>
      </c>
    </row>
    <row r="69" spans="1:42" x14ac:dyDescent="0.2">
      <c r="A69" s="13">
        <v>1982</v>
      </c>
      <c r="B69" s="11">
        <f t="shared" si="1"/>
        <v>4.2235685809828007</v>
      </c>
      <c r="C69" s="11">
        <f t="shared" si="0"/>
        <v>-0.58157652342210953</v>
      </c>
      <c r="D69" s="11">
        <f t="shared" si="0"/>
        <v>-5.5849612549989196</v>
      </c>
      <c r="E69" s="11">
        <f t="shared" si="0"/>
        <v>-3.6915970734163133</v>
      </c>
      <c r="F69" s="11">
        <f t="shared" si="0"/>
        <v>-4.5427298049464575</v>
      </c>
      <c r="G69" s="11">
        <f t="shared" si="0"/>
        <v>-3.7799983175849339</v>
      </c>
      <c r="H69" s="11">
        <f t="shared" si="0"/>
        <v>-1.3384038173253028</v>
      </c>
      <c r="I69" s="11">
        <f t="shared" si="0"/>
        <v>-2.0398717259369126</v>
      </c>
      <c r="J69" s="11">
        <f t="shared" si="0"/>
        <v>1.4019425129163696</v>
      </c>
      <c r="K69" s="11">
        <f t="shared" si="0"/>
        <v>1.3192046777585782</v>
      </c>
      <c r="L69" s="11">
        <f t="shared" si="0"/>
        <v>0.91805897267121184</v>
      </c>
      <c r="M69" s="11">
        <f t="shared" si="0"/>
        <v>13.6868065723562</v>
      </c>
      <c r="N69" s="11">
        <f t="shared" si="0"/>
        <v>0.24532364342979146</v>
      </c>
      <c r="O69" s="11">
        <f t="shared" si="0"/>
        <v>0.29207760815215317</v>
      </c>
      <c r="P69" s="11" t="e">
        <f t="shared" si="0"/>
        <v>#DIV/0!</v>
      </c>
      <c r="Q69" s="11">
        <f t="shared" si="0"/>
        <v>-2.1859931552412912</v>
      </c>
      <c r="R69" s="11">
        <f t="shared" si="0"/>
        <v>0.31305462277777307</v>
      </c>
      <c r="S69" s="11">
        <f t="shared" si="0"/>
        <v>1.1071009394008924</v>
      </c>
      <c r="T69" s="11">
        <f t="shared" si="0"/>
        <v>-0.16583751727761162</v>
      </c>
      <c r="U69" s="11">
        <f t="shared" si="0"/>
        <v>-2.0658782453436761</v>
      </c>
      <c r="W69" s="15">
        <f>B69*'Table A8'!B18</f>
        <v>1.8828668734021325</v>
      </c>
      <c r="X69" s="15">
        <f>C69*'Table A8'!C18</f>
        <v>-0.30369926053102558</v>
      </c>
      <c r="Y69" s="15">
        <f>D69*'Table A8'!D18</f>
        <v>-4.2886917477136706</v>
      </c>
      <c r="Z69" s="15">
        <f>E69*'Table A8'!E18</f>
        <v>-1.7143776808945359</v>
      </c>
      <c r="AA69" s="15">
        <f>F69*'Table A8'!F18</f>
        <v>-1.454127810563361</v>
      </c>
      <c r="AB69" s="15">
        <f>G69*'Table A8'!G18</f>
        <v>-2.7692267674627224</v>
      </c>
      <c r="AC69" s="15">
        <f>H69*'Table A8'!H18</f>
        <v>-0.85791684690551906</v>
      </c>
      <c r="AD69" s="15">
        <f>I69*'Table A8'!I18</f>
        <v>-1.7991668622763568</v>
      </c>
      <c r="AE69" s="15">
        <f>J69*'Table A8'!J18</f>
        <v>0.98598616933408278</v>
      </c>
      <c r="AF69" s="15">
        <f>K69*'Table A8'!K18</f>
        <v>0.63625241608296224</v>
      </c>
      <c r="AG69" s="15">
        <f>L69*'Table A8'!L18</f>
        <v>0.47977761911797528</v>
      </c>
      <c r="AH69" s="15">
        <f>M69*'Table A8'!M18</f>
        <v>3.86241681471892</v>
      </c>
      <c r="AI69" s="15">
        <f>N69*'Table A8'!N18</f>
        <v>0.1497210195852017</v>
      </c>
      <c r="AJ69" s="15">
        <f>O69*'Table A8'!O18</f>
        <v>0.16242435789341239</v>
      </c>
      <c r="AK69" s="15" t="e">
        <f>P69*'Table A8'!P18</f>
        <v>#DIV/0!</v>
      </c>
      <c r="AL69" s="15">
        <f>Q69*'Table A8'!Q18</f>
        <v>0</v>
      </c>
      <c r="AM69" s="15">
        <f>R69*'Table A8'!R18</f>
        <v>0</v>
      </c>
      <c r="AN69" s="15">
        <f>S69*'Table A8'!S18</f>
        <v>0.75747846273809061</v>
      </c>
      <c r="AO69" s="15">
        <f>T69*'Table A8'!T18</f>
        <v>-9.9419591607928168E-2</v>
      </c>
      <c r="AP69" s="15">
        <f>U69*'Table A8'!U18</f>
        <v>-1.3539766019982453</v>
      </c>
    </row>
    <row r="70" spans="1:42" x14ac:dyDescent="0.2">
      <c r="A70" s="13">
        <v>1983</v>
      </c>
      <c r="B70" s="11">
        <f t="shared" si="1"/>
        <v>-0.89069111723765659</v>
      </c>
      <c r="C70" s="11">
        <f t="shared" si="0"/>
        <v>-8.3388341600764004</v>
      </c>
      <c r="D70" s="11">
        <f t="shared" si="0"/>
        <v>-4.1579897225184164</v>
      </c>
      <c r="E70" s="11">
        <f t="shared" si="0"/>
        <v>-0.4538734974551612</v>
      </c>
      <c r="F70" s="11">
        <f t="shared" si="0"/>
        <v>-1.1464981391042341</v>
      </c>
      <c r="G70" s="11">
        <f t="shared" si="0"/>
        <v>-1.0932020606605879</v>
      </c>
      <c r="H70" s="11">
        <f t="shared" si="0"/>
        <v>-8.9018890599036865E-2</v>
      </c>
      <c r="I70" s="11">
        <f t="shared" si="0"/>
        <v>-1.6853975578519926</v>
      </c>
      <c r="J70" s="11">
        <f t="shared" si="0"/>
        <v>0.29940142126046998</v>
      </c>
      <c r="K70" s="11">
        <f t="shared" si="0"/>
        <v>1.5828481963174095</v>
      </c>
      <c r="L70" s="11">
        <f t="shared" si="0"/>
        <v>2.6754977009165493</v>
      </c>
      <c r="M70" s="11">
        <f t="shared" si="0"/>
        <v>-0.83626511776309176</v>
      </c>
      <c r="N70" s="11">
        <f t="shared" si="0"/>
        <v>3.8749404083640147</v>
      </c>
      <c r="O70" s="11">
        <f t="shared" si="0"/>
        <v>3.8617597975068927</v>
      </c>
      <c r="P70" s="11" t="e">
        <f t="shared" si="0"/>
        <v>#DIV/0!</v>
      </c>
      <c r="Q70" s="11">
        <f t="shared" si="0"/>
        <v>-0.63344806406345133</v>
      </c>
      <c r="R70" s="11">
        <f t="shared" si="0"/>
        <v>0.20815994194170814</v>
      </c>
      <c r="S70" s="11">
        <f t="shared" si="0"/>
        <v>-3.7536762326112929</v>
      </c>
      <c r="T70" s="11">
        <f t="shared" si="0"/>
        <v>3.4461560816391255</v>
      </c>
      <c r="U70" s="11">
        <f t="shared" si="0"/>
        <v>-1.0840967883433534</v>
      </c>
      <c r="W70" s="15">
        <f>B70*'Table A8'!B19</f>
        <v>-0.3797906923901368</v>
      </c>
      <c r="X70" s="15">
        <f>C70*'Table A8'!C19</f>
        <v>-4.0618461193732145</v>
      </c>
      <c r="Y70" s="15">
        <f>D70*'Table A8'!D19</f>
        <v>-3.0819019823306499</v>
      </c>
      <c r="Z70" s="15">
        <f>E70*'Table A8'!E19</f>
        <v>-0.19766190814172271</v>
      </c>
      <c r="AA70" s="15">
        <f>F70*'Table A8'!F19</f>
        <v>-0.33661185364100316</v>
      </c>
      <c r="AB70" s="15">
        <f>G70*'Table A8'!G19</f>
        <v>-0.77453365997802659</v>
      </c>
      <c r="AC70" s="15">
        <f>H70*'Table A8'!H19</f>
        <v>-5.4915753610545841E-2</v>
      </c>
      <c r="AD70" s="15">
        <f>I70*'Table A8'!I19</f>
        <v>-1.4654531765523078</v>
      </c>
      <c r="AE70" s="15">
        <f>J70*'Table A8'!J19</f>
        <v>0.20500015313704378</v>
      </c>
      <c r="AF70" s="15">
        <f>K70*'Table A8'!K19</f>
        <v>0.7312758666986432</v>
      </c>
      <c r="AG70" s="15">
        <f>L70*'Table A8'!L19</f>
        <v>1.3460428933311159</v>
      </c>
      <c r="AH70" s="15">
        <f>M70*'Table A8'!M19</f>
        <v>-0.230725545990837</v>
      </c>
      <c r="AI70" s="15">
        <f>N70*'Table A8'!N19</f>
        <v>2.2947397098331694</v>
      </c>
      <c r="AJ70" s="15">
        <f>O70*'Table A8'!O19</f>
        <v>2.0753097151802042</v>
      </c>
      <c r="AK70" s="15" t="e">
        <f>P70*'Table A8'!P19</f>
        <v>#DIV/0!</v>
      </c>
      <c r="AL70" s="15">
        <f>Q70*'Table A8'!Q19</f>
        <v>0</v>
      </c>
      <c r="AM70" s="15">
        <f>R70*'Table A8'!R19</f>
        <v>0</v>
      </c>
      <c r="AN70" s="15">
        <f>S70*'Table A8'!S19</f>
        <v>-2.4774263135234533</v>
      </c>
      <c r="AO70" s="15">
        <f>T70*'Table A8'!T19</f>
        <v>1.9994597585670209</v>
      </c>
      <c r="AP70" s="15">
        <f>U70*'Table A8'!U19</f>
        <v>-0.68200528954680362</v>
      </c>
    </row>
    <row r="71" spans="1:42" x14ac:dyDescent="0.2">
      <c r="A71" s="13">
        <v>1984</v>
      </c>
      <c r="B71" s="11">
        <f t="shared" si="1"/>
        <v>5.8761018414828436</v>
      </c>
      <c r="C71" s="11">
        <f t="shared" si="0"/>
        <v>-6.3762693276349038</v>
      </c>
      <c r="D71" s="11">
        <f t="shared" si="0"/>
        <v>0.20795717011231016</v>
      </c>
      <c r="E71" s="11">
        <f t="shared" si="0"/>
        <v>-1.0537924338488336</v>
      </c>
      <c r="F71" s="11">
        <f t="shared" si="0"/>
        <v>-2.2605914198339616</v>
      </c>
      <c r="G71" s="11">
        <f t="shared" si="0"/>
        <v>4.5884474030261968</v>
      </c>
      <c r="H71" s="11">
        <f t="shared" si="0"/>
        <v>4.7941627843593171</v>
      </c>
      <c r="I71" s="11">
        <f t="shared" si="0"/>
        <v>2.7975614737778818</v>
      </c>
      <c r="J71" s="11">
        <f t="shared" si="0"/>
        <v>6.4498481899112292</v>
      </c>
      <c r="K71" s="11">
        <f t="shared" si="0"/>
        <v>6.1976352071873926</v>
      </c>
      <c r="L71" s="11">
        <f t="shared" si="0"/>
        <v>4.6314467832701762</v>
      </c>
      <c r="M71" s="11">
        <f t="shared" si="0"/>
        <v>6.5650599895026289</v>
      </c>
      <c r="N71" s="11">
        <f t="shared" si="0"/>
        <v>7.1072812585677285</v>
      </c>
      <c r="O71" s="11">
        <f t="shared" si="0"/>
        <v>7.1398487304956975</v>
      </c>
      <c r="P71" s="11" t="e">
        <f t="shared" si="0"/>
        <v>#DIV/0!</v>
      </c>
      <c r="Q71" s="11">
        <f t="shared" si="0"/>
        <v>0.10585372005663712</v>
      </c>
      <c r="R71" s="11">
        <f t="shared" si="0"/>
        <v>1.8541940360912046</v>
      </c>
      <c r="S71" s="11">
        <f t="shared" si="0"/>
        <v>6.9827871205861385</v>
      </c>
      <c r="T71" s="11">
        <f t="shared" si="0"/>
        <v>6.4989411653964906</v>
      </c>
      <c r="U71" s="11">
        <f t="shared" si="0"/>
        <v>3.3934157814488497</v>
      </c>
      <c r="W71" s="15">
        <f>B71*'Table A8'!B20</f>
        <v>2.4368194336629352</v>
      </c>
      <c r="X71" s="15">
        <f>C71*'Table A8'!C20</f>
        <v>-2.8737845859650513</v>
      </c>
      <c r="Y71" s="15">
        <f>D71*'Table A8'!D20</f>
        <v>0.15041542114223394</v>
      </c>
      <c r="Z71" s="15">
        <f>E71*'Table A8'!E20</f>
        <v>-0.43827227323772988</v>
      </c>
      <c r="AA71" s="15">
        <f>F71*'Table A8'!F20</f>
        <v>-0.62234081788028961</v>
      </c>
      <c r="AB71" s="15">
        <f>G71*'Table A8'!G20</f>
        <v>3.1986066846495622</v>
      </c>
      <c r="AC71" s="15">
        <f>H71*'Table A8'!H20</f>
        <v>2.9019067333726944</v>
      </c>
      <c r="AD71" s="15">
        <f>I71*'Table A8'!I20</f>
        <v>2.4109384781017784</v>
      </c>
      <c r="AE71" s="15">
        <f>J71*'Table A8'!J20</f>
        <v>4.3620323308369642</v>
      </c>
      <c r="AF71" s="15">
        <f>K71*'Table A8'!K20</f>
        <v>2.8112473299802012</v>
      </c>
      <c r="AG71" s="15">
        <f>L71*'Table A8'!L20</f>
        <v>2.2883978556137938</v>
      </c>
      <c r="AH71" s="15">
        <f>M71*'Table A8'!M20</f>
        <v>1.7535275231961522</v>
      </c>
      <c r="AI71" s="15">
        <f>N71*'Table A8'!N20</f>
        <v>4.1783706519119672</v>
      </c>
      <c r="AJ71" s="15">
        <f>O71*'Table A8'!O20</f>
        <v>3.8055393733542071</v>
      </c>
      <c r="AK71" s="15" t="e">
        <f>P71*'Table A8'!P20</f>
        <v>#DIV/0!</v>
      </c>
      <c r="AL71" s="15">
        <f>Q71*'Table A8'!Q20</f>
        <v>0</v>
      </c>
      <c r="AM71" s="15">
        <f>R71*'Table A8'!R20</f>
        <v>0</v>
      </c>
      <c r="AN71" s="15">
        <f>S71*'Table A8'!S20</f>
        <v>4.5206563818674663</v>
      </c>
      <c r="AO71" s="15">
        <f>T71*'Table A8'!T20</f>
        <v>3.7342915936368235</v>
      </c>
      <c r="AP71" s="15">
        <f>U71*'Table A8'!U20</f>
        <v>2.0832179482314488</v>
      </c>
    </row>
    <row r="72" spans="1:42" x14ac:dyDescent="0.2">
      <c r="A72" s="13">
        <v>1985</v>
      </c>
      <c r="B72" s="11">
        <f t="shared" si="1"/>
        <v>-5.6208081152009921</v>
      </c>
      <c r="C72" s="11">
        <f t="shared" si="0"/>
        <v>-8.3069659316384872</v>
      </c>
      <c r="D72" s="11">
        <f t="shared" si="0"/>
        <v>1.9489573150265695</v>
      </c>
      <c r="E72" s="11">
        <f t="shared" si="0"/>
        <v>2.1259514280925789</v>
      </c>
      <c r="F72" s="11">
        <f t="shared" si="0"/>
        <v>-0.98469066970034036</v>
      </c>
      <c r="G72" s="11">
        <f t="shared" ref="C72:U85" si="2">LN(G21/G20)*100</f>
        <v>1.4029446917392001</v>
      </c>
      <c r="H72" s="11">
        <f t="shared" si="2"/>
        <v>1.8622512098002069</v>
      </c>
      <c r="I72" s="11">
        <f t="shared" si="2"/>
        <v>0.45874483773788016</v>
      </c>
      <c r="J72" s="11">
        <f t="shared" si="2"/>
        <v>4.0413502690418408</v>
      </c>
      <c r="K72" s="11">
        <f t="shared" si="2"/>
        <v>6.5789714873614642</v>
      </c>
      <c r="L72" s="11">
        <f t="shared" si="2"/>
        <v>7.2375714908504234</v>
      </c>
      <c r="M72" s="11">
        <f t="shared" si="2"/>
        <v>0.9704255213259011</v>
      </c>
      <c r="N72" s="11">
        <f t="shared" si="2"/>
        <v>10.09325047373169</v>
      </c>
      <c r="O72" s="11">
        <f t="shared" si="2"/>
        <v>10.176162415686671</v>
      </c>
      <c r="P72" s="11" t="e">
        <f t="shared" si="2"/>
        <v>#DIV/0!</v>
      </c>
      <c r="Q72" s="11">
        <f t="shared" si="2"/>
        <v>-2.4200774189032539</v>
      </c>
      <c r="R72" s="11">
        <f t="shared" si="2"/>
        <v>2.9762904701687511</v>
      </c>
      <c r="S72" s="11">
        <f t="shared" si="2"/>
        <v>7.2730581650953479</v>
      </c>
      <c r="T72" s="11">
        <f t="shared" si="2"/>
        <v>5.9961477160288581</v>
      </c>
      <c r="U72" s="11">
        <f t="shared" si="2"/>
        <v>2.7446433733424382</v>
      </c>
      <c r="W72" s="15">
        <f>B72*'Table A8'!B21</f>
        <v>-2.2264020944311129</v>
      </c>
      <c r="X72" s="15">
        <f>C72*'Table A8'!C21</f>
        <v>-3.4340997161393507</v>
      </c>
      <c r="Y72" s="15">
        <f>D72*'Table A8'!D21</f>
        <v>1.3823954235483458</v>
      </c>
      <c r="Z72" s="15">
        <f>E72*'Table A8'!E21</f>
        <v>0.84634126352365568</v>
      </c>
      <c r="AA72" s="15">
        <f>F72*'Table A8'!F21</f>
        <v>-0.25286856397904739</v>
      </c>
      <c r="AB72" s="15">
        <f>G72*'Table A8'!G21</f>
        <v>0.96312153087896091</v>
      </c>
      <c r="AC72" s="15">
        <f>H72*'Table A8'!H21</f>
        <v>1.1065496688632828</v>
      </c>
      <c r="AD72" s="15">
        <f>I72*'Table A8'!I21</f>
        <v>0.39181396591192341</v>
      </c>
      <c r="AE72" s="15">
        <f>J72*'Table A8'!J21</f>
        <v>2.7089170853387459</v>
      </c>
      <c r="AF72" s="15">
        <f>K72*'Table A8'!K21</f>
        <v>2.9592213750151863</v>
      </c>
      <c r="AG72" s="15">
        <f>L72*'Table A8'!L21</f>
        <v>3.5398962161749421</v>
      </c>
      <c r="AH72" s="15">
        <f>M72*'Table A8'!M21</f>
        <v>0.25143725257554095</v>
      </c>
      <c r="AI72" s="15">
        <f>N72*'Table A8'!N21</f>
        <v>5.9509804793122045</v>
      </c>
      <c r="AJ72" s="15">
        <f>O72*'Table A8'!O21</f>
        <v>5.4432292761508005</v>
      </c>
      <c r="AK72" s="15" t="e">
        <f>P72*'Table A8'!P21</f>
        <v>#DIV/0!</v>
      </c>
      <c r="AL72" s="15">
        <f>Q72*'Table A8'!Q21</f>
        <v>0</v>
      </c>
      <c r="AM72" s="15">
        <f>R72*'Table A8'!R21</f>
        <v>0</v>
      </c>
      <c r="AN72" s="15">
        <f>S72*'Table A8'!S21</f>
        <v>4.695486351385556</v>
      </c>
      <c r="AO72" s="15">
        <f>T72*'Table A8'!T21</f>
        <v>3.4208022719944635</v>
      </c>
      <c r="AP72" s="15">
        <f>U72*'Table A8'!U21</f>
        <v>1.6517263820774792</v>
      </c>
    </row>
    <row r="73" spans="1:42" x14ac:dyDescent="0.2">
      <c r="A73" s="13">
        <v>1986</v>
      </c>
      <c r="B73" s="11">
        <f t="shared" si="1"/>
        <v>-9.0029265590272217E-2</v>
      </c>
      <c r="C73" s="11">
        <f t="shared" si="2"/>
        <v>-10.28403285008026</v>
      </c>
      <c r="D73" s="11">
        <f t="shared" si="2"/>
        <v>-0.6994164197997188</v>
      </c>
      <c r="E73" s="11">
        <f t="shared" si="2"/>
        <v>-2.7776808116931053</v>
      </c>
      <c r="F73" s="11">
        <f t="shared" si="2"/>
        <v>-3.6388005585993999</v>
      </c>
      <c r="G73" s="11">
        <f t="shared" si="2"/>
        <v>0.10219724956929677</v>
      </c>
      <c r="H73" s="11">
        <f t="shared" si="2"/>
        <v>-0.14294225185525855</v>
      </c>
      <c r="I73" s="11">
        <f t="shared" si="2"/>
        <v>-1.8225445180501085</v>
      </c>
      <c r="J73" s="11">
        <f t="shared" si="2"/>
        <v>4.8414708008685201</v>
      </c>
      <c r="K73" s="11">
        <f t="shared" si="2"/>
        <v>8.1711903812235995</v>
      </c>
      <c r="L73" s="11">
        <f t="shared" si="2"/>
        <v>2.9986297753065281</v>
      </c>
      <c r="M73" s="11">
        <f t="shared" si="2"/>
        <v>-9.0586153117519519</v>
      </c>
      <c r="N73" s="11">
        <f t="shared" si="2"/>
        <v>6.3902620657829177</v>
      </c>
      <c r="O73" s="11">
        <f t="shared" si="2"/>
        <v>6.3985270777677865</v>
      </c>
      <c r="P73" s="11" t="e">
        <f t="shared" si="2"/>
        <v>#DIV/0!</v>
      </c>
      <c r="Q73" s="11">
        <f t="shared" si="2"/>
        <v>1.5700935509920269</v>
      </c>
      <c r="R73" s="11">
        <f t="shared" si="2"/>
        <v>-2.4469732734073064</v>
      </c>
      <c r="S73" s="11">
        <f t="shared" si="2"/>
        <v>-2.7441335402193188</v>
      </c>
      <c r="T73" s="11">
        <f t="shared" si="2"/>
        <v>1.7535080188002645</v>
      </c>
      <c r="U73" s="11">
        <f t="shared" si="2"/>
        <v>0.66802265581142117</v>
      </c>
      <c r="W73" s="15">
        <f>B73*'Table A8'!B22</f>
        <v>-3.4355167749247878E-2</v>
      </c>
      <c r="X73" s="15">
        <f>C73*'Table A8'!C22</f>
        <v>-3.942898194720772</v>
      </c>
      <c r="Y73" s="15">
        <f>D73*'Table A8'!D22</f>
        <v>-0.49245910118098196</v>
      </c>
      <c r="Z73" s="15">
        <f>E73*'Table A8'!E22</f>
        <v>-1.0824622123168031</v>
      </c>
      <c r="AA73" s="15">
        <f>F73*'Table A8'!F22</f>
        <v>-0.89623657758303221</v>
      </c>
      <c r="AB73" s="15">
        <f>G73*'Table A8'!G22</f>
        <v>6.9637205856518822E-2</v>
      </c>
      <c r="AC73" s="15">
        <f>H73*'Table A8'!H22</f>
        <v>-8.4150103667190709E-2</v>
      </c>
      <c r="AD73" s="15">
        <f>I73*'Table A8'!I22</f>
        <v>-1.5478870591799572</v>
      </c>
      <c r="AE73" s="15">
        <f>J73*'Table A8'!J22</f>
        <v>3.2587939960646009</v>
      </c>
      <c r="AF73" s="15">
        <f>K73*'Table A8'!K22</f>
        <v>3.7611989324772228</v>
      </c>
      <c r="AG73" s="15">
        <f>L73*'Table A8'!L22</f>
        <v>1.4813231090014249</v>
      </c>
      <c r="AH73" s="15">
        <f>M73*'Table A8'!M22</f>
        <v>-2.2238900590351043</v>
      </c>
      <c r="AI73" s="15">
        <f>N73*'Table A8'!N22</f>
        <v>3.8456597111881599</v>
      </c>
      <c r="AJ73" s="15">
        <f>O73*'Table A8'!O22</f>
        <v>3.5038334277856396</v>
      </c>
      <c r="AK73" s="15" t="e">
        <f>P73*'Table A8'!P22</f>
        <v>#DIV/0!</v>
      </c>
      <c r="AL73" s="15">
        <f>Q73*'Table A8'!Q22</f>
        <v>0</v>
      </c>
      <c r="AM73" s="15">
        <f>R73*'Table A8'!R22</f>
        <v>0</v>
      </c>
      <c r="AN73" s="15">
        <f>S73*'Table A8'!S22</f>
        <v>-1.7658499331311315</v>
      </c>
      <c r="AO73" s="15">
        <f>T73*'Table A8'!T22</f>
        <v>1.0035326391593915</v>
      </c>
      <c r="AP73" s="15">
        <f>U73*'Table A8'!U22</f>
        <v>0.39961115270639214</v>
      </c>
    </row>
    <row r="74" spans="1:42" x14ac:dyDescent="0.2">
      <c r="A74" s="13">
        <v>1987</v>
      </c>
      <c r="B74" s="11">
        <f t="shared" si="1"/>
        <v>1.4086314527424257</v>
      </c>
      <c r="C74" s="11">
        <f t="shared" si="2"/>
        <v>-9.5562273080171423</v>
      </c>
      <c r="D74" s="11">
        <f t="shared" si="2"/>
        <v>1.4152696824246582</v>
      </c>
      <c r="E74" s="11">
        <f t="shared" si="2"/>
        <v>0.77158557054171817</v>
      </c>
      <c r="F74" s="11">
        <f t="shared" si="2"/>
        <v>-1.6285444698336604</v>
      </c>
      <c r="G74" s="11">
        <f t="shared" si="2"/>
        <v>7.6066872334136155</v>
      </c>
      <c r="H74" s="11">
        <f t="shared" si="2"/>
        <v>3.0869184226654762</v>
      </c>
      <c r="I74" s="11">
        <f t="shared" si="2"/>
        <v>5.0121027808487169</v>
      </c>
      <c r="J74" s="11">
        <f t="shared" si="2"/>
        <v>3.2086386299817291</v>
      </c>
      <c r="K74" s="11">
        <f t="shared" si="2"/>
        <v>0.61217740213606009</v>
      </c>
      <c r="L74" s="11">
        <f t="shared" si="2"/>
        <v>7.0023138819353887</v>
      </c>
      <c r="M74" s="11">
        <f t="shared" si="2"/>
        <v>9.8034977130510228</v>
      </c>
      <c r="N74" s="11">
        <f t="shared" si="2"/>
        <v>4.6160291983415975</v>
      </c>
      <c r="O74" s="11">
        <f t="shared" si="2"/>
        <v>4.6758956749620859</v>
      </c>
      <c r="P74" s="11" t="e">
        <f t="shared" si="2"/>
        <v>#DIV/0!</v>
      </c>
      <c r="Q74" s="11">
        <f t="shared" si="2"/>
        <v>-1.0080514315997273</v>
      </c>
      <c r="R74" s="11">
        <f t="shared" si="2"/>
        <v>2.6053577848382568</v>
      </c>
      <c r="S74" s="11">
        <f t="shared" si="2"/>
        <v>5.9702197620414541</v>
      </c>
      <c r="T74" s="11">
        <f t="shared" si="2"/>
        <v>9.747271823499922</v>
      </c>
      <c r="U74" s="11">
        <f t="shared" si="2"/>
        <v>3.4136511015743429</v>
      </c>
      <c r="W74" s="15">
        <f>B74*'Table A8'!B23</f>
        <v>0.5273916159067642</v>
      </c>
      <c r="X74" s="15">
        <f>C74*'Table A8'!C23</f>
        <v>-3.3637920124220337</v>
      </c>
      <c r="Y74" s="15">
        <f>D74*'Table A8'!D23</f>
        <v>0.98630144168174427</v>
      </c>
      <c r="Z74" s="15">
        <f>E74*'Table A8'!E23</f>
        <v>0.29212229700709447</v>
      </c>
      <c r="AA74" s="15">
        <f>F74*'Table A8'!F23</f>
        <v>-0.38254509596392683</v>
      </c>
      <c r="AB74" s="15">
        <f>G74*'Table A8'!G23</f>
        <v>5.1847180182947206</v>
      </c>
      <c r="AC74" s="15">
        <f>H74*'Table A8'!H23</f>
        <v>1.8002908240985058</v>
      </c>
      <c r="AD74" s="15">
        <f>I74*'Table A8'!I23</f>
        <v>4.2427450039884391</v>
      </c>
      <c r="AE74" s="15">
        <f>J74*'Table A8'!J23</f>
        <v>2.1619807088816891</v>
      </c>
      <c r="AF74" s="15">
        <f>K74*'Table A8'!K23</f>
        <v>0.28276474204664614</v>
      </c>
      <c r="AG74" s="15">
        <f>L74*'Table A8'!L23</f>
        <v>3.4815504620982751</v>
      </c>
      <c r="AH74" s="15">
        <f>M74*'Table A8'!M23</f>
        <v>2.3459770027331097</v>
      </c>
      <c r="AI74" s="15">
        <f>N74*'Table A8'!N23</f>
        <v>2.7973136941950081</v>
      </c>
      <c r="AJ74" s="15">
        <f>O74*'Table A8'!O23</f>
        <v>2.5815620021465677</v>
      </c>
      <c r="AK74" s="15" t="e">
        <f>P74*'Table A8'!P23</f>
        <v>#DIV/0!</v>
      </c>
      <c r="AL74" s="15">
        <f>Q74*'Table A8'!Q23</f>
        <v>0</v>
      </c>
      <c r="AM74" s="15">
        <f>R74*'Table A8'!R23</f>
        <v>0</v>
      </c>
      <c r="AN74" s="15">
        <f>S74*'Table A8'!S23</f>
        <v>3.8125823400396723</v>
      </c>
      <c r="AO74" s="15">
        <f>T74*'Table A8'!T23</f>
        <v>5.6261252965241555</v>
      </c>
      <c r="AP74" s="15">
        <f>U74*'Table A8'!U23</f>
        <v>2.0260019287843725</v>
      </c>
    </row>
    <row r="75" spans="1:42" x14ac:dyDescent="0.2">
      <c r="A75" s="13">
        <v>1988</v>
      </c>
      <c r="B75" s="11">
        <f t="shared" si="1"/>
        <v>2.7374971211744277</v>
      </c>
      <c r="C75" s="11">
        <f t="shared" si="2"/>
        <v>-8.496765209468581</v>
      </c>
      <c r="D75" s="11">
        <f t="shared" si="2"/>
        <v>1.6890510275492838</v>
      </c>
      <c r="E75" s="11">
        <f t="shared" si="2"/>
        <v>1.1019121769235045</v>
      </c>
      <c r="F75" s="11">
        <f t="shared" si="2"/>
        <v>-0.25142649353682905</v>
      </c>
      <c r="G75" s="11">
        <f t="shared" si="2"/>
        <v>8.0343036672558377</v>
      </c>
      <c r="H75" s="11">
        <f t="shared" si="2"/>
        <v>4.2761859338081702</v>
      </c>
      <c r="I75" s="11">
        <f t="shared" si="2"/>
        <v>4.062068022482241</v>
      </c>
      <c r="J75" s="11">
        <f t="shared" si="2"/>
        <v>5.8399438731078153</v>
      </c>
      <c r="K75" s="11">
        <f t="shared" si="2"/>
        <v>9.6254990604371997</v>
      </c>
      <c r="L75" s="11">
        <f t="shared" si="2"/>
        <v>9.0589512281607476</v>
      </c>
      <c r="M75" s="11">
        <f t="shared" si="2"/>
        <v>20.100796359350998</v>
      </c>
      <c r="N75" s="11">
        <f t="shared" si="2"/>
        <v>6.474683277252911</v>
      </c>
      <c r="O75" s="11">
        <f t="shared" si="2"/>
        <v>6.4918037176678931</v>
      </c>
      <c r="P75" s="11" t="e">
        <f t="shared" si="2"/>
        <v>#DIV/0!</v>
      </c>
      <c r="Q75" s="11">
        <f t="shared" si="2"/>
        <v>-6.4690029210138389E-2</v>
      </c>
      <c r="R75" s="11">
        <f t="shared" si="2"/>
        <v>3.2311101955980566</v>
      </c>
      <c r="S75" s="11">
        <f t="shared" si="2"/>
        <v>4.8983504475336099</v>
      </c>
      <c r="T75" s="11">
        <f t="shared" si="2"/>
        <v>5.8340307370744116</v>
      </c>
      <c r="U75" s="11">
        <f t="shared" si="2"/>
        <v>4.6107020034308919</v>
      </c>
      <c r="W75" s="15">
        <f>B75*'Table A8'!B24</f>
        <v>0.97975021966832765</v>
      </c>
      <c r="X75" s="15">
        <f>C75*'Table A8'!C24</f>
        <v>-2.6475920392704095</v>
      </c>
      <c r="Y75" s="15">
        <f>D75*'Table A8'!D24</f>
        <v>1.1497370344527975</v>
      </c>
      <c r="Z75" s="15">
        <f>E75*'Table A8'!E24</f>
        <v>0.39602723638630755</v>
      </c>
      <c r="AA75" s="15">
        <f>F75*'Table A8'!F24</f>
        <v>-5.4559549097491902E-2</v>
      </c>
      <c r="AB75" s="15">
        <f>G75*'Table A8'!G24</f>
        <v>5.4528818989665364</v>
      </c>
      <c r="AC75" s="15">
        <f>H75*'Table A8'!H24</f>
        <v>2.4365707450838952</v>
      </c>
      <c r="AD75" s="15">
        <f>I75*'Table A8'!I24</f>
        <v>3.4137619660940755</v>
      </c>
      <c r="AE75" s="15">
        <f>J75*'Table A8'!J24</f>
        <v>3.8748027598070354</v>
      </c>
      <c r="AF75" s="15">
        <f>K75*'Table A8'!K24</f>
        <v>4.3488004755055263</v>
      </c>
      <c r="AG75" s="15">
        <f>L75*'Table A8'!L24</f>
        <v>4.4778395920798575</v>
      </c>
      <c r="AH75" s="15">
        <f>M75*'Table A8'!M24</f>
        <v>5.027209169473684</v>
      </c>
      <c r="AI75" s="15">
        <f>N75*'Table A8'!N24</f>
        <v>3.8679757898308895</v>
      </c>
      <c r="AJ75" s="15">
        <f>O75*'Table A8'!O24</f>
        <v>3.5263477794371996</v>
      </c>
      <c r="AK75" s="15" t="e">
        <f>P75*'Table A8'!P24</f>
        <v>#DIV/0!</v>
      </c>
      <c r="AL75" s="15">
        <f>Q75*'Table A8'!Q24</f>
        <v>0</v>
      </c>
      <c r="AM75" s="15">
        <f>R75*'Table A8'!R24</f>
        <v>0</v>
      </c>
      <c r="AN75" s="15">
        <f>S75*'Table A8'!S24</f>
        <v>3.0854709469014208</v>
      </c>
      <c r="AO75" s="15">
        <f>T75*'Table A8'!T24</f>
        <v>3.3475668369332974</v>
      </c>
      <c r="AP75" s="15">
        <f>U75*'Table A8'!U24</f>
        <v>2.6778957235926617</v>
      </c>
    </row>
    <row r="76" spans="1:42" x14ac:dyDescent="0.2">
      <c r="A76" s="13">
        <v>1989</v>
      </c>
      <c r="B76" s="11">
        <f t="shared" si="1"/>
        <v>1.4086250575562809</v>
      </c>
      <c r="C76" s="11">
        <f t="shared" si="2"/>
        <v>-5.9719234701622312</v>
      </c>
      <c r="D76" s="11">
        <f t="shared" si="2"/>
        <v>1.0361707868383161</v>
      </c>
      <c r="E76" s="11">
        <f t="shared" si="2"/>
        <v>2.7844478008275253</v>
      </c>
      <c r="F76" s="11">
        <f t="shared" si="2"/>
        <v>1.7087868987428356</v>
      </c>
      <c r="G76" s="11">
        <f t="shared" si="2"/>
        <v>10.274736423177727</v>
      </c>
      <c r="H76" s="11">
        <f t="shared" si="2"/>
        <v>3.8666849943331907</v>
      </c>
      <c r="I76" s="11">
        <f t="shared" si="2"/>
        <v>3.8038556931158882</v>
      </c>
      <c r="J76" s="11">
        <f t="shared" si="2"/>
        <v>11.405752654149682</v>
      </c>
      <c r="K76" s="11">
        <f t="shared" si="2"/>
        <v>9.0051983353347431</v>
      </c>
      <c r="L76" s="11">
        <f t="shared" si="2"/>
        <v>4.7458738505792546</v>
      </c>
      <c r="M76" s="11">
        <f t="shared" si="2"/>
        <v>3.7478018155966297</v>
      </c>
      <c r="N76" s="11">
        <f t="shared" si="2"/>
        <v>8.7306410877279479</v>
      </c>
      <c r="O76" s="11">
        <f t="shared" si="2"/>
        <v>8.7609235026466177</v>
      </c>
      <c r="P76" s="11" t="e">
        <f t="shared" si="2"/>
        <v>#DIV/0!</v>
      </c>
      <c r="Q76" s="11">
        <f t="shared" si="2"/>
        <v>-2.136553911985521</v>
      </c>
      <c r="R76" s="11">
        <f t="shared" si="2"/>
        <v>-2.109823735318173</v>
      </c>
      <c r="S76" s="11">
        <f t="shared" si="2"/>
        <v>-3.8152742336655243</v>
      </c>
      <c r="T76" s="11">
        <f t="shared" si="2"/>
        <v>4.4367686837951075</v>
      </c>
      <c r="U76" s="11">
        <f t="shared" si="2"/>
        <v>4.4881214607118673</v>
      </c>
      <c r="W76" s="15">
        <f>B76*'Table A8'!B25</f>
        <v>0.49400480768498772</v>
      </c>
      <c r="X76" s="15">
        <f>C76*'Table A8'!C25</f>
        <v>-1.7043869583843008</v>
      </c>
      <c r="Y76" s="15">
        <f>D76*'Table A8'!D25</f>
        <v>0.69661761999139993</v>
      </c>
      <c r="Z76" s="15">
        <f>E76*'Table A8'!E25</f>
        <v>0.9795687363311234</v>
      </c>
      <c r="AA76" s="15">
        <f>F76*'Table A8'!F25</f>
        <v>0.35799085528662405</v>
      </c>
      <c r="AB76" s="15">
        <f>G76*'Table A8'!G25</f>
        <v>7.0607988700077344</v>
      </c>
      <c r="AC76" s="15">
        <f>H76*'Table A8'!H25</f>
        <v>2.1924103917869191</v>
      </c>
      <c r="AD76" s="15">
        <f>I76*'Table A8'!I25</f>
        <v>3.1902937698162956</v>
      </c>
      <c r="AE76" s="15">
        <f>J76*'Table A8'!J25</f>
        <v>7.654400606199852</v>
      </c>
      <c r="AF76" s="15">
        <f>K76*'Table A8'!K25</f>
        <v>4.1604016309246514</v>
      </c>
      <c r="AG76" s="15">
        <f>L76*'Table A8'!L25</f>
        <v>2.3658181145137585</v>
      </c>
      <c r="AH76" s="15">
        <f>M76*'Table A8'!M25</f>
        <v>0.98454753695723463</v>
      </c>
      <c r="AI76" s="15">
        <f>N76*'Table A8'!N25</f>
        <v>5.2654496400087254</v>
      </c>
      <c r="AJ76" s="15">
        <f>O76*'Table A8'!O25</f>
        <v>4.8114991876535225</v>
      </c>
      <c r="AK76" s="15" t="e">
        <f>P76*'Table A8'!P25</f>
        <v>#DIV/0!</v>
      </c>
      <c r="AL76" s="15">
        <f>Q76*'Table A8'!Q25</f>
        <v>0</v>
      </c>
      <c r="AM76" s="15">
        <f>R76*'Table A8'!R25</f>
        <v>0</v>
      </c>
      <c r="AN76" s="15">
        <f>S76*'Table A8'!S25</f>
        <v>-2.3616547506389596</v>
      </c>
      <c r="AO76" s="15">
        <f>T76*'Table A8'!T25</f>
        <v>2.5449305170248735</v>
      </c>
      <c r="AP76" s="15">
        <f>U76*'Table A8'!U25</f>
        <v>2.5972758893139578</v>
      </c>
    </row>
    <row r="77" spans="1:42" x14ac:dyDescent="0.2">
      <c r="A77" s="13">
        <v>1990</v>
      </c>
      <c r="B77" s="11">
        <f t="shared" si="1"/>
        <v>-4.3832295808645094</v>
      </c>
      <c r="C77" s="11">
        <f t="shared" si="2"/>
        <v>-5.7093774687991798</v>
      </c>
      <c r="D77" s="11">
        <f t="shared" si="2"/>
        <v>-3.7686537068119605</v>
      </c>
      <c r="E77" s="11">
        <f t="shared" si="2"/>
        <v>-1.3727980478808701</v>
      </c>
      <c r="F77" s="11">
        <f t="shared" si="2"/>
        <v>-1.8250434512671543</v>
      </c>
      <c r="G77" s="11">
        <f t="shared" si="2"/>
        <v>0.37372191412483136</v>
      </c>
      <c r="H77" s="11">
        <f t="shared" si="2"/>
        <v>0.39342918523932768</v>
      </c>
      <c r="I77" s="11">
        <f t="shared" si="2"/>
        <v>-0.81179205888337225</v>
      </c>
      <c r="J77" s="11">
        <f t="shared" si="2"/>
        <v>4.1526434310831366</v>
      </c>
      <c r="K77" s="11">
        <f t="shared" si="2"/>
        <v>3.8643262581439268</v>
      </c>
      <c r="L77" s="11">
        <f t="shared" si="2"/>
        <v>1.9912721426772406</v>
      </c>
      <c r="M77" s="11">
        <f t="shared" si="2"/>
        <v>-9.8750927961458537</v>
      </c>
      <c r="N77" s="11">
        <f t="shared" si="2"/>
        <v>5.3152606977733914</v>
      </c>
      <c r="O77" s="11">
        <f t="shared" si="2"/>
        <v>5.298082911915734</v>
      </c>
      <c r="P77" s="11" t="e">
        <f t="shared" si="2"/>
        <v>#DIV/0!</v>
      </c>
      <c r="Q77" s="11">
        <f t="shared" si="2"/>
        <v>-0.59675279313911367</v>
      </c>
      <c r="R77" s="11">
        <f t="shared" si="2"/>
        <v>-1.3787888309505516</v>
      </c>
      <c r="S77" s="11">
        <f t="shared" si="2"/>
        <v>-3.2850685243508182</v>
      </c>
      <c r="T77" s="11">
        <f t="shared" si="2"/>
        <v>0.59583095836306255</v>
      </c>
      <c r="U77" s="11">
        <f t="shared" si="2"/>
        <v>-9.2197770735218135E-2</v>
      </c>
      <c r="W77" s="15">
        <f>B77*'Table A8'!B26</f>
        <v>-1.5350069992187512</v>
      </c>
      <c r="X77" s="15">
        <f>C77*'Table A8'!C26</f>
        <v>-1.5763591191354536</v>
      </c>
      <c r="Y77" s="15">
        <f>D77*'Table A8'!D26</f>
        <v>-2.5329121563483188</v>
      </c>
      <c r="Z77" s="15">
        <f>E77*'Table A8'!E26</f>
        <v>-0.48926522426474212</v>
      </c>
      <c r="AA77" s="15">
        <f>F77*'Table A8'!F26</f>
        <v>-0.38599668994300312</v>
      </c>
      <c r="AB77" s="15">
        <f>G77*'Table A8'!G26</f>
        <v>0.26205380618433177</v>
      </c>
      <c r="AC77" s="15">
        <f>H77*'Table A8'!H26</f>
        <v>0.22633981026818523</v>
      </c>
      <c r="AD77" s="15">
        <f>I77*'Table A8'!I26</f>
        <v>-0.68385363040335279</v>
      </c>
      <c r="AE77" s="15">
        <f>J77*'Table A8'!J26</f>
        <v>2.8682308178491223</v>
      </c>
      <c r="AF77" s="15">
        <f>K77*'Table A8'!K26</f>
        <v>1.8595137954188576</v>
      </c>
      <c r="AG77" s="15">
        <f>L77*'Table A8'!L26</f>
        <v>1.0157479199796604</v>
      </c>
      <c r="AH77" s="15">
        <f>M77*'Table A8'!M26</f>
        <v>-2.5606115620406196</v>
      </c>
      <c r="AI77" s="15">
        <f>N77*'Table A8'!N26</f>
        <v>3.3098128365034909</v>
      </c>
      <c r="AJ77" s="15">
        <f>O77*'Table A8'!O26</f>
        <v>3.0177880266272021</v>
      </c>
      <c r="AK77" s="15" t="e">
        <f>P77*'Table A8'!P26</f>
        <v>#DIV/0!</v>
      </c>
      <c r="AL77" s="15">
        <f>Q77*'Table A8'!Q26</f>
        <v>0</v>
      </c>
      <c r="AM77" s="15">
        <f>R77*'Table A8'!R26</f>
        <v>0</v>
      </c>
      <c r="AN77" s="15">
        <f>S77*'Table A8'!S26</f>
        <v>-2.0157180465416622</v>
      </c>
      <c r="AO77" s="15">
        <f>T77*'Table A8'!T26</f>
        <v>0.34725028253399282</v>
      </c>
      <c r="AP77" s="15">
        <f>U77*'Table A8'!U26</f>
        <v>-5.4064772759131914E-2</v>
      </c>
    </row>
    <row r="78" spans="1:42" x14ac:dyDescent="0.2">
      <c r="A78" s="13">
        <v>1991</v>
      </c>
      <c r="B78" s="11">
        <f t="shared" si="1"/>
        <v>3.9491733260352673</v>
      </c>
      <c r="C78" s="11">
        <f t="shared" si="2"/>
        <v>-7.1062242939148232</v>
      </c>
      <c r="D78" s="11">
        <f t="shared" si="2"/>
        <v>-10.96669559093835</v>
      </c>
      <c r="E78" s="11">
        <f t="shared" si="2"/>
        <v>-1.8073372807884427</v>
      </c>
      <c r="F78" s="11">
        <f t="shared" si="2"/>
        <v>-3.1711175097085085</v>
      </c>
      <c r="G78" s="11">
        <f t="shared" si="2"/>
        <v>-9.3574178936794894</v>
      </c>
      <c r="H78" s="11">
        <f t="shared" si="2"/>
        <v>-3.1368780557070193</v>
      </c>
      <c r="I78" s="11">
        <f t="shared" si="2"/>
        <v>-2.5329260048811064</v>
      </c>
      <c r="J78" s="11">
        <f t="shared" si="2"/>
        <v>-0.50254969721003351</v>
      </c>
      <c r="K78" s="11">
        <f t="shared" si="2"/>
        <v>-3.8080569140727252</v>
      </c>
      <c r="L78" s="11">
        <f t="shared" si="2"/>
        <v>-1.7058198130544024</v>
      </c>
      <c r="M78" s="11">
        <f t="shared" si="2"/>
        <v>-1.544536869061403</v>
      </c>
      <c r="N78" s="11">
        <f t="shared" si="2"/>
        <v>-2.269912579306252</v>
      </c>
      <c r="O78" s="11">
        <f t="shared" si="2"/>
        <v>-2.2394674353670343</v>
      </c>
      <c r="P78" s="11" t="e">
        <f t="shared" si="2"/>
        <v>#DIV/0!</v>
      </c>
      <c r="Q78" s="11">
        <f t="shared" si="2"/>
        <v>-2.9241849594497418</v>
      </c>
      <c r="R78" s="11">
        <f t="shared" si="2"/>
        <v>2.4102273805873637</v>
      </c>
      <c r="S78" s="11">
        <f t="shared" si="2"/>
        <v>-2.4640727143991752</v>
      </c>
      <c r="T78" s="11">
        <f t="shared" si="2"/>
        <v>0.43751392914751264</v>
      </c>
      <c r="U78" s="11">
        <f t="shared" si="2"/>
        <v>-4.7701168962289184</v>
      </c>
      <c r="W78" s="15">
        <f>B78*'Table A8'!B27</f>
        <v>1.4726467332785511</v>
      </c>
      <c r="X78" s="15">
        <f>C78*'Table A8'!C27</f>
        <v>-2.0131933424660695</v>
      </c>
      <c r="Y78" s="15">
        <f>D78*'Table A8'!D27</f>
        <v>-7.4332262715380137</v>
      </c>
      <c r="Z78" s="15">
        <f>E78*'Table A8'!E27</f>
        <v>-0.67937808384837561</v>
      </c>
      <c r="AA78" s="15">
        <f>F78*'Table A8'!F27</f>
        <v>-0.7112816574276184</v>
      </c>
      <c r="AB78" s="15">
        <f>G78*'Table A8'!G27</f>
        <v>-6.6680959910360045</v>
      </c>
      <c r="AC78" s="15">
        <f>H78*'Table A8'!H27</f>
        <v>-1.8698930090069541</v>
      </c>
      <c r="AD78" s="15">
        <f>I78*'Table A8'!I27</f>
        <v>-2.1605858821635837</v>
      </c>
      <c r="AE78" s="15">
        <f>J78*'Table A8'!J27</f>
        <v>-0.35942354344461591</v>
      </c>
      <c r="AF78" s="15">
        <f>K78*'Table A8'!K27</f>
        <v>-1.9276384099036135</v>
      </c>
      <c r="AG78" s="15">
        <f>L78*'Table A8'!L27</f>
        <v>-0.91312534592802164</v>
      </c>
      <c r="AH78" s="15">
        <f>M78*'Table A8'!M27</f>
        <v>-0.41347251984773759</v>
      </c>
      <c r="AI78" s="15">
        <f>N78*'Table A8'!N27</f>
        <v>-1.4736272464856188</v>
      </c>
      <c r="AJ78" s="15">
        <f>O78*'Table A8'!O27</f>
        <v>-1.3380817926318032</v>
      </c>
      <c r="AK78" s="15" t="e">
        <f>P78*'Table A8'!P27</f>
        <v>#DIV/0!</v>
      </c>
      <c r="AL78" s="15">
        <f>Q78*'Table A8'!Q27</f>
        <v>0</v>
      </c>
      <c r="AM78" s="15">
        <f>R78*'Table A8'!R27</f>
        <v>0</v>
      </c>
      <c r="AN78" s="15">
        <f>S78*'Table A8'!S27</f>
        <v>-1.5528586246143601</v>
      </c>
      <c r="AO78" s="15">
        <f>T78*'Table A8'!T27</f>
        <v>0.26600846892168767</v>
      </c>
      <c r="AP78" s="15">
        <f>U78*'Table A8'!U27</f>
        <v>-2.8792425585637753</v>
      </c>
    </row>
    <row r="79" spans="1:42" x14ac:dyDescent="0.2">
      <c r="A79" s="13">
        <v>1992</v>
      </c>
      <c r="B79" s="11">
        <f t="shared" si="1"/>
        <v>-8.3704112562259443</v>
      </c>
      <c r="C79" s="11">
        <f t="shared" si="2"/>
        <v>-22.551454811286153</v>
      </c>
      <c r="D79" s="11">
        <f t="shared" si="2"/>
        <v>-5.8204084294713336</v>
      </c>
      <c r="E79" s="11">
        <f t="shared" si="2"/>
        <v>-0.99612338762296049</v>
      </c>
      <c r="F79" s="11">
        <f t="shared" si="2"/>
        <v>-1.8582639344741536</v>
      </c>
      <c r="G79" s="11">
        <f t="shared" si="2"/>
        <v>-11.164421498898621</v>
      </c>
      <c r="H79" s="11">
        <f t="shared" si="2"/>
        <v>-0.39499722193141557</v>
      </c>
      <c r="I79" s="11">
        <f t="shared" si="2"/>
        <v>1.3987832547099537</v>
      </c>
      <c r="J79" s="11">
        <f t="shared" si="2"/>
        <v>1.7692000911359722</v>
      </c>
      <c r="K79" s="11">
        <f t="shared" si="2"/>
        <v>-4.8602670028074613</v>
      </c>
      <c r="L79" s="11">
        <f t="shared" si="2"/>
        <v>-4.242241258361676</v>
      </c>
      <c r="M79" s="11">
        <f t="shared" si="2"/>
        <v>9.9472104258136174</v>
      </c>
      <c r="N79" s="11">
        <f t="shared" si="2"/>
        <v>2.0706190990850986</v>
      </c>
      <c r="O79" s="11">
        <f t="shared" si="2"/>
        <v>2.088848794735553</v>
      </c>
      <c r="P79" s="11" t="e">
        <f t="shared" si="2"/>
        <v>#DIV/0!</v>
      </c>
      <c r="Q79" s="11">
        <f t="shared" si="2"/>
        <v>-1.680324953761942</v>
      </c>
      <c r="R79" s="11">
        <f t="shared" si="2"/>
        <v>-5.4712799084821153</v>
      </c>
      <c r="S79" s="11">
        <f t="shared" si="2"/>
        <v>2.0670592427394667</v>
      </c>
      <c r="T79" s="11">
        <f t="shared" si="2"/>
        <v>4.3808658007432122</v>
      </c>
      <c r="U79" s="11">
        <f t="shared" si="2"/>
        <v>-2.8706583550553835</v>
      </c>
      <c r="W79" s="15">
        <f>B79*'Table A8'!B28</f>
        <v>-3.2770160068124574</v>
      </c>
      <c r="X79" s="15">
        <f>C79*'Table A8'!C28</f>
        <v>-6.1813537637735347</v>
      </c>
      <c r="Y79" s="15">
        <f>D79*'Table A8'!D28</f>
        <v>-3.9677724263706078</v>
      </c>
      <c r="Z79" s="15">
        <f>E79*'Table A8'!E28</f>
        <v>-0.39506253553126613</v>
      </c>
      <c r="AA79" s="15">
        <f>F79*'Table A8'!F28</f>
        <v>-0.44189516361795372</v>
      </c>
      <c r="AB79" s="15">
        <f>G79*'Table A8'!G28</f>
        <v>-7.9535338758153777</v>
      </c>
      <c r="AC79" s="15">
        <f>H79*'Table A8'!H28</f>
        <v>-0.24339728815413825</v>
      </c>
      <c r="AD79" s="15">
        <f>I79*'Table A8'!I28</f>
        <v>1.209527880347697</v>
      </c>
      <c r="AE79" s="15">
        <f>J79*'Table A8'!J28</f>
        <v>1.3035466271489844</v>
      </c>
      <c r="AF79" s="15">
        <f>K79*'Table A8'!K28</f>
        <v>-2.5307410283618452</v>
      </c>
      <c r="AG79" s="15">
        <f>L79*'Table A8'!L28</f>
        <v>-2.3468078641256791</v>
      </c>
      <c r="AH79" s="15">
        <f>M79*'Table A8'!M28</f>
        <v>2.9533267754240629</v>
      </c>
      <c r="AI79" s="15">
        <f>N79*'Table A8'!N28</f>
        <v>1.3910419107653691</v>
      </c>
      <c r="AJ79" s="15">
        <f>O79*'Table A8'!O28</f>
        <v>1.2982195259281464</v>
      </c>
      <c r="AK79" s="15" t="e">
        <f>P79*'Table A8'!P28</f>
        <v>#DIV/0!</v>
      </c>
      <c r="AL79" s="15">
        <f>Q79*'Table A8'!Q28</f>
        <v>0</v>
      </c>
      <c r="AM79" s="15">
        <f>R79*'Table A8'!R28</f>
        <v>0</v>
      </c>
      <c r="AN79" s="15">
        <f>S79*'Table A8'!S28</f>
        <v>1.3499963914331456</v>
      </c>
      <c r="AO79" s="15">
        <f>T79*'Table A8'!T28</f>
        <v>2.7932400345538717</v>
      </c>
      <c r="AP79" s="15">
        <f>U79*'Table A8'!U28</f>
        <v>-1.7743539292597326</v>
      </c>
    </row>
    <row r="80" spans="1:42" x14ac:dyDescent="0.2">
      <c r="A80" s="13">
        <v>1993</v>
      </c>
      <c r="B80" s="11">
        <f t="shared" si="1"/>
        <v>-4.309577762757753</v>
      </c>
      <c r="C80" s="11">
        <f t="shared" si="2"/>
        <v>-30.412007819237306</v>
      </c>
      <c r="D80" s="11">
        <f t="shared" si="2"/>
        <v>-3.0817387540270675</v>
      </c>
      <c r="E80" s="11">
        <f t="shared" si="2"/>
        <v>-1.2592721687969484</v>
      </c>
      <c r="F80" s="11">
        <f t="shared" si="2"/>
        <v>-1.0864101935522565</v>
      </c>
      <c r="G80" s="11">
        <f t="shared" si="2"/>
        <v>-2.8484292353135423</v>
      </c>
      <c r="H80" s="11">
        <f t="shared" si="2"/>
        <v>-1.2055667771998444</v>
      </c>
      <c r="I80" s="11">
        <f t="shared" si="2"/>
        <v>-1.0558081843090099</v>
      </c>
      <c r="J80" s="11">
        <f t="shared" si="2"/>
        <v>-3.6142440766732848</v>
      </c>
      <c r="K80" s="11">
        <f t="shared" si="2"/>
        <v>4.2584220415278526</v>
      </c>
      <c r="L80" s="11">
        <f t="shared" si="2"/>
        <v>-1.9195270616866822</v>
      </c>
      <c r="M80" s="11">
        <f t="shared" si="2"/>
        <v>2.4718823509876496E-2</v>
      </c>
      <c r="N80" s="11">
        <f t="shared" si="2"/>
        <v>0.54259492859969849</v>
      </c>
      <c r="O80" s="11">
        <f t="shared" si="2"/>
        <v>0.53688521531549405</v>
      </c>
      <c r="P80" s="11" t="e">
        <f t="shared" si="2"/>
        <v>#DIV/0!</v>
      </c>
      <c r="Q80" s="11">
        <f t="shared" si="2"/>
        <v>-0.60535691266510605</v>
      </c>
      <c r="R80" s="11">
        <f t="shared" si="2"/>
        <v>0.85522818153171576</v>
      </c>
      <c r="S80" s="11">
        <f t="shared" si="2"/>
        <v>1.9137544665803432</v>
      </c>
      <c r="T80" s="11">
        <f t="shared" si="2"/>
        <v>3.8733280100855687</v>
      </c>
      <c r="U80" s="11">
        <f t="shared" si="2"/>
        <v>-1.5047305856500279</v>
      </c>
      <c r="W80" s="15">
        <f>B80*'Table A8'!B29</f>
        <v>-1.6204012387969151</v>
      </c>
      <c r="X80" s="15">
        <f>C80*'Table A8'!C29</f>
        <v>-6.8670313655837836</v>
      </c>
      <c r="Y80" s="15">
        <f>D80*'Table A8'!D29</f>
        <v>-2.0687712255783706</v>
      </c>
      <c r="Z80" s="15">
        <f>E80*'Table A8'!E29</f>
        <v>-0.4952717439878398</v>
      </c>
      <c r="AA80" s="15">
        <f>F80*'Table A8'!F29</f>
        <v>-0.25508911344606983</v>
      </c>
      <c r="AB80" s="15">
        <f>G80*'Table A8'!G29</f>
        <v>-1.9859248628606019</v>
      </c>
      <c r="AC80" s="15">
        <f>H80*'Table A8'!H29</f>
        <v>-0.73985633116754457</v>
      </c>
      <c r="AD80" s="15">
        <f>I80*'Table A8'!I29</f>
        <v>-0.91285175615357006</v>
      </c>
      <c r="AE80" s="15">
        <f>J80*'Table A8'!J29</f>
        <v>-2.6543008499088607</v>
      </c>
      <c r="AF80" s="15">
        <f>K80*'Table A8'!K29</f>
        <v>2.2118244083695666</v>
      </c>
      <c r="AG80" s="15">
        <f>L80*'Table A8'!L29</f>
        <v>-1.0459502959130733</v>
      </c>
      <c r="AH80" s="15">
        <f>M80*'Table A8'!M29</f>
        <v>7.578791288128133E-3</v>
      </c>
      <c r="AI80" s="15">
        <f>N80*'Table A8'!N29</f>
        <v>0.36581750086191672</v>
      </c>
      <c r="AJ80" s="15">
        <f>O80*'Table A8'!O29</f>
        <v>0.33501637435686826</v>
      </c>
      <c r="AK80" s="15" t="e">
        <f>P80*'Table A8'!P29</f>
        <v>#DIV/0!</v>
      </c>
      <c r="AL80" s="15">
        <f>Q80*'Table A8'!Q29</f>
        <v>0</v>
      </c>
      <c r="AM80" s="15">
        <f>R80*'Table A8'!R29</f>
        <v>0</v>
      </c>
      <c r="AN80" s="15">
        <f>S80*'Table A8'!S29</f>
        <v>1.2575280599899437</v>
      </c>
      <c r="AO80" s="15">
        <f>T80*'Table A8'!T29</f>
        <v>2.5044938913213284</v>
      </c>
      <c r="AP80" s="15">
        <f>U80*'Table A8'!U29</f>
        <v>-0.92119606453494707</v>
      </c>
    </row>
    <row r="81" spans="1:42" x14ac:dyDescent="0.2">
      <c r="A81" s="13">
        <v>1994</v>
      </c>
      <c r="B81" s="11">
        <f t="shared" si="1"/>
        <v>-1.0906831220291455</v>
      </c>
      <c r="C81" s="11">
        <f t="shared" si="2"/>
        <v>-23.217831980846373</v>
      </c>
      <c r="D81" s="11">
        <f t="shared" si="2"/>
        <v>1.5172031223550204</v>
      </c>
      <c r="E81" s="11">
        <f t="shared" si="2"/>
        <v>-4.6375199334117001</v>
      </c>
      <c r="F81" s="11">
        <f t="shared" si="2"/>
        <v>-5.2682726246699385</v>
      </c>
      <c r="G81" s="11">
        <f t="shared" si="2"/>
        <v>1.4404681202548393</v>
      </c>
      <c r="H81" s="11">
        <f t="shared" si="2"/>
        <v>1.600563999131261</v>
      </c>
      <c r="I81" s="11">
        <f t="shared" si="2"/>
        <v>-0.29717703891575931</v>
      </c>
      <c r="J81" s="11">
        <f t="shared" si="2"/>
        <v>2.5764922090125575</v>
      </c>
      <c r="K81" s="11">
        <f t="shared" si="2"/>
        <v>5.1293294387550485</v>
      </c>
      <c r="L81" s="11">
        <f t="shared" si="2"/>
        <v>1.4190734803167364</v>
      </c>
      <c r="M81" s="11">
        <f t="shared" si="2"/>
        <v>8.2738792391586546</v>
      </c>
      <c r="N81" s="11">
        <f t="shared" si="2"/>
        <v>2.6872335011543398</v>
      </c>
      <c r="O81" s="11">
        <f t="shared" si="2"/>
        <v>2.7254248428702907</v>
      </c>
      <c r="P81" s="11" t="e">
        <f t="shared" si="2"/>
        <v>#DIV/0!</v>
      </c>
      <c r="Q81" s="11">
        <f t="shared" si="2"/>
        <v>0.79088572283971237</v>
      </c>
      <c r="R81" s="11">
        <f t="shared" si="2"/>
        <v>1.7087560200018157</v>
      </c>
      <c r="S81" s="11">
        <f t="shared" si="2"/>
        <v>6.8063244200517277</v>
      </c>
      <c r="T81" s="11">
        <f t="shared" si="2"/>
        <v>6.9373158781296098</v>
      </c>
      <c r="U81" s="11">
        <f t="shared" si="2"/>
        <v>1.7781585462083365</v>
      </c>
      <c r="W81" s="15">
        <f>B81*'Table A8'!B30</f>
        <v>-0.38392045895425919</v>
      </c>
      <c r="X81" s="15">
        <f>C81*'Table A8'!C30</f>
        <v>-3.9679274855266451</v>
      </c>
      <c r="Y81" s="15">
        <f>D81*'Table A8'!D30</f>
        <v>0.98997503733665082</v>
      </c>
      <c r="Z81" s="15">
        <f>E81*'Table A8'!E30</f>
        <v>-1.7084623434688704</v>
      </c>
      <c r="AA81" s="15">
        <f>F81*'Table A8'!F30</f>
        <v>-1.1379468869287066</v>
      </c>
      <c r="AB81" s="15">
        <f>G81*'Table A8'!G30</f>
        <v>0.97850999408911232</v>
      </c>
      <c r="AC81" s="15">
        <f>H81*'Table A8'!H30</f>
        <v>0.95377608708231842</v>
      </c>
      <c r="AD81" s="15">
        <f>I81*'Table A8'!I30</f>
        <v>-0.25393777975351634</v>
      </c>
      <c r="AE81" s="15">
        <f>J81*'Table A8'!J30</f>
        <v>1.8506943537337202</v>
      </c>
      <c r="AF81" s="15">
        <f>K81*'Table A8'!K30</f>
        <v>2.6262166726425851</v>
      </c>
      <c r="AG81" s="15">
        <f>L81*'Table A8'!L30</f>
        <v>0.74543929921038166</v>
      </c>
      <c r="AH81" s="15">
        <f>M81*'Table A8'!M30</f>
        <v>2.4755446683562696</v>
      </c>
      <c r="AI81" s="15">
        <f>N81*'Table A8'!N30</f>
        <v>1.7757238975627878</v>
      </c>
      <c r="AJ81" s="15">
        <f>O81*'Table A8'!O30</f>
        <v>1.6619640691823032</v>
      </c>
      <c r="AK81" s="15" t="e">
        <f>P81*'Table A8'!P30</f>
        <v>#DIV/0!</v>
      </c>
      <c r="AL81" s="15">
        <f>Q81*'Table A8'!Q30</f>
        <v>0</v>
      </c>
      <c r="AM81" s="15">
        <f>R81*'Table A8'!R30</f>
        <v>0</v>
      </c>
      <c r="AN81" s="15">
        <f>S81*'Table A8'!S30</f>
        <v>4.4220689757076075</v>
      </c>
      <c r="AO81" s="15">
        <f>T81*'Table A8'!T30</f>
        <v>4.4495944042323314</v>
      </c>
      <c r="AP81" s="15">
        <f>U81*'Table A8'!U30</f>
        <v>1.0565818081569935</v>
      </c>
    </row>
    <row r="82" spans="1:42" x14ac:dyDescent="0.2">
      <c r="A82" s="13">
        <v>1995</v>
      </c>
      <c r="B82" s="11">
        <f t="shared" si="1"/>
        <v>2.2576514172504711</v>
      </c>
      <c r="C82" s="11">
        <f t="shared" si="2"/>
        <v>0.26723097965123849</v>
      </c>
      <c r="D82" s="11">
        <f t="shared" si="2"/>
        <v>2.847779638660485</v>
      </c>
      <c r="E82" s="11">
        <f t="shared" si="2"/>
        <v>-9.9396248184907581</v>
      </c>
      <c r="F82" s="11">
        <f t="shared" si="2"/>
        <v>-0.89471409729081885</v>
      </c>
      <c r="G82" s="11">
        <f t="shared" si="2"/>
        <v>0.63360757847277938</v>
      </c>
      <c r="H82" s="11">
        <f t="shared" si="2"/>
        <v>0.34980359237000225</v>
      </c>
      <c r="I82" s="11">
        <f t="shared" si="2"/>
        <v>0.17155605511449354</v>
      </c>
      <c r="J82" s="11">
        <f t="shared" si="2"/>
        <v>1.0236085962985162</v>
      </c>
      <c r="K82" s="11">
        <f t="shared" si="2"/>
        <v>3.2095860269117114</v>
      </c>
      <c r="L82" s="11">
        <f t="shared" si="2"/>
        <v>0.81858746580566</v>
      </c>
      <c r="M82" s="11">
        <f t="shared" si="2"/>
        <v>4.0576230534364637</v>
      </c>
      <c r="N82" s="11">
        <f t="shared" si="2"/>
        <v>3.8071947949407754</v>
      </c>
      <c r="O82" s="11">
        <f t="shared" si="2"/>
        <v>2.7950853689662245</v>
      </c>
      <c r="P82" s="11" t="e">
        <f t="shared" si="2"/>
        <v>#DIV/0!</v>
      </c>
      <c r="Q82" s="11">
        <f t="shared" si="2"/>
        <v>1.0372341464741197</v>
      </c>
      <c r="R82" s="11">
        <f t="shared" si="2"/>
        <v>4.8249000083822837</v>
      </c>
      <c r="S82" s="11">
        <f t="shared" si="2"/>
        <v>7.4579091318388695</v>
      </c>
      <c r="T82" s="11">
        <f t="shared" si="2"/>
        <v>3.2844456329734255</v>
      </c>
      <c r="U82" s="11">
        <f t="shared" si="2"/>
        <v>1.8689834571070409</v>
      </c>
      <c r="W82" s="15">
        <f>B82*'Table A8'!B31</f>
        <v>0.73644589230710367</v>
      </c>
      <c r="X82" s="15">
        <f>C82*'Table A8'!C31</f>
        <v>3.9122615420941316E-2</v>
      </c>
      <c r="Y82" s="15">
        <f>D82*'Table A8'!D31</f>
        <v>1.8524806549486454</v>
      </c>
      <c r="Z82" s="15">
        <f>E82*'Table A8'!E31</f>
        <v>-3.4182369750789716</v>
      </c>
      <c r="AA82" s="15">
        <f>F82*'Table A8'!F31</f>
        <v>-0.18010594778464184</v>
      </c>
      <c r="AB82" s="15">
        <f>G82*'Table A8'!G31</f>
        <v>0.42229945105210742</v>
      </c>
      <c r="AC82" s="15">
        <f>H82*'Table A8'!H31</f>
        <v>0.20774835350854434</v>
      </c>
      <c r="AD82" s="15">
        <f>I82*'Table A8'!I31</f>
        <v>0.14568540200322791</v>
      </c>
      <c r="AE82" s="15">
        <f>J82*'Table A8'!J31</f>
        <v>0.73628166331752276</v>
      </c>
      <c r="AF82" s="15">
        <f>K82*'Table A8'!K31</f>
        <v>1.6651332307617959</v>
      </c>
      <c r="AG82" s="15">
        <f>L82*'Table A8'!L31</f>
        <v>0.43033143077403541</v>
      </c>
      <c r="AH82" s="15">
        <f>M82*'Table A8'!M31</f>
        <v>1.2213445390843756</v>
      </c>
      <c r="AI82" s="15">
        <f>N82*'Table A8'!N31</f>
        <v>2.5093220893454653</v>
      </c>
      <c r="AJ82" s="15">
        <f>O82*'Table A8'!O31</f>
        <v>1.7228906214307806</v>
      </c>
      <c r="AK82" s="15" t="e">
        <f>P82*'Table A8'!P31</f>
        <v>#DIV/0!</v>
      </c>
      <c r="AL82" s="15">
        <f>Q82*'Table A8'!Q31</f>
        <v>0</v>
      </c>
      <c r="AM82" s="15">
        <f>R82*'Table A8'!R31</f>
        <v>0</v>
      </c>
      <c r="AN82" s="15">
        <f>S82*'Table A8'!S31</f>
        <v>4.6507521346147191</v>
      </c>
      <c r="AO82" s="15">
        <f>T82*'Table A8'!T31</f>
        <v>2.1250363245338062</v>
      </c>
      <c r="AP82" s="15">
        <f>U82*'Table A8'!U31</f>
        <v>1.102700239693154</v>
      </c>
    </row>
    <row r="83" spans="1:42" x14ac:dyDescent="0.2">
      <c r="A83" s="13">
        <v>1996</v>
      </c>
      <c r="B83" s="11">
        <f t="shared" si="1"/>
        <v>-4.1078735215232003</v>
      </c>
      <c r="C83" s="11">
        <f t="shared" si="2"/>
        <v>12.329065487923284</v>
      </c>
      <c r="D83" s="11">
        <f t="shared" si="2"/>
        <v>1.7248785312930381</v>
      </c>
      <c r="E83" s="11">
        <f t="shared" si="2"/>
        <v>-10.91992919649921</v>
      </c>
      <c r="F83" s="11">
        <f t="shared" si="2"/>
        <v>14.179939797511476</v>
      </c>
      <c r="G83" s="11">
        <f t="shared" si="2"/>
        <v>-0.52365704513107769</v>
      </c>
      <c r="H83" s="11">
        <f t="shared" si="2"/>
        <v>-0.76679091884303274</v>
      </c>
      <c r="I83" s="11">
        <f t="shared" si="2"/>
        <v>0</v>
      </c>
      <c r="J83" s="11">
        <f t="shared" si="2"/>
        <v>0.35298307035246601</v>
      </c>
      <c r="K83" s="11">
        <f t="shared" si="2"/>
        <v>5.0590166306811284</v>
      </c>
      <c r="L83" s="11">
        <f t="shared" si="2"/>
        <v>-1.1500499451684023</v>
      </c>
      <c r="M83" s="11">
        <f t="shared" si="2"/>
        <v>-2.4550608253539066</v>
      </c>
      <c r="N83" s="11">
        <f t="shared" si="2"/>
        <v>1.5431369613280268</v>
      </c>
      <c r="O83" s="11">
        <f t="shared" si="2"/>
        <v>5.2123918112133376</v>
      </c>
      <c r="P83" s="11" t="e">
        <f t="shared" si="2"/>
        <v>#DIV/0!</v>
      </c>
      <c r="Q83" s="11">
        <f t="shared" si="2"/>
        <v>2.4239492346324965</v>
      </c>
      <c r="R83" s="11">
        <f t="shared" si="2"/>
        <v>2.7907045606170757</v>
      </c>
      <c r="S83" s="11">
        <f t="shared" si="2"/>
        <v>3.3589976661476695</v>
      </c>
      <c r="T83" s="11">
        <f t="shared" si="2"/>
        <v>0.38558206327287509</v>
      </c>
      <c r="U83" s="11">
        <f t="shared" si="2"/>
        <v>0.87326206854337995</v>
      </c>
      <c r="W83" s="15">
        <f>B83*'Table A8'!B32</f>
        <v>-1.2586524469947087</v>
      </c>
      <c r="X83" s="15">
        <f>C83*'Table A8'!C32</f>
        <v>1.8555243559324541</v>
      </c>
      <c r="Y83" s="15">
        <f>D83*'Table A8'!D32</f>
        <v>1.1163413854528543</v>
      </c>
      <c r="Z83" s="15">
        <f>E83*'Table A8'!E32</f>
        <v>-3.3283944190929593</v>
      </c>
      <c r="AA83" s="15">
        <f>F83*'Table A8'!F32</f>
        <v>2.8657658330770692</v>
      </c>
      <c r="AB83" s="15">
        <f>G83*'Table A8'!G32</f>
        <v>-0.34001051940360871</v>
      </c>
      <c r="AC83" s="15">
        <f>H83*'Table A8'!H32</f>
        <v>-0.45148649301477767</v>
      </c>
      <c r="AD83" s="15">
        <f>I83*'Table A8'!I32</f>
        <v>0</v>
      </c>
      <c r="AE83" s="15">
        <f>J83*'Table A8'!J32</f>
        <v>0.25270058006533042</v>
      </c>
      <c r="AF83" s="15">
        <f>K83*'Table A8'!K32</f>
        <v>2.6676194693581587</v>
      </c>
      <c r="AG83" s="15">
        <f>L83*'Table A8'!L32</f>
        <v>-0.61033150590087104</v>
      </c>
      <c r="AH83" s="15">
        <f>M83*'Table A8'!M32</f>
        <v>-0.73062610162532249</v>
      </c>
      <c r="AI83" s="15">
        <f>N83*'Table A8'!N32</f>
        <v>1.0156927479461073</v>
      </c>
      <c r="AJ83" s="15">
        <f>O83*'Table A8'!O32</f>
        <v>3.2827643627021601</v>
      </c>
      <c r="AK83" s="15" t="e">
        <f>P83*'Table A8'!P32</f>
        <v>#DIV/0!</v>
      </c>
      <c r="AL83" s="15">
        <f>Q83*'Table A8'!Q32</f>
        <v>0</v>
      </c>
      <c r="AM83" s="15">
        <f>R83*'Table A8'!R32</f>
        <v>0</v>
      </c>
      <c r="AN83" s="15">
        <f>S83*'Table A8'!S32</f>
        <v>1.9855035204598872</v>
      </c>
      <c r="AO83" s="15">
        <f>T83*'Table A8'!T32</f>
        <v>0.24765935924016766</v>
      </c>
      <c r="AP83" s="15">
        <f>U83*'Table A8'!U32</f>
        <v>0.51120761492529465</v>
      </c>
    </row>
    <row r="84" spans="1:42" x14ac:dyDescent="0.2">
      <c r="A84" s="13">
        <v>1997</v>
      </c>
      <c r="B84" s="11">
        <f t="shared" si="1"/>
        <v>3.4979197845453327</v>
      </c>
      <c r="C84" s="11">
        <f t="shared" si="2"/>
        <v>2.3893910618435288</v>
      </c>
      <c r="D84" s="11">
        <f t="shared" si="2"/>
        <v>-5.5577856742934424E-2</v>
      </c>
      <c r="E84" s="11">
        <f t="shared" si="2"/>
        <v>-1.2770893075295267</v>
      </c>
      <c r="F84" s="11">
        <f t="shared" si="2"/>
        <v>7.9501158390295021</v>
      </c>
      <c r="G84" s="11">
        <f t="shared" si="2"/>
        <v>0.47506027585977989</v>
      </c>
      <c r="H84" s="11">
        <f t="shared" si="2"/>
        <v>3.2669211393847584</v>
      </c>
      <c r="I84" s="11">
        <f t="shared" si="2"/>
        <v>0.68329613308985482</v>
      </c>
      <c r="J84" s="11">
        <f t="shared" si="2"/>
        <v>5.4578940770167774</v>
      </c>
      <c r="K84" s="11">
        <f t="shared" si="2"/>
        <v>8.5497830461853201</v>
      </c>
      <c r="L84" s="11">
        <f t="shared" si="2"/>
        <v>0.74690914880254045</v>
      </c>
      <c r="M84" s="11">
        <f t="shared" si="2"/>
        <v>2.476906811240895</v>
      </c>
      <c r="N84" s="11">
        <f t="shared" si="2"/>
        <v>1.5360777707881734</v>
      </c>
      <c r="O84" s="11">
        <f t="shared" si="2"/>
        <v>7.5028232363849074</v>
      </c>
      <c r="P84" s="11" t="e">
        <f t="shared" si="2"/>
        <v>#DIV/0!</v>
      </c>
      <c r="Q84" s="11">
        <f t="shared" si="2"/>
        <v>1.9284649504967288</v>
      </c>
      <c r="R84" s="11">
        <f t="shared" si="2"/>
        <v>0.75444280929246743</v>
      </c>
      <c r="S84" s="11">
        <f t="shared" si="2"/>
        <v>3.4908627244737152</v>
      </c>
      <c r="T84" s="11">
        <f t="shared" si="2"/>
        <v>0.36086413644042614</v>
      </c>
      <c r="U84" s="11">
        <f t="shared" si="2"/>
        <v>2.3274906354489646</v>
      </c>
      <c r="W84" s="15">
        <f>B84*'Table A8'!B33</f>
        <v>1.1235318347959609</v>
      </c>
      <c r="X84" s="15">
        <f>C84*'Table A8'!C33</f>
        <v>0.38445302185062374</v>
      </c>
      <c r="Y84" s="15">
        <f>D84*'Table A8'!D33</f>
        <v>-3.5897737670261345E-2</v>
      </c>
      <c r="Z84" s="15">
        <f>E84*'Table A8'!E33</f>
        <v>-0.36460899729967983</v>
      </c>
      <c r="AA84" s="15">
        <f>F84*'Table A8'!F33</f>
        <v>1.7156349980625665</v>
      </c>
      <c r="AB84" s="15">
        <f>G84*'Table A8'!G33</f>
        <v>0.3105944083571241</v>
      </c>
      <c r="AC84" s="15">
        <f>H84*'Table A8'!H33</f>
        <v>1.9307503933763921</v>
      </c>
      <c r="AD84" s="15">
        <f>I84*'Table A8'!I33</f>
        <v>0.57499369599511285</v>
      </c>
      <c r="AE84" s="15">
        <f>J84*'Table A8'!J33</f>
        <v>3.8887495298744539</v>
      </c>
      <c r="AF84" s="15">
        <f>K84*'Table A8'!K33</f>
        <v>4.6425321940786288</v>
      </c>
      <c r="AG84" s="15">
        <f>L84*'Table A8'!L33</f>
        <v>0.39377050324869933</v>
      </c>
      <c r="AH84" s="15">
        <f>M84*'Table A8'!M33</f>
        <v>0.74109051792327585</v>
      </c>
      <c r="AI84" s="15">
        <f>N84*'Table A8'!N33</f>
        <v>1.0168834842617709</v>
      </c>
      <c r="AJ84" s="15">
        <f>O84*'Table A8'!O33</f>
        <v>4.8055582829045331</v>
      </c>
      <c r="AK84" s="15" t="e">
        <f>P84*'Table A8'!P33</f>
        <v>#DIV/0!</v>
      </c>
      <c r="AL84" s="15">
        <f>Q84*'Table A8'!Q33</f>
        <v>0</v>
      </c>
      <c r="AM84" s="15">
        <f>R84*'Table A8'!R33</f>
        <v>0</v>
      </c>
      <c r="AN84" s="15">
        <f>S84*'Table A8'!S33</f>
        <v>2.0606562662568342</v>
      </c>
      <c r="AO84" s="15">
        <f>T84*'Table A8'!T33</f>
        <v>0.23062826959907634</v>
      </c>
      <c r="AP84" s="15">
        <f>U84*'Table A8'!U33</f>
        <v>1.3669352501991769</v>
      </c>
    </row>
    <row r="85" spans="1:42" x14ac:dyDescent="0.2">
      <c r="A85" s="13">
        <v>1998</v>
      </c>
      <c r="B85" s="11">
        <f t="shared" si="1"/>
        <v>-7.6948160845548781</v>
      </c>
      <c r="C85" s="11">
        <f t="shared" si="2"/>
        <v>5.1442049999150337</v>
      </c>
      <c r="D85" s="11">
        <f t="shared" si="2"/>
        <v>-0.57612053420399123</v>
      </c>
      <c r="E85" s="11">
        <f t="shared" si="2"/>
        <v>-2.7947539739805594</v>
      </c>
      <c r="F85" s="11">
        <f t="shared" si="2"/>
        <v>-6.1591357401678533</v>
      </c>
      <c r="G85" s="11">
        <f t="shared" si="2"/>
        <v>2.8039220064392909</v>
      </c>
      <c r="H85" s="11">
        <f t="shared" si="2"/>
        <v>2.2520156185534854</v>
      </c>
      <c r="I85" s="11">
        <f t="shared" si="2"/>
        <v>3.1063950252040602</v>
      </c>
      <c r="J85" s="11">
        <f t="shared" si="2"/>
        <v>-1.4924646774367005</v>
      </c>
      <c r="K85" s="11">
        <f t="shared" si="2"/>
        <v>3.2633455241580913</v>
      </c>
      <c r="L85" s="11">
        <f t="shared" si="2"/>
        <v>1.1100066398666415</v>
      </c>
      <c r="M85" s="11">
        <f t="shared" si="2"/>
        <v>0.97816234757133935</v>
      </c>
      <c r="N85" s="11">
        <f t="shared" si="2"/>
        <v>3.637349799503184</v>
      </c>
      <c r="O85" s="11">
        <f t="shared" ref="C85:U99" si="3">LN(O34/O33)*100</f>
        <v>4.2284426340884371</v>
      </c>
      <c r="P85" s="11" t="e">
        <f t="shared" si="3"/>
        <v>#DIV/0!</v>
      </c>
      <c r="Q85" s="11">
        <f t="shared" si="3"/>
        <v>1.2219222512646963</v>
      </c>
      <c r="R85" s="11">
        <f t="shared" si="3"/>
        <v>2.6769549298113495</v>
      </c>
      <c r="S85" s="11">
        <f t="shared" si="3"/>
        <v>-1.5008240473448131</v>
      </c>
      <c r="T85" s="11">
        <f t="shared" si="3"/>
        <v>-2.6969779244735563</v>
      </c>
      <c r="U85" s="11">
        <f t="shared" si="3"/>
        <v>1.2544862330030115</v>
      </c>
      <c r="W85" s="15">
        <f>B85*'Table A8'!B34</f>
        <v>-2.5077405619564348</v>
      </c>
      <c r="X85" s="15">
        <f>C85*'Table A8'!C34</f>
        <v>0.95322118648425569</v>
      </c>
      <c r="Y85" s="15">
        <f>D85*'Table A8'!D34</f>
        <v>-0.37781984633097748</v>
      </c>
      <c r="Z85" s="15">
        <f>E85*'Table A8'!E34</f>
        <v>-0.82333452073467273</v>
      </c>
      <c r="AA85" s="15">
        <f>F85*'Table A8'!F34</f>
        <v>-1.4751130097702008</v>
      </c>
      <c r="AB85" s="15">
        <f>G85*'Table A8'!G34</f>
        <v>1.8318022468067887</v>
      </c>
      <c r="AC85" s="15">
        <f>H85*'Table A8'!H34</f>
        <v>1.3753059382506136</v>
      </c>
      <c r="AD85" s="15">
        <f>I85*'Table A8'!I34</f>
        <v>2.6093718211714103</v>
      </c>
      <c r="AE85" s="15">
        <f>J85*'Table A8'!J34</f>
        <v>-1.0620378644639561</v>
      </c>
      <c r="AF85" s="15">
        <f>K85*'Table A8'!K34</f>
        <v>1.8317158427099367</v>
      </c>
      <c r="AG85" s="15">
        <f>L85*'Table A8'!L34</f>
        <v>0.60406561341542631</v>
      </c>
      <c r="AH85" s="15">
        <f>M85*'Table A8'!M34</f>
        <v>0.29129674710674486</v>
      </c>
      <c r="AI85" s="15">
        <f>N85*'Table A8'!N34</f>
        <v>2.4326595459077294</v>
      </c>
      <c r="AJ85" s="15">
        <f>O85*'Table A8'!O34</f>
        <v>2.7248084334065887</v>
      </c>
      <c r="AK85" s="15" t="e">
        <f>P85*'Table A8'!P34</f>
        <v>#DIV/0!</v>
      </c>
      <c r="AL85" s="15">
        <f>Q85*'Table A8'!Q34</f>
        <v>0</v>
      </c>
      <c r="AM85" s="15">
        <f>R85*'Table A8'!R34</f>
        <v>0</v>
      </c>
      <c r="AN85" s="15">
        <f>S85*'Table A8'!S34</f>
        <v>-0.94807055070771851</v>
      </c>
      <c r="AO85" s="15">
        <f>T85*'Table A8'!T34</f>
        <v>-1.777578150020521</v>
      </c>
      <c r="AP85" s="15">
        <f>U85*'Table A8'!U34</f>
        <v>0.75344443154160878</v>
      </c>
    </row>
    <row r="86" spans="1:42" x14ac:dyDescent="0.2">
      <c r="A86" s="13">
        <v>1999</v>
      </c>
      <c r="B86" s="11">
        <f t="shared" si="1"/>
        <v>-9.5344956969641608</v>
      </c>
      <c r="C86" s="11">
        <f t="shared" si="3"/>
        <v>4.3789598857396408</v>
      </c>
      <c r="D86" s="11">
        <f t="shared" si="3"/>
        <v>-4.752046858605766</v>
      </c>
      <c r="E86" s="11">
        <f t="shared" si="3"/>
        <v>-15.360579492071064</v>
      </c>
      <c r="F86" s="11">
        <f t="shared" si="3"/>
        <v>-4.5488445956932448</v>
      </c>
      <c r="G86" s="11">
        <f t="shared" si="3"/>
        <v>7.0871725149317263E-2</v>
      </c>
      <c r="H86" s="11">
        <f t="shared" si="3"/>
        <v>1.7023882889228483</v>
      </c>
      <c r="I86" s="11">
        <f t="shared" si="3"/>
        <v>2.6813003847621464</v>
      </c>
      <c r="J86" s="11">
        <f t="shared" si="3"/>
        <v>-0.29846718670218997</v>
      </c>
      <c r="K86" s="11">
        <f t="shared" si="3"/>
        <v>1.556508258755176</v>
      </c>
      <c r="L86" s="11">
        <f t="shared" si="3"/>
        <v>2.9215793891644748</v>
      </c>
      <c r="M86" s="11">
        <f t="shared" si="3"/>
        <v>7.1772191119125166</v>
      </c>
      <c r="N86" s="11">
        <f t="shared" si="3"/>
        <v>3.9208555172478468</v>
      </c>
      <c r="O86" s="11">
        <f t="shared" si="3"/>
        <v>4.45038309887466</v>
      </c>
      <c r="P86" s="11" t="e">
        <f t="shared" si="3"/>
        <v>#DIV/0!</v>
      </c>
      <c r="Q86" s="11">
        <f t="shared" si="3"/>
        <v>6.9122986639044326</v>
      </c>
      <c r="R86" s="11">
        <f t="shared" si="3"/>
        <v>2.9716472328476873</v>
      </c>
      <c r="S86" s="11">
        <f t="shared" si="3"/>
        <v>6.0885147270795876</v>
      </c>
      <c r="T86" s="11">
        <f t="shared" si="3"/>
        <v>1.7161199906047946</v>
      </c>
      <c r="U86" s="11">
        <f t="shared" si="3"/>
        <v>0.48814601813406699</v>
      </c>
      <c r="W86" s="15">
        <f>B86*'Table A8'!B35</f>
        <v>-3.3084700068465636</v>
      </c>
      <c r="X86" s="15">
        <f>C86*'Table A8'!C35</f>
        <v>0.91826788803960269</v>
      </c>
      <c r="Y86" s="15">
        <f>D86*'Table A8'!D35</f>
        <v>-3.1800697577789787</v>
      </c>
      <c r="Z86" s="15">
        <f>E86*'Table A8'!E35</f>
        <v>-4.763315700491237</v>
      </c>
      <c r="AA86" s="15">
        <f>F86*'Table A8'!F35</f>
        <v>-1.2873230205811881</v>
      </c>
      <c r="AB86" s="15">
        <f>G86*'Table A8'!G35</f>
        <v>4.5485473200831822E-2</v>
      </c>
      <c r="AC86" s="15">
        <f>H86*'Table A8'!H35</f>
        <v>1.0788034586904089</v>
      </c>
      <c r="AD86" s="15">
        <f>I86*'Table A8'!I35</f>
        <v>2.2522923232002028</v>
      </c>
      <c r="AE86" s="15">
        <f>J86*'Table A8'!J35</f>
        <v>-0.21474714083222568</v>
      </c>
      <c r="AF86" s="15">
        <f>K86*'Table A8'!K35</f>
        <v>0.8960818045653548</v>
      </c>
      <c r="AG86" s="15">
        <f>L86*'Table A8'!L35</f>
        <v>1.8172223800603033</v>
      </c>
      <c r="AH86" s="15">
        <f>M86*'Table A8'!M35</f>
        <v>2.1761328347318751</v>
      </c>
      <c r="AI86" s="15">
        <f>N86*'Table A8'!N35</f>
        <v>2.6810810026940777</v>
      </c>
      <c r="AJ86" s="15">
        <f>O86*'Table A8'!O35</f>
        <v>2.9225665810309889</v>
      </c>
      <c r="AK86" s="15" t="e">
        <f>P86*'Table A8'!P35</f>
        <v>#DIV/0!</v>
      </c>
      <c r="AL86" s="15">
        <f>Q86*'Table A8'!Q35</f>
        <v>0</v>
      </c>
      <c r="AM86" s="15">
        <f>R86*'Table A8'!R35</f>
        <v>0</v>
      </c>
      <c r="AN86" s="15">
        <f>S86*'Table A8'!S35</f>
        <v>4.1913335381215884</v>
      </c>
      <c r="AO86" s="15">
        <f>T86*'Table A8'!T35</f>
        <v>1.1649022496225345</v>
      </c>
      <c r="AP86" s="15">
        <f>U86*'Table A8'!U35</f>
        <v>0.30367563788120305</v>
      </c>
    </row>
    <row r="87" spans="1:42" x14ac:dyDescent="0.2">
      <c r="A87" s="13">
        <v>2000</v>
      </c>
      <c r="B87" s="11">
        <f t="shared" si="1"/>
        <v>-8.1669891569295867</v>
      </c>
      <c r="C87" s="11">
        <f t="shared" si="3"/>
        <v>-2.5094089331932752</v>
      </c>
      <c r="D87" s="11">
        <f t="shared" si="3"/>
        <v>-4.0146283064031616</v>
      </c>
      <c r="E87" s="11">
        <f t="shared" si="3"/>
        <v>1.4354690842287561</v>
      </c>
      <c r="F87" s="11">
        <f t="shared" si="3"/>
        <v>7.4582746295828315</v>
      </c>
      <c r="G87" s="11">
        <f t="shared" si="3"/>
        <v>1.2438555112541649</v>
      </c>
      <c r="H87" s="11">
        <f t="shared" si="3"/>
        <v>-0.62599619478763313</v>
      </c>
      <c r="I87" s="11">
        <f t="shared" si="3"/>
        <v>-5.3570473236993869E-2</v>
      </c>
      <c r="J87" s="11">
        <f t="shared" si="3"/>
        <v>0.59604619704663053</v>
      </c>
      <c r="K87" s="11">
        <f t="shared" si="3"/>
        <v>2.7617413595451987</v>
      </c>
      <c r="L87" s="11">
        <f t="shared" si="3"/>
        <v>-0.44001094271436325</v>
      </c>
      <c r="M87" s="11">
        <f t="shared" si="3"/>
        <v>1.7759620719342748</v>
      </c>
      <c r="N87" s="11">
        <f t="shared" si="3"/>
        <v>3.406364593384724</v>
      </c>
      <c r="O87" s="11">
        <f t="shared" si="3"/>
        <v>5.0106204868505078</v>
      </c>
      <c r="P87" s="11" t="e">
        <f t="shared" si="3"/>
        <v>#DIV/0!</v>
      </c>
      <c r="Q87" s="11">
        <f t="shared" si="3"/>
        <v>4.1040549870267178</v>
      </c>
      <c r="R87" s="11">
        <f t="shared" si="3"/>
        <v>4.3894193557225343</v>
      </c>
      <c r="S87" s="11">
        <f t="shared" si="3"/>
        <v>1.1574037896244282</v>
      </c>
      <c r="T87" s="11">
        <f t="shared" si="3"/>
        <v>3.3009344342658444</v>
      </c>
      <c r="U87" s="11">
        <f t="shared" si="3"/>
        <v>0.24318233280166043</v>
      </c>
      <c r="W87" s="15">
        <f>B87*'Table A8'!B36</f>
        <v>-3.021785988063947</v>
      </c>
      <c r="X87" s="15">
        <f>C87*'Table A8'!C36</f>
        <v>-0.45721430762781473</v>
      </c>
      <c r="Y87" s="15">
        <f>D87*'Table A8'!D36</f>
        <v>-2.7468086872410433</v>
      </c>
      <c r="Z87" s="15">
        <f>E87*'Table A8'!E36</f>
        <v>0.50628994600748234</v>
      </c>
      <c r="AA87" s="15">
        <f>F87*'Table A8'!F36</f>
        <v>2.2852153465041796</v>
      </c>
      <c r="AB87" s="15">
        <f>G87*'Table A8'!G36</f>
        <v>0.79532121389591304</v>
      </c>
      <c r="AC87" s="15">
        <f>H87*'Table A8'!H36</f>
        <v>-0.41390868399358305</v>
      </c>
      <c r="AD87" s="15">
        <f>I87*'Table A8'!I36</f>
        <v>-4.5213479412022826E-2</v>
      </c>
      <c r="AE87" s="15">
        <f>J87*'Table A8'!J36</f>
        <v>0.43880921026572939</v>
      </c>
      <c r="AF87" s="15">
        <f>K87*'Table A8'!K36</f>
        <v>1.6606350794945279</v>
      </c>
      <c r="AG87" s="15">
        <f>L87*'Table A8'!L36</f>
        <v>-0.31632386671735574</v>
      </c>
      <c r="AH87" s="15">
        <f>M87*'Table A8'!M36</f>
        <v>0.5613816109384242</v>
      </c>
      <c r="AI87" s="15">
        <f>N87*'Table A8'!N36</f>
        <v>2.4341881384327237</v>
      </c>
      <c r="AJ87" s="15">
        <f>O87*'Table A8'!O36</f>
        <v>3.3801645804293523</v>
      </c>
      <c r="AK87" s="15" t="e">
        <f>P87*'Table A8'!P36</f>
        <v>#DIV/0!</v>
      </c>
      <c r="AL87" s="15">
        <f>Q87*'Table A8'!Q36</f>
        <v>0</v>
      </c>
      <c r="AM87" s="15">
        <f>R87*'Table A8'!R36</f>
        <v>0</v>
      </c>
      <c r="AN87" s="15">
        <f>S87*'Table A8'!S36</f>
        <v>0.87129357282926956</v>
      </c>
      <c r="AO87" s="15">
        <f>T87*'Table A8'!T36</f>
        <v>2.3086735433255319</v>
      </c>
      <c r="AP87" s="15">
        <f>U87*'Table A8'!U36</f>
        <v>0.15685260465707099</v>
      </c>
    </row>
    <row r="88" spans="1:42" x14ac:dyDescent="0.2">
      <c r="A88" s="13">
        <v>2001</v>
      </c>
      <c r="B88" s="11">
        <f t="shared" si="1"/>
        <v>-9.7595895085180793</v>
      </c>
      <c r="C88" s="11">
        <f t="shared" si="3"/>
        <v>-0.90783060234613833</v>
      </c>
      <c r="D88" s="11">
        <f t="shared" si="3"/>
        <v>-4.543871635665055</v>
      </c>
      <c r="E88" s="11">
        <f t="shared" si="3"/>
        <v>0.99735905437376182</v>
      </c>
      <c r="F88" s="11">
        <f t="shared" si="3"/>
        <v>4.0894587166651819</v>
      </c>
      <c r="G88" s="11">
        <f t="shared" si="3"/>
        <v>1.4127145555624407</v>
      </c>
      <c r="H88" s="11">
        <f t="shared" si="3"/>
        <v>1.8158205735616779</v>
      </c>
      <c r="I88" s="11">
        <f t="shared" si="3"/>
        <v>2.14172732595561</v>
      </c>
      <c r="J88" s="11">
        <f t="shared" si="3"/>
        <v>0.53879440687531654</v>
      </c>
      <c r="K88" s="11">
        <f t="shared" si="3"/>
        <v>4.0990472323703138</v>
      </c>
      <c r="L88" s="11">
        <f t="shared" si="3"/>
        <v>1.9700068452953552</v>
      </c>
      <c r="M88" s="11">
        <f t="shared" si="3"/>
        <v>5.7828460054267046</v>
      </c>
      <c r="N88" s="11">
        <f t="shared" si="3"/>
        <v>2.9667178283700335</v>
      </c>
      <c r="O88" s="11">
        <f t="shared" si="3"/>
        <v>3.7872903140186125</v>
      </c>
      <c r="P88" s="11" t="e">
        <f t="shared" si="3"/>
        <v>#DIV/0!</v>
      </c>
      <c r="Q88" s="11">
        <f t="shared" si="3"/>
        <v>0.31031832505158058</v>
      </c>
      <c r="R88" s="11">
        <f t="shared" si="3"/>
        <v>3.3907078659799561</v>
      </c>
      <c r="S88" s="11">
        <f t="shared" si="3"/>
        <v>6.3970097077929138</v>
      </c>
      <c r="T88" s="11">
        <f t="shared" si="3"/>
        <v>1.2187016103243598</v>
      </c>
      <c r="U88" s="11">
        <f t="shared" si="3"/>
        <v>0.85224516754484358</v>
      </c>
      <c r="W88" s="15">
        <f>B88*'Table A8'!B37</f>
        <v>-3.5378511968378037</v>
      </c>
      <c r="X88" s="15">
        <f>C88*'Table A8'!C37</f>
        <v>-0.14016904500224375</v>
      </c>
      <c r="Y88" s="15">
        <f>D88*'Table A8'!D37</f>
        <v>-3.1793469834748391</v>
      </c>
      <c r="Z88" s="15">
        <f>E88*'Table A8'!E37</f>
        <v>0.35855058004736734</v>
      </c>
      <c r="AA88" s="15">
        <f>F88*'Table A8'!F37</f>
        <v>1.2808184700595349</v>
      </c>
      <c r="AB88" s="15">
        <f>G88*'Table A8'!G37</f>
        <v>0.91529776054890544</v>
      </c>
      <c r="AC88" s="15">
        <f>H88*'Table A8'!H37</f>
        <v>1.2095180840494337</v>
      </c>
      <c r="AD88" s="15">
        <f>I88*'Table A8'!I37</f>
        <v>1.8386729093328913</v>
      </c>
      <c r="AE88" s="15">
        <f>J88*'Table A8'!J37</f>
        <v>0.40194062752898613</v>
      </c>
      <c r="AF88" s="15">
        <f>K88*'Table A8'!K37</f>
        <v>2.5651837580173424</v>
      </c>
      <c r="AG88" s="15">
        <f>L88*'Table A8'!L37</f>
        <v>1.4883401716206408</v>
      </c>
      <c r="AH88" s="15">
        <f>M88*'Table A8'!M37</f>
        <v>1.932048850413062</v>
      </c>
      <c r="AI88" s="15">
        <f>N88*'Table A8'!N37</f>
        <v>2.1692640761041684</v>
      </c>
      <c r="AJ88" s="15">
        <f>O88*'Table A8'!O37</f>
        <v>2.5583146071195726</v>
      </c>
      <c r="AK88" s="15" t="e">
        <f>P88*'Table A8'!P37</f>
        <v>#DIV/0!</v>
      </c>
      <c r="AL88" s="15">
        <f>Q88*'Table A8'!Q37</f>
        <v>0</v>
      </c>
      <c r="AM88" s="15">
        <f>R88*'Table A8'!R37</f>
        <v>0</v>
      </c>
      <c r="AN88" s="15">
        <f>S88*'Table A8'!S37</f>
        <v>5.1028946439064073</v>
      </c>
      <c r="AO88" s="15">
        <f>T88*'Table A8'!T37</f>
        <v>0.86771554655094407</v>
      </c>
      <c r="AP88" s="15">
        <f>U88*'Table A8'!U37</f>
        <v>0.55992507507696221</v>
      </c>
    </row>
    <row r="89" spans="1:42" x14ac:dyDescent="0.2">
      <c r="A89" s="13">
        <v>2002</v>
      </c>
      <c r="B89" s="11">
        <f t="shared" si="1"/>
        <v>-3.1143581368338813</v>
      </c>
      <c r="C89" s="11">
        <f t="shared" si="3"/>
        <v>-9.2352931494475357</v>
      </c>
      <c r="D89" s="11">
        <f t="shared" si="3"/>
        <v>-5.8679212301417971</v>
      </c>
      <c r="E89" s="11">
        <f t="shared" si="3"/>
        <v>-0.87214382436504889</v>
      </c>
      <c r="F89" s="11">
        <f t="shared" si="3"/>
        <v>-4.818059389758516</v>
      </c>
      <c r="G89" s="11">
        <f t="shared" si="3"/>
        <v>0.82446361895905185</v>
      </c>
      <c r="H89" s="11">
        <f t="shared" si="3"/>
        <v>-0.59822738611506354</v>
      </c>
      <c r="I89" s="11">
        <f t="shared" si="3"/>
        <v>1.0435240264045382</v>
      </c>
      <c r="J89" s="11">
        <f t="shared" si="3"/>
        <v>2.5727450023320184</v>
      </c>
      <c r="K89" s="11">
        <f t="shared" si="3"/>
        <v>-0.18885746878681361</v>
      </c>
      <c r="L89" s="11">
        <f t="shared" si="3"/>
        <v>-0.1912335140686453</v>
      </c>
      <c r="M89" s="11">
        <f t="shared" si="3"/>
        <v>1.4639379390074057</v>
      </c>
      <c r="N89" s="11">
        <f t="shared" si="3"/>
        <v>-1.392800173372932</v>
      </c>
      <c r="O89" s="11">
        <f t="shared" si="3"/>
        <v>-0.97884977027926456</v>
      </c>
      <c r="P89" s="11" t="e">
        <f t="shared" si="3"/>
        <v>#DIV/0!</v>
      </c>
      <c r="Q89" s="11">
        <f t="shared" si="3"/>
        <v>4.7461407468557937</v>
      </c>
      <c r="R89" s="11">
        <f t="shared" si="3"/>
        <v>-2.4171831406843651</v>
      </c>
      <c r="S89" s="11">
        <f t="shared" si="3"/>
        <v>0.95491441798536447</v>
      </c>
      <c r="T89" s="11">
        <f t="shared" si="3"/>
        <v>0.88214518788740126</v>
      </c>
      <c r="U89" s="11">
        <f t="shared" si="3"/>
        <v>-1.1070223754247033</v>
      </c>
      <c r="W89" s="15">
        <f>B89*'Table A8'!B38</f>
        <v>-1.0619961246603535</v>
      </c>
      <c r="X89" s="15">
        <f>C89*'Table A8'!C38</f>
        <v>-1.5155116058243405</v>
      </c>
      <c r="Y89" s="15">
        <f>D89*'Table A8'!D38</f>
        <v>-4.1122391980833717</v>
      </c>
      <c r="Z89" s="15">
        <f>E89*'Table A8'!E38</f>
        <v>-0.28929010654188669</v>
      </c>
      <c r="AA89" s="15">
        <f>F89*'Table A8'!F38</f>
        <v>-1.4815532623507437</v>
      </c>
      <c r="AB89" s="15">
        <f>G89*'Table A8'!G38</f>
        <v>0.537302940475614</v>
      </c>
      <c r="AC89" s="15">
        <f>H89*'Table A8'!H38</f>
        <v>-0.39686404794873315</v>
      </c>
      <c r="AD89" s="15">
        <f>I89*'Table A8'!I38</f>
        <v>0.91005730342739777</v>
      </c>
      <c r="AE89" s="15">
        <f>J89*'Table A8'!J38</f>
        <v>1.9038313017256936</v>
      </c>
      <c r="AF89" s="15">
        <f>K89*'Table A8'!K38</f>
        <v>-0.12020777888280686</v>
      </c>
      <c r="AG89" s="15">
        <f>L89*'Table A8'!L38</f>
        <v>-0.13583316504295878</v>
      </c>
      <c r="AH89" s="15">
        <f>M89*'Table A8'!M38</f>
        <v>0.50476580136975346</v>
      </c>
      <c r="AI89" s="15">
        <f>N89*'Table A8'!N38</f>
        <v>-1.0192511668743116</v>
      </c>
      <c r="AJ89" s="15">
        <f>O89*'Table A8'!O38</f>
        <v>-0.65142452212085056</v>
      </c>
      <c r="AK89" s="15" t="e">
        <f>P89*'Table A8'!P38</f>
        <v>#DIV/0!</v>
      </c>
      <c r="AL89" s="15">
        <f>Q89*'Table A8'!Q38</f>
        <v>0</v>
      </c>
      <c r="AM89" s="15">
        <f>R89*'Table A8'!R38</f>
        <v>0</v>
      </c>
      <c r="AN89" s="15">
        <f>S89*'Table A8'!S38</f>
        <v>0.77118888396498031</v>
      </c>
      <c r="AO89" s="15">
        <f>T89*'Table A8'!T38</f>
        <v>0.61441412336357504</v>
      </c>
      <c r="AP89" s="15">
        <f>U89*'Table A8'!U38</f>
        <v>-0.7258745715659779</v>
      </c>
    </row>
    <row r="90" spans="1:42" x14ac:dyDescent="0.2">
      <c r="A90" s="13">
        <v>2003</v>
      </c>
      <c r="B90" s="11">
        <f t="shared" si="1"/>
        <v>1.9751708560156775</v>
      </c>
      <c r="C90" s="11">
        <f t="shared" si="3"/>
        <v>-4.0933408926252994</v>
      </c>
      <c r="D90" s="11">
        <f t="shared" si="3"/>
        <v>-6.2819019920576302</v>
      </c>
      <c r="E90" s="11">
        <f t="shared" si="3"/>
        <v>-5.8622482277321257</v>
      </c>
      <c r="F90" s="11">
        <f t="shared" si="3"/>
        <v>-0.18298266770762273</v>
      </c>
      <c r="G90" s="11">
        <f t="shared" si="3"/>
        <v>1.1226516956846626</v>
      </c>
      <c r="H90" s="11">
        <f t="shared" si="3"/>
        <v>0.41609640386518593</v>
      </c>
      <c r="I90" s="11">
        <f t="shared" si="3"/>
        <v>-0.18703247347433985</v>
      </c>
      <c r="J90" s="11">
        <f t="shared" si="3"/>
        <v>3.8651533939652003</v>
      </c>
      <c r="K90" s="11">
        <f t="shared" si="3"/>
        <v>0.48491474330097623</v>
      </c>
      <c r="L90" s="11">
        <f t="shared" si="3"/>
        <v>-0.67728335723448141</v>
      </c>
      <c r="M90" s="11">
        <f t="shared" si="3"/>
        <v>4.8124186823097492</v>
      </c>
      <c r="N90" s="11">
        <f t="shared" si="3"/>
        <v>3.2295288351791558</v>
      </c>
      <c r="O90" s="11">
        <f t="shared" si="3"/>
        <v>0.91888874314921665</v>
      </c>
      <c r="P90" s="11" t="e">
        <f t="shared" si="3"/>
        <v>#DIV/0!</v>
      </c>
      <c r="Q90" s="11">
        <f t="shared" si="3"/>
        <v>6.8857436030973291</v>
      </c>
      <c r="R90" s="11">
        <f t="shared" si="3"/>
        <v>1.8223738956451654</v>
      </c>
      <c r="S90" s="11">
        <f t="shared" si="3"/>
        <v>-3.0965546257936518</v>
      </c>
      <c r="T90" s="11">
        <f t="shared" si="3"/>
        <v>1.9595519125022016</v>
      </c>
      <c r="U90" s="11">
        <f t="shared" si="3"/>
        <v>-3.4792693885335367E-2</v>
      </c>
      <c r="W90" s="15">
        <f>B90*'Table A8'!B39</f>
        <v>0.59274877389030478</v>
      </c>
      <c r="X90" s="15">
        <f>C90*'Table A8'!C39</f>
        <v>-0.68113192453284976</v>
      </c>
      <c r="Y90" s="15">
        <f>D90*'Table A8'!D39</f>
        <v>-4.3043592449578885</v>
      </c>
      <c r="Z90" s="15">
        <f>E90*'Table A8'!E39</f>
        <v>-1.8184694002425053</v>
      </c>
      <c r="AA90" s="15">
        <f>F90*'Table A8'!F39</f>
        <v>-5.1692603627403418E-2</v>
      </c>
      <c r="AB90" s="15">
        <f>G90*'Table A8'!G39</f>
        <v>0.7272537684645245</v>
      </c>
      <c r="AC90" s="15">
        <f>H90*'Table A8'!H39</f>
        <v>0.27920068699353978</v>
      </c>
      <c r="AD90" s="15">
        <f>I90*'Table A8'!I39</f>
        <v>-0.16124069538222838</v>
      </c>
      <c r="AE90" s="15">
        <f>J90*'Table A8'!J39</f>
        <v>2.8061013640187356</v>
      </c>
      <c r="AF90" s="15">
        <f>K90*'Table A8'!K39</f>
        <v>0.30302322308878005</v>
      </c>
      <c r="AG90" s="15">
        <f>L90*'Table A8'!L39</f>
        <v>-0.42452120831457296</v>
      </c>
      <c r="AH90" s="15">
        <f>M90*'Table A8'!M39</f>
        <v>1.6843465388084122</v>
      </c>
      <c r="AI90" s="15">
        <f>N90*'Table A8'!N39</f>
        <v>2.3146033161729012</v>
      </c>
      <c r="AJ90" s="15">
        <f>O90*'Table A8'!O39</f>
        <v>0.60049379364801303</v>
      </c>
      <c r="AK90" s="15" t="e">
        <f>P90*'Table A8'!P39</f>
        <v>#DIV/0!</v>
      </c>
      <c r="AL90" s="15">
        <f>Q90*'Table A8'!Q39</f>
        <v>0</v>
      </c>
      <c r="AM90" s="15">
        <f>R90*'Table A8'!R39</f>
        <v>0</v>
      </c>
      <c r="AN90" s="15">
        <f>S90*'Table A8'!S39</f>
        <v>-2.3620518685553975</v>
      </c>
      <c r="AO90" s="15">
        <f>T90*'Table A8'!T39</f>
        <v>1.3344548524139994</v>
      </c>
      <c r="AP90" s="15">
        <f>U90*'Table A8'!U39</f>
        <v>-2.2336909474385307E-2</v>
      </c>
    </row>
    <row r="91" spans="1:42" x14ac:dyDescent="0.2">
      <c r="A91" s="13">
        <v>2004</v>
      </c>
      <c r="B91" s="11">
        <f t="shared" si="1"/>
        <v>3.914949378870606</v>
      </c>
      <c r="C91" s="11">
        <f t="shared" si="3"/>
        <v>-10.509690080905308</v>
      </c>
      <c r="D91" s="11">
        <f t="shared" si="3"/>
        <v>-3.6064934920795788</v>
      </c>
      <c r="E91" s="11">
        <f t="shared" si="3"/>
        <v>-4.044886792236464</v>
      </c>
      <c r="F91" s="11">
        <f t="shared" si="3"/>
        <v>-3.9030255101091522</v>
      </c>
      <c r="G91" s="11">
        <f t="shared" si="3"/>
        <v>2.1640554490881336</v>
      </c>
      <c r="H91" s="11">
        <f t="shared" si="3"/>
        <v>0.76675113338303091</v>
      </c>
      <c r="I91" s="11">
        <f t="shared" si="3"/>
        <v>-5.6809754797431031</v>
      </c>
      <c r="J91" s="11">
        <f t="shared" si="3"/>
        <v>2.8069403679452178</v>
      </c>
      <c r="K91" s="11">
        <f t="shared" si="3"/>
        <v>-2.3520899421932442</v>
      </c>
      <c r="L91" s="11">
        <f t="shared" si="3"/>
        <v>-2.5164374121135387</v>
      </c>
      <c r="M91" s="11">
        <f t="shared" si="3"/>
        <v>5.789836129849828</v>
      </c>
      <c r="N91" s="11">
        <f t="shared" si="3"/>
        <v>1.4730672145905161</v>
      </c>
      <c r="O91" s="11">
        <f t="shared" si="3"/>
        <v>4.2278423291335043</v>
      </c>
      <c r="P91" s="11" t="e">
        <f t="shared" si="3"/>
        <v>#DIV/0!</v>
      </c>
      <c r="Q91" s="11">
        <f t="shared" si="3"/>
        <v>4.053924467267696</v>
      </c>
      <c r="R91" s="11">
        <f t="shared" si="3"/>
        <v>0.97874828650185364</v>
      </c>
      <c r="S91" s="11">
        <f t="shared" si="3"/>
        <v>4.784965914623827</v>
      </c>
      <c r="T91" s="11">
        <f t="shared" si="3"/>
        <v>-0.20734442960681859</v>
      </c>
      <c r="U91" s="11">
        <f t="shared" si="3"/>
        <v>0.1159286009732677</v>
      </c>
      <c r="W91" s="15">
        <f>B91*'Table A8'!B40</f>
        <v>1.2050214188163726</v>
      </c>
      <c r="X91" s="15">
        <f>C91*'Table A8'!C40</f>
        <v>-1.6258490555160512</v>
      </c>
      <c r="Y91" s="15">
        <f>D91*'Table A8'!D40</f>
        <v>-2.448087782423618</v>
      </c>
      <c r="Z91" s="15">
        <f>E91*'Table A8'!E40</f>
        <v>-1.190814671634415</v>
      </c>
      <c r="AA91" s="15">
        <f>F91*'Table A8'!F40</f>
        <v>-1.0760641331370933</v>
      </c>
      <c r="AB91" s="15">
        <f>G91*'Table A8'!G40</f>
        <v>1.4232992688652655</v>
      </c>
      <c r="AC91" s="15">
        <f>H91*'Table A8'!H40</f>
        <v>0.5246878005740081</v>
      </c>
      <c r="AD91" s="15">
        <f>I91*'Table A8'!I40</f>
        <v>-4.9083628144980409</v>
      </c>
      <c r="AE91" s="15">
        <f>J91*'Table A8'!J40</f>
        <v>2.0493471626368036</v>
      </c>
      <c r="AF91" s="15">
        <f>K91*'Table A8'!K40</f>
        <v>-1.443477597523994</v>
      </c>
      <c r="AG91" s="15">
        <f>L91*'Table A8'!L40</f>
        <v>-1.4889760167475807</v>
      </c>
      <c r="AH91" s="15">
        <f>M91*'Table A8'!M40</f>
        <v>2.4120457316954385</v>
      </c>
      <c r="AI91" s="15">
        <f>N91*'Table A8'!N40</f>
        <v>1.0336512644781652</v>
      </c>
      <c r="AJ91" s="15">
        <f>O91*'Table A8'!O40</f>
        <v>2.8064417380788198</v>
      </c>
      <c r="AK91" s="15" t="e">
        <f>P91*'Table A8'!P40</f>
        <v>#DIV/0!</v>
      </c>
      <c r="AL91" s="15">
        <f>Q91*'Table A8'!Q40</f>
        <v>0</v>
      </c>
      <c r="AM91" s="15">
        <f>R91*'Table A8'!R40</f>
        <v>0</v>
      </c>
      <c r="AN91" s="15">
        <f>S91*'Table A8'!S40</f>
        <v>3.3293792833952587</v>
      </c>
      <c r="AO91" s="15">
        <f>T91*'Table A8'!T40</f>
        <v>-0.14196873095178869</v>
      </c>
      <c r="AP91" s="15">
        <f>U91*'Table A8'!U40</f>
        <v>7.4263861783475285E-2</v>
      </c>
    </row>
    <row r="92" spans="1:42" x14ac:dyDescent="0.2">
      <c r="A92" s="13">
        <v>2005</v>
      </c>
      <c r="B92" s="11">
        <f t="shared" si="1"/>
        <v>0.90839219973144103</v>
      </c>
      <c r="C92" s="11">
        <f t="shared" si="3"/>
        <v>3.6347179667578176</v>
      </c>
      <c r="D92" s="11">
        <f t="shared" si="3"/>
        <v>-4.5555123398594448</v>
      </c>
      <c r="E92" s="11">
        <f t="shared" si="3"/>
        <v>2.5576841789649776</v>
      </c>
      <c r="F92" s="11">
        <f t="shared" si="3"/>
        <v>5.8258128447976816</v>
      </c>
      <c r="G92" s="11">
        <f t="shared" si="3"/>
        <v>2.3340573148338688</v>
      </c>
      <c r="H92" s="11">
        <f t="shared" si="3"/>
        <v>-1.0202623982936094</v>
      </c>
      <c r="I92" s="11">
        <f t="shared" si="3"/>
        <v>1.0621506918250854</v>
      </c>
      <c r="J92" s="11">
        <f t="shared" si="3"/>
        <v>-1.2248147483016598E-2</v>
      </c>
      <c r="K92" s="11">
        <f t="shared" si="3"/>
        <v>3.6470816727066451</v>
      </c>
      <c r="L92" s="11">
        <f t="shared" si="3"/>
        <v>2.0385756924473961</v>
      </c>
      <c r="M92" s="11">
        <f t="shared" si="3"/>
        <v>10.020163253284712</v>
      </c>
      <c r="N92" s="11">
        <f t="shared" si="3"/>
        <v>5.4887324736362171</v>
      </c>
      <c r="O92" s="11">
        <f t="shared" si="3"/>
        <v>4.3595204692994649</v>
      </c>
      <c r="P92" s="11" t="e">
        <f t="shared" si="3"/>
        <v>#DIV/0!</v>
      </c>
      <c r="Q92" s="11">
        <f t="shared" si="3"/>
        <v>0.26450668422060603</v>
      </c>
      <c r="R92" s="11">
        <f t="shared" si="3"/>
        <v>7.8432450852304045</v>
      </c>
      <c r="S92" s="11">
        <f t="shared" si="3"/>
        <v>1.5198643930864593</v>
      </c>
      <c r="T92" s="11">
        <f t="shared" si="3"/>
        <v>-0.81167496182484733</v>
      </c>
      <c r="U92" s="11">
        <f t="shared" si="3"/>
        <v>1.1290442515692212</v>
      </c>
      <c r="W92" s="15">
        <f>B92*'Table A8'!B41</f>
        <v>0.300677818111107</v>
      </c>
      <c r="X92" s="15">
        <f>C92*'Table A8'!C41</f>
        <v>0.5252167461965046</v>
      </c>
      <c r="Y92" s="15">
        <f>D92*'Table A8'!D41</f>
        <v>-3.0772485855750551</v>
      </c>
      <c r="Z92" s="15">
        <f>E92*'Table A8'!E41</f>
        <v>0.75426106437677187</v>
      </c>
      <c r="AA92" s="15">
        <f>F92*'Table A8'!F41</f>
        <v>1.6516179415001426</v>
      </c>
      <c r="AB92" s="15">
        <f>G92*'Table A8'!G41</f>
        <v>1.5421116679107369</v>
      </c>
      <c r="AC92" s="15">
        <f>H92*'Table A8'!H41</f>
        <v>-0.71479583624450271</v>
      </c>
      <c r="AD92" s="15">
        <f>I92*'Table A8'!I41</f>
        <v>0.92502703751046689</v>
      </c>
      <c r="AE92" s="15">
        <f>J92*'Table A8'!J41</f>
        <v>-8.8480617417311912E-3</v>
      </c>
      <c r="AF92" s="15">
        <f>K92*'Table A8'!K41</f>
        <v>2.226543361187407</v>
      </c>
      <c r="AG92" s="15">
        <f>L92*'Table A8'!L41</f>
        <v>1.1568917054638974</v>
      </c>
      <c r="AH92" s="15">
        <f>M92*'Table A8'!M41</f>
        <v>4.591238802655055</v>
      </c>
      <c r="AI92" s="15">
        <f>N92*'Table A8'!N41</f>
        <v>3.8267442806191707</v>
      </c>
      <c r="AJ92" s="15">
        <f>O92*'Table A8'!O41</f>
        <v>2.9479077413402983</v>
      </c>
      <c r="AK92" s="15" t="e">
        <f>P92*'Table A8'!P41</f>
        <v>#DIV/0!</v>
      </c>
      <c r="AL92" s="15">
        <f>Q92*'Table A8'!Q41</f>
        <v>0</v>
      </c>
      <c r="AM92" s="15">
        <f>R92*'Table A8'!R41</f>
        <v>0</v>
      </c>
      <c r="AN92" s="15">
        <f>S92*'Table A8'!S41</f>
        <v>1.0123816722348906</v>
      </c>
      <c r="AO92" s="15">
        <f>T92*'Table A8'!T41</f>
        <v>-0.56614328587283103</v>
      </c>
      <c r="AP92" s="15">
        <f>U92*'Table A8'!U41</f>
        <v>0.72292703427977234</v>
      </c>
    </row>
    <row r="93" spans="1:42" x14ac:dyDescent="0.2">
      <c r="A93" s="13">
        <v>2006</v>
      </c>
      <c r="B93" s="11">
        <f t="shared" si="1"/>
        <v>-0.23185216016780802</v>
      </c>
      <c r="C93" s="11">
        <f t="shared" si="3"/>
        <v>0.84732281362146988</v>
      </c>
      <c r="D93" s="11">
        <f t="shared" si="3"/>
        <v>-2.9831883002962458</v>
      </c>
      <c r="E93" s="11">
        <f t="shared" si="3"/>
        <v>7.1302211885264715</v>
      </c>
      <c r="F93" s="11">
        <f t="shared" si="3"/>
        <v>2.7466952182692848</v>
      </c>
      <c r="G93" s="11">
        <f t="shared" si="3"/>
        <v>1.2534311619093064</v>
      </c>
      <c r="H93" s="11">
        <f t="shared" si="3"/>
        <v>-1.7514658816438395</v>
      </c>
      <c r="I93" s="11">
        <f t="shared" si="3"/>
        <v>0.9323571442991353</v>
      </c>
      <c r="J93" s="11">
        <f t="shared" si="3"/>
        <v>1.56775405214685</v>
      </c>
      <c r="K93" s="11">
        <f t="shared" si="3"/>
        <v>1.9310944913087307</v>
      </c>
      <c r="L93" s="11">
        <f t="shared" si="3"/>
        <v>-0.50063961527085721</v>
      </c>
      <c r="M93" s="11">
        <f t="shared" si="3"/>
        <v>12.161741527647193</v>
      </c>
      <c r="N93" s="11">
        <f t="shared" si="3"/>
        <v>2.9084536235370999</v>
      </c>
      <c r="O93" s="11">
        <f t="shared" si="3"/>
        <v>2.0970267353497523</v>
      </c>
      <c r="P93" s="11" t="e">
        <f t="shared" si="3"/>
        <v>#DIV/0!</v>
      </c>
      <c r="Q93" s="11">
        <f t="shared" si="3"/>
        <v>10.640009397971269</v>
      </c>
      <c r="R93" s="11">
        <f t="shared" si="3"/>
        <v>4.5170365432539112</v>
      </c>
      <c r="S93" s="11">
        <f t="shared" si="3"/>
        <v>4.9015359923313451</v>
      </c>
      <c r="T93" s="11">
        <f t="shared" si="3"/>
        <v>3.1972379243272537</v>
      </c>
      <c r="U93" s="11">
        <f t="shared" si="3"/>
        <v>0.85553479110024444</v>
      </c>
      <c r="W93" s="15">
        <f>B93*'Table A8'!B42</f>
        <v>-7.6882176311645137E-2</v>
      </c>
      <c r="X93" s="15">
        <f>C93*'Table A8'!C42</f>
        <v>0.1323518234876736</v>
      </c>
      <c r="Y93" s="15">
        <f>D93*'Table A8'!D42</f>
        <v>-2.0082823637594327</v>
      </c>
      <c r="Z93" s="15">
        <f>E93*'Table A8'!E42</f>
        <v>1.9379941190414949</v>
      </c>
      <c r="AA93" s="15">
        <f>F93*'Table A8'!F42</f>
        <v>0.78720284955597708</v>
      </c>
      <c r="AB93" s="15">
        <f>G93*'Table A8'!G42</f>
        <v>0.83252897774016132</v>
      </c>
      <c r="AC93" s="15">
        <f>H93*'Table A8'!H42</f>
        <v>-1.244416508907948</v>
      </c>
      <c r="AD93" s="15">
        <f>I93*'Table A8'!I42</f>
        <v>0.8051836298167333</v>
      </c>
      <c r="AE93" s="15">
        <f>J93*'Table A8'!J42</f>
        <v>1.1309777732187376</v>
      </c>
      <c r="AF93" s="15">
        <f>K93*'Table A8'!K42</f>
        <v>1.1675397294452585</v>
      </c>
      <c r="AG93" s="15">
        <f>L93*'Table A8'!L42</f>
        <v>-0.28751733105005334</v>
      </c>
      <c r="AH93" s="15">
        <f>M93*'Table A8'!M42</f>
        <v>5.6235892823840619</v>
      </c>
      <c r="AI93" s="15">
        <f>N93*'Table A8'!N42</f>
        <v>2.0332999282147868</v>
      </c>
      <c r="AJ93" s="15">
        <f>O93*'Table A8'!O42</f>
        <v>1.4228326399348068</v>
      </c>
      <c r="AK93" s="15" t="e">
        <f>P93*'Table A8'!P42</f>
        <v>#DIV/0!</v>
      </c>
      <c r="AL93" s="15">
        <f>Q93*'Table A8'!Q42</f>
        <v>0</v>
      </c>
      <c r="AM93" s="15">
        <f>R93*'Table A8'!R42</f>
        <v>0</v>
      </c>
      <c r="AN93" s="15">
        <f>S93*'Table A8'!S42</f>
        <v>3.2227599149578592</v>
      </c>
      <c r="AO93" s="15">
        <f>T93*'Table A8'!T42</f>
        <v>2.251814670103685</v>
      </c>
      <c r="AP93" s="15">
        <f>U93*'Table A8'!U42</f>
        <v>0.54702894542949632</v>
      </c>
    </row>
    <row r="94" spans="1:42" x14ac:dyDescent="0.2">
      <c r="A94" s="13">
        <v>2007</v>
      </c>
      <c r="B94" s="11">
        <f t="shared" si="1"/>
        <v>-2.9501326276429691</v>
      </c>
      <c r="C94" s="11">
        <f t="shared" si="3"/>
        <v>-4.7000182658732363</v>
      </c>
      <c r="D94" s="11">
        <f t="shared" si="3"/>
        <v>-2.0089355372406614</v>
      </c>
      <c r="E94" s="11">
        <f t="shared" si="3"/>
        <v>7.7640122834855276</v>
      </c>
      <c r="F94" s="11">
        <f t="shared" si="3"/>
        <v>4.2603312118119137</v>
      </c>
      <c r="G94" s="11">
        <f t="shared" si="3"/>
        <v>2.9063578452824652</v>
      </c>
      <c r="H94" s="11">
        <f t="shared" si="3"/>
        <v>0.23737046080197868</v>
      </c>
      <c r="I94" s="11">
        <f t="shared" si="3"/>
        <v>-2.6128843649265039</v>
      </c>
      <c r="J94" s="11">
        <f t="shared" si="3"/>
        <v>3.1805220291281757</v>
      </c>
      <c r="K94" s="11">
        <f t="shared" si="3"/>
        <v>1.5364061824743247</v>
      </c>
      <c r="L94" s="11">
        <f t="shared" si="3"/>
        <v>3.4133693802326386</v>
      </c>
      <c r="M94" s="11">
        <f t="shared" si="3"/>
        <v>4.6483868225754472</v>
      </c>
      <c r="N94" s="11">
        <f t="shared" si="3"/>
        <v>3.7223442254770798</v>
      </c>
      <c r="O94" s="11">
        <f t="shared" si="3"/>
        <v>4.6085037239108582</v>
      </c>
      <c r="P94" s="11" t="e">
        <f t="shared" si="3"/>
        <v>#DIV/0!</v>
      </c>
      <c r="Q94" s="11">
        <f t="shared" si="3"/>
        <v>2.6511988536454285</v>
      </c>
      <c r="R94" s="11">
        <f t="shared" si="3"/>
        <v>2.3015173064485519</v>
      </c>
      <c r="S94" s="11">
        <f t="shared" si="3"/>
        <v>0.59462586467304601</v>
      </c>
      <c r="T94" s="11">
        <f t="shared" si="3"/>
        <v>0.21310610089541127</v>
      </c>
      <c r="U94" s="11">
        <f t="shared" si="3"/>
        <v>1.3538112906070729</v>
      </c>
      <c r="W94" s="15">
        <f>B94*'Table A8'!B43</f>
        <v>-1.1322609024893715</v>
      </c>
      <c r="X94" s="15">
        <f>C94*'Table A8'!C43</f>
        <v>-0.82250319652781634</v>
      </c>
      <c r="Y94" s="15">
        <f>D94*'Table A8'!D43</f>
        <v>-1.3680851008608905</v>
      </c>
      <c r="Z94" s="15">
        <f>E94*'Table A8'!E43</f>
        <v>1.9448850770131247</v>
      </c>
      <c r="AA94" s="15">
        <f>F94*'Table A8'!F43</f>
        <v>1.2538154756362463</v>
      </c>
      <c r="AB94" s="15">
        <f>G94*'Table A8'!G43</f>
        <v>1.9382500470188762</v>
      </c>
      <c r="AC94" s="15">
        <f>H94*'Table A8'!H43</f>
        <v>0.17014714630285832</v>
      </c>
      <c r="AD94" s="15">
        <f>I94*'Table A8'!I43</f>
        <v>-2.2470805538367933</v>
      </c>
      <c r="AE94" s="15">
        <f>J94*'Table A8'!J43</f>
        <v>2.3745777469470961</v>
      </c>
      <c r="AF94" s="15">
        <f>K94*'Table A8'!K43</f>
        <v>0.9287575373057293</v>
      </c>
      <c r="AG94" s="15">
        <f>L94*'Table A8'!L43</f>
        <v>2.0261760641060942</v>
      </c>
      <c r="AH94" s="15">
        <f>M94*'Table A8'!M43</f>
        <v>2.3390682491199648</v>
      </c>
      <c r="AI94" s="15">
        <f>N94*'Table A8'!N43</f>
        <v>2.6354197116377724</v>
      </c>
      <c r="AJ94" s="15">
        <f>O94*'Table A8'!O43</f>
        <v>3.1858586243395766</v>
      </c>
      <c r="AK94" s="15" t="e">
        <f>P94*'Table A8'!P43</f>
        <v>#DIV/0!</v>
      </c>
      <c r="AL94" s="15">
        <f>Q94*'Table A8'!Q43</f>
        <v>0</v>
      </c>
      <c r="AM94" s="15">
        <f>R94*'Table A8'!R43</f>
        <v>0</v>
      </c>
      <c r="AN94" s="15">
        <f>S94*'Table A8'!S43</f>
        <v>0.38038216563134758</v>
      </c>
      <c r="AO94" s="15">
        <f>T94*'Table A8'!T43</f>
        <v>0.15320197593371115</v>
      </c>
      <c r="AP94" s="15">
        <f>U94*'Table A8'!U43</f>
        <v>0.87672819179714034</v>
      </c>
    </row>
    <row r="95" spans="1:42" x14ac:dyDescent="0.2">
      <c r="A95" s="13">
        <v>2008</v>
      </c>
      <c r="B95" s="11">
        <f t="shared" si="1"/>
        <v>4.0931278166066303</v>
      </c>
      <c r="C95" s="11">
        <f t="shared" si="3"/>
        <v>1.0510778816945197</v>
      </c>
      <c r="D95" s="11">
        <f t="shared" si="3"/>
        <v>-3.0911636470502062</v>
      </c>
      <c r="E95" s="11">
        <f t="shared" si="3"/>
        <v>5.5989242729619573</v>
      </c>
      <c r="F95" s="11">
        <f t="shared" si="3"/>
        <v>3.3599998675456848</v>
      </c>
      <c r="G95" s="11">
        <f t="shared" si="3"/>
        <v>-0.74735660291491435</v>
      </c>
      <c r="H95" s="11">
        <f t="shared" si="3"/>
        <v>1.6155770613757825</v>
      </c>
      <c r="I95" s="11">
        <f t="shared" si="3"/>
        <v>1.1563368754252508</v>
      </c>
      <c r="J95" s="11">
        <f t="shared" si="3"/>
        <v>-0.96244874384826196</v>
      </c>
      <c r="K95" s="11">
        <f t="shared" si="3"/>
        <v>-1.0302731183586209</v>
      </c>
      <c r="L95" s="11">
        <f t="shared" si="3"/>
        <v>1.766136958745202</v>
      </c>
      <c r="M95" s="11">
        <f t="shared" si="3"/>
        <v>2.0784521836290657</v>
      </c>
      <c r="N95" s="11">
        <f t="shared" si="3"/>
        <v>-0.94543033391278064</v>
      </c>
      <c r="O95" s="11">
        <f t="shared" si="3"/>
        <v>4.2575699735315142</v>
      </c>
      <c r="P95" s="11" t="e">
        <f t="shared" si="3"/>
        <v>#DIV/0!</v>
      </c>
      <c r="Q95" s="11">
        <f t="shared" si="3"/>
        <v>-1.6028319243904088</v>
      </c>
      <c r="R95" s="11">
        <f t="shared" si="3"/>
        <v>1.8715114913905979</v>
      </c>
      <c r="S95" s="11">
        <f t="shared" si="3"/>
        <v>2.0359984724943936</v>
      </c>
      <c r="T95" s="11">
        <f t="shared" si="3"/>
        <v>0.91121630703934664</v>
      </c>
      <c r="U95" s="11">
        <f t="shared" si="3"/>
        <v>0.45838304868102392</v>
      </c>
      <c r="W95" s="15">
        <f>B95*'Table A8'!B44</f>
        <v>1.7002852950183942</v>
      </c>
      <c r="X95" s="15">
        <f>C95*'Table A8'!C44</f>
        <v>0.16953886231732601</v>
      </c>
      <c r="Y95" s="15">
        <f>D95*'Table A8'!D44</f>
        <v>-2.1446493383234331</v>
      </c>
      <c r="Z95" s="15">
        <f>E95*'Table A8'!E44</f>
        <v>1.4753165459254758</v>
      </c>
      <c r="AA95" s="15">
        <f>F95*'Table A8'!F44</f>
        <v>0.97742396146903965</v>
      </c>
      <c r="AB95" s="15">
        <f>G95*'Table A8'!G44</f>
        <v>-0.49198485169888811</v>
      </c>
      <c r="AC95" s="15">
        <f>H95*'Table A8'!H44</f>
        <v>1.1617614648353252</v>
      </c>
      <c r="AD95" s="15">
        <f>I95*'Table A8'!I44</f>
        <v>1.0006939319930119</v>
      </c>
      <c r="AE95" s="15">
        <f>J95*'Table A8'!J44</f>
        <v>-0.72838120934436468</v>
      </c>
      <c r="AF95" s="15">
        <f>K95*'Table A8'!K44</f>
        <v>-0.62702421983305667</v>
      </c>
      <c r="AG95" s="15">
        <f>L95*'Table A8'!L44</f>
        <v>0.99574801734054486</v>
      </c>
      <c r="AH95" s="15">
        <f>M95*'Table A8'!M44</f>
        <v>1.0689479580404284</v>
      </c>
      <c r="AI95" s="15">
        <f>N95*'Table A8'!N44</f>
        <v>-0.65991037307112088</v>
      </c>
      <c r="AJ95" s="15">
        <f>O95*'Table A8'!O44</f>
        <v>3.0092504572920742</v>
      </c>
      <c r="AK95" s="15" t="e">
        <f>P95*'Table A8'!P44</f>
        <v>#DIV/0!</v>
      </c>
      <c r="AL95" s="15">
        <f>Q95*'Table A8'!Q44</f>
        <v>0</v>
      </c>
      <c r="AM95" s="15">
        <f>R95*'Table A8'!R44</f>
        <v>0</v>
      </c>
      <c r="AN95" s="15">
        <f>S95*'Table A8'!S44</f>
        <v>1.2633370521827714</v>
      </c>
      <c r="AO95" s="15">
        <f>T95*'Table A8'!T44</f>
        <v>0.68350335191021394</v>
      </c>
      <c r="AP95" s="15">
        <f>U95*'Table A8'!U44</f>
        <v>0.29597793453333715</v>
      </c>
    </row>
    <row r="96" spans="1:42" x14ac:dyDescent="0.2">
      <c r="A96" s="13">
        <v>2009</v>
      </c>
      <c r="B96" s="11">
        <f t="shared" si="1"/>
        <v>10.479211023829899</v>
      </c>
      <c r="C96" s="11">
        <f t="shared" si="3"/>
        <v>-0.53558329837982999</v>
      </c>
      <c r="D96" s="11">
        <f t="shared" si="3"/>
        <v>-7.7806123298976573</v>
      </c>
      <c r="E96" s="11">
        <f t="shared" si="3"/>
        <v>4.8587676179217416</v>
      </c>
      <c r="F96" s="11">
        <f t="shared" si="3"/>
        <v>5.1301392832244206</v>
      </c>
      <c r="G96" s="11">
        <f t="shared" si="3"/>
        <v>-4.7254565309579784</v>
      </c>
      <c r="H96" s="11">
        <f t="shared" si="3"/>
        <v>-4.6186800613953789</v>
      </c>
      <c r="I96" s="11">
        <f t="shared" si="3"/>
        <v>-0.38396185617294287</v>
      </c>
      <c r="J96" s="11">
        <f t="shared" si="3"/>
        <v>-4.9439036040008615</v>
      </c>
      <c r="K96" s="11">
        <f t="shared" si="3"/>
        <v>0.76085220998947556</v>
      </c>
      <c r="L96" s="11">
        <f t="shared" si="3"/>
        <v>-3.6749542208741492</v>
      </c>
      <c r="M96" s="11">
        <f t="shared" si="3"/>
        <v>-0.38487849360336684</v>
      </c>
      <c r="N96" s="11">
        <f t="shared" si="3"/>
        <v>-6.0123575389783568</v>
      </c>
      <c r="O96" s="11">
        <f t="shared" si="3"/>
        <v>-7.235457509092635</v>
      </c>
      <c r="P96" s="11" t="e">
        <f t="shared" si="3"/>
        <v>#DIV/0!</v>
      </c>
      <c r="Q96" s="11">
        <f t="shared" si="3"/>
        <v>3.2799299295279387</v>
      </c>
      <c r="R96" s="11">
        <f t="shared" si="3"/>
        <v>-3.0505250794728309</v>
      </c>
      <c r="S96" s="11">
        <f t="shared" si="3"/>
        <v>-5.8714769212432643</v>
      </c>
      <c r="T96" s="11">
        <f t="shared" si="3"/>
        <v>-6.3800474818023547</v>
      </c>
      <c r="U96" s="11">
        <f t="shared" si="3"/>
        <v>-4.179848898300639</v>
      </c>
      <c r="W96" s="15">
        <f>B96*'Table A8'!B45</f>
        <v>4.2147386737843853</v>
      </c>
      <c r="X96" s="15">
        <f>C96*'Table A8'!C45</f>
        <v>-9.5494502101123674E-2</v>
      </c>
      <c r="Y96" s="15">
        <f>D96*'Table A8'!D45</f>
        <v>-5.4355357736665031</v>
      </c>
      <c r="Z96" s="15">
        <f>E96*'Table A8'!E45</f>
        <v>1.202059108673839</v>
      </c>
      <c r="AA96" s="15">
        <f>F96*'Table A8'!F45</f>
        <v>1.4451602360843192</v>
      </c>
      <c r="AB96" s="15">
        <f>G96*'Table A8'!G45</f>
        <v>-3.1953537062337851</v>
      </c>
      <c r="AC96" s="15">
        <f>H96*'Table A8'!H45</f>
        <v>-3.3240640401862542</v>
      </c>
      <c r="AD96" s="15">
        <f>I96*'Table A8'!I45</f>
        <v>-0.33754086776163406</v>
      </c>
      <c r="AE96" s="15">
        <f>J96*'Table A8'!J45</f>
        <v>-3.8211430955322658</v>
      </c>
      <c r="AF96" s="15">
        <f>K96*'Table A8'!K45</f>
        <v>0.45696783731967905</v>
      </c>
      <c r="AG96" s="15">
        <f>L96*'Table A8'!L45</f>
        <v>-1.971612939498981</v>
      </c>
      <c r="AH96" s="15">
        <f>M96*'Table A8'!M45</f>
        <v>-0.19247773465104376</v>
      </c>
      <c r="AI96" s="15">
        <f>N96*'Table A8'!N45</f>
        <v>-4.0415067377012512</v>
      </c>
      <c r="AJ96" s="15">
        <f>O96*'Table A8'!O45</f>
        <v>-5.0517964328484783</v>
      </c>
      <c r="AK96" s="15" t="e">
        <f>P96*'Table A8'!P45</f>
        <v>#DIV/0!</v>
      </c>
      <c r="AL96" s="15">
        <f>Q96*'Table A8'!Q45</f>
        <v>0</v>
      </c>
      <c r="AM96" s="15">
        <f>R96*'Table A8'!R45</f>
        <v>0</v>
      </c>
      <c r="AN96" s="15">
        <f>S96*'Table A8'!S45</f>
        <v>-3.8669547003308136</v>
      </c>
      <c r="AO96" s="15">
        <f>T96*'Table A8'!T45</f>
        <v>-4.9483648268859062</v>
      </c>
      <c r="AP96" s="15">
        <f>U96*'Table A8'!U45</f>
        <v>-2.6721774006835983</v>
      </c>
    </row>
    <row r="97" spans="1:42" x14ac:dyDescent="0.2">
      <c r="A97" s="13">
        <v>2010</v>
      </c>
      <c r="B97" s="11">
        <f t="shared" si="1"/>
        <v>7.1574329674551755</v>
      </c>
      <c r="C97" s="11">
        <f t="shared" si="3"/>
        <v>8.3902497019293509</v>
      </c>
      <c r="D97" s="11">
        <f t="shared" si="3"/>
        <v>1.0190044335517184E-2</v>
      </c>
      <c r="E97" s="11">
        <f t="shared" si="3"/>
        <v>6.8295825192282393</v>
      </c>
      <c r="F97" s="11">
        <f t="shared" si="3"/>
        <v>8.3504697224279134</v>
      </c>
      <c r="G97" s="11">
        <f t="shared" si="3"/>
        <v>-4.2165514516493552</v>
      </c>
      <c r="H97" s="11">
        <f t="shared" si="3"/>
        <v>-0.21267553741472039</v>
      </c>
      <c r="I97" s="11">
        <f t="shared" si="3"/>
        <v>-2.402785227790194</v>
      </c>
      <c r="J97" s="11">
        <f t="shared" si="3"/>
        <v>-0.39731862548481944</v>
      </c>
      <c r="K97" s="11">
        <f t="shared" si="3"/>
        <v>0.84431869106130419</v>
      </c>
      <c r="L97" s="11">
        <f t="shared" si="3"/>
        <v>-1.3919452576608367</v>
      </c>
      <c r="M97" s="11">
        <f t="shared" si="3"/>
        <v>5.8463694194336933</v>
      </c>
      <c r="N97" s="11">
        <f t="shared" si="3"/>
        <v>1.4953792728416233</v>
      </c>
      <c r="O97" s="11">
        <f t="shared" si="3"/>
        <v>2.0080732491911482</v>
      </c>
      <c r="P97" s="11" t="e">
        <f t="shared" si="3"/>
        <v>#DIV/0!</v>
      </c>
      <c r="Q97" s="11">
        <f t="shared" si="3"/>
        <v>2.2905519090486619</v>
      </c>
      <c r="R97" s="11">
        <f t="shared" si="3"/>
        <v>3.4826661976214139</v>
      </c>
      <c r="S97" s="11">
        <f t="shared" si="3"/>
        <v>-0.3652627022154627</v>
      </c>
      <c r="T97" s="11">
        <f t="shared" si="3"/>
        <v>-1.3240729851756268</v>
      </c>
      <c r="U97" s="11">
        <f t="shared" si="3"/>
        <v>0.19752519058031845</v>
      </c>
      <c r="W97" s="15">
        <f>B97*'Table A8'!B46</f>
        <v>3.1757530076598615</v>
      </c>
      <c r="X97" s="15">
        <f>C97*'Table A8'!C46</f>
        <v>1.6344206419358376</v>
      </c>
      <c r="Y97" s="15">
        <f>D97*'Table A8'!D46</f>
        <v>6.9669333121930984E-3</v>
      </c>
      <c r="Z97" s="15">
        <f>E97*'Table A8'!E46</f>
        <v>1.7729596219916508</v>
      </c>
      <c r="AA97" s="15">
        <f>F97*'Table A8'!F46</f>
        <v>2.3924095754755972</v>
      </c>
      <c r="AB97" s="15">
        <f>G97*'Table A8'!G46</f>
        <v>-2.9132153979445392</v>
      </c>
      <c r="AC97" s="15">
        <f>H97*'Table A8'!H46</f>
        <v>-0.15302004916989134</v>
      </c>
      <c r="AD97" s="15">
        <f>I97*'Table A8'!I46</f>
        <v>-2.0856175777218882</v>
      </c>
      <c r="AE97" s="15">
        <f>J97*'Table A8'!J46</f>
        <v>-0.31173619355538934</v>
      </c>
      <c r="AF97" s="15">
        <f>K97*'Table A8'!K46</f>
        <v>0.49806359585706333</v>
      </c>
      <c r="AG97" s="15">
        <f>L97*'Table A8'!L46</f>
        <v>-0.76543069718769419</v>
      </c>
      <c r="AH97" s="15">
        <f>M97*'Table A8'!M46</f>
        <v>2.8559514613933592</v>
      </c>
      <c r="AI97" s="15">
        <f>N97*'Table A8'!N46</f>
        <v>0.98007157542039991</v>
      </c>
      <c r="AJ97" s="15">
        <f>O97*'Table A8'!O46</f>
        <v>1.3610720483017602</v>
      </c>
      <c r="AK97" s="15" t="e">
        <f>P97*'Table A8'!P46</f>
        <v>#DIV/0!</v>
      </c>
      <c r="AL97" s="15">
        <f>Q97*'Table A8'!Q46</f>
        <v>0</v>
      </c>
      <c r="AM97" s="15">
        <f>R97*'Table A8'!R46</f>
        <v>0</v>
      </c>
      <c r="AN97" s="15">
        <f>S97*'Table A8'!S46</f>
        <v>-0.25236000096066319</v>
      </c>
      <c r="AO97" s="15">
        <f>T97*'Table A8'!T46</f>
        <v>-1.0366167400939983</v>
      </c>
      <c r="AP97" s="15">
        <f>U97*'Table A8'!U46</f>
        <v>0.12598156655212711</v>
      </c>
    </row>
    <row r="98" spans="1:42" x14ac:dyDescent="0.2">
      <c r="A98" s="13">
        <v>2011</v>
      </c>
      <c r="B98" s="11">
        <f t="shared" si="1"/>
        <v>-3.2493665387198258</v>
      </c>
      <c r="C98" s="11">
        <f t="shared" si="3"/>
        <v>8.3898390702694385</v>
      </c>
      <c r="D98" s="11">
        <f t="shared" si="3"/>
        <v>-1.1684052158374478</v>
      </c>
      <c r="E98" s="11">
        <f t="shared" si="3"/>
        <v>3.5129189115888813</v>
      </c>
      <c r="F98" s="11">
        <f t="shared" si="3"/>
        <v>11.246894873800292</v>
      </c>
      <c r="G98" s="11">
        <f t="shared" si="3"/>
        <v>-2.3516933913361573</v>
      </c>
      <c r="H98" s="11">
        <f t="shared" si="3"/>
        <v>-7.4543424994850865E-2</v>
      </c>
      <c r="I98" s="11">
        <f t="shared" si="3"/>
        <v>-1.8178187449335736</v>
      </c>
      <c r="J98" s="11">
        <f t="shared" si="3"/>
        <v>1.0026697853299982</v>
      </c>
      <c r="K98" s="11">
        <f t="shared" si="3"/>
        <v>5.2846228088979696</v>
      </c>
      <c r="L98" s="11">
        <f t="shared" si="3"/>
        <v>3.4095926072070362</v>
      </c>
      <c r="M98" s="11">
        <f t="shared" si="3"/>
        <v>-3.778094289258608</v>
      </c>
      <c r="N98" s="11">
        <f t="shared" si="3"/>
        <v>0.83542674698577246</v>
      </c>
      <c r="O98" s="11">
        <f t="shared" si="3"/>
        <v>4.559230326553231</v>
      </c>
      <c r="P98" s="11" t="e">
        <f t="shared" si="3"/>
        <v>#DIV/0!</v>
      </c>
      <c r="Q98" s="11">
        <f t="shared" si="3"/>
        <v>-0.9772519488330772</v>
      </c>
      <c r="R98" s="11">
        <f t="shared" si="3"/>
        <v>6.2928615234841905</v>
      </c>
      <c r="S98" s="11">
        <f t="shared" si="3"/>
        <v>3.8006678768404125</v>
      </c>
      <c r="T98" s="11">
        <f t="shared" si="3"/>
        <v>2.4975986070177205</v>
      </c>
      <c r="U98" s="11">
        <f t="shared" si="3"/>
        <v>0.93582798390153443</v>
      </c>
      <c r="W98" s="15">
        <f>B98*'Table A8'!B47</f>
        <v>-1.4163988742279721</v>
      </c>
      <c r="X98" s="15">
        <f>C98*'Table A8'!C47</f>
        <v>1.4715777729252595</v>
      </c>
      <c r="Y98" s="15">
        <f>D98*'Table A8'!D47</f>
        <v>-0.78341569721900872</v>
      </c>
      <c r="Z98" s="15">
        <f>E98*'Table A8'!E47</f>
        <v>1.1747200840353218</v>
      </c>
      <c r="AA98" s="15">
        <f>F98*'Table A8'!F47</f>
        <v>3.1626268385126419</v>
      </c>
      <c r="AB98" s="15">
        <f>G98*'Table A8'!G47</f>
        <v>-1.5833951603866347</v>
      </c>
      <c r="AC98" s="15">
        <f>H98*'Table A8'!H47</f>
        <v>-5.4506152356234946E-2</v>
      </c>
      <c r="AD98" s="15">
        <f>I98*'Table A8'!I47</f>
        <v>-1.5267859638697086</v>
      </c>
      <c r="AE98" s="15">
        <f>J98*'Table A8'!J47</f>
        <v>0.77807175341607859</v>
      </c>
      <c r="AF98" s="15">
        <f>K98*'Table A8'!K47</f>
        <v>3.1586190528783167</v>
      </c>
      <c r="AG98" s="15">
        <f>L98*'Table A8'!L47</f>
        <v>1.8766397710067526</v>
      </c>
      <c r="AH98" s="15">
        <f>M98*'Table A8'!M47</f>
        <v>-1.7401902296325149</v>
      </c>
      <c r="AI98" s="15">
        <f>N98*'Table A8'!N47</f>
        <v>0.54545012310701091</v>
      </c>
      <c r="AJ98" s="15">
        <f>O98*'Table A8'!O47</f>
        <v>3.0802160086193626</v>
      </c>
      <c r="AK98" s="15" t="e">
        <f>P98*'Table A8'!P47</f>
        <v>#DIV/0!</v>
      </c>
      <c r="AL98" s="15">
        <f>Q98*'Table A8'!Q47</f>
        <v>0</v>
      </c>
      <c r="AM98" s="15">
        <f>R98*'Table A8'!R47</f>
        <v>0</v>
      </c>
      <c r="AN98" s="15">
        <f>S98*'Table A8'!S47</f>
        <v>2.5377059413663434</v>
      </c>
      <c r="AO98" s="15">
        <f>T98*'Table A8'!T47</f>
        <v>1.9258982858713642</v>
      </c>
      <c r="AP98" s="15">
        <f>U98*'Table A8'!U47</f>
        <v>0.59406360418069404</v>
      </c>
    </row>
    <row r="99" spans="1:42" x14ac:dyDescent="0.2">
      <c r="A99" s="13">
        <v>2012</v>
      </c>
      <c r="B99" s="11">
        <f t="shared" si="1"/>
        <v>-4.3123464252129677</v>
      </c>
      <c r="C99" s="11">
        <f t="shared" si="3"/>
        <v>15.181553765592456</v>
      </c>
      <c r="D99" s="11">
        <f t="shared" ref="C99:U106" si="4">LN(D48/D47)*100</f>
        <v>0.50388301377971856</v>
      </c>
      <c r="E99" s="11">
        <f t="shared" si="4"/>
        <v>-1.6631412096727556</v>
      </c>
      <c r="F99" s="11">
        <f t="shared" si="4"/>
        <v>0.89404360544985861</v>
      </c>
      <c r="G99" s="11">
        <f t="shared" si="4"/>
        <v>-0.22187198919019913</v>
      </c>
      <c r="H99" s="11">
        <f t="shared" si="4"/>
        <v>1.8889391903250365</v>
      </c>
      <c r="I99" s="11">
        <f t="shared" si="4"/>
        <v>2.1213432317932166</v>
      </c>
      <c r="J99" s="11">
        <f t="shared" si="4"/>
        <v>3.1402228644533827</v>
      </c>
      <c r="K99" s="11">
        <f t="shared" si="4"/>
        <v>0.39795047995477156</v>
      </c>
      <c r="L99" s="11">
        <f t="shared" si="4"/>
        <v>1.0720535426054545</v>
      </c>
      <c r="M99" s="11">
        <f t="shared" si="4"/>
        <v>5.8565435650913891</v>
      </c>
      <c r="N99" s="11">
        <f t="shared" si="4"/>
        <v>5.0294459611649796</v>
      </c>
      <c r="O99" s="11">
        <f t="shared" si="4"/>
        <v>5.9170320592895393</v>
      </c>
      <c r="P99" s="11" t="e">
        <f t="shared" si="4"/>
        <v>#DIV/0!</v>
      </c>
      <c r="Q99" s="11">
        <f t="shared" si="4"/>
        <v>4.9404587098721882</v>
      </c>
      <c r="R99" s="11">
        <f t="shared" si="4"/>
        <v>0.84420585792853353</v>
      </c>
      <c r="S99" s="11">
        <f t="shared" si="4"/>
        <v>5.0801190817159236</v>
      </c>
      <c r="T99" s="11">
        <f t="shared" si="4"/>
        <v>-7.8201810572261259</v>
      </c>
      <c r="U99" s="11">
        <f t="shared" si="4"/>
        <v>1.9586141935156831</v>
      </c>
      <c r="W99" s="15">
        <f>B99*'Table A8'!B48</f>
        <v>-1.864227359619566</v>
      </c>
      <c r="X99" s="15">
        <f>C99*'Table A8'!C48</f>
        <v>2.9163764783703106</v>
      </c>
      <c r="Y99" s="15">
        <f>D99*'Table A8'!D48</f>
        <v>0.33634191169796213</v>
      </c>
      <c r="Z99" s="15">
        <f>E99*'Table A8'!E48</f>
        <v>-0.55997964529681676</v>
      </c>
      <c r="AA99" s="15">
        <f>F99*'Table A8'!F48</f>
        <v>0.24639841766198103</v>
      </c>
      <c r="AB99" s="15">
        <f>G99*'Table A8'!G48</f>
        <v>-0.14727862642445416</v>
      </c>
      <c r="AC99" s="15">
        <f>H99*'Table A8'!H48</f>
        <v>1.404237394087632</v>
      </c>
      <c r="AD99" s="15">
        <f>I99*'Table A8'!I48</f>
        <v>1.7607148823883696</v>
      </c>
      <c r="AE99" s="15">
        <f>J99*'Table A8'!J48</f>
        <v>2.4556542800025456</v>
      </c>
      <c r="AF99" s="15">
        <f>K99*'Table A8'!K48</f>
        <v>0.24131717104457351</v>
      </c>
      <c r="AG99" s="15">
        <f>L99*'Table A8'!L48</f>
        <v>0.55693181538353353</v>
      </c>
      <c r="AH99" s="15">
        <f>M99*'Table A8'!M48</f>
        <v>2.4105533313916157</v>
      </c>
      <c r="AI99" s="15">
        <f>N99*'Table A8'!N48</f>
        <v>3.308369553254324</v>
      </c>
      <c r="AJ99" s="15">
        <f>O99*'Table A8'!O48</f>
        <v>4.0289071291702472</v>
      </c>
      <c r="AK99" s="15" t="e">
        <f>P99*'Table A8'!P48</f>
        <v>#DIV/0!</v>
      </c>
      <c r="AL99" s="15">
        <f>Q99*'Table A8'!Q48</f>
        <v>0</v>
      </c>
      <c r="AM99" s="15">
        <f>R99*'Table A8'!R48</f>
        <v>0</v>
      </c>
      <c r="AN99" s="15">
        <f>S99*'Table A8'!S48</f>
        <v>3.3782791893410895</v>
      </c>
      <c r="AO99" s="15">
        <f>T99*'Table A8'!T48</f>
        <v>-5.9206590784259001</v>
      </c>
      <c r="AP99" s="15">
        <f>U99*'Table A8'!U48</f>
        <v>1.234122803334232</v>
      </c>
    </row>
    <row r="100" spans="1:42" x14ac:dyDescent="0.2">
      <c r="A100" s="13">
        <v>2013</v>
      </c>
      <c r="B100" s="11">
        <f t="shared" si="1"/>
        <v>-6.300493497758584</v>
      </c>
      <c r="C100" s="11">
        <f t="shared" si="4"/>
        <v>3.3303763474159411</v>
      </c>
      <c r="D100" s="11">
        <f t="shared" si="4"/>
        <v>0.99005656888742632</v>
      </c>
      <c r="E100" s="11">
        <f t="shared" si="4"/>
        <v>9.6637868841330103</v>
      </c>
      <c r="F100" s="11">
        <f t="shared" si="4"/>
        <v>-4.0811547873889706</v>
      </c>
      <c r="G100" s="11">
        <f t="shared" si="4"/>
        <v>2.3568558574489584</v>
      </c>
      <c r="H100" s="11">
        <f t="shared" si="4"/>
        <v>1.8641799163209221</v>
      </c>
      <c r="I100" s="11">
        <f t="shared" si="4"/>
        <v>0.55966118769345508</v>
      </c>
      <c r="J100" s="11">
        <f t="shared" si="4"/>
        <v>4.4472520656108765</v>
      </c>
      <c r="K100" s="11">
        <f t="shared" si="4"/>
        <v>4.8050589133356683</v>
      </c>
      <c r="L100" s="11">
        <f t="shared" si="4"/>
        <v>-1.9959164689369022</v>
      </c>
      <c r="M100" s="11">
        <f t="shared" si="4"/>
        <v>2.7877159329394798</v>
      </c>
      <c r="N100" s="11">
        <f t="shared" si="4"/>
        <v>4.9624424507028753</v>
      </c>
      <c r="O100" s="11">
        <f t="shared" si="4"/>
        <v>0.30377403894974858</v>
      </c>
      <c r="P100" s="11" t="e">
        <f t="shared" si="4"/>
        <v>#DIV/0!</v>
      </c>
      <c r="Q100" s="11">
        <f t="shared" si="4"/>
        <v>4.6823444995832029</v>
      </c>
      <c r="R100" s="11">
        <f t="shared" si="4"/>
        <v>6.0727945137338226</v>
      </c>
      <c r="S100" s="11">
        <f t="shared" si="4"/>
        <v>-2.1827537144540279</v>
      </c>
      <c r="T100" s="11">
        <f t="shared" si="4"/>
        <v>8.164033650470353</v>
      </c>
      <c r="U100" s="11">
        <f t="shared" si="4"/>
        <v>2.2412712711365517</v>
      </c>
      <c r="W100" s="15">
        <f>B100*'Table A8'!B49</f>
        <v>-2.9990349049330858</v>
      </c>
      <c r="X100" s="15">
        <f>C100*'Table A8'!C49</f>
        <v>0.72668811900615837</v>
      </c>
      <c r="Y100" s="15">
        <f>D100*'Table A8'!D49</f>
        <v>0.65690253345680738</v>
      </c>
      <c r="Z100" s="15">
        <f>E100*'Table A8'!E49</f>
        <v>2.9030015799935565</v>
      </c>
      <c r="AA100" s="15">
        <f>F100*'Table A8'!F49</f>
        <v>-1.1215013355744892</v>
      </c>
      <c r="AB100" s="15">
        <f>G100*'Table A8'!G49</f>
        <v>1.5331347352705473</v>
      </c>
      <c r="AC100" s="15">
        <f>H100*'Table A8'!H49</f>
        <v>1.3847128418431809</v>
      </c>
      <c r="AD100" s="15">
        <f>I100*'Table A8'!I49</f>
        <v>0.46871624469326861</v>
      </c>
      <c r="AE100" s="15">
        <f>J100*'Table A8'!J49</f>
        <v>3.5146633074522757</v>
      </c>
      <c r="AF100" s="15">
        <f>K100*'Table A8'!K49</f>
        <v>2.9258003723300883</v>
      </c>
      <c r="AG100" s="15">
        <f>L100*'Table A8'!L49</f>
        <v>-1.0376769722002954</v>
      </c>
      <c r="AH100" s="15">
        <f>M100*'Table A8'!M49</f>
        <v>1.0813550103872243</v>
      </c>
      <c r="AI100" s="15">
        <f>N100*'Table A8'!N49</f>
        <v>3.3124303358441693</v>
      </c>
      <c r="AJ100" s="15">
        <f>O100*'Table A8'!O49</f>
        <v>0.20735615898709839</v>
      </c>
      <c r="AK100" s="15" t="e">
        <f>P100*'Table A8'!P49</f>
        <v>#DIV/0!</v>
      </c>
      <c r="AL100" s="15">
        <f>Q100*'Table A8'!Q49</f>
        <v>0</v>
      </c>
      <c r="AM100" s="15">
        <f>R100*'Table A8'!R49</f>
        <v>0</v>
      </c>
      <c r="AN100" s="15">
        <f>S100*'Table A8'!S49</f>
        <v>-1.442145379139776</v>
      </c>
      <c r="AO100" s="15">
        <f>T100*'Table A8'!T49</f>
        <v>6.1328220782333291</v>
      </c>
      <c r="AP100" s="15">
        <f>U100*'Table A8'!U49</f>
        <v>1.4124491550702549</v>
      </c>
    </row>
    <row r="101" spans="1:42" x14ac:dyDescent="0.2">
      <c r="A101" s="13">
        <v>2014</v>
      </c>
      <c r="B101" s="11">
        <f t="shared" si="1"/>
        <v>14.218843481825157</v>
      </c>
      <c r="C101" s="11">
        <f t="shared" si="4"/>
        <v>-9.8107924140454266</v>
      </c>
      <c r="D101" s="11">
        <f t="shared" si="4"/>
        <v>0.36496390875493312</v>
      </c>
      <c r="E101" s="11">
        <f t="shared" si="4"/>
        <v>-3.8581439555035626</v>
      </c>
      <c r="F101" s="11">
        <f t="shared" si="4"/>
        <v>7.4098644796115627</v>
      </c>
      <c r="G101" s="11">
        <f t="shared" si="4"/>
        <v>5.3898939903434036</v>
      </c>
      <c r="H101" s="11">
        <f t="shared" si="4"/>
        <v>1.5071568384202467</v>
      </c>
      <c r="I101" s="11">
        <f t="shared" si="4"/>
        <v>0.36766795358939908</v>
      </c>
      <c r="J101" s="11">
        <f t="shared" si="4"/>
        <v>3.6983147955681304</v>
      </c>
      <c r="K101" s="11">
        <f t="shared" si="4"/>
        <v>5.2834890559771388</v>
      </c>
      <c r="L101" s="11">
        <f t="shared" si="4"/>
        <v>0.47789816163508209</v>
      </c>
      <c r="M101" s="11">
        <f t="shared" si="4"/>
        <v>3.4057998981195459</v>
      </c>
      <c r="N101" s="11">
        <f t="shared" si="4"/>
        <v>6.577559442371836</v>
      </c>
      <c r="O101" s="11">
        <f t="shared" si="4"/>
        <v>3.2368256698618683</v>
      </c>
      <c r="P101" s="11" t="e">
        <f t="shared" si="4"/>
        <v>#DIV/0!</v>
      </c>
      <c r="Q101" s="11">
        <f t="shared" si="4"/>
        <v>11.119210270618247</v>
      </c>
      <c r="R101" s="11">
        <f t="shared" si="4"/>
        <v>6.9551616450158242</v>
      </c>
      <c r="S101" s="11">
        <f t="shared" si="4"/>
        <v>8.0460187372843208</v>
      </c>
      <c r="T101" s="11">
        <f t="shared" si="4"/>
        <v>6.0579026191001502</v>
      </c>
      <c r="U101" s="11">
        <f t="shared" si="4"/>
        <v>3.669838669084037</v>
      </c>
      <c r="W101" s="15">
        <f>B101*'Table A8'!B50</f>
        <v>6.0728680510875241</v>
      </c>
      <c r="X101" s="15">
        <f>C101*'Table A8'!C50</f>
        <v>-2.4889980354433243</v>
      </c>
      <c r="Y101" s="15">
        <f>D101*'Table A8'!D50</f>
        <v>0.23967179887936457</v>
      </c>
      <c r="Z101" s="15">
        <f>E101*'Table A8'!E50</f>
        <v>-1.1269638494025906</v>
      </c>
      <c r="AA101" s="15">
        <f>F101*'Table A8'!F50</f>
        <v>2.125890119200557</v>
      </c>
      <c r="AB101" s="15">
        <f>G101*'Table A8'!G50</f>
        <v>3.3891653411279323</v>
      </c>
      <c r="AC101" s="15">
        <f>H101*'Table A8'!H50</f>
        <v>1.0997723449952541</v>
      </c>
      <c r="AD101" s="15">
        <f>I101*'Table A8'!I50</f>
        <v>0.3082528122893522</v>
      </c>
      <c r="AE101" s="15">
        <f>J101*'Table A8'!J50</f>
        <v>2.9357222847219817</v>
      </c>
      <c r="AF101" s="15">
        <f>K101*'Table A8'!K50</f>
        <v>3.2113046482229048</v>
      </c>
      <c r="AG101" s="15">
        <f>L101*'Table A8'!L50</f>
        <v>0.2509921144907451</v>
      </c>
      <c r="AH101" s="15">
        <f>M101*'Table A8'!M50</f>
        <v>1.3139576006945206</v>
      </c>
      <c r="AI101" s="15">
        <f>N101*'Table A8'!N50</f>
        <v>4.4207777012181113</v>
      </c>
      <c r="AJ101" s="15">
        <f>O101*'Table A8'!O50</f>
        <v>2.2065440591448353</v>
      </c>
      <c r="AK101" s="15" t="e">
        <f>P101*'Table A8'!P50</f>
        <v>#DIV/0!</v>
      </c>
      <c r="AL101" s="15">
        <f>Q101*'Table A8'!Q50</f>
        <v>0</v>
      </c>
      <c r="AM101" s="15">
        <f>R101*'Table A8'!R50</f>
        <v>0</v>
      </c>
      <c r="AN101" s="15">
        <f>S101*'Table A8'!S50</f>
        <v>4.9169220503544482</v>
      </c>
      <c r="AO101" s="15">
        <f>T101*'Table A8'!T50</f>
        <v>4.4949637433723115</v>
      </c>
      <c r="AP101" s="15">
        <f>U101*'Table A8'!U50</f>
        <v>2.3057596357855004</v>
      </c>
    </row>
    <row r="102" spans="1:42" x14ac:dyDescent="0.2">
      <c r="A102" s="13">
        <v>2015</v>
      </c>
      <c r="B102" s="11">
        <f t="shared" si="1"/>
        <v>-11.755485539298608</v>
      </c>
      <c r="C102" s="11">
        <f t="shared" si="4"/>
        <v>-3.8363836310528385</v>
      </c>
      <c r="D102" s="11">
        <f t="shared" si="4"/>
        <v>1.1169927456094166</v>
      </c>
      <c r="E102" s="11">
        <f t="shared" si="4"/>
        <v>6.4559714537947173</v>
      </c>
      <c r="F102" s="11">
        <f t="shared" si="4"/>
        <v>-1.1340893454156575</v>
      </c>
      <c r="G102" s="11">
        <f t="shared" si="4"/>
        <v>1.193755102105398</v>
      </c>
      <c r="H102" s="11">
        <f t="shared" si="4"/>
        <v>0.34305350967892223</v>
      </c>
      <c r="I102" s="11">
        <f t="shared" si="4"/>
        <v>4.5756419413747853</v>
      </c>
      <c r="J102" s="11">
        <f t="shared" si="4"/>
        <v>4.7904347915749037</v>
      </c>
      <c r="K102" s="11">
        <f t="shared" si="4"/>
        <v>1.4688675368754025</v>
      </c>
      <c r="L102" s="11">
        <f t="shared" si="4"/>
        <v>-2.412662261413685</v>
      </c>
      <c r="M102" s="11">
        <f t="shared" si="4"/>
        <v>4.6740930370067684</v>
      </c>
      <c r="N102" s="11">
        <f t="shared" si="4"/>
        <v>3.9550174278806542</v>
      </c>
      <c r="O102" s="11">
        <f t="shared" si="4"/>
        <v>6.0903619287338815</v>
      </c>
      <c r="P102" s="11" t="e">
        <f t="shared" si="4"/>
        <v>#DIV/0!</v>
      </c>
      <c r="Q102" s="11">
        <f t="shared" si="4"/>
        <v>5.198282971936365</v>
      </c>
      <c r="R102" s="11">
        <f t="shared" si="4"/>
        <v>4.5327744216874892</v>
      </c>
      <c r="S102" s="11">
        <f t="shared" si="4"/>
        <v>2.9926617948884879</v>
      </c>
      <c r="T102" s="11">
        <f t="shared" si="4"/>
        <v>-0.41775517674269597</v>
      </c>
      <c r="U102" s="11">
        <f t="shared" si="4"/>
        <v>2.1451926717951544</v>
      </c>
      <c r="W102" s="15">
        <f>B102*'Table A8'!B51</f>
        <v>-4.9361283779514853</v>
      </c>
      <c r="X102" s="15">
        <f>C102*'Table A8'!C51</f>
        <v>-1.3435015475947041</v>
      </c>
      <c r="Y102" s="15">
        <f>D102*'Table A8'!D51</f>
        <v>0.7147636579154657</v>
      </c>
      <c r="Z102" s="15">
        <f>E102*'Table A8'!E51</f>
        <v>1.8089632013532797</v>
      </c>
      <c r="AA102" s="15">
        <f>F102*'Table A8'!F51</f>
        <v>-0.33432953902853585</v>
      </c>
      <c r="AB102" s="15">
        <f>G102*'Table A8'!G51</f>
        <v>0.73678564901945165</v>
      </c>
      <c r="AC102" s="15">
        <f>H102*'Table A8'!H51</f>
        <v>0.24538617547333308</v>
      </c>
      <c r="AD102" s="15">
        <f>I102*'Table A8'!I51</f>
        <v>3.8105946087769209</v>
      </c>
      <c r="AE102" s="15">
        <f>J102*'Table A8'!J51</f>
        <v>3.8112699201769931</v>
      </c>
      <c r="AF102" s="15">
        <f>K102*'Table A8'!K51</f>
        <v>0.88822419954855591</v>
      </c>
      <c r="AG102" s="15">
        <f>L102*'Table A8'!L51</f>
        <v>-1.3286531073605163</v>
      </c>
      <c r="AH102" s="15">
        <f>M102*'Table A8'!M51</f>
        <v>1.748578205144232</v>
      </c>
      <c r="AI102" s="15">
        <f>N102*'Table A8'!N51</f>
        <v>2.6118935093723841</v>
      </c>
      <c r="AJ102" s="15">
        <f>O102*'Table A8'!O51</f>
        <v>4.0781063474802073</v>
      </c>
      <c r="AK102" s="15" t="e">
        <f>P102*'Table A8'!P51</f>
        <v>#DIV/0!</v>
      </c>
      <c r="AL102" s="15">
        <f>Q102*'Table A8'!Q51</f>
        <v>0</v>
      </c>
      <c r="AM102" s="15">
        <f>R102*'Table A8'!R51</f>
        <v>0</v>
      </c>
      <c r="AN102" s="15">
        <f>S102*'Table A8'!S51</f>
        <v>1.7040216260095051</v>
      </c>
      <c r="AO102" s="15">
        <f>T102*'Table A8'!T51</f>
        <v>-0.30679940179983595</v>
      </c>
      <c r="AP102" s="15">
        <f>U102*'Table A8'!U51</f>
        <v>1.3405309006047921</v>
      </c>
    </row>
    <row r="103" spans="1:42" x14ac:dyDescent="0.2">
      <c r="A103" s="13">
        <v>2016</v>
      </c>
      <c r="B103" s="11">
        <f t="shared" si="1"/>
        <v>2.2637113408275322</v>
      </c>
      <c r="C103" s="11">
        <f t="shared" si="4"/>
        <v>-11.721956142042027</v>
      </c>
      <c r="D103" s="11">
        <f t="shared" si="4"/>
        <v>-0.81387035528110252</v>
      </c>
      <c r="E103" s="11">
        <f t="shared" si="4"/>
        <v>-2.2287432755756278</v>
      </c>
      <c r="F103" s="11">
        <f t="shared" si="4"/>
        <v>5.2322933369447187</v>
      </c>
      <c r="G103" s="11">
        <f t="shared" si="4"/>
        <v>2.4082279157235824</v>
      </c>
      <c r="H103" s="11">
        <f t="shared" si="4"/>
        <v>7.0482810147392175E-2</v>
      </c>
      <c r="I103" s="11">
        <f t="shared" si="4"/>
        <v>5.0342029372587094</v>
      </c>
      <c r="J103" s="11">
        <f t="shared" si="4"/>
        <v>3.3111167738781568</v>
      </c>
      <c r="K103" s="11">
        <f t="shared" si="4"/>
        <v>3.1138723532535497</v>
      </c>
      <c r="L103" s="11">
        <f t="shared" si="4"/>
        <v>2.3927953695235558</v>
      </c>
      <c r="M103" s="11">
        <f t="shared" si="4"/>
        <v>1.1275232202107281</v>
      </c>
      <c r="N103" s="11">
        <f t="shared" si="4"/>
        <v>3.321679036817736</v>
      </c>
      <c r="O103" s="11">
        <f t="shared" si="4"/>
        <v>3.1383328705945206</v>
      </c>
      <c r="P103" s="11" t="e">
        <f t="shared" si="4"/>
        <v>#DIV/0!</v>
      </c>
      <c r="Q103" s="11">
        <f t="shared" si="4"/>
        <v>3.090612567744317</v>
      </c>
      <c r="R103" s="11">
        <f t="shared" si="4"/>
        <v>-2.8074640996022104</v>
      </c>
      <c r="S103" s="11">
        <f t="shared" si="4"/>
        <v>-0.63606702311557295</v>
      </c>
      <c r="T103" s="11">
        <f t="shared" si="4"/>
        <v>0.49068324165122007</v>
      </c>
      <c r="U103" s="11">
        <f t="shared" si="4"/>
        <v>1.6099418934181116</v>
      </c>
      <c r="W103" s="15">
        <f>B103*'Table A8'!B52</f>
        <v>1.0974472580331875</v>
      </c>
      <c r="X103" s="15">
        <f>C103*'Table A8'!C52</f>
        <v>-4.7473922375270208</v>
      </c>
      <c r="Y103" s="15">
        <f>D103*'Table A8'!D52</f>
        <v>-0.51444745157318494</v>
      </c>
      <c r="Z103" s="15">
        <f>E103*'Table A8'!E52</f>
        <v>-0.63697482815951445</v>
      </c>
      <c r="AA103" s="15">
        <f>F103*'Table A8'!F52</f>
        <v>1.5534678917388869</v>
      </c>
      <c r="AB103" s="15">
        <f>G103*'Table A8'!G52</f>
        <v>1.4870807379593123</v>
      </c>
      <c r="AC103" s="15">
        <f>H103*'Table A8'!H52</f>
        <v>5.059960940481284E-2</v>
      </c>
      <c r="AD103" s="15">
        <f>I103*'Table A8'!I52</f>
        <v>4.2070833946671033</v>
      </c>
      <c r="AE103" s="15">
        <f>J103*'Table A8'!J52</f>
        <v>2.6250533783306027</v>
      </c>
      <c r="AF103" s="15">
        <f>K103*'Table A8'!K52</f>
        <v>1.8711258970700579</v>
      </c>
      <c r="AG103" s="15">
        <f>L103*'Table A8'!L52</f>
        <v>1.3557578563720467</v>
      </c>
      <c r="AH103" s="15">
        <f>M103*'Table A8'!M52</f>
        <v>0.43285616423889856</v>
      </c>
      <c r="AI103" s="15">
        <f>N103*'Table A8'!N52</f>
        <v>2.1723780900787992</v>
      </c>
      <c r="AJ103" s="15">
        <f>O103*'Table A8'!O52</f>
        <v>2.0609431961194216</v>
      </c>
      <c r="AK103" s="15" t="e">
        <f>P103*'Table A8'!P52</f>
        <v>#DIV/0!</v>
      </c>
      <c r="AL103" s="15">
        <f>Q103*'Table A8'!Q52</f>
        <v>0</v>
      </c>
      <c r="AM103" s="15">
        <f>R103*'Table A8'!R52</f>
        <v>0</v>
      </c>
      <c r="AN103" s="15">
        <f>S103*'Table A8'!S52</f>
        <v>-0.36694706563537399</v>
      </c>
      <c r="AO103" s="15">
        <f>T103*'Table A8'!T52</f>
        <v>0.36369441871188429</v>
      </c>
      <c r="AP103" s="15">
        <f>U103*'Table A8'!U52</f>
        <v>1.0115264916345994</v>
      </c>
    </row>
    <row r="104" spans="1:42" x14ac:dyDescent="0.2">
      <c r="A104" s="13">
        <v>2017</v>
      </c>
      <c r="B104" s="11">
        <f t="shared" si="1"/>
        <v>3.4430034574167072</v>
      </c>
      <c r="C104" s="11">
        <f t="shared" si="4"/>
        <v>-6.3208142472802358</v>
      </c>
      <c r="D104" s="11">
        <f t="shared" si="4"/>
        <v>0.65362996045285915</v>
      </c>
      <c r="E104" s="11">
        <f t="shared" si="4"/>
        <v>3.9412398190350868</v>
      </c>
      <c r="F104" s="11">
        <f t="shared" si="4"/>
        <v>9.8669184135081434</v>
      </c>
      <c r="G104" s="11">
        <f t="shared" si="4"/>
        <v>3.9192615203827827</v>
      </c>
      <c r="H104" s="11">
        <f t="shared" si="4"/>
        <v>0.8818576038949113</v>
      </c>
      <c r="I104" s="11">
        <f t="shared" si="4"/>
        <v>-1.9174478325453244</v>
      </c>
      <c r="J104" s="11">
        <f t="shared" si="4"/>
        <v>1.8496707472419227</v>
      </c>
      <c r="K104" s="11">
        <f t="shared" si="4"/>
        <v>4.3221939202915349</v>
      </c>
      <c r="L104" s="11">
        <f t="shared" si="4"/>
        <v>-2.5149700945557987</v>
      </c>
      <c r="M104" s="11">
        <f t="shared" si="4"/>
        <v>0.45762016099102443</v>
      </c>
      <c r="N104" s="11">
        <f t="shared" si="4"/>
        <v>-2.5842815011528857</v>
      </c>
      <c r="O104" s="11">
        <f t="shared" si="4"/>
        <v>1.3096156069914509</v>
      </c>
      <c r="P104" s="11" t="e">
        <f t="shared" si="4"/>
        <v>#DIV/0!</v>
      </c>
      <c r="Q104" s="11">
        <f t="shared" si="4"/>
        <v>0.7006564611396795</v>
      </c>
      <c r="R104" s="11">
        <f t="shared" si="4"/>
        <v>4.8908727898864157</v>
      </c>
      <c r="S104" s="11">
        <f t="shared" si="4"/>
        <v>8.7224052447683587</v>
      </c>
      <c r="T104" s="11">
        <f t="shared" si="4"/>
        <v>3.4897375889188105</v>
      </c>
      <c r="U104" s="11">
        <f t="shared" si="4"/>
        <v>1.322097972129064</v>
      </c>
      <c r="W104" s="15">
        <f>B104*'Table A8'!B53</f>
        <v>1.8189387265532464</v>
      </c>
      <c r="X104" s="15">
        <f>C104*'Table A8'!C53</f>
        <v>-2.0555287932155326</v>
      </c>
      <c r="Y104" s="15">
        <f>D104*'Table A8'!D53</f>
        <v>0.41309413500620701</v>
      </c>
      <c r="Z104" s="15">
        <f>E104*'Table A8'!E53</f>
        <v>1.1579362588325086</v>
      </c>
      <c r="AA104" s="15">
        <f>F104*'Table A8'!F53</f>
        <v>3.0577580163461735</v>
      </c>
      <c r="AB104" s="15">
        <f>G104*'Table A8'!G53</f>
        <v>2.4170085796200622</v>
      </c>
      <c r="AC104" s="15">
        <f>H104*'Table A8'!H53</f>
        <v>0.63705393305368396</v>
      </c>
      <c r="AD104" s="15">
        <f>I104*'Table A8'!I53</f>
        <v>-1.6029863880078912</v>
      </c>
      <c r="AE104" s="15">
        <f>J104*'Table A8'!J53</f>
        <v>1.4623496927694641</v>
      </c>
      <c r="AF104" s="15">
        <f>K104*'Table A8'!K53</f>
        <v>2.5838075255502795</v>
      </c>
      <c r="AG104" s="15">
        <f>L104*'Table A8'!L53</f>
        <v>-1.4096407379985252</v>
      </c>
      <c r="AH104" s="15">
        <f>M104*'Table A8'!M53</f>
        <v>0.18469549697597745</v>
      </c>
      <c r="AI104" s="15">
        <f>N104*'Table A8'!N53</f>
        <v>-1.7110527819133257</v>
      </c>
      <c r="AJ104" s="15">
        <f>O104*'Table A8'!O53</f>
        <v>0.84967860581605337</v>
      </c>
      <c r="AK104" s="15" t="e">
        <f>P104*'Table A8'!P53</f>
        <v>#DIV/0!</v>
      </c>
      <c r="AL104" s="15">
        <f>Q104*'Table A8'!Q53</f>
        <v>0</v>
      </c>
      <c r="AM104" s="15">
        <f>R104*'Table A8'!R53</f>
        <v>0</v>
      </c>
      <c r="AN104" s="15">
        <f>S104*'Table A8'!S53</f>
        <v>5.1802364748679279</v>
      </c>
      <c r="AO104" s="15">
        <f>T104*'Table A8'!T53</f>
        <v>2.6019483462978652</v>
      </c>
      <c r="AP104" s="15">
        <f>U104*'Table A8'!U53</f>
        <v>0.83437603021065232</v>
      </c>
    </row>
    <row r="105" spans="1:42" x14ac:dyDescent="0.2">
      <c r="A105" s="13">
        <v>2018</v>
      </c>
      <c r="B105" s="11">
        <f t="shared" si="1"/>
        <v>-3.0723172642840675</v>
      </c>
      <c r="C105" s="11">
        <f t="shared" si="4"/>
        <v>9.7282122806553737</v>
      </c>
      <c r="D105" s="11">
        <f t="shared" si="4"/>
        <v>0.23026490626755192</v>
      </c>
      <c r="E105" s="11">
        <f t="shared" si="4"/>
        <v>4.0821994520255203</v>
      </c>
      <c r="F105" s="11">
        <f t="shared" si="4"/>
        <v>5.3084371092455225</v>
      </c>
      <c r="G105" s="11">
        <f t="shared" si="4"/>
        <v>0.35061393292876097</v>
      </c>
      <c r="H105" s="11">
        <f t="shared" si="4"/>
        <v>-0.22973590486834813</v>
      </c>
      <c r="I105" s="11">
        <f t="shared" si="4"/>
        <v>2.932582938182867</v>
      </c>
      <c r="J105" s="11">
        <f t="shared" si="4"/>
        <v>-0.39920212695375606</v>
      </c>
      <c r="K105" s="11">
        <f t="shared" si="4"/>
        <v>-0.4688989486131579</v>
      </c>
      <c r="L105" s="11">
        <f t="shared" si="4"/>
        <v>1.8571385585435509</v>
      </c>
      <c r="M105" s="11">
        <f t="shared" si="4"/>
        <v>1.4504686202881629</v>
      </c>
      <c r="N105" s="11">
        <f t="shared" si="4"/>
        <v>3.4177451801586454</v>
      </c>
      <c r="O105" s="11">
        <f t="shared" si="4"/>
        <v>1.6332654620897729</v>
      </c>
      <c r="P105" s="11" t="e">
        <f t="shared" si="4"/>
        <v>#DIV/0!</v>
      </c>
      <c r="Q105" s="11">
        <f t="shared" si="4"/>
        <v>4.1238748016597624</v>
      </c>
      <c r="R105" s="11">
        <f t="shared" si="4"/>
        <v>3.0459207484708437</v>
      </c>
      <c r="S105" s="11">
        <f t="shared" si="4"/>
        <v>-2.5667746748577733</v>
      </c>
      <c r="T105" s="11">
        <f t="shared" si="4"/>
        <v>0.57163069961090984</v>
      </c>
      <c r="U105" s="11">
        <f t="shared" si="4"/>
        <v>1.0252376464351232</v>
      </c>
      <c r="W105" s="15">
        <f>B105*'Table A8'!B54</f>
        <v>-1.691925117441236</v>
      </c>
      <c r="X105" s="15">
        <f>C105*'Table A8'!C54</f>
        <v>2.3659012266553869</v>
      </c>
      <c r="Y105" s="15">
        <f>D105*'Table A8'!D54</f>
        <v>0.14651755985804327</v>
      </c>
      <c r="Z105" s="15">
        <f>E105*'Table A8'!E54</f>
        <v>1.2103721375255667</v>
      </c>
      <c r="AA105" s="15">
        <f>F105*'Table A8'!F54</f>
        <v>1.68967553187285</v>
      </c>
      <c r="AB105" s="15">
        <f>G105*'Table A8'!G54</f>
        <v>0.21874803275425397</v>
      </c>
      <c r="AC105" s="15">
        <f>H105*'Table A8'!H54</f>
        <v>-0.16651258384857873</v>
      </c>
      <c r="AD105" s="15">
        <f>I105*'Table A8'!I54</f>
        <v>2.4272988979339591</v>
      </c>
      <c r="AE105" s="15">
        <f>J105*'Table A8'!J54</f>
        <v>-0.31972098347726319</v>
      </c>
      <c r="AF105" s="15">
        <f>K105*'Table A8'!K54</f>
        <v>-0.28260539632915027</v>
      </c>
      <c r="AG105" s="15">
        <f>L105*'Table A8'!L54</f>
        <v>1.0490975717212518</v>
      </c>
      <c r="AH105" s="15">
        <f>M105*'Table A8'!M54</f>
        <v>0.62776281886071694</v>
      </c>
      <c r="AI105" s="15">
        <f>N105*'Table A8'!N54</f>
        <v>2.2820284567919273</v>
      </c>
      <c r="AJ105" s="15">
        <f>O105*'Table A8'!O54</f>
        <v>1.0586826725265908</v>
      </c>
      <c r="AK105" s="15" t="e">
        <f>P105*'Table A8'!P54</f>
        <v>#DIV/0!</v>
      </c>
      <c r="AL105" s="15">
        <f>Q105*'Table A8'!Q54</f>
        <v>0</v>
      </c>
      <c r="AM105" s="15">
        <f>R105*'Table A8'!R54</f>
        <v>0</v>
      </c>
      <c r="AN105" s="15">
        <f>S105*'Table A8'!S54</f>
        <v>-1.5292843512802614</v>
      </c>
      <c r="AO105" s="15">
        <f>T105*'Table A8'!T54</f>
        <v>0.41997707500413545</v>
      </c>
      <c r="AP105" s="15">
        <f>U105*'Table A8'!U54</f>
        <v>0.6512309530155902</v>
      </c>
    </row>
    <row r="106" spans="1:42" x14ac:dyDescent="0.2">
      <c r="A106" s="13">
        <v>2019</v>
      </c>
      <c r="B106" s="11">
        <f t="shared" si="1"/>
        <v>-2.6754737308819614</v>
      </c>
      <c r="C106" s="11">
        <f t="shared" si="4"/>
        <v>-9.4750336545810807</v>
      </c>
      <c r="D106" s="11">
        <f t="shared" si="4"/>
        <v>0.28958031120256894</v>
      </c>
      <c r="E106" s="11">
        <f t="shared" si="4"/>
        <v>-3.0768533671636482</v>
      </c>
      <c r="F106" s="11">
        <f t="shared" si="4"/>
        <v>1.656208829897823</v>
      </c>
      <c r="G106" s="11">
        <f t="shared" si="4"/>
        <v>-1.4504686202881689</v>
      </c>
      <c r="H106" s="11">
        <f t="shared" si="4"/>
        <v>-0.83346367900576279</v>
      </c>
      <c r="I106" s="11">
        <f t="shared" si="4"/>
        <v>5.8551886949615497</v>
      </c>
      <c r="J106" s="11">
        <f t="shared" si="4"/>
        <v>5.0312813873588969</v>
      </c>
      <c r="K106" s="11">
        <f t="shared" si="4"/>
        <v>3.0529205034822793</v>
      </c>
      <c r="L106" s="11">
        <f t="shared" si="4"/>
        <v>-1.3490590182499258</v>
      </c>
      <c r="M106" s="11">
        <f t="shared" si="4"/>
        <v>1.1928570865273813</v>
      </c>
      <c r="N106" s="11">
        <f t="shared" si="4"/>
        <v>4.8694921538758607</v>
      </c>
      <c r="O106" s="11">
        <f t="shared" si="4"/>
        <v>-0.81329832301889915</v>
      </c>
      <c r="P106" s="11" t="e">
        <f t="shared" si="4"/>
        <v>#DIV/0!</v>
      </c>
      <c r="Q106" s="11">
        <f t="shared" si="4"/>
        <v>7.5756612399246315</v>
      </c>
      <c r="R106" s="11">
        <f t="shared" si="4"/>
        <v>2.8490270399627429</v>
      </c>
      <c r="S106" s="11">
        <f t="shared" si="4"/>
        <v>4.2580447535118262</v>
      </c>
      <c r="T106" s="11">
        <f t="shared" si="4"/>
        <v>3.6910354020097151</v>
      </c>
      <c r="U106" s="11">
        <f t="shared" si="4"/>
        <v>1.4987129808248456</v>
      </c>
      <c r="W106" s="15">
        <f>B106*'Table A8'!B55</f>
        <v>-1.4747211204621371</v>
      </c>
      <c r="X106" s="15">
        <f>C106*'Table A8'!C55</f>
        <v>-2.1157750150679555</v>
      </c>
      <c r="Y106" s="15">
        <f>D106*'Table A8'!D55</f>
        <v>0.18695304891237849</v>
      </c>
      <c r="Z106" s="15">
        <f>E106*'Table A8'!E55</f>
        <v>-0.905825631292978</v>
      </c>
      <c r="AA106" s="15">
        <f>F106*'Table A8'!F55</f>
        <v>0.55565806243071969</v>
      </c>
      <c r="AB106" s="15">
        <f>G106*'Table A8'!G55</f>
        <v>-0.92075748015892966</v>
      </c>
      <c r="AC106" s="15">
        <f>H106*'Table A8'!H55</f>
        <v>-0.60734498289149941</v>
      </c>
      <c r="AD106" s="15">
        <f>I106*'Table A8'!I55</f>
        <v>4.8170637393448672</v>
      </c>
      <c r="AE106" s="15">
        <f>J106*'Table A8'!J55</f>
        <v>4.0939536648939345</v>
      </c>
      <c r="AF106" s="15">
        <f>K106*'Table A8'!K55</f>
        <v>1.857702126368967</v>
      </c>
      <c r="AG106" s="15">
        <f>L106*'Table A8'!L55</f>
        <v>-0.76734476958055775</v>
      </c>
      <c r="AH106" s="15">
        <f>M106*'Table A8'!M55</f>
        <v>0.54561283137762417</v>
      </c>
      <c r="AI106" s="15">
        <f>N106*'Table A8'!N55</f>
        <v>3.2873941530815936</v>
      </c>
      <c r="AJ106" s="15">
        <f>O106*'Table A8'!O55</f>
        <v>-0.52815593096847313</v>
      </c>
      <c r="AK106" s="15" t="e">
        <f>P106*'Table A8'!P55</f>
        <v>#DIV/0!</v>
      </c>
      <c r="AL106" s="15">
        <f>Q106*'Table A8'!Q55</f>
        <v>0</v>
      </c>
      <c r="AM106" s="15">
        <f>R106*'Table A8'!R55</f>
        <v>0</v>
      </c>
      <c r="AN106" s="15">
        <f>S106*'Table A8'!S55</f>
        <v>2.6408393561280343</v>
      </c>
      <c r="AO106" s="15">
        <f>T106*'Table A8'!T55</f>
        <v>2.6457341761605639</v>
      </c>
      <c r="AP106" s="15">
        <f>U106*'Table A8'!U55</f>
        <v>0.96142437719913842</v>
      </c>
    </row>
  </sheetData>
  <hyperlinks>
    <hyperlink ref="A1" location="Contents!A1" display="Back to Contents" xr:uid="{00000000-0004-0000-0400-000000000000}"/>
    <hyperlink ref="W3" location="'Table A2'!W56" display="data" xr:uid="{00000000-0004-0000-0400-000001000000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106"/>
  <sheetViews>
    <sheetView zoomScaleNormal="100" workbookViewId="0">
      <pane xSplit="1" ySplit="4" topLeftCell="B6" activePane="bottomRight" state="frozen"/>
      <selection pane="topRight" activeCell="B1" sqref="B1"/>
      <selection pane="bottomLeft" activeCell="A5" sqref="A5"/>
      <selection pane="bottomRight" activeCell="C6" sqref="C6"/>
    </sheetView>
  </sheetViews>
  <sheetFormatPr defaultColWidth="8.7109375" defaultRowHeight="12" x14ac:dyDescent="0.2"/>
  <cols>
    <col min="1" max="1" width="20.7109375" style="13" customWidth="1"/>
    <col min="2" max="2" width="9.7109375" style="13" bestFit="1" customWidth="1"/>
    <col min="3" max="21" width="8.7109375" style="13"/>
    <col min="22" max="22" width="3.7109375" style="13" customWidth="1"/>
    <col min="23" max="16384" width="8.7109375" style="13"/>
  </cols>
  <sheetData>
    <row r="1" spans="1:42" ht="12.75" x14ac:dyDescent="0.2">
      <c r="A1" s="26" t="s">
        <v>186</v>
      </c>
      <c r="B1" s="9" t="s">
        <v>218</v>
      </c>
      <c r="W1" s="9" t="s">
        <v>219</v>
      </c>
    </row>
    <row r="2" spans="1:42" x14ac:dyDescent="0.2">
      <c r="B2" s="9" t="s">
        <v>174</v>
      </c>
      <c r="W2" s="9" t="s">
        <v>171</v>
      </c>
    </row>
    <row r="3" spans="1:42" ht="12.75" x14ac:dyDescent="0.2">
      <c r="A3" s="16"/>
      <c r="B3" s="9"/>
      <c r="W3" s="37" t="s">
        <v>220</v>
      </c>
    </row>
    <row r="4" spans="1:42" x14ac:dyDescent="0.2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  <c r="W4" s="13" t="s">
        <v>13</v>
      </c>
      <c r="X4" s="13" t="s">
        <v>15</v>
      </c>
      <c r="Y4" s="13" t="s">
        <v>0</v>
      </c>
      <c r="Z4" s="13" t="s">
        <v>17</v>
      </c>
      <c r="AA4" s="13" t="s">
        <v>19</v>
      </c>
      <c r="AB4" s="13" t="s">
        <v>1</v>
      </c>
      <c r="AC4" s="13" t="s">
        <v>22</v>
      </c>
      <c r="AD4" s="13" t="s">
        <v>2</v>
      </c>
      <c r="AE4" s="13" t="s">
        <v>25</v>
      </c>
      <c r="AF4" s="13" t="s">
        <v>147</v>
      </c>
      <c r="AG4" s="13" t="s">
        <v>4</v>
      </c>
      <c r="AH4" s="13" t="s">
        <v>29</v>
      </c>
      <c r="AI4" s="13" t="s">
        <v>31</v>
      </c>
      <c r="AJ4" s="13" t="s">
        <v>33</v>
      </c>
      <c r="AK4" s="13" t="s">
        <v>35</v>
      </c>
      <c r="AL4" s="13" t="s">
        <v>37</v>
      </c>
      <c r="AM4" s="13" t="s">
        <v>39</v>
      </c>
      <c r="AN4" s="13" t="s">
        <v>41</v>
      </c>
      <c r="AO4" s="13" t="s">
        <v>43</v>
      </c>
      <c r="AP4" s="13" t="s">
        <v>10</v>
      </c>
    </row>
    <row r="5" spans="1:42" x14ac:dyDescent="0.2">
      <c r="A5" s="17" t="str">
        <f>Base_year</f>
        <v>2018=100</v>
      </c>
    </row>
    <row r="6" spans="1:42" x14ac:dyDescent="0.2">
      <c r="A6" s="13">
        <v>1970</v>
      </c>
      <c r="B6" s="34">
        <v>92.74</v>
      </c>
      <c r="C6" s="34">
        <v>90.35</v>
      </c>
      <c r="D6" s="34">
        <v>83.19</v>
      </c>
      <c r="E6" s="34">
        <v>71.180000000000007</v>
      </c>
      <c r="F6" s="34">
        <v>85.87</v>
      </c>
      <c r="G6" s="34">
        <v>88.84</v>
      </c>
      <c r="H6" s="34">
        <v>87.23</v>
      </c>
      <c r="I6" s="34">
        <v>92.17</v>
      </c>
      <c r="J6" s="34">
        <v>84.28</v>
      </c>
      <c r="K6" s="34">
        <v>73.16</v>
      </c>
      <c r="L6" s="34">
        <v>65.760000000000005</v>
      </c>
      <c r="M6" s="34">
        <v>67.58</v>
      </c>
      <c r="N6" s="34">
        <v>65.98</v>
      </c>
      <c r="O6" s="34">
        <v>62.3</v>
      </c>
      <c r="P6" s="34"/>
      <c r="Q6" s="34">
        <v>46.27</v>
      </c>
      <c r="R6" s="34">
        <v>72.59</v>
      </c>
      <c r="S6" s="34">
        <v>81.87</v>
      </c>
      <c r="T6" s="34">
        <v>56.48</v>
      </c>
      <c r="U6" s="34">
        <v>86.17</v>
      </c>
    </row>
    <row r="7" spans="1:42" x14ac:dyDescent="0.2">
      <c r="A7" s="13">
        <v>1971</v>
      </c>
      <c r="B7" s="34">
        <v>93.02</v>
      </c>
      <c r="C7" s="34">
        <v>90.74</v>
      </c>
      <c r="D7" s="34">
        <v>83.33</v>
      </c>
      <c r="E7" s="34">
        <v>71.489999999999995</v>
      </c>
      <c r="F7" s="34">
        <v>86.24</v>
      </c>
      <c r="G7" s="34">
        <v>88.92</v>
      </c>
      <c r="H7" s="34">
        <v>87.72</v>
      </c>
      <c r="I7" s="34">
        <v>92.71</v>
      </c>
      <c r="J7" s="34">
        <v>84.48</v>
      </c>
      <c r="K7" s="34">
        <v>73.12</v>
      </c>
      <c r="L7" s="34">
        <v>66.2</v>
      </c>
      <c r="M7" s="34">
        <v>68.8</v>
      </c>
      <c r="N7" s="34">
        <v>67.17</v>
      </c>
      <c r="O7" s="34">
        <v>63.42</v>
      </c>
      <c r="P7" s="34"/>
      <c r="Q7" s="34">
        <v>48.28</v>
      </c>
      <c r="R7" s="34">
        <v>73.37</v>
      </c>
      <c r="S7" s="34">
        <v>83.27</v>
      </c>
      <c r="T7" s="34">
        <v>57.44</v>
      </c>
      <c r="U7" s="34">
        <v>86.81</v>
      </c>
    </row>
    <row r="8" spans="1:42" x14ac:dyDescent="0.2">
      <c r="A8" s="13">
        <v>1972</v>
      </c>
      <c r="B8" s="34">
        <v>93.28</v>
      </c>
      <c r="C8" s="34">
        <v>91.13</v>
      </c>
      <c r="D8" s="34">
        <v>83.29</v>
      </c>
      <c r="E8" s="34">
        <v>71.790000000000006</v>
      </c>
      <c r="F8" s="34">
        <v>86.61</v>
      </c>
      <c r="G8" s="34">
        <v>88.99</v>
      </c>
      <c r="H8" s="34">
        <v>87.78</v>
      </c>
      <c r="I8" s="34">
        <v>92.98</v>
      </c>
      <c r="J8" s="34">
        <v>84.68</v>
      </c>
      <c r="K8" s="34">
        <v>73.45</v>
      </c>
      <c r="L8" s="34">
        <v>66.64</v>
      </c>
      <c r="M8" s="34">
        <v>70.02</v>
      </c>
      <c r="N8" s="34">
        <v>68.349999999999994</v>
      </c>
      <c r="O8" s="34">
        <v>64.540000000000006</v>
      </c>
      <c r="P8" s="34"/>
      <c r="Q8" s="34">
        <v>50.29</v>
      </c>
      <c r="R8" s="34">
        <v>74.150000000000006</v>
      </c>
      <c r="S8" s="34">
        <v>84.66</v>
      </c>
      <c r="T8" s="34">
        <v>58.39</v>
      </c>
      <c r="U8" s="34">
        <v>87.1</v>
      </c>
    </row>
    <row r="9" spans="1:42" x14ac:dyDescent="0.2">
      <c r="A9" s="13">
        <v>1973</v>
      </c>
      <c r="B9" s="34">
        <v>93.55</v>
      </c>
      <c r="C9" s="34">
        <v>91.52</v>
      </c>
      <c r="D9" s="34">
        <v>83.42</v>
      </c>
      <c r="E9" s="34">
        <v>72.099999999999994</v>
      </c>
      <c r="F9" s="34">
        <v>86.98</v>
      </c>
      <c r="G9" s="34">
        <v>89.06</v>
      </c>
      <c r="H9" s="34">
        <v>88</v>
      </c>
      <c r="I9" s="34">
        <v>93.26</v>
      </c>
      <c r="J9" s="34">
        <v>84.87</v>
      </c>
      <c r="K9" s="34">
        <v>74.42</v>
      </c>
      <c r="L9" s="34">
        <v>67.069999999999993</v>
      </c>
      <c r="M9" s="34">
        <v>71.23</v>
      </c>
      <c r="N9" s="34">
        <v>69.540000000000006</v>
      </c>
      <c r="O9" s="34">
        <v>65.66</v>
      </c>
      <c r="P9" s="34"/>
      <c r="Q9" s="34">
        <v>52.29</v>
      </c>
      <c r="R9" s="34">
        <v>74.930000000000007</v>
      </c>
      <c r="S9" s="34">
        <v>86.04</v>
      </c>
      <c r="T9" s="34">
        <v>59.35</v>
      </c>
      <c r="U9" s="34">
        <v>87.29</v>
      </c>
    </row>
    <row r="10" spans="1:42" x14ac:dyDescent="0.2">
      <c r="A10" s="13">
        <v>1974</v>
      </c>
      <c r="B10" s="34">
        <v>93.8</v>
      </c>
      <c r="C10" s="34">
        <v>91.89</v>
      </c>
      <c r="D10" s="34">
        <v>83.22</v>
      </c>
      <c r="E10" s="34">
        <v>72.400000000000006</v>
      </c>
      <c r="F10" s="34">
        <v>87.34</v>
      </c>
      <c r="G10" s="34">
        <v>89.12</v>
      </c>
      <c r="H10" s="34">
        <v>88.68</v>
      </c>
      <c r="I10" s="34">
        <v>93.49</v>
      </c>
      <c r="J10" s="34">
        <v>85.05</v>
      </c>
      <c r="K10" s="34">
        <v>75.459999999999994</v>
      </c>
      <c r="L10" s="34">
        <v>67.5</v>
      </c>
      <c r="M10" s="34">
        <v>72.42</v>
      </c>
      <c r="N10" s="34">
        <v>70.7</v>
      </c>
      <c r="O10" s="34">
        <v>66.760000000000005</v>
      </c>
      <c r="P10" s="34"/>
      <c r="Q10" s="34">
        <v>54.28</v>
      </c>
      <c r="R10" s="34">
        <v>75.7</v>
      </c>
      <c r="S10" s="34">
        <v>87.39</v>
      </c>
      <c r="T10" s="34">
        <v>60.28</v>
      </c>
      <c r="U10" s="34">
        <v>87.52</v>
      </c>
    </row>
    <row r="11" spans="1:42" x14ac:dyDescent="0.2">
      <c r="A11" s="13">
        <v>1975</v>
      </c>
      <c r="B11" s="34">
        <v>94.05</v>
      </c>
      <c r="C11" s="34">
        <v>92.26</v>
      </c>
      <c r="D11" s="34">
        <v>83.39</v>
      </c>
      <c r="E11" s="34">
        <v>72.680000000000007</v>
      </c>
      <c r="F11" s="34">
        <v>87.68</v>
      </c>
      <c r="G11" s="34">
        <v>89.15</v>
      </c>
      <c r="H11" s="34">
        <v>88.88</v>
      </c>
      <c r="I11" s="34">
        <v>93.66</v>
      </c>
      <c r="J11" s="34">
        <v>85.21</v>
      </c>
      <c r="K11" s="34">
        <v>75.37</v>
      </c>
      <c r="L11" s="34">
        <v>67.900000000000006</v>
      </c>
      <c r="M11" s="34">
        <v>73.58</v>
      </c>
      <c r="N11" s="34">
        <v>71.83</v>
      </c>
      <c r="O11" s="34">
        <v>67.819999999999993</v>
      </c>
      <c r="P11" s="34"/>
      <c r="Q11" s="34">
        <v>56.22</v>
      </c>
      <c r="R11" s="34">
        <v>76.45</v>
      </c>
      <c r="S11" s="34">
        <v>88.7</v>
      </c>
      <c r="T11" s="34">
        <v>61.18</v>
      </c>
      <c r="U11" s="34">
        <v>87.86</v>
      </c>
    </row>
    <row r="12" spans="1:42" x14ac:dyDescent="0.2">
      <c r="A12" s="13">
        <v>1976</v>
      </c>
      <c r="B12" s="34">
        <v>94.29</v>
      </c>
      <c r="C12" s="34">
        <v>92.6</v>
      </c>
      <c r="D12" s="34">
        <v>83.54</v>
      </c>
      <c r="E12" s="34">
        <v>72.95</v>
      </c>
      <c r="F12" s="34">
        <v>88</v>
      </c>
      <c r="G12" s="34">
        <v>89.17</v>
      </c>
      <c r="H12" s="34">
        <v>89.03</v>
      </c>
      <c r="I12" s="34">
        <v>93.75</v>
      </c>
      <c r="J12" s="34">
        <v>85.36</v>
      </c>
      <c r="K12" s="34">
        <v>75.63</v>
      </c>
      <c r="L12" s="34">
        <v>68.28</v>
      </c>
      <c r="M12" s="34">
        <v>74.69</v>
      </c>
      <c r="N12" s="34">
        <v>72.91</v>
      </c>
      <c r="O12" s="34">
        <v>68.849999999999994</v>
      </c>
      <c r="P12" s="34"/>
      <c r="Q12" s="34">
        <v>58.13</v>
      </c>
      <c r="R12" s="34">
        <v>77.19</v>
      </c>
      <c r="S12" s="34">
        <v>89.97</v>
      </c>
      <c r="T12" s="34">
        <v>62.06</v>
      </c>
      <c r="U12" s="34">
        <v>87.99</v>
      </c>
    </row>
    <row r="13" spans="1:42" x14ac:dyDescent="0.2">
      <c r="A13" s="13">
        <v>1977</v>
      </c>
      <c r="B13" s="34">
        <v>95.31</v>
      </c>
      <c r="C13" s="34">
        <v>95.37</v>
      </c>
      <c r="D13" s="34">
        <v>84.05</v>
      </c>
      <c r="E13" s="34">
        <v>75.13</v>
      </c>
      <c r="F13" s="34">
        <v>90.64</v>
      </c>
      <c r="G13" s="34">
        <v>89.06</v>
      </c>
      <c r="H13" s="34">
        <v>88.24</v>
      </c>
      <c r="I13" s="34">
        <v>93.1</v>
      </c>
      <c r="J13" s="34">
        <v>84.79</v>
      </c>
      <c r="K13" s="34">
        <v>77.22</v>
      </c>
      <c r="L13" s="34">
        <v>69.36</v>
      </c>
      <c r="M13" s="34">
        <v>76.86</v>
      </c>
      <c r="N13" s="34">
        <v>75.040000000000006</v>
      </c>
      <c r="O13" s="34">
        <v>70.849999999999994</v>
      </c>
      <c r="P13" s="34"/>
      <c r="Q13" s="34">
        <v>59.2</v>
      </c>
      <c r="R13" s="34">
        <v>77.34</v>
      </c>
      <c r="S13" s="34">
        <v>90.2</v>
      </c>
      <c r="T13" s="34">
        <v>62.22</v>
      </c>
      <c r="U13" s="34">
        <v>88.32</v>
      </c>
    </row>
    <row r="14" spans="1:42" x14ac:dyDescent="0.2">
      <c r="A14" s="13">
        <v>1978</v>
      </c>
      <c r="B14" s="34">
        <v>96.36</v>
      </c>
      <c r="C14" s="34">
        <v>97.89</v>
      </c>
      <c r="D14" s="34">
        <v>84.45</v>
      </c>
      <c r="E14" s="34">
        <v>77.12</v>
      </c>
      <c r="F14" s="34">
        <v>93.04</v>
      </c>
      <c r="G14" s="34">
        <v>88.96</v>
      </c>
      <c r="H14" s="34">
        <v>87.73</v>
      </c>
      <c r="I14" s="34">
        <v>92.32</v>
      </c>
      <c r="J14" s="34">
        <v>84.22</v>
      </c>
      <c r="K14" s="34">
        <v>78.73</v>
      </c>
      <c r="L14" s="34">
        <v>70.42</v>
      </c>
      <c r="M14" s="34">
        <v>78.959999999999994</v>
      </c>
      <c r="N14" s="34">
        <v>77.08</v>
      </c>
      <c r="O14" s="34">
        <v>72.790000000000006</v>
      </c>
      <c r="P14" s="34"/>
      <c r="Q14" s="34">
        <v>60.07</v>
      </c>
      <c r="R14" s="34">
        <v>77.38</v>
      </c>
      <c r="S14" s="34">
        <v>90.45</v>
      </c>
      <c r="T14" s="34">
        <v>62.39</v>
      </c>
      <c r="U14" s="34">
        <v>88.72</v>
      </c>
    </row>
    <row r="15" spans="1:42" x14ac:dyDescent="0.2">
      <c r="A15" s="13">
        <v>1979</v>
      </c>
      <c r="B15" s="34">
        <v>96.08</v>
      </c>
      <c r="C15" s="34">
        <v>96.2</v>
      </c>
      <c r="D15" s="34">
        <v>84.92</v>
      </c>
      <c r="E15" s="34">
        <v>75.790000000000006</v>
      </c>
      <c r="F15" s="34">
        <v>91.43</v>
      </c>
      <c r="G15" s="34">
        <v>89.25</v>
      </c>
      <c r="H15" s="34">
        <v>88.67</v>
      </c>
      <c r="I15" s="34">
        <v>92.06</v>
      </c>
      <c r="J15" s="34">
        <v>85.13</v>
      </c>
      <c r="K15" s="34">
        <v>78.5</v>
      </c>
      <c r="L15" s="34">
        <v>69.92</v>
      </c>
      <c r="M15" s="34">
        <v>79.099999999999994</v>
      </c>
      <c r="N15" s="34">
        <v>77.22</v>
      </c>
      <c r="O15" s="34">
        <v>72.91</v>
      </c>
      <c r="P15" s="34"/>
      <c r="Q15" s="34">
        <v>61.38</v>
      </c>
      <c r="R15" s="34">
        <v>78.06</v>
      </c>
      <c r="S15" s="34">
        <v>91.83</v>
      </c>
      <c r="T15" s="34">
        <v>63.34</v>
      </c>
      <c r="U15" s="34">
        <v>88.74</v>
      </c>
    </row>
    <row r="16" spans="1:42" x14ac:dyDescent="0.2">
      <c r="A16" s="13">
        <v>1980</v>
      </c>
      <c r="B16" s="34">
        <v>97.05</v>
      </c>
      <c r="C16" s="34">
        <v>96.1</v>
      </c>
      <c r="D16" s="34">
        <v>85.46</v>
      </c>
      <c r="E16" s="34">
        <v>75.709999999999994</v>
      </c>
      <c r="F16" s="34">
        <v>91.34</v>
      </c>
      <c r="G16" s="34">
        <v>89.41</v>
      </c>
      <c r="H16" s="34">
        <v>88.16</v>
      </c>
      <c r="I16" s="34">
        <v>92.53</v>
      </c>
      <c r="J16" s="34">
        <v>84.58</v>
      </c>
      <c r="K16" s="34">
        <v>78.56</v>
      </c>
      <c r="L16" s="34">
        <v>69.56</v>
      </c>
      <c r="M16" s="34">
        <v>81.48</v>
      </c>
      <c r="N16" s="34">
        <v>79.540000000000006</v>
      </c>
      <c r="O16" s="34">
        <v>75.11</v>
      </c>
      <c r="P16" s="34"/>
      <c r="Q16" s="34">
        <v>64.08</v>
      </c>
      <c r="R16" s="34">
        <v>77.430000000000007</v>
      </c>
      <c r="S16" s="34">
        <v>92.33</v>
      </c>
      <c r="T16" s="34">
        <v>63.69</v>
      </c>
      <c r="U16" s="34">
        <v>88.78</v>
      </c>
    </row>
    <row r="17" spans="1:21" x14ac:dyDescent="0.2">
      <c r="A17" s="13">
        <v>1981</v>
      </c>
      <c r="B17" s="34">
        <v>98.01</v>
      </c>
      <c r="C17" s="34">
        <v>96.02</v>
      </c>
      <c r="D17" s="34">
        <v>85.98</v>
      </c>
      <c r="E17" s="34">
        <v>75.650000000000006</v>
      </c>
      <c r="F17" s="34">
        <v>91.25</v>
      </c>
      <c r="G17" s="34">
        <v>89.57</v>
      </c>
      <c r="H17" s="34">
        <v>87.55</v>
      </c>
      <c r="I17" s="34">
        <v>93.17</v>
      </c>
      <c r="J17" s="34">
        <v>84.04</v>
      </c>
      <c r="K17" s="34">
        <v>79.28</v>
      </c>
      <c r="L17" s="34">
        <v>69.22</v>
      </c>
      <c r="M17" s="34">
        <v>83.91</v>
      </c>
      <c r="N17" s="34">
        <v>81.91</v>
      </c>
      <c r="O17" s="34">
        <v>77.349999999999994</v>
      </c>
      <c r="P17" s="34"/>
      <c r="Q17" s="34">
        <v>66.81</v>
      </c>
      <c r="R17" s="34">
        <v>76.760000000000005</v>
      </c>
      <c r="S17" s="34">
        <v>92.83</v>
      </c>
      <c r="T17" s="34">
        <v>64.03</v>
      </c>
      <c r="U17" s="34">
        <v>89.08</v>
      </c>
    </row>
    <row r="18" spans="1:21" x14ac:dyDescent="0.2">
      <c r="A18" s="13">
        <v>1982</v>
      </c>
      <c r="B18" s="34">
        <v>96.86</v>
      </c>
      <c r="C18" s="34">
        <v>96.91</v>
      </c>
      <c r="D18" s="34">
        <v>84.95</v>
      </c>
      <c r="E18" s="34">
        <v>76.349999999999994</v>
      </c>
      <c r="F18" s="34">
        <v>92.11</v>
      </c>
      <c r="G18" s="34">
        <v>89.99</v>
      </c>
      <c r="H18" s="34">
        <v>86.54</v>
      </c>
      <c r="I18" s="34">
        <v>91.28</v>
      </c>
      <c r="J18" s="34">
        <v>82.91</v>
      </c>
      <c r="K18" s="34">
        <v>78.81</v>
      </c>
      <c r="L18" s="34">
        <v>70.150000000000006</v>
      </c>
      <c r="M18" s="34">
        <v>82.98</v>
      </c>
      <c r="N18" s="34">
        <v>81</v>
      </c>
      <c r="O18" s="34">
        <v>76.489999999999995</v>
      </c>
      <c r="P18" s="34"/>
      <c r="Q18" s="34">
        <v>69.06</v>
      </c>
      <c r="R18" s="34">
        <v>77.56</v>
      </c>
      <c r="S18" s="34">
        <v>94.88</v>
      </c>
      <c r="T18" s="34">
        <v>65.45</v>
      </c>
      <c r="U18" s="34">
        <v>88.17</v>
      </c>
    </row>
    <row r="19" spans="1:21" x14ac:dyDescent="0.2">
      <c r="A19" s="13">
        <v>1983</v>
      </c>
      <c r="B19" s="34">
        <v>95.58</v>
      </c>
      <c r="C19" s="34">
        <v>98.02</v>
      </c>
      <c r="D19" s="34">
        <v>83.77</v>
      </c>
      <c r="E19" s="34">
        <v>77.23</v>
      </c>
      <c r="F19" s="34">
        <v>93.16</v>
      </c>
      <c r="G19" s="34">
        <v>90.65</v>
      </c>
      <c r="H19" s="34">
        <v>85.31</v>
      </c>
      <c r="I19" s="34">
        <v>89.51</v>
      </c>
      <c r="J19" s="34">
        <v>81.78</v>
      </c>
      <c r="K19" s="34">
        <v>78.900000000000006</v>
      </c>
      <c r="L19" s="34">
        <v>71.16</v>
      </c>
      <c r="M19" s="34">
        <v>82.02</v>
      </c>
      <c r="N19" s="34">
        <v>80.069999999999993</v>
      </c>
      <c r="O19" s="34">
        <v>75.599999999999994</v>
      </c>
      <c r="P19" s="34"/>
      <c r="Q19" s="34">
        <v>71.239999999999995</v>
      </c>
      <c r="R19" s="34">
        <v>78.290000000000006</v>
      </c>
      <c r="S19" s="34">
        <v>97.07</v>
      </c>
      <c r="T19" s="34">
        <v>66.95</v>
      </c>
      <c r="U19" s="34">
        <v>87.42</v>
      </c>
    </row>
    <row r="20" spans="1:21" x14ac:dyDescent="0.2">
      <c r="A20" s="13">
        <v>1984</v>
      </c>
      <c r="B20" s="34">
        <v>95.38</v>
      </c>
      <c r="C20" s="34">
        <v>98.96</v>
      </c>
      <c r="D20" s="34">
        <v>83.32</v>
      </c>
      <c r="E20" s="34">
        <v>77.959999999999994</v>
      </c>
      <c r="F20" s="34">
        <v>94.05</v>
      </c>
      <c r="G20" s="34">
        <v>90.76</v>
      </c>
      <c r="H20" s="34">
        <v>84.74</v>
      </c>
      <c r="I20" s="34">
        <v>89.71</v>
      </c>
      <c r="J20" s="34">
        <v>81.23</v>
      </c>
      <c r="K20" s="34">
        <v>79.86</v>
      </c>
      <c r="L20" s="34">
        <v>71.489999999999995</v>
      </c>
      <c r="M20" s="34">
        <v>83.03</v>
      </c>
      <c r="N20" s="34">
        <v>81.06</v>
      </c>
      <c r="O20" s="34">
        <v>76.540000000000006</v>
      </c>
      <c r="P20" s="34"/>
      <c r="Q20" s="34">
        <v>73.81</v>
      </c>
      <c r="R20" s="34">
        <v>78.59</v>
      </c>
      <c r="S20" s="34">
        <v>98.04</v>
      </c>
      <c r="T20" s="34">
        <v>67.63</v>
      </c>
      <c r="U20" s="34">
        <v>87.09</v>
      </c>
    </row>
    <row r="21" spans="1:21" x14ac:dyDescent="0.2">
      <c r="A21" s="13">
        <v>1985</v>
      </c>
      <c r="B21" s="34">
        <v>95.55</v>
      </c>
      <c r="C21" s="34">
        <v>100.7</v>
      </c>
      <c r="D21" s="34">
        <v>83.72</v>
      </c>
      <c r="E21" s="34">
        <v>79.33</v>
      </c>
      <c r="F21" s="34">
        <v>95.7</v>
      </c>
      <c r="G21" s="34">
        <v>91.73</v>
      </c>
      <c r="H21" s="34">
        <v>87.09</v>
      </c>
      <c r="I21" s="34">
        <v>89.52</v>
      </c>
      <c r="J21" s="34">
        <v>82.85</v>
      </c>
      <c r="K21" s="34">
        <v>81.7</v>
      </c>
      <c r="L21" s="34">
        <v>72.31</v>
      </c>
      <c r="M21" s="34">
        <v>85.09</v>
      </c>
      <c r="N21" s="34">
        <v>83.07</v>
      </c>
      <c r="O21" s="34">
        <v>78.44</v>
      </c>
      <c r="P21" s="34"/>
      <c r="Q21" s="34">
        <v>76.08</v>
      </c>
      <c r="R21" s="34">
        <v>81.849999999999994</v>
      </c>
      <c r="S21" s="34">
        <v>102.27</v>
      </c>
      <c r="T21" s="34">
        <v>70.55</v>
      </c>
      <c r="U21" s="34">
        <v>87.9</v>
      </c>
    </row>
    <row r="22" spans="1:21" x14ac:dyDescent="0.2">
      <c r="A22" s="13">
        <v>1986</v>
      </c>
      <c r="B22" s="34">
        <v>98.22</v>
      </c>
      <c r="C22" s="34">
        <v>101.67</v>
      </c>
      <c r="D22" s="34">
        <v>82.74</v>
      </c>
      <c r="E22" s="34">
        <v>80.099999999999994</v>
      </c>
      <c r="F22" s="34">
        <v>96.63</v>
      </c>
      <c r="G22" s="34">
        <v>91.06</v>
      </c>
      <c r="H22" s="34">
        <v>85.52</v>
      </c>
      <c r="I22" s="34">
        <v>89.49</v>
      </c>
      <c r="J22" s="34">
        <v>81.16</v>
      </c>
      <c r="K22" s="34">
        <v>82.81</v>
      </c>
      <c r="L22" s="34">
        <v>72.38</v>
      </c>
      <c r="M22" s="34">
        <v>85.64</v>
      </c>
      <c r="N22" s="34">
        <v>83.6</v>
      </c>
      <c r="O22" s="34">
        <v>78.94</v>
      </c>
      <c r="P22" s="34"/>
      <c r="Q22" s="34">
        <v>72.67</v>
      </c>
      <c r="R22" s="34">
        <v>80.05</v>
      </c>
      <c r="S22" s="34">
        <v>100.99</v>
      </c>
      <c r="T22" s="34">
        <v>69.66</v>
      </c>
      <c r="U22" s="34">
        <v>87.47</v>
      </c>
    </row>
    <row r="23" spans="1:21" x14ac:dyDescent="0.2">
      <c r="A23" s="13">
        <v>1987</v>
      </c>
      <c r="B23" s="34">
        <v>96.63</v>
      </c>
      <c r="C23" s="34">
        <v>103.18</v>
      </c>
      <c r="D23" s="34">
        <v>83.23</v>
      </c>
      <c r="E23" s="34">
        <v>81.290000000000006</v>
      </c>
      <c r="F23" s="34">
        <v>98.07</v>
      </c>
      <c r="G23" s="34">
        <v>91.38</v>
      </c>
      <c r="H23" s="34">
        <v>85.81</v>
      </c>
      <c r="I23" s="34">
        <v>90.51</v>
      </c>
      <c r="J23" s="34">
        <v>81.209999999999994</v>
      </c>
      <c r="K23" s="34">
        <v>83.56</v>
      </c>
      <c r="L23" s="34">
        <v>70.34</v>
      </c>
      <c r="M23" s="34">
        <v>85.46</v>
      </c>
      <c r="N23" s="34">
        <v>83.43</v>
      </c>
      <c r="O23" s="34">
        <v>78.78</v>
      </c>
      <c r="P23" s="34"/>
      <c r="Q23" s="34">
        <v>72.34</v>
      </c>
      <c r="R23" s="34">
        <v>79.58</v>
      </c>
      <c r="S23" s="34">
        <v>101.07</v>
      </c>
      <c r="T23" s="34">
        <v>69.72</v>
      </c>
      <c r="U23" s="34">
        <v>87.42</v>
      </c>
    </row>
    <row r="24" spans="1:21" x14ac:dyDescent="0.2">
      <c r="A24" s="13">
        <v>1988</v>
      </c>
      <c r="B24" s="34">
        <v>97.04</v>
      </c>
      <c r="C24" s="34">
        <v>104.26</v>
      </c>
      <c r="D24" s="34">
        <v>83.14</v>
      </c>
      <c r="E24" s="34">
        <v>82.14</v>
      </c>
      <c r="F24" s="34">
        <v>99.09</v>
      </c>
      <c r="G24" s="34">
        <v>91.37</v>
      </c>
      <c r="H24" s="34">
        <v>85.73</v>
      </c>
      <c r="I24" s="34">
        <v>90.86</v>
      </c>
      <c r="J24" s="34">
        <v>81.13</v>
      </c>
      <c r="K24" s="34">
        <v>84.22</v>
      </c>
      <c r="L24" s="34">
        <v>69.94</v>
      </c>
      <c r="M24" s="34">
        <v>86.11</v>
      </c>
      <c r="N24" s="34">
        <v>84.06</v>
      </c>
      <c r="O24" s="34">
        <v>79.38</v>
      </c>
      <c r="P24" s="34"/>
      <c r="Q24" s="34">
        <v>71.760000000000005</v>
      </c>
      <c r="R24" s="34">
        <v>79.84</v>
      </c>
      <c r="S24" s="34">
        <v>102.27</v>
      </c>
      <c r="T24" s="34">
        <v>70.540000000000006</v>
      </c>
      <c r="U24" s="34">
        <v>87.37</v>
      </c>
    </row>
    <row r="25" spans="1:21" x14ac:dyDescent="0.2">
      <c r="A25" s="13">
        <v>1989</v>
      </c>
      <c r="B25" s="34">
        <v>99.54</v>
      </c>
      <c r="C25" s="34">
        <v>105.65</v>
      </c>
      <c r="D25" s="34">
        <v>83.54</v>
      </c>
      <c r="E25" s="34">
        <v>83.23</v>
      </c>
      <c r="F25" s="34">
        <v>100.41</v>
      </c>
      <c r="G25" s="34">
        <v>91.17</v>
      </c>
      <c r="H25" s="34">
        <v>86.41</v>
      </c>
      <c r="I25" s="34">
        <v>90.86</v>
      </c>
      <c r="J25" s="34">
        <v>81.599999999999994</v>
      </c>
      <c r="K25" s="34">
        <v>84.75</v>
      </c>
      <c r="L25" s="34">
        <v>69.209999999999994</v>
      </c>
      <c r="M25" s="34">
        <v>87.74</v>
      </c>
      <c r="N25" s="34">
        <v>85.66</v>
      </c>
      <c r="O25" s="34">
        <v>80.88</v>
      </c>
      <c r="P25" s="34"/>
      <c r="Q25" s="34">
        <v>71.67</v>
      </c>
      <c r="R25" s="34">
        <v>78.84</v>
      </c>
      <c r="S25" s="34">
        <v>104.48</v>
      </c>
      <c r="T25" s="34">
        <v>72.069999999999993</v>
      </c>
      <c r="U25" s="34">
        <v>87.65</v>
      </c>
    </row>
    <row r="26" spans="1:21" x14ac:dyDescent="0.2">
      <c r="A26" s="13">
        <v>1990</v>
      </c>
      <c r="B26" s="34">
        <v>97.57</v>
      </c>
      <c r="C26" s="34">
        <v>105.45</v>
      </c>
      <c r="D26" s="34">
        <v>84.08</v>
      </c>
      <c r="E26" s="34">
        <v>83.08</v>
      </c>
      <c r="F26" s="34">
        <v>100.22</v>
      </c>
      <c r="G26" s="34">
        <v>91.13</v>
      </c>
      <c r="H26" s="34">
        <v>86.64</v>
      </c>
      <c r="I26" s="34">
        <v>92.2</v>
      </c>
      <c r="J26" s="34">
        <v>82</v>
      </c>
      <c r="K26" s="34">
        <v>85.77</v>
      </c>
      <c r="L26" s="34">
        <v>69.06</v>
      </c>
      <c r="M26" s="34">
        <v>88.61</v>
      </c>
      <c r="N26" s="34">
        <v>86.5</v>
      </c>
      <c r="O26" s="34">
        <v>81.680000000000007</v>
      </c>
      <c r="P26" s="34"/>
      <c r="Q26" s="34">
        <v>74.67</v>
      </c>
      <c r="R26" s="34">
        <v>79.41</v>
      </c>
      <c r="S26" s="34">
        <v>105.67</v>
      </c>
      <c r="T26" s="34">
        <v>72.89</v>
      </c>
      <c r="U26" s="34">
        <v>87.89</v>
      </c>
    </row>
    <row r="27" spans="1:21" x14ac:dyDescent="0.2">
      <c r="A27" s="13">
        <v>1991</v>
      </c>
      <c r="B27" s="34">
        <v>98.11</v>
      </c>
      <c r="C27" s="34">
        <v>105.32</v>
      </c>
      <c r="D27" s="34">
        <v>84.66</v>
      </c>
      <c r="E27" s="34">
        <v>82.98</v>
      </c>
      <c r="F27" s="34">
        <v>100.1</v>
      </c>
      <c r="G27" s="34">
        <v>92</v>
      </c>
      <c r="H27" s="34">
        <v>87.12</v>
      </c>
      <c r="I27" s="34">
        <v>91.97</v>
      </c>
      <c r="J27" s="34">
        <v>82.29</v>
      </c>
      <c r="K27" s="34">
        <v>85.69</v>
      </c>
      <c r="L27" s="34">
        <v>71.27</v>
      </c>
      <c r="M27" s="34">
        <v>88.15</v>
      </c>
      <c r="N27" s="34">
        <v>86.06</v>
      </c>
      <c r="O27" s="34">
        <v>81.260000000000005</v>
      </c>
      <c r="P27" s="34"/>
      <c r="Q27" s="34">
        <v>76.430000000000007</v>
      </c>
      <c r="R27" s="34">
        <v>79.52</v>
      </c>
      <c r="S27" s="34">
        <v>102.93</v>
      </c>
      <c r="T27" s="34">
        <v>71</v>
      </c>
      <c r="U27" s="34">
        <v>87.87</v>
      </c>
    </row>
    <row r="28" spans="1:21" x14ac:dyDescent="0.2">
      <c r="A28" s="13">
        <v>1992</v>
      </c>
      <c r="B28" s="34">
        <v>98.32</v>
      </c>
      <c r="C28" s="34">
        <v>107.32</v>
      </c>
      <c r="D28" s="34">
        <v>85.91</v>
      </c>
      <c r="E28" s="34">
        <v>84.55</v>
      </c>
      <c r="F28" s="34">
        <v>102</v>
      </c>
      <c r="G28" s="34">
        <v>93.15</v>
      </c>
      <c r="H28" s="34">
        <v>87.06</v>
      </c>
      <c r="I28" s="34">
        <v>92.56</v>
      </c>
      <c r="J28" s="34">
        <v>82.93</v>
      </c>
      <c r="K28" s="34">
        <v>86.49</v>
      </c>
      <c r="L28" s="34">
        <v>72.05</v>
      </c>
      <c r="M28" s="34">
        <v>92.75</v>
      </c>
      <c r="N28" s="34">
        <v>90.54</v>
      </c>
      <c r="O28" s="34">
        <v>85.5</v>
      </c>
      <c r="P28" s="34"/>
      <c r="Q28" s="34">
        <v>76.540000000000006</v>
      </c>
      <c r="R28" s="34">
        <v>81.86</v>
      </c>
      <c r="S28" s="34">
        <v>108.19</v>
      </c>
      <c r="T28" s="34">
        <v>74.63</v>
      </c>
      <c r="U28" s="34">
        <v>88.79</v>
      </c>
    </row>
    <row r="29" spans="1:21" x14ac:dyDescent="0.2">
      <c r="A29" s="13">
        <v>1993</v>
      </c>
      <c r="B29" s="34">
        <v>98.8</v>
      </c>
      <c r="C29" s="34">
        <v>107.13</v>
      </c>
      <c r="D29" s="34">
        <v>85.78</v>
      </c>
      <c r="E29" s="34">
        <v>84.4</v>
      </c>
      <c r="F29" s="34">
        <v>101.81</v>
      </c>
      <c r="G29" s="34">
        <v>93.01</v>
      </c>
      <c r="H29" s="34">
        <v>87.39</v>
      </c>
      <c r="I29" s="34">
        <v>92.38</v>
      </c>
      <c r="J29" s="34">
        <v>83.19</v>
      </c>
      <c r="K29" s="34">
        <v>85.84</v>
      </c>
      <c r="L29" s="34">
        <v>72.63</v>
      </c>
      <c r="M29" s="34">
        <v>93.41</v>
      </c>
      <c r="N29" s="34">
        <v>91.19</v>
      </c>
      <c r="O29" s="34">
        <v>86.1</v>
      </c>
      <c r="P29" s="34"/>
      <c r="Q29" s="34">
        <v>77.27</v>
      </c>
      <c r="R29" s="34">
        <v>82.47</v>
      </c>
      <c r="S29" s="34">
        <v>109.37</v>
      </c>
      <c r="T29" s="34">
        <v>75.44</v>
      </c>
      <c r="U29" s="34">
        <v>88.79</v>
      </c>
    </row>
    <row r="30" spans="1:21" x14ac:dyDescent="0.2">
      <c r="A30" s="13">
        <v>1994</v>
      </c>
      <c r="B30" s="34">
        <v>99.24</v>
      </c>
      <c r="C30" s="34">
        <v>110.06</v>
      </c>
      <c r="D30" s="34">
        <v>86.2</v>
      </c>
      <c r="E30" s="34">
        <v>86.71</v>
      </c>
      <c r="F30" s="34">
        <v>104.6</v>
      </c>
      <c r="G30" s="34">
        <v>94.09</v>
      </c>
      <c r="H30" s="34">
        <v>88.91</v>
      </c>
      <c r="I30" s="34">
        <v>94.3</v>
      </c>
      <c r="J30" s="34">
        <v>84.4</v>
      </c>
      <c r="K30" s="34">
        <v>86.38</v>
      </c>
      <c r="L30" s="34">
        <v>74.83</v>
      </c>
      <c r="M30" s="34">
        <v>93.87</v>
      </c>
      <c r="N30" s="34">
        <v>91.64</v>
      </c>
      <c r="O30" s="34">
        <v>86.53</v>
      </c>
      <c r="P30" s="34"/>
      <c r="Q30" s="34">
        <v>78.36</v>
      </c>
      <c r="R30" s="34">
        <v>84.32</v>
      </c>
      <c r="S30" s="34">
        <v>112.53</v>
      </c>
      <c r="T30" s="34">
        <v>77.62</v>
      </c>
      <c r="U30" s="34">
        <v>89.57</v>
      </c>
    </row>
    <row r="31" spans="1:21" x14ac:dyDescent="0.2">
      <c r="A31" s="13">
        <v>1995</v>
      </c>
      <c r="B31" s="34">
        <v>96.96</v>
      </c>
      <c r="C31" s="34">
        <v>109.42</v>
      </c>
      <c r="D31" s="34">
        <v>86.93</v>
      </c>
      <c r="E31" s="34">
        <v>83.95</v>
      </c>
      <c r="F31" s="34">
        <v>101.6</v>
      </c>
      <c r="G31" s="34">
        <v>94.83</v>
      </c>
      <c r="H31" s="34">
        <v>89.33</v>
      </c>
      <c r="I31" s="34">
        <v>93.73</v>
      </c>
      <c r="J31" s="34">
        <v>84.1</v>
      </c>
      <c r="K31" s="34">
        <v>85.47</v>
      </c>
      <c r="L31" s="34">
        <v>77.48</v>
      </c>
      <c r="M31" s="34">
        <v>90.53</v>
      </c>
      <c r="N31" s="34">
        <v>91.92</v>
      </c>
      <c r="O31" s="34">
        <v>86.97</v>
      </c>
      <c r="P31" s="34"/>
      <c r="Q31" s="34">
        <v>78.510000000000005</v>
      </c>
      <c r="R31" s="34">
        <v>84.89</v>
      </c>
      <c r="S31" s="34">
        <v>111.03</v>
      </c>
      <c r="T31" s="34">
        <v>78.290000000000006</v>
      </c>
      <c r="U31" s="34">
        <v>89.92</v>
      </c>
    </row>
    <row r="32" spans="1:21" x14ac:dyDescent="0.2">
      <c r="A32" s="13">
        <v>1996</v>
      </c>
      <c r="B32" s="34">
        <v>96.79</v>
      </c>
      <c r="C32" s="34">
        <v>106.4</v>
      </c>
      <c r="D32" s="34">
        <v>87.11</v>
      </c>
      <c r="E32" s="34">
        <v>85.85</v>
      </c>
      <c r="F32" s="34">
        <v>102.35</v>
      </c>
      <c r="G32" s="34">
        <v>95.15</v>
      </c>
      <c r="H32" s="34">
        <v>89.01</v>
      </c>
      <c r="I32" s="34">
        <v>93.94</v>
      </c>
      <c r="J32" s="34">
        <v>85.48</v>
      </c>
      <c r="K32" s="34">
        <v>85.97</v>
      </c>
      <c r="L32" s="34">
        <v>76.569999999999993</v>
      </c>
      <c r="M32" s="34">
        <v>88.01</v>
      </c>
      <c r="N32" s="34">
        <v>91.9</v>
      </c>
      <c r="O32" s="34">
        <v>86.4</v>
      </c>
      <c r="P32" s="34"/>
      <c r="Q32" s="34">
        <v>79.430000000000007</v>
      </c>
      <c r="R32" s="34">
        <v>84.13</v>
      </c>
      <c r="S32" s="34">
        <v>107.35</v>
      </c>
      <c r="T32" s="34">
        <v>83.14</v>
      </c>
      <c r="U32" s="34">
        <v>90.15</v>
      </c>
    </row>
    <row r="33" spans="1:21" x14ac:dyDescent="0.2">
      <c r="A33" s="13">
        <v>1997</v>
      </c>
      <c r="B33" s="34">
        <v>94.39</v>
      </c>
      <c r="C33" s="34">
        <v>106.03</v>
      </c>
      <c r="D33" s="34">
        <v>87.18</v>
      </c>
      <c r="E33" s="34">
        <v>87.73</v>
      </c>
      <c r="F33" s="34">
        <v>94.9</v>
      </c>
      <c r="G33" s="34">
        <v>95.26</v>
      </c>
      <c r="H33" s="34">
        <v>89.52</v>
      </c>
      <c r="I33" s="34">
        <v>94.54</v>
      </c>
      <c r="J33" s="34">
        <v>85.65</v>
      </c>
      <c r="K33" s="34">
        <v>86.41</v>
      </c>
      <c r="L33" s="34">
        <v>76.819999999999993</v>
      </c>
      <c r="M33" s="34">
        <v>92.91</v>
      </c>
      <c r="N33" s="34">
        <v>92.3</v>
      </c>
      <c r="O33" s="34">
        <v>87.07</v>
      </c>
      <c r="P33" s="34"/>
      <c r="Q33" s="34">
        <v>79.62</v>
      </c>
      <c r="R33" s="34">
        <v>82.7</v>
      </c>
      <c r="S33" s="34">
        <v>106.98</v>
      </c>
      <c r="T33" s="34">
        <v>80.41</v>
      </c>
      <c r="U33" s="34">
        <v>90.17</v>
      </c>
    </row>
    <row r="34" spans="1:21" x14ac:dyDescent="0.2">
      <c r="A34" s="13">
        <v>1998</v>
      </c>
      <c r="B34" s="34">
        <v>94.22</v>
      </c>
      <c r="C34" s="34">
        <v>104.12</v>
      </c>
      <c r="D34" s="34">
        <v>88.18</v>
      </c>
      <c r="E34" s="34">
        <v>86.15</v>
      </c>
      <c r="F34" s="34">
        <v>94.12</v>
      </c>
      <c r="G34" s="34">
        <v>95.47</v>
      </c>
      <c r="H34" s="34">
        <v>89.62</v>
      </c>
      <c r="I34" s="34">
        <v>95.24</v>
      </c>
      <c r="J34" s="34">
        <v>84.08</v>
      </c>
      <c r="K34" s="34">
        <v>87.22</v>
      </c>
      <c r="L34" s="34">
        <v>77.72</v>
      </c>
      <c r="M34" s="34">
        <v>94.6</v>
      </c>
      <c r="N34" s="34">
        <v>92.43</v>
      </c>
      <c r="O34" s="34">
        <v>89.02</v>
      </c>
      <c r="P34" s="34"/>
      <c r="Q34" s="34">
        <v>82.94</v>
      </c>
      <c r="R34" s="34">
        <v>82.85</v>
      </c>
      <c r="S34" s="34">
        <v>107.81</v>
      </c>
      <c r="T34" s="34">
        <v>81.63</v>
      </c>
      <c r="U34" s="34">
        <v>90.83</v>
      </c>
    </row>
    <row r="35" spans="1:21" x14ac:dyDescent="0.2">
      <c r="A35" s="13">
        <v>1999</v>
      </c>
      <c r="B35" s="34">
        <v>93.6</v>
      </c>
      <c r="C35" s="34">
        <v>107.79</v>
      </c>
      <c r="D35" s="34">
        <v>89.2</v>
      </c>
      <c r="E35" s="34">
        <v>82.21</v>
      </c>
      <c r="F35" s="34">
        <v>93.2</v>
      </c>
      <c r="G35" s="34">
        <v>95.47</v>
      </c>
      <c r="H35" s="34">
        <v>90.09</v>
      </c>
      <c r="I35" s="34">
        <v>96.26</v>
      </c>
      <c r="J35" s="34">
        <v>82.82</v>
      </c>
      <c r="K35" s="34">
        <v>87.12</v>
      </c>
      <c r="L35" s="34">
        <v>78.44</v>
      </c>
      <c r="M35" s="34">
        <v>91.64</v>
      </c>
      <c r="N35" s="34">
        <v>92.52</v>
      </c>
      <c r="O35" s="34">
        <v>89.94</v>
      </c>
      <c r="P35" s="34"/>
      <c r="Q35" s="34">
        <v>84.19</v>
      </c>
      <c r="R35" s="34">
        <v>82.25</v>
      </c>
      <c r="S35" s="34">
        <v>109.9</v>
      </c>
      <c r="T35" s="34">
        <v>84.37</v>
      </c>
      <c r="U35" s="34">
        <v>91.34</v>
      </c>
    </row>
    <row r="36" spans="1:21" x14ac:dyDescent="0.2">
      <c r="A36" s="13">
        <v>2000</v>
      </c>
      <c r="B36" s="34">
        <v>95.28</v>
      </c>
      <c r="C36" s="34">
        <v>109.37</v>
      </c>
      <c r="D36" s="34">
        <v>90.24</v>
      </c>
      <c r="E36" s="34">
        <v>83.6</v>
      </c>
      <c r="F36" s="34">
        <v>96.54</v>
      </c>
      <c r="G36" s="34">
        <v>96.09</v>
      </c>
      <c r="H36" s="34">
        <v>91.09</v>
      </c>
      <c r="I36" s="34">
        <v>95.94</v>
      </c>
      <c r="J36" s="34">
        <v>82.82</v>
      </c>
      <c r="K36" s="34">
        <v>86.91</v>
      </c>
      <c r="L36" s="34">
        <v>78.27</v>
      </c>
      <c r="M36" s="34">
        <v>93.46</v>
      </c>
      <c r="N36" s="34">
        <v>92.54</v>
      </c>
      <c r="O36" s="34">
        <v>90.87</v>
      </c>
      <c r="P36" s="34"/>
      <c r="Q36" s="34">
        <v>82.59</v>
      </c>
      <c r="R36" s="34">
        <v>82.25</v>
      </c>
      <c r="S36" s="34">
        <v>110.52</v>
      </c>
      <c r="T36" s="34">
        <v>86.18</v>
      </c>
      <c r="U36" s="34">
        <v>91.86</v>
      </c>
    </row>
    <row r="37" spans="1:21" x14ac:dyDescent="0.2">
      <c r="A37" s="13">
        <v>2001</v>
      </c>
      <c r="B37" s="34">
        <v>93.54</v>
      </c>
      <c r="C37" s="34">
        <v>108.68</v>
      </c>
      <c r="D37" s="34">
        <v>90.48</v>
      </c>
      <c r="E37" s="34">
        <v>84.8</v>
      </c>
      <c r="F37" s="34">
        <v>94.67</v>
      </c>
      <c r="G37" s="34">
        <v>96.3</v>
      </c>
      <c r="H37" s="34">
        <v>90.86</v>
      </c>
      <c r="I37" s="34">
        <v>95.34</v>
      </c>
      <c r="J37" s="34">
        <v>84.42</v>
      </c>
      <c r="K37" s="34">
        <v>87.27</v>
      </c>
      <c r="L37" s="34">
        <v>78.66</v>
      </c>
      <c r="M37" s="34">
        <v>94.88</v>
      </c>
      <c r="N37" s="34">
        <v>93.53</v>
      </c>
      <c r="O37" s="34">
        <v>90.84</v>
      </c>
      <c r="P37" s="34"/>
      <c r="Q37" s="34">
        <v>80.45</v>
      </c>
      <c r="R37" s="34">
        <v>84.74</v>
      </c>
      <c r="S37" s="34">
        <v>109.53</v>
      </c>
      <c r="T37" s="34">
        <v>86.41</v>
      </c>
      <c r="U37" s="34">
        <v>92.17</v>
      </c>
    </row>
    <row r="38" spans="1:21" x14ac:dyDescent="0.2">
      <c r="A38" s="13">
        <v>2002</v>
      </c>
      <c r="B38" s="34">
        <v>95.29</v>
      </c>
      <c r="C38" s="34">
        <v>114.65</v>
      </c>
      <c r="D38" s="34">
        <v>91.13</v>
      </c>
      <c r="E38" s="34">
        <v>83.79</v>
      </c>
      <c r="F38" s="34">
        <v>92.75</v>
      </c>
      <c r="G38" s="34">
        <v>95.77</v>
      </c>
      <c r="H38" s="34">
        <v>91.14</v>
      </c>
      <c r="I38" s="34">
        <v>95.43</v>
      </c>
      <c r="J38" s="34">
        <v>83.69</v>
      </c>
      <c r="K38" s="34">
        <v>89.3</v>
      </c>
      <c r="L38" s="34">
        <v>79.459999999999994</v>
      </c>
      <c r="M38" s="34">
        <v>96.17</v>
      </c>
      <c r="N38" s="34">
        <v>92.96</v>
      </c>
      <c r="O38" s="34">
        <v>91.71</v>
      </c>
      <c r="P38" s="34"/>
      <c r="Q38" s="34">
        <v>83.58</v>
      </c>
      <c r="R38" s="34">
        <v>85.68</v>
      </c>
      <c r="S38" s="34">
        <v>107.9</v>
      </c>
      <c r="T38" s="34">
        <v>88.57</v>
      </c>
      <c r="U38" s="34">
        <v>92.52</v>
      </c>
    </row>
    <row r="39" spans="1:21" x14ac:dyDescent="0.2">
      <c r="A39" s="13">
        <v>2003</v>
      </c>
      <c r="B39" s="34">
        <v>95.83</v>
      </c>
      <c r="C39" s="34">
        <v>117.98</v>
      </c>
      <c r="D39" s="34">
        <v>92.27</v>
      </c>
      <c r="E39" s="34">
        <v>88.83</v>
      </c>
      <c r="F39" s="34">
        <v>95.64</v>
      </c>
      <c r="G39" s="34">
        <v>96.05</v>
      </c>
      <c r="H39" s="34">
        <v>91.73</v>
      </c>
      <c r="I39" s="34">
        <v>95.5</v>
      </c>
      <c r="J39" s="34">
        <v>83.62</v>
      </c>
      <c r="K39" s="34">
        <v>89.82</v>
      </c>
      <c r="L39" s="34">
        <v>81.849999999999994</v>
      </c>
      <c r="M39" s="34">
        <v>92.64</v>
      </c>
      <c r="N39" s="34">
        <v>94.7</v>
      </c>
      <c r="O39" s="34">
        <v>93.32</v>
      </c>
      <c r="P39" s="34"/>
      <c r="Q39" s="34">
        <v>85.79</v>
      </c>
      <c r="R39" s="34">
        <v>85.44</v>
      </c>
      <c r="S39" s="34">
        <v>109.66</v>
      </c>
      <c r="T39" s="34">
        <v>87.31</v>
      </c>
      <c r="U39" s="34">
        <v>93.15</v>
      </c>
    </row>
    <row r="40" spans="1:21" x14ac:dyDescent="0.2">
      <c r="A40" s="13">
        <v>2004</v>
      </c>
      <c r="B40" s="34">
        <v>96.12</v>
      </c>
      <c r="C40" s="34">
        <v>117.48</v>
      </c>
      <c r="D40" s="34">
        <v>92.75</v>
      </c>
      <c r="E40" s="34">
        <v>87.16</v>
      </c>
      <c r="F40" s="34">
        <v>94.14</v>
      </c>
      <c r="G40" s="34">
        <v>96.52</v>
      </c>
      <c r="H40" s="34">
        <v>91.56</v>
      </c>
      <c r="I40" s="34">
        <v>95.5</v>
      </c>
      <c r="J40" s="34">
        <v>84.28</v>
      </c>
      <c r="K40" s="34">
        <v>90.4</v>
      </c>
      <c r="L40" s="34">
        <v>83.01</v>
      </c>
      <c r="M40" s="34">
        <v>90.97</v>
      </c>
      <c r="N40" s="34">
        <v>94.21</v>
      </c>
      <c r="O40" s="34">
        <v>92.71</v>
      </c>
      <c r="P40" s="34"/>
      <c r="Q40" s="34">
        <v>86.96</v>
      </c>
      <c r="R40" s="34">
        <v>86.07</v>
      </c>
      <c r="S40" s="34">
        <v>103.6</v>
      </c>
      <c r="T40" s="34">
        <v>87.1</v>
      </c>
      <c r="U40" s="34">
        <v>92.66</v>
      </c>
    </row>
    <row r="41" spans="1:21" x14ac:dyDescent="0.2">
      <c r="A41" s="13">
        <v>2005</v>
      </c>
      <c r="B41" s="34">
        <v>96.04</v>
      </c>
      <c r="C41" s="34">
        <v>115.86</v>
      </c>
      <c r="D41" s="34">
        <v>93.59</v>
      </c>
      <c r="E41" s="34">
        <v>88.57</v>
      </c>
      <c r="F41" s="34">
        <v>93.24</v>
      </c>
      <c r="G41" s="34">
        <v>95.72</v>
      </c>
      <c r="H41" s="34">
        <v>92.2</v>
      </c>
      <c r="I41" s="34">
        <v>95.14</v>
      </c>
      <c r="J41" s="34">
        <v>85.71</v>
      </c>
      <c r="K41" s="34">
        <v>91.34</v>
      </c>
      <c r="L41" s="34">
        <v>84.19</v>
      </c>
      <c r="M41" s="34">
        <v>92.2</v>
      </c>
      <c r="N41" s="34">
        <v>95.3</v>
      </c>
      <c r="O41" s="34">
        <v>92.87</v>
      </c>
      <c r="P41" s="34"/>
      <c r="Q41" s="34">
        <v>87.64</v>
      </c>
      <c r="R41" s="34">
        <v>87.47</v>
      </c>
      <c r="S41" s="34">
        <v>99.68</v>
      </c>
      <c r="T41" s="34">
        <v>88.5</v>
      </c>
      <c r="U41" s="34">
        <v>93.23</v>
      </c>
    </row>
    <row r="42" spans="1:21" x14ac:dyDescent="0.2">
      <c r="A42" s="13">
        <v>2006</v>
      </c>
      <c r="B42" s="34">
        <v>97.64</v>
      </c>
      <c r="C42" s="34">
        <v>120.63</v>
      </c>
      <c r="D42" s="34">
        <v>94.07</v>
      </c>
      <c r="E42" s="34">
        <v>89.53</v>
      </c>
      <c r="F42" s="34">
        <v>94.83</v>
      </c>
      <c r="G42" s="34">
        <v>95.91</v>
      </c>
      <c r="H42" s="34">
        <v>93.31</v>
      </c>
      <c r="I42" s="34">
        <v>94.78</v>
      </c>
      <c r="J42" s="34">
        <v>88.39</v>
      </c>
      <c r="K42" s="34">
        <v>92.43</v>
      </c>
      <c r="L42" s="34">
        <v>84.64</v>
      </c>
      <c r="M42" s="34">
        <v>92.41</v>
      </c>
      <c r="N42" s="34">
        <v>95.39</v>
      </c>
      <c r="O42" s="34">
        <v>93.72</v>
      </c>
      <c r="P42" s="34"/>
      <c r="Q42" s="34">
        <v>89.78</v>
      </c>
      <c r="R42" s="34">
        <v>89.18</v>
      </c>
      <c r="S42" s="34">
        <v>97.29</v>
      </c>
      <c r="T42" s="34">
        <v>90.03</v>
      </c>
      <c r="U42" s="34">
        <v>93.96</v>
      </c>
    </row>
    <row r="43" spans="1:21" x14ac:dyDescent="0.2">
      <c r="A43" s="13">
        <v>2007</v>
      </c>
      <c r="B43" s="34">
        <v>97.86</v>
      </c>
      <c r="C43" s="34">
        <v>124.3</v>
      </c>
      <c r="D43" s="34">
        <v>94.47</v>
      </c>
      <c r="E43" s="34">
        <v>85.9</v>
      </c>
      <c r="F43" s="34">
        <v>93.05</v>
      </c>
      <c r="G43" s="34">
        <v>95.37</v>
      </c>
      <c r="H43" s="34">
        <v>93.63</v>
      </c>
      <c r="I43" s="34">
        <v>95.66</v>
      </c>
      <c r="J43" s="34">
        <v>91.91</v>
      </c>
      <c r="K43" s="34">
        <v>92.7</v>
      </c>
      <c r="L43" s="34">
        <v>88.07</v>
      </c>
      <c r="M43" s="34">
        <v>92.18</v>
      </c>
      <c r="N43" s="34">
        <v>96.26</v>
      </c>
      <c r="O43" s="34">
        <v>93.41</v>
      </c>
      <c r="P43" s="34"/>
      <c r="Q43" s="34">
        <v>89.38</v>
      </c>
      <c r="R43" s="34">
        <v>89.12</v>
      </c>
      <c r="S43" s="34">
        <v>98.42</v>
      </c>
      <c r="T43" s="34">
        <v>90.09</v>
      </c>
      <c r="U43" s="34">
        <v>94.71</v>
      </c>
    </row>
    <row r="44" spans="1:21" x14ac:dyDescent="0.2">
      <c r="A44" s="13">
        <v>2008</v>
      </c>
      <c r="B44" s="34">
        <v>96.31</v>
      </c>
      <c r="C44" s="34">
        <v>121.96</v>
      </c>
      <c r="D44" s="34">
        <v>94.97</v>
      </c>
      <c r="E44" s="34">
        <v>88.62</v>
      </c>
      <c r="F44" s="34">
        <v>93.3</v>
      </c>
      <c r="G44" s="34">
        <v>95.42</v>
      </c>
      <c r="H44" s="34">
        <v>93.68</v>
      </c>
      <c r="I44" s="34">
        <v>96.8</v>
      </c>
      <c r="J44" s="34">
        <v>92.06</v>
      </c>
      <c r="K44" s="34">
        <v>92.81</v>
      </c>
      <c r="L44" s="34">
        <v>89.17</v>
      </c>
      <c r="M44" s="34">
        <v>94.33</v>
      </c>
      <c r="N44" s="34">
        <v>96.6</v>
      </c>
      <c r="O44" s="34">
        <v>91.31</v>
      </c>
      <c r="P44" s="34"/>
      <c r="Q44" s="34">
        <v>89.27</v>
      </c>
      <c r="R44" s="34">
        <v>89.02</v>
      </c>
      <c r="S44" s="34">
        <v>99.33</v>
      </c>
      <c r="T44" s="34">
        <v>92.44</v>
      </c>
      <c r="U44" s="34">
        <v>94.71</v>
      </c>
    </row>
    <row r="45" spans="1:21" x14ac:dyDescent="0.2">
      <c r="A45" s="13">
        <v>2009</v>
      </c>
      <c r="B45" s="34">
        <v>98.4</v>
      </c>
      <c r="C45" s="34">
        <v>110.44</v>
      </c>
      <c r="D45" s="34">
        <v>94.78</v>
      </c>
      <c r="E45" s="34">
        <v>89.55</v>
      </c>
      <c r="F45" s="34">
        <v>98.77</v>
      </c>
      <c r="G45" s="34">
        <v>97.35</v>
      </c>
      <c r="H45" s="34">
        <v>95.09</v>
      </c>
      <c r="I45" s="34">
        <v>96.63</v>
      </c>
      <c r="J45" s="34">
        <v>93.53</v>
      </c>
      <c r="K45" s="34">
        <v>96.17</v>
      </c>
      <c r="L45" s="34">
        <v>91.42</v>
      </c>
      <c r="M45" s="34">
        <v>94.73</v>
      </c>
      <c r="N45" s="34">
        <v>98.27</v>
      </c>
      <c r="O45" s="34">
        <v>91.82</v>
      </c>
      <c r="P45" s="34"/>
      <c r="Q45" s="34">
        <v>89.58</v>
      </c>
      <c r="R45" s="34">
        <v>90.96</v>
      </c>
      <c r="S45" s="34">
        <v>100.83</v>
      </c>
      <c r="T45" s="34">
        <v>97.07</v>
      </c>
      <c r="U45" s="34">
        <v>96.11</v>
      </c>
    </row>
    <row r="46" spans="1:21" x14ac:dyDescent="0.2">
      <c r="A46" s="13">
        <v>2010</v>
      </c>
      <c r="B46" s="34">
        <v>101.38</v>
      </c>
      <c r="C46" s="34">
        <v>104.57</v>
      </c>
      <c r="D46" s="34">
        <v>96.12</v>
      </c>
      <c r="E46" s="34">
        <v>94.56</v>
      </c>
      <c r="F46" s="34">
        <v>100.04</v>
      </c>
      <c r="G46" s="34">
        <v>96.92</v>
      </c>
      <c r="H46" s="34">
        <v>95.77</v>
      </c>
      <c r="I46" s="34">
        <v>97.87</v>
      </c>
      <c r="J46" s="34">
        <v>93.47</v>
      </c>
      <c r="K46" s="34">
        <v>98.13</v>
      </c>
      <c r="L46" s="34">
        <v>94.04</v>
      </c>
      <c r="M46" s="34">
        <v>97.17</v>
      </c>
      <c r="N46" s="34">
        <v>98.95</v>
      </c>
      <c r="O46" s="34">
        <v>94.99</v>
      </c>
      <c r="P46" s="34"/>
      <c r="Q46" s="34">
        <v>90.38</v>
      </c>
      <c r="R46" s="34">
        <v>91.71</v>
      </c>
      <c r="S46" s="34">
        <v>103.24</v>
      </c>
      <c r="T46" s="34">
        <v>96.96</v>
      </c>
      <c r="U46" s="34">
        <v>97.38</v>
      </c>
    </row>
    <row r="47" spans="1:21" x14ac:dyDescent="0.2">
      <c r="A47" s="13">
        <v>2011</v>
      </c>
      <c r="B47" s="34">
        <v>100.16</v>
      </c>
      <c r="C47" s="34">
        <v>99.95</v>
      </c>
      <c r="D47" s="34">
        <v>96.89</v>
      </c>
      <c r="E47" s="34">
        <v>97.39</v>
      </c>
      <c r="F47" s="34">
        <v>96.88</v>
      </c>
      <c r="G47" s="34">
        <v>96.61</v>
      </c>
      <c r="H47" s="34">
        <v>96.33</v>
      </c>
      <c r="I47" s="34">
        <v>98.2</v>
      </c>
      <c r="J47" s="34">
        <v>97.27</v>
      </c>
      <c r="K47" s="34">
        <v>98.57</v>
      </c>
      <c r="L47" s="34">
        <v>95.51</v>
      </c>
      <c r="M47" s="34">
        <v>100.46</v>
      </c>
      <c r="N47" s="34">
        <v>100.23</v>
      </c>
      <c r="O47" s="34">
        <v>95.65</v>
      </c>
      <c r="P47" s="34"/>
      <c r="Q47" s="34">
        <v>92.97</v>
      </c>
      <c r="R47" s="34">
        <v>92.35</v>
      </c>
      <c r="S47" s="34">
        <v>104.4</v>
      </c>
      <c r="T47" s="34">
        <v>93.13</v>
      </c>
      <c r="U47" s="34">
        <v>98.11</v>
      </c>
    </row>
    <row r="48" spans="1:21" x14ac:dyDescent="0.2">
      <c r="A48" s="13">
        <v>2012</v>
      </c>
      <c r="B48" s="34">
        <v>101.77</v>
      </c>
      <c r="C48" s="34">
        <v>95.48</v>
      </c>
      <c r="D48" s="34">
        <v>98.21</v>
      </c>
      <c r="E48" s="34">
        <v>95.38</v>
      </c>
      <c r="F48" s="34">
        <v>95.63</v>
      </c>
      <c r="G48" s="34">
        <v>97.7</v>
      </c>
      <c r="H48" s="34">
        <v>96.63</v>
      </c>
      <c r="I48" s="34">
        <v>99.5</v>
      </c>
      <c r="J48" s="34">
        <v>99.13</v>
      </c>
      <c r="K48" s="34">
        <v>99.75</v>
      </c>
      <c r="L48" s="34">
        <v>96.01</v>
      </c>
      <c r="M48" s="34">
        <v>100.29</v>
      </c>
      <c r="N48" s="34">
        <v>100.9</v>
      </c>
      <c r="O48" s="34">
        <v>96.25</v>
      </c>
      <c r="P48" s="34"/>
      <c r="Q48" s="34">
        <v>93.69</v>
      </c>
      <c r="R48" s="34">
        <v>93.04</v>
      </c>
      <c r="S48" s="34">
        <v>104.05</v>
      </c>
      <c r="T48" s="34">
        <v>95.98</v>
      </c>
      <c r="U48" s="34">
        <v>98.91</v>
      </c>
    </row>
    <row r="49" spans="1:42" x14ac:dyDescent="0.2">
      <c r="A49" s="13">
        <v>2013</v>
      </c>
      <c r="B49" s="34">
        <v>102</v>
      </c>
      <c r="C49" s="34">
        <v>99.49</v>
      </c>
      <c r="D49" s="34">
        <v>97.29</v>
      </c>
      <c r="E49" s="34">
        <v>95.66</v>
      </c>
      <c r="F49" s="34">
        <v>98.44</v>
      </c>
      <c r="G49" s="34">
        <v>99.71</v>
      </c>
      <c r="H49" s="34">
        <v>97.85</v>
      </c>
      <c r="I49" s="34">
        <v>99.28</v>
      </c>
      <c r="J49" s="34">
        <v>99.46</v>
      </c>
      <c r="K49" s="34">
        <v>98.79</v>
      </c>
      <c r="L49" s="34">
        <v>96.23</v>
      </c>
      <c r="M49" s="34">
        <v>99.21</v>
      </c>
      <c r="N49" s="34">
        <v>101.04</v>
      </c>
      <c r="O49" s="34">
        <v>97.92</v>
      </c>
      <c r="P49" s="34"/>
      <c r="Q49" s="34">
        <v>96.92</v>
      </c>
      <c r="R49" s="34">
        <v>95.1</v>
      </c>
      <c r="S49" s="34">
        <v>101.77</v>
      </c>
      <c r="T49" s="34">
        <v>97.01</v>
      </c>
      <c r="U49" s="34">
        <v>99.34</v>
      </c>
    </row>
    <row r="50" spans="1:42" x14ac:dyDescent="0.2">
      <c r="A50" s="13">
        <v>2014</v>
      </c>
      <c r="B50" s="34">
        <v>103.02</v>
      </c>
      <c r="C50" s="34">
        <v>93.97</v>
      </c>
      <c r="D50" s="34">
        <v>97.29</v>
      </c>
      <c r="E50" s="34">
        <v>93.74</v>
      </c>
      <c r="F50" s="34">
        <v>103.12</v>
      </c>
      <c r="G50" s="34">
        <v>99.8</v>
      </c>
      <c r="H50" s="34">
        <v>98.45</v>
      </c>
      <c r="I50" s="34">
        <v>99.71</v>
      </c>
      <c r="J50" s="34">
        <v>99.04</v>
      </c>
      <c r="K50" s="34">
        <v>99</v>
      </c>
      <c r="L50" s="34">
        <v>98.17</v>
      </c>
      <c r="M50" s="34">
        <v>101.08</v>
      </c>
      <c r="N50" s="34">
        <v>101.26</v>
      </c>
      <c r="O50" s="34">
        <v>96.82</v>
      </c>
      <c r="P50" s="34"/>
      <c r="Q50" s="34">
        <v>93.95</v>
      </c>
      <c r="R50" s="34">
        <v>95.43</v>
      </c>
      <c r="S50" s="34">
        <v>105.24</v>
      </c>
      <c r="T50" s="34">
        <v>97.35</v>
      </c>
      <c r="U50" s="34">
        <v>99.26</v>
      </c>
    </row>
    <row r="51" spans="1:42" x14ac:dyDescent="0.2">
      <c r="A51" s="13">
        <v>2015</v>
      </c>
      <c r="B51" s="34">
        <v>105.42</v>
      </c>
      <c r="C51" s="34">
        <v>97.84</v>
      </c>
      <c r="D51" s="34">
        <v>98.11</v>
      </c>
      <c r="E51" s="34">
        <v>96.16</v>
      </c>
      <c r="F51" s="34">
        <v>104.44</v>
      </c>
      <c r="G51" s="34">
        <v>98.75</v>
      </c>
      <c r="H51" s="34">
        <v>98.63</v>
      </c>
      <c r="I51" s="34">
        <v>99.57</v>
      </c>
      <c r="J51" s="34">
        <v>99.93</v>
      </c>
      <c r="K51" s="34">
        <v>99.91</v>
      </c>
      <c r="L51" s="34">
        <v>98.74</v>
      </c>
      <c r="M51" s="34">
        <v>104.91</v>
      </c>
      <c r="N51" s="34">
        <v>100.82</v>
      </c>
      <c r="O51" s="34">
        <v>97.37</v>
      </c>
      <c r="P51" s="34"/>
      <c r="Q51" s="34">
        <v>96.54</v>
      </c>
      <c r="R51" s="34">
        <v>97.29</v>
      </c>
      <c r="S51" s="34">
        <v>101.26</v>
      </c>
      <c r="T51" s="34">
        <v>93.39</v>
      </c>
      <c r="U51" s="34">
        <v>99.36</v>
      </c>
    </row>
    <row r="52" spans="1:42" x14ac:dyDescent="0.2">
      <c r="A52" s="13">
        <v>2016</v>
      </c>
      <c r="B52" s="34">
        <v>102.86</v>
      </c>
      <c r="C52" s="34">
        <v>105.13</v>
      </c>
      <c r="D52" s="34">
        <v>98.67</v>
      </c>
      <c r="E52" s="34">
        <v>99.3</v>
      </c>
      <c r="F52" s="34">
        <v>106.26</v>
      </c>
      <c r="G52" s="34">
        <v>99.32</v>
      </c>
      <c r="H52" s="34">
        <v>99.28</v>
      </c>
      <c r="I52" s="34">
        <v>100.35</v>
      </c>
      <c r="J52" s="34">
        <v>100.28</v>
      </c>
      <c r="K52" s="34">
        <v>99.65</v>
      </c>
      <c r="L52" s="34">
        <v>101.68</v>
      </c>
      <c r="M52" s="34">
        <v>104.82</v>
      </c>
      <c r="N52" s="34">
        <v>101.95</v>
      </c>
      <c r="O52" s="34">
        <v>97.88</v>
      </c>
      <c r="P52" s="34"/>
      <c r="Q52" s="34">
        <v>97.59</v>
      </c>
      <c r="R52" s="34">
        <v>98.89</v>
      </c>
      <c r="S52" s="34">
        <v>98.12</v>
      </c>
      <c r="T52" s="34">
        <v>95.61</v>
      </c>
      <c r="U52" s="34">
        <v>100.01</v>
      </c>
    </row>
    <row r="53" spans="1:42" x14ac:dyDescent="0.2">
      <c r="A53" s="13">
        <v>2017</v>
      </c>
      <c r="B53" s="34">
        <v>102.62</v>
      </c>
      <c r="C53" s="34">
        <v>93.56</v>
      </c>
      <c r="D53" s="34">
        <v>98.94</v>
      </c>
      <c r="E53" s="34">
        <v>96.4</v>
      </c>
      <c r="F53" s="34">
        <v>106.6</v>
      </c>
      <c r="G53" s="34">
        <v>99.67</v>
      </c>
      <c r="H53" s="34">
        <v>99.94</v>
      </c>
      <c r="I53" s="34">
        <v>101.28</v>
      </c>
      <c r="J53" s="34">
        <v>99.36</v>
      </c>
      <c r="K53" s="34">
        <v>99.95</v>
      </c>
      <c r="L53" s="34">
        <v>99.4</v>
      </c>
      <c r="M53" s="34">
        <v>99.95</v>
      </c>
      <c r="N53" s="34">
        <v>100.77</v>
      </c>
      <c r="O53" s="34">
        <v>99</v>
      </c>
      <c r="P53" s="34"/>
      <c r="Q53" s="34">
        <v>98.6</v>
      </c>
      <c r="R53" s="34">
        <v>99.12</v>
      </c>
      <c r="S53" s="34">
        <v>99.07</v>
      </c>
      <c r="T53" s="34">
        <v>97.85</v>
      </c>
      <c r="U53" s="34">
        <v>99.63</v>
      </c>
    </row>
    <row r="54" spans="1:42" x14ac:dyDescent="0.2">
      <c r="A54" s="13">
        <v>2018</v>
      </c>
      <c r="B54" s="34">
        <v>100</v>
      </c>
      <c r="C54" s="34">
        <v>100</v>
      </c>
      <c r="D54" s="34">
        <v>100</v>
      </c>
      <c r="E54" s="34">
        <v>100</v>
      </c>
      <c r="F54" s="34">
        <v>100</v>
      </c>
      <c r="G54" s="34">
        <v>100</v>
      </c>
      <c r="H54" s="34">
        <v>100</v>
      </c>
      <c r="I54" s="34">
        <v>100</v>
      </c>
      <c r="J54" s="34">
        <v>100</v>
      </c>
      <c r="K54" s="34">
        <v>100</v>
      </c>
      <c r="L54" s="34">
        <v>100</v>
      </c>
      <c r="M54" s="34">
        <v>100</v>
      </c>
      <c r="N54" s="34">
        <v>100</v>
      </c>
      <c r="O54" s="34">
        <v>100</v>
      </c>
      <c r="P54" s="34"/>
      <c r="Q54" s="34">
        <v>100</v>
      </c>
      <c r="R54" s="34">
        <v>100</v>
      </c>
      <c r="S54" s="34">
        <v>100</v>
      </c>
      <c r="T54" s="34">
        <v>100</v>
      </c>
      <c r="U54" s="34">
        <v>100</v>
      </c>
    </row>
    <row r="55" spans="1:42" x14ac:dyDescent="0.2">
      <c r="A55" s="13">
        <v>2019</v>
      </c>
      <c r="B55" s="34">
        <v>101.99</v>
      </c>
      <c r="C55" s="34">
        <v>98.04</v>
      </c>
      <c r="D55" s="34">
        <v>100.36</v>
      </c>
      <c r="E55" s="34">
        <v>99.12</v>
      </c>
      <c r="F55" s="34">
        <v>104.23</v>
      </c>
      <c r="G55" s="34">
        <v>101.67</v>
      </c>
      <c r="H55" s="34">
        <v>100.72</v>
      </c>
      <c r="I55" s="34">
        <v>99.07</v>
      </c>
      <c r="J55" s="34">
        <v>100.37</v>
      </c>
      <c r="K55" s="34">
        <v>98.17</v>
      </c>
      <c r="L55" s="34">
        <v>100.68</v>
      </c>
      <c r="M55" s="34">
        <v>100.24</v>
      </c>
      <c r="N55" s="34">
        <v>102.05</v>
      </c>
      <c r="O55" s="34">
        <v>100.08</v>
      </c>
      <c r="P55" s="34"/>
      <c r="Q55" s="34">
        <v>99.87</v>
      </c>
      <c r="R55" s="34">
        <v>99.98</v>
      </c>
      <c r="S55" s="34">
        <v>101.83</v>
      </c>
      <c r="T55" s="34">
        <v>102.04</v>
      </c>
      <c r="U55" s="34">
        <v>100.4</v>
      </c>
    </row>
    <row r="56" spans="1:42" x14ac:dyDescent="0.2"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</row>
    <row r="57" spans="1:42" x14ac:dyDescent="0.2">
      <c r="A57" s="9" t="s">
        <v>163</v>
      </c>
    </row>
    <row r="58" spans="1:42" x14ac:dyDescent="0.2">
      <c r="A58" s="13">
        <v>1971</v>
      </c>
      <c r="B58" s="11">
        <f t="shared" ref="B58:U58" si="0">LN(B7/B6)*100</f>
        <v>0.30146448326362069</v>
      </c>
      <c r="C58" s="11">
        <f t="shared" si="0"/>
        <v>0.43072571975802698</v>
      </c>
      <c r="D58" s="11">
        <f t="shared" si="0"/>
        <v>0.16814800983190459</v>
      </c>
      <c r="E58" s="11">
        <f t="shared" si="0"/>
        <v>0.4345699696713734</v>
      </c>
      <c r="F58" s="11">
        <f t="shared" si="0"/>
        <v>0.42995824762936147</v>
      </c>
      <c r="G58" s="11">
        <f t="shared" si="0"/>
        <v>9.0009006976919784E-2</v>
      </c>
      <c r="H58" s="11">
        <f t="shared" si="0"/>
        <v>0.56016151045603224</v>
      </c>
      <c r="I58" s="11">
        <f t="shared" si="0"/>
        <v>0.58416436133179883</v>
      </c>
      <c r="J58" s="11">
        <f t="shared" si="0"/>
        <v>0.23702310219631847</v>
      </c>
      <c r="K58" s="11">
        <f t="shared" si="0"/>
        <v>-5.4689637677028384E-2</v>
      </c>
      <c r="L58" s="11">
        <f t="shared" si="0"/>
        <v>0.66687121950381245</v>
      </c>
      <c r="M58" s="11">
        <f t="shared" si="0"/>
        <v>1.7891663653154095</v>
      </c>
      <c r="N58" s="11">
        <f t="shared" si="0"/>
        <v>1.7875053478337701</v>
      </c>
      <c r="O58" s="11">
        <f t="shared" si="0"/>
        <v>1.7817843316793893</v>
      </c>
      <c r="P58" s="11"/>
      <c r="Q58" s="11">
        <f t="shared" si="0"/>
        <v>4.2523593310422454</v>
      </c>
      <c r="R58" s="11">
        <f t="shared" si="0"/>
        <v>1.0687961429153601</v>
      </c>
      <c r="S58" s="11">
        <f t="shared" si="0"/>
        <v>1.6955716859371008</v>
      </c>
      <c r="T58" s="11">
        <f t="shared" si="0"/>
        <v>1.6854331554982183</v>
      </c>
      <c r="U58" s="11">
        <f t="shared" si="0"/>
        <v>0.73997331520412379</v>
      </c>
      <c r="W58" s="15">
        <f>B58*'Table A8'!B7</f>
        <v>0.13478477046716481</v>
      </c>
      <c r="X58" s="15">
        <f>C58*'Table A8'!C7</f>
        <v>0.26674843824614608</v>
      </c>
      <c r="Y58" s="15">
        <f>D58*'Table A8'!D7</f>
        <v>0.13396351943307838</v>
      </c>
      <c r="Z58" s="15">
        <f>E58*'Table A8'!E7</f>
        <v>0.20915852640283203</v>
      </c>
      <c r="AA58" s="15">
        <f>F58*'Table A8'!F7</f>
        <v>0.14627179584350877</v>
      </c>
      <c r="AB58" s="15">
        <f>G58*'Table A8'!G7</f>
        <v>6.5265530958964535E-2</v>
      </c>
      <c r="AC58" s="15">
        <f>H58*'Table A8'!H7</f>
        <v>0.33021521041383101</v>
      </c>
      <c r="AD58" s="15">
        <f>I58*'Table A8'!I7</f>
        <v>0.51435672015264888</v>
      </c>
      <c r="AE58" s="15">
        <f>J58*'Table A8'!J7</f>
        <v>0.15197921312827942</v>
      </c>
      <c r="AF58" s="15">
        <f>K58*'Table A8'!K7</f>
        <v>-2.391030959239681E-2</v>
      </c>
      <c r="AG58" s="15">
        <f>L58*'Table A8'!L7</f>
        <v>0.283020145557418</v>
      </c>
      <c r="AH58" s="15">
        <f>M58*'Table A8'!M7</f>
        <v>0.37626168662583059</v>
      </c>
      <c r="AI58" s="15">
        <f>N58*'Table A8'!N7</f>
        <v>0.94165781723883024</v>
      </c>
      <c r="AJ58" s="15">
        <f>O58*'Table A8'!O7</f>
        <v>0.83904224178782438</v>
      </c>
      <c r="AK58" s="15">
        <f>P58*'Table A8'!P7</f>
        <v>0</v>
      </c>
      <c r="AL58" s="15">
        <f>Q58*'Table A8'!Q7</f>
        <v>0</v>
      </c>
      <c r="AM58" s="15">
        <f>R58*'Table A8'!R7</f>
        <v>0</v>
      </c>
      <c r="AN58" s="15">
        <f>S58*'Table A8'!S7</f>
        <v>1.0634625614197497</v>
      </c>
      <c r="AO58" s="15">
        <f>T58*'Table A8'!T7</f>
        <v>0.88232425690331717</v>
      </c>
      <c r="AP58" s="15">
        <f>U58*'Table A8'!U7</f>
        <v>0.48002068957291516</v>
      </c>
    </row>
    <row r="59" spans="1:42" x14ac:dyDescent="0.2">
      <c r="A59" s="13">
        <v>1972</v>
      </c>
      <c r="B59" s="11">
        <f t="shared" ref="B59:U59" si="1">LN(B8/B7)*100</f>
        <v>0.27911988062314286</v>
      </c>
      <c r="C59" s="11">
        <f t="shared" si="1"/>
        <v>0.428878427221772</v>
      </c>
      <c r="D59" s="11">
        <f t="shared" si="1"/>
        <v>-4.8013444686615572E-2</v>
      </c>
      <c r="E59" s="11">
        <f t="shared" si="1"/>
        <v>0.41876108096314485</v>
      </c>
      <c r="F59" s="11">
        <f t="shared" si="1"/>
        <v>0.42811751822664473</v>
      </c>
      <c r="G59" s="11">
        <f t="shared" si="1"/>
        <v>7.8691477277490457E-2</v>
      </c>
      <c r="H59" s="11">
        <f t="shared" si="1"/>
        <v>6.8376071040062783E-2</v>
      </c>
      <c r="I59" s="11">
        <f t="shared" si="1"/>
        <v>0.29080746435476801</v>
      </c>
      <c r="J59" s="11">
        <f t="shared" si="1"/>
        <v>0.23646263087131314</v>
      </c>
      <c r="K59" s="11">
        <f t="shared" si="1"/>
        <v>0.45029754739917299</v>
      </c>
      <c r="L59" s="11">
        <f t="shared" si="1"/>
        <v>0.66245349156247357</v>
      </c>
      <c r="M59" s="11">
        <f t="shared" si="1"/>
        <v>1.7577170587221649</v>
      </c>
      <c r="N59" s="11">
        <f t="shared" si="1"/>
        <v>1.7414843891185201</v>
      </c>
      <c r="O59" s="11">
        <f t="shared" si="1"/>
        <v>1.7505917513614588</v>
      </c>
      <c r="P59" s="11"/>
      <c r="Q59" s="11">
        <f t="shared" si="1"/>
        <v>4.0788853954542619</v>
      </c>
      <c r="R59" s="11">
        <f t="shared" si="1"/>
        <v>1.0574935858038255</v>
      </c>
      <c r="S59" s="11">
        <f t="shared" si="1"/>
        <v>1.6554894845049632</v>
      </c>
      <c r="T59" s="11">
        <f t="shared" si="1"/>
        <v>1.6403717555477524</v>
      </c>
      <c r="U59" s="11">
        <f t="shared" si="1"/>
        <v>0.33350614547404983</v>
      </c>
      <c r="W59" s="15">
        <f>B59*'Table A8'!B8</f>
        <v>0.12122176415463094</v>
      </c>
      <c r="X59" s="15">
        <f>C59*'Table A8'!C8</f>
        <v>0.25651218732134179</v>
      </c>
      <c r="Y59" s="15">
        <f>D59*'Table A8'!D8</f>
        <v>-3.7690554078993223E-2</v>
      </c>
      <c r="Z59" s="15">
        <f>E59*'Table A8'!E8</f>
        <v>0.19367699994545451</v>
      </c>
      <c r="AA59" s="15">
        <f>F59*'Table A8'!F8</f>
        <v>0.13819633488356092</v>
      </c>
      <c r="AB59" s="15">
        <f>G59*'Table A8'!G8</f>
        <v>5.6618517901154387E-2</v>
      </c>
      <c r="AC59" s="15">
        <f>H59*'Table A8'!H8</f>
        <v>3.966495881034042E-2</v>
      </c>
      <c r="AD59" s="15">
        <f>I59*'Table A8'!I8</f>
        <v>0.2539621586210189</v>
      </c>
      <c r="AE59" s="15">
        <f>J59*'Table A8'!J8</f>
        <v>0.14873499481805597</v>
      </c>
      <c r="AF59" s="15">
        <f>K59*'Table A8'!K8</f>
        <v>0.19250220151314645</v>
      </c>
      <c r="AG59" s="15">
        <f>L59*'Table A8'!L8</f>
        <v>0.28366258508705122</v>
      </c>
      <c r="AH59" s="15">
        <f>M59*'Table A8'!M8</f>
        <v>0.36665977844944359</v>
      </c>
      <c r="AI59" s="15">
        <f>N59*'Table A8'!N8</f>
        <v>0.911841226142457</v>
      </c>
      <c r="AJ59" s="15">
        <f>O59*'Table A8'!O8</f>
        <v>0.81875176211175427</v>
      </c>
      <c r="AK59" s="15">
        <f>P59*'Table A8'!P8</f>
        <v>0</v>
      </c>
      <c r="AL59" s="15">
        <f>Q59*'Table A8'!Q8</f>
        <v>0</v>
      </c>
      <c r="AM59" s="15">
        <f>R59*'Table A8'!R8</f>
        <v>0</v>
      </c>
      <c r="AN59" s="15">
        <f>S59*'Table A8'!S8</f>
        <v>1.0220992077333642</v>
      </c>
      <c r="AO59" s="15">
        <f>T59*'Table A8'!T8</f>
        <v>0.84413530540487325</v>
      </c>
      <c r="AP59" s="15">
        <f>U59*'Table A8'!U8</f>
        <v>0.2122766615942327</v>
      </c>
    </row>
    <row r="60" spans="1:42" x14ac:dyDescent="0.2">
      <c r="A60" s="13">
        <v>1973</v>
      </c>
      <c r="B60" s="11">
        <f t="shared" ref="B60:U60" si="2">LN(B9/B8)*100</f>
        <v>0.28903301179162516</v>
      </c>
      <c r="C60" s="11">
        <f t="shared" si="2"/>
        <v>0.42704691234522857</v>
      </c>
      <c r="D60" s="11">
        <f t="shared" si="2"/>
        <v>0.15595948215499592</v>
      </c>
      <c r="E60" s="11">
        <f t="shared" si="2"/>
        <v>0.43088537025115209</v>
      </c>
      <c r="F60" s="11">
        <f t="shared" si="2"/>
        <v>0.42629248265389408</v>
      </c>
      <c r="G60" s="11">
        <f t="shared" si="2"/>
        <v>7.8629602478552468E-2</v>
      </c>
      <c r="H60" s="11">
        <f t="shared" si="2"/>
        <v>0.2503130218118475</v>
      </c>
      <c r="I60" s="11">
        <f t="shared" si="2"/>
        <v>0.30068751177362008</v>
      </c>
      <c r="J60" s="11">
        <f t="shared" si="2"/>
        <v>0.22412277149211229</v>
      </c>
      <c r="K60" s="11">
        <f t="shared" si="2"/>
        <v>1.3119820298590024</v>
      </c>
      <c r="L60" s="11">
        <f t="shared" si="2"/>
        <v>0.64318522530583977</v>
      </c>
      <c r="M60" s="11">
        <f t="shared" si="2"/>
        <v>1.7133162463742893</v>
      </c>
      <c r="N60" s="11">
        <f t="shared" si="2"/>
        <v>1.7260563409756884</v>
      </c>
      <c r="O60" s="11">
        <f t="shared" si="2"/>
        <v>1.720472544963076</v>
      </c>
      <c r="P60" s="11"/>
      <c r="Q60" s="11">
        <f t="shared" si="2"/>
        <v>3.8998898016165948</v>
      </c>
      <c r="R60" s="11">
        <f t="shared" si="2"/>
        <v>1.0464275792278295</v>
      </c>
      <c r="S60" s="11">
        <f t="shared" si="2"/>
        <v>1.6169069306751798</v>
      </c>
      <c r="T60" s="11">
        <f t="shared" si="2"/>
        <v>1.6307478760230854</v>
      </c>
      <c r="U60" s="11">
        <f t="shared" si="2"/>
        <v>0.21790248888013111</v>
      </c>
      <c r="W60" s="15">
        <f>B60*'Table A8'!B9</f>
        <v>0.12353270923974059</v>
      </c>
      <c r="X60" s="15">
        <f>C60*'Table A8'!C9</f>
        <v>0.24909646397097185</v>
      </c>
      <c r="Y60" s="15">
        <f>D60*'Table A8'!D9</f>
        <v>0.12166399202911232</v>
      </c>
      <c r="Z60" s="15">
        <f>E60*'Table A8'!E9</f>
        <v>0.19213178659498872</v>
      </c>
      <c r="AA60" s="15">
        <f>F60*'Table A8'!F9</f>
        <v>0.13095705067127625</v>
      </c>
      <c r="AB60" s="15">
        <f>G60*'Table A8'!G9</f>
        <v>5.7061502518685525E-2</v>
      </c>
      <c r="AC60" s="15">
        <f>H60*'Table A8'!H9</f>
        <v>0.14483111442033497</v>
      </c>
      <c r="AD60" s="15">
        <f>I60*'Table A8'!I9</f>
        <v>0.26111703522421165</v>
      </c>
      <c r="AE60" s="15">
        <f>J60*'Table A8'!J9</f>
        <v>0.14101804782283706</v>
      </c>
      <c r="AF60" s="15">
        <f>K60*'Table A8'!K9</f>
        <v>0.55483720042737206</v>
      </c>
      <c r="AG60" s="15">
        <f>L60*'Table A8'!L9</f>
        <v>0.27534759495342997</v>
      </c>
      <c r="AH60" s="15">
        <f>M60*'Table A8'!M9</f>
        <v>0.35876842199077619</v>
      </c>
      <c r="AI60" s="15">
        <f>N60*'Table A8'!N9</f>
        <v>0.90220964942799242</v>
      </c>
      <c r="AJ60" s="15">
        <f>O60*'Table A8'!O9</f>
        <v>0.80311658398876384</v>
      </c>
      <c r="AK60" s="15">
        <f>P60*'Table A8'!P9</f>
        <v>0</v>
      </c>
      <c r="AL60" s="15">
        <f>Q60*'Table A8'!Q9</f>
        <v>0</v>
      </c>
      <c r="AM60" s="15">
        <f>R60*'Table A8'!R9</f>
        <v>0</v>
      </c>
      <c r="AN60" s="15">
        <f>S60*'Table A8'!S9</f>
        <v>0.99245747404842533</v>
      </c>
      <c r="AO60" s="15">
        <f>T60*'Table A8'!T9</f>
        <v>0.84537969893036735</v>
      </c>
      <c r="AP60" s="15">
        <f>U60*'Table A8'!U9</f>
        <v>0.13771437297224287</v>
      </c>
    </row>
    <row r="61" spans="1:42" x14ac:dyDescent="0.2">
      <c r="A61" s="13">
        <v>1974</v>
      </c>
      <c r="B61" s="11">
        <f t="shared" ref="B61:U61" si="3">LN(B10/B9)*100</f>
        <v>0.26688032920803956</v>
      </c>
      <c r="C61" s="11">
        <f t="shared" si="3"/>
        <v>0.40346818813059337</v>
      </c>
      <c r="D61" s="11">
        <f t="shared" si="3"/>
        <v>-0.24003852140040291</v>
      </c>
      <c r="E61" s="11">
        <f t="shared" si="3"/>
        <v>0.41522551007675096</v>
      </c>
      <c r="F61" s="11">
        <f t="shared" si="3"/>
        <v>0.41303408879225834</v>
      </c>
      <c r="G61" s="11">
        <f t="shared" si="3"/>
        <v>6.7347628541761864E-2</v>
      </c>
      <c r="H61" s="11">
        <f t="shared" si="3"/>
        <v>0.76975702699043214</v>
      </c>
      <c r="I61" s="11">
        <f t="shared" si="3"/>
        <v>0.2463187323049375</v>
      </c>
      <c r="J61" s="11">
        <f t="shared" si="3"/>
        <v>0.21186448602851549</v>
      </c>
      <c r="K61" s="11">
        <f t="shared" si="3"/>
        <v>1.3877991617687748</v>
      </c>
      <c r="L61" s="11">
        <f t="shared" si="3"/>
        <v>0.63907477668384682</v>
      </c>
      <c r="M61" s="11">
        <f t="shared" si="3"/>
        <v>1.6568426347232705</v>
      </c>
      <c r="N61" s="11">
        <f t="shared" si="3"/>
        <v>1.6543446322811703</v>
      </c>
      <c r="O61" s="11">
        <f t="shared" si="3"/>
        <v>1.6614186720187898</v>
      </c>
      <c r="P61" s="11"/>
      <c r="Q61" s="11">
        <f t="shared" si="3"/>
        <v>3.7350686766629266</v>
      </c>
      <c r="R61" s="11">
        <f t="shared" si="3"/>
        <v>1.0223816067183689</v>
      </c>
      <c r="S61" s="11">
        <f t="shared" si="3"/>
        <v>1.5568555239923461</v>
      </c>
      <c r="T61" s="11">
        <f t="shared" si="3"/>
        <v>1.5548252702617562</v>
      </c>
      <c r="U61" s="11">
        <f t="shared" si="3"/>
        <v>0.2631429926412579</v>
      </c>
      <c r="W61" s="15">
        <f>B61*'Table A8'!B10</f>
        <v>0.12172411815178684</v>
      </c>
      <c r="X61" s="15">
        <f>C61*'Table A8'!C10</f>
        <v>0.2451069242893355</v>
      </c>
      <c r="Y61" s="15">
        <f>D61*'Table A8'!D10</f>
        <v>-0.19330302128374446</v>
      </c>
      <c r="Z61" s="15">
        <f>E61*'Table A8'!E10</f>
        <v>0.19897606442877908</v>
      </c>
      <c r="AA61" s="15">
        <f>F61*'Table A8'!F10</f>
        <v>0.13923379133187028</v>
      </c>
      <c r="AB61" s="15">
        <f>G61*'Table A8'!G10</f>
        <v>5.0692560003384159E-2</v>
      </c>
      <c r="AC61" s="15">
        <f>H61*'Table A8'!H10</f>
        <v>0.47794213805835933</v>
      </c>
      <c r="AD61" s="15">
        <f>I61*'Table A8'!I10</f>
        <v>0.21727775376618538</v>
      </c>
      <c r="AE61" s="15">
        <f>J61*'Table A8'!J10</f>
        <v>0.14205513788211963</v>
      </c>
      <c r="AF61" s="15">
        <f>K61*'Table A8'!K10</f>
        <v>0.64449393072541905</v>
      </c>
      <c r="AG61" s="15">
        <f>L61*'Table A8'!L10</f>
        <v>0.3033048890141537</v>
      </c>
      <c r="AH61" s="15">
        <f>M61*'Table A8'!M10</f>
        <v>0.39979612775872514</v>
      </c>
      <c r="AI61" s="15">
        <f>N61*'Table A8'!N10</f>
        <v>0.94661599859128576</v>
      </c>
      <c r="AJ61" s="15">
        <f>O61*'Table A8'!O10</f>
        <v>0.85945187903531994</v>
      </c>
      <c r="AK61" s="15">
        <f>P61*'Table A8'!P10</f>
        <v>0</v>
      </c>
      <c r="AL61" s="15">
        <f>Q61*'Table A8'!Q10</f>
        <v>0</v>
      </c>
      <c r="AM61" s="15">
        <f>R61*'Table A8'!R10</f>
        <v>0</v>
      </c>
      <c r="AN61" s="15">
        <f>S61*'Table A8'!S10</f>
        <v>1.0195846826625874</v>
      </c>
      <c r="AO61" s="15">
        <f>T61*'Table A8'!T10</f>
        <v>0.87832079517086603</v>
      </c>
      <c r="AP61" s="15">
        <f>U61*'Table A8'!U10</f>
        <v>0.17575320478509615</v>
      </c>
    </row>
    <row r="62" spans="1:42" x14ac:dyDescent="0.2">
      <c r="A62" s="13">
        <v>1975</v>
      </c>
      <c r="B62" s="11">
        <f t="shared" ref="B62:U62" si="4">LN(B11/B10)*100</f>
        <v>0.26616997348603871</v>
      </c>
      <c r="C62" s="11">
        <f t="shared" si="4"/>
        <v>0.40184686168810374</v>
      </c>
      <c r="D62" s="11">
        <f t="shared" si="4"/>
        <v>0.204069454409879</v>
      </c>
      <c r="E62" s="11">
        <f t="shared" si="4"/>
        <v>0.38599441362997111</v>
      </c>
      <c r="F62" s="11">
        <f t="shared" si="4"/>
        <v>0.38852751422906062</v>
      </c>
      <c r="G62" s="11">
        <f t="shared" si="4"/>
        <v>3.365681301756452E-2</v>
      </c>
      <c r="H62" s="11">
        <f t="shared" si="4"/>
        <v>0.22527605832637679</v>
      </c>
      <c r="I62" s="11">
        <f t="shared" si="4"/>
        <v>0.18167250521713954</v>
      </c>
      <c r="J62" s="11">
        <f t="shared" si="4"/>
        <v>0.18794789979938134</v>
      </c>
      <c r="K62" s="11">
        <f t="shared" si="4"/>
        <v>-0.11933966807857166</v>
      </c>
      <c r="L62" s="11">
        <f t="shared" si="4"/>
        <v>0.59084366861664883</v>
      </c>
      <c r="M62" s="11">
        <f t="shared" si="4"/>
        <v>1.5890745339133021</v>
      </c>
      <c r="N62" s="11">
        <f t="shared" si="4"/>
        <v>1.5856643184183086</v>
      </c>
      <c r="O62" s="11">
        <f t="shared" si="4"/>
        <v>1.5753037903858043</v>
      </c>
      <c r="P62" s="11"/>
      <c r="Q62" s="11">
        <f t="shared" si="4"/>
        <v>3.5116730511717478</v>
      </c>
      <c r="R62" s="11">
        <f t="shared" si="4"/>
        <v>0.98587719316682831</v>
      </c>
      <c r="S62" s="11">
        <f t="shared" si="4"/>
        <v>1.487902967608085</v>
      </c>
      <c r="T62" s="11">
        <f t="shared" si="4"/>
        <v>1.4819964964462584</v>
      </c>
      <c r="U62" s="11">
        <f t="shared" si="4"/>
        <v>0.38772998739625231</v>
      </c>
      <c r="W62" s="15">
        <f>B62*'Table A8'!B11</f>
        <v>0.13614594143810879</v>
      </c>
      <c r="X62" s="15">
        <f>C62*'Table A8'!C11</f>
        <v>0.26421431155992819</v>
      </c>
      <c r="Y62" s="15">
        <f>D62*'Table A8'!D11</f>
        <v>0.17164281810414922</v>
      </c>
      <c r="Z62" s="15">
        <f>E62*'Table A8'!E11</f>
        <v>0.21156353811058717</v>
      </c>
      <c r="AA62" s="15">
        <f>F62*'Table A8'!F11</f>
        <v>0.15607150246581367</v>
      </c>
      <c r="AB62" s="15">
        <f>G62*'Table A8'!G11</f>
        <v>2.6609076371686507E-2</v>
      </c>
      <c r="AC62" s="15">
        <f>H62*'Table A8'!H11</f>
        <v>0.15435915516523338</v>
      </c>
      <c r="AD62" s="15">
        <f>I62*'Table A8'!I11</f>
        <v>0.16488596573507583</v>
      </c>
      <c r="AE62" s="15">
        <f>J62*'Table A8'!J11</f>
        <v>0.13757786265314714</v>
      </c>
      <c r="AF62" s="15">
        <f>K62*'Table A8'!K11</f>
        <v>-6.3655778953110115E-2</v>
      </c>
      <c r="AG62" s="15">
        <f>L62*'Table A8'!L11</f>
        <v>0.32277789616527525</v>
      </c>
      <c r="AH62" s="15">
        <f>M62*'Table A8'!M11</f>
        <v>0.45622329868650907</v>
      </c>
      <c r="AI62" s="15">
        <f>N62*'Table A8'!N11</f>
        <v>1.024656282561911</v>
      </c>
      <c r="AJ62" s="15">
        <f>O62*'Table A8'!O11</f>
        <v>0.93525786035205205</v>
      </c>
      <c r="AK62" s="15">
        <f>P62*'Table A8'!P11</f>
        <v>0</v>
      </c>
      <c r="AL62" s="15">
        <f>Q62*'Table A8'!Q11</f>
        <v>0</v>
      </c>
      <c r="AM62" s="15">
        <f>R62*'Table A8'!R11</f>
        <v>0</v>
      </c>
      <c r="AN62" s="15">
        <f>S62*'Table A8'!S11</f>
        <v>1.0779857000320576</v>
      </c>
      <c r="AO62" s="15">
        <f>T62*'Table A8'!T11</f>
        <v>0.94477276648448971</v>
      </c>
      <c r="AP62" s="15">
        <f>U62*'Table A8'!U11</f>
        <v>0.2804450998837093</v>
      </c>
    </row>
    <row r="63" spans="1:42" x14ac:dyDescent="0.2">
      <c r="A63" s="13">
        <v>1976</v>
      </c>
      <c r="B63" s="11">
        <f t="shared" ref="B63:U63" si="5">LN(B12/B11)*100</f>
        <v>0.25485837305465564</v>
      </c>
      <c r="C63" s="11">
        <f t="shared" si="5"/>
        <v>0.36784635224590717</v>
      </c>
      <c r="D63" s="11">
        <f t="shared" si="5"/>
        <v>0.17971609701353308</v>
      </c>
      <c r="E63" s="11">
        <f t="shared" si="5"/>
        <v>0.37080314408241882</v>
      </c>
      <c r="F63" s="11">
        <f t="shared" si="5"/>
        <v>0.36429912785010088</v>
      </c>
      <c r="G63" s="11">
        <f t="shared" si="5"/>
        <v>2.2431583763857725E-2</v>
      </c>
      <c r="H63" s="11">
        <f t="shared" si="5"/>
        <v>0.16862462542053297</v>
      </c>
      <c r="I63" s="11">
        <f t="shared" si="5"/>
        <v>9.6046109512455013E-2</v>
      </c>
      <c r="J63" s="11">
        <f t="shared" si="5"/>
        <v>0.17588091536333983</v>
      </c>
      <c r="K63" s="11">
        <f t="shared" si="5"/>
        <v>0.344371201255951</v>
      </c>
      <c r="L63" s="11">
        <f t="shared" si="5"/>
        <v>0.55808633615893999</v>
      </c>
      <c r="M63" s="11">
        <f t="shared" si="5"/>
        <v>1.4972964692346955</v>
      </c>
      <c r="N63" s="11">
        <f t="shared" si="5"/>
        <v>1.4923587731628654</v>
      </c>
      <c r="O63" s="11">
        <f t="shared" si="5"/>
        <v>1.5073088477171344</v>
      </c>
      <c r="P63" s="11"/>
      <c r="Q63" s="11">
        <f t="shared" si="5"/>
        <v>3.3409316234873541</v>
      </c>
      <c r="R63" s="11">
        <f t="shared" si="5"/>
        <v>0.96329825866911545</v>
      </c>
      <c r="S63" s="11">
        <f t="shared" si="5"/>
        <v>1.4216392113493463</v>
      </c>
      <c r="T63" s="11">
        <f t="shared" si="5"/>
        <v>1.4281320297476887</v>
      </c>
      <c r="U63" s="11">
        <f t="shared" si="5"/>
        <v>0.14785331098357393</v>
      </c>
      <c r="W63" s="15">
        <f>B63*'Table A8'!B12</f>
        <v>0.13293412738530838</v>
      </c>
      <c r="X63" s="15">
        <f>C63*'Table A8'!C12</f>
        <v>0.24715596407402504</v>
      </c>
      <c r="Y63" s="15">
        <f>D63*'Table A8'!D12</f>
        <v>0.15209373290255307</v>
      </c>
      <c r="Z63" s="15">
        <f>E63*'Table A8'!E12</f>
        <v>0.21158027401342819</v>
      </c>
      <c r="AA63" s="15">
        <f>F63*'Table A8'!F12</f>
        <v>0.15428068064451772</v>
      </c>
      <c r="AB63" s="15">
        <f>G63*'Table A8'!G12</f>
        <v>1.792956490245148E-2</v>
      </c>
      <c r="AC63" s="15">
        <f>H63*'Table A8'!H12</f>
        <v>0.1181046876445413</v>
      </c>
      <c r="AD63" s="15">
        <f>I63*'Table A8'!I12</f>
        <v>8.7738121039627651E-2</v>
      </c>
      <c r="AE63" s="15">
        <f>J63*'Table A8'!J12</f>
        <v>0.13131269141026952</v>
      </c>
      <c r="AF63" s="15">
        <f>K63*'Table A8'!K12</f>
        <v>0.18795780164549805</v>
      </c>
      <c r="AG63" s="15">
        <f>L63*'Table A8'!L12</f>
        <v>0.31503973676172164</v>
      </c>
      <c r="AH63" s="15">
        <f>M63*'Table A8'!M12</f>
        <v>0.44275056595269952</v>
      </c>
      <c r="AI63" s="15">
        <f>N63*'Table A8'!N12</f>
        <v>0.99212011239867282</v>
      </c>
      <c r="AJ63" s="15">
        <f>O63*'Table A8'!O12</f>
        <v>0.92443251630491841</v>
      </c>
      <c r="AK63" s="15">
        <f>P63*'Table A8'!P12</f>
        <v>0</v>
      </c>
      <c r="AL63" s="15">
        <f>Q63*'Table A8'!Q12</f>
        <v>0</v>
      </c>
      <c r="AM63" s="15">
        <f>R63*'Table A8'!R12</f>
        <v>0</v>
      </c>
      <c r="AN63" s="15">
        <f>S63*'Table A8'!S12</f>
        <v>1.0565622618748343</v>
      </c>
      <c r="AO63" s="15">
        <f>T63*'Table A8'!T12</f>
        <v>0.94885092056436438</v>
      </c>
      <c r="AP63" s="15">
        <f>U63*'Table A8'!U12</f>
        <v>0.1086869689040252</v>
      </c>
    </row>
    <row r="64" spans="1:42" x14ac:dyDescent="0.2">
      <c r="A64" s="13">
        <v>1977</v>
      </c>
      <c r="B64" s="11">
        <f t="shared" ref="B64:U64" si="6">LN(B13/B12)*100</f>
        <v>1.075959747194855</v>
      </c>
      <c r="C64" s="11">
        <f t="shared" si="6"/>
        <v>2.9474921938687415</v>
      </c>
      <c r="D64" s="11">
        <f t="shared" si="6"/>
        <v>0.60863007855952822</v>
      </c>
      <c r="E64" s="11">
        <f t="shared" si="6"/>
        <v>2.9445671412274521</v>
      </c>
      <c r="F64" s="11">
        <f t="shared" si="6"/>
        <v>2.9558802241544431</v>
      </c>
      <c r="G64" s="11">
        <f t="shared" si="6"/>
        <v>-0.12343602532317842</v>
      </c>
      <c r="H64" s="11">
        <f t="shared" si="6"/>
        <v>-0.89130166403328592</v>
      </c>
      <c r="I64" s="11">
        <f t="shared" si="6"/>
        <v>-0.69574805674988238</v>
      </c>
      <c r="J64" s="11">
        <f t="shared" si="6"/>
        <v>-0.66999956775862335</v>
      </c>
      <c r="K64" s="11">
        <f t="shared" si="6"/>
        <v>2.080546096815223</v>
      </c>
      <c r="L64" s="11">
        <f t="shared" si="6"/>
        <v>1.5693434546046547</v>
      </c>
      <c r="M64" s="11">
        <f t="shared" si="6"/>
        <v>2.8639370767722494</v>
      </c>
      <c r="N64" s="11">
        <f t="shared" si="6"/>
        <v>2.8795500879630489</v>
      </c>
      <c r="O64" s="11">
        <f t="shared" si="6"/>
        <v>2.863474096202554</v>
      </c>
      <c r="P64" s="11"/>
      <c r="Q64" s="11">
        <f t="shared" si="6"/>
        <v>1.8239660176700823</v>
      </c>
      <c r="R64" s="11">
        <f t="shared" si="6"/>
        <v>0.19413712173885445</v>
      </c>
      <c r="S64" s="11">
        <f t="shared" si="6"/>
        <v>0.25531456395506774</v>
      </c>
      <c r="T64" s="11">
        <f t="shared" si="6"/>
        <v>0.25748324492567132</v>
      </c>
      <c r="U64" s="11">
        <f t="shared" si="6"/>
        <v>0.37434108713156927</v>
      </c>
      <c r="W64" s="15">
        <f>B64*'Table A8'!B13</f>
        <v>0.50806819262541059</v>
      </c>
      <c r="X64" s="15">
        <f>C64*'Table A8'!C13</f>
        <v>1.8501408500914092</v>
      </c>
      <c r="Y64" s="15">
        <f>D64*'Table A8'!D13</f>
        <v>0.49804199328526194</v>
      </c>
      <c r="Z64" s="15">
        <f>E64*'Table A8'!E13</f>
        <v>1.5450143790020443</v>
      </c>
      <c r="AA64" s="15">
        <f>F64*'Table A8'!F13</f>
        <v>1.122938897156273</v>
      </c>
      <c r="AB64" s="15">
        <f>G64*'Table A8'!G13</f>
        <v>-9.4144656513988192E-2</v>
      </c>
      <c r="AC64" s="15">
        <f>H64*'Table A8'!H13</f>
        <v>-0.58736779659793548</v>
      </c>
      <c r="AD64" s="15">
        <f>I64*'Table A8'!I13</f>
        <v>-0.62304238481951968</v>
      </c>
      <c r="AE64" s="15">
        <f>J64*'Table A8'!J13</f>
        <v>-0.47523069341119156</v>
      </c>
      <c r="AF64" s="15">
        <f>K64*'Table A8'!K13</f>
        <v>1.0323669732397136</v>
      </c>
      <c r="AG64" s="15">
        <f>L64*'Table A8'!L13</f>
        <v>0.81464618728527627</v>
      </c>
      <c r="AH64" s="15">
        <f>M64*'Table A8'!M13</f>
        <v>0.72915837974621467</v>
      </c>
      <c r="AI64" s="15">
        <f>N64*'Table A8'!N13</f>
        <v>1.7936717497921832</v>
      </c>
      <c r="AJ64" s="15">
        <f>O64*'Table A8'!O13</f>
        <v>1.6301758029681142</v>
      </c>
      <c r="AK64" s="15">
        <f>P64*'Table A8'!P13</f>
        <v>0</v>
      </c>
      <c r="AL64" s="15">
        <f>Q64*'Table A8'!Q13</f>
        <v>0</v>
      </c>
      <c r="AM64" s="15">
        <f>R64*'Table A8'!R13</f>
        <v>0</v>
      </c>
      <c r="AN64" s="15">
        <f>S64*'Table A8'!S13</f>
        <v>0.17994570467553173</v>
      </c>
      <c r="AO64" s="15">
        <f>T64*'Table A8'!T13</f>
        <v>0.16139049791941079</v>
      </c>
      <c r="AP64" s="15">
        <f>U64*'Table A8'!U13</f>
        <v>0.2602044896651538</v>
      </c>
    </row>
    <row r="65" spans="1:42" x14ac:dyDescent="0.2">
      <c r="A65" s="13">
        <v>1978</v>
      </c>
      <c r="B65" s="11">
        <f t="shared" ref="B65:U65" si="7">LN(B14/B13)*100</f>
        <v>1.0956440797136127</v>
      </c>
      <c r="C65" s="11">
        <f t="shared" si="7"/>
        <v>2.6080335682517921</v>
      </c>
      <c r="D65" s="11">
        <f t="shared" si="7"/>
        <v>0.47477833991845669</v>
      </c>
      <c r="E65" s="11">
        <f t="shared" si="7"/>
        <v>2.6142703921220964</v>
      </c>
      <c r="F65" s="11">
        <f t="shared" si="7"/>
        <v>2.6133891490658234</v>
      </c>
      <c r="G65" s="11">
        <f t="shared" si="7"/>
        <v>-0.11234693912841509</v>
      </c>
      <c r="H65" s="11">
        <f t="shared" si="7"/>
        <v>-0.57964588049544008</v>
      </c>
      <c r="I65" s="11">
        <f t="shared" si="7"/>
        <v>-0.84133815232319575</v>
      </c>
      <c r="J65" s="11">
        <f t="shared" si="7"/>
        <v>-0.67451885821300039</v>
      </c>
      <c r="K65" s="11">
        <f t="shared" si="7"/>
        <v>1.9365786360285679</v>
      </c>
      <c r="L65" s="11">
        <f t="shared" si="7"/>
        <v>1.516698125462018</v>
      </c>
      <c r="M65" s="11">
        <f t="shared" si="7"/>
        <v>2.6955809988528294</v>
      </c>
      <c r="N65" s="11">
        <f t="shared" si="7"/>
        <v>2.6822538848196289</v>
      </c>
      <c r="O65" s="11">
        <f t="shared" si="7"/>
        <v>2.701361699347721</v>
      </c>
      <c r="P65" s="11"/>
      <c r="Q65" s="11">
        <f t="shared" si="7"/>
        <v>1.4589006972110037</v>
      </c>
      <c r="R65" s="11">
        <f t="shared" si="7"/>
        <v>5.170630932156961E-2</v>
      </c>
      <c r="S65" s="11">
        <f t="shared" si="7"/>
        <v>0.2767784772726089</v>
      </c>
      <c r="T65" s="11">
        <f t="shared" si="7"/>
        <v>0.2728514653204136</v>
      </c>
      <c r="U65" s="11">
        <f t="shared" si="7"/>
        <v>0.45187605133263797</v>
      </c>
      <c r="W65" s="15">
        <f>B65*'Table A8'!B14</f>
        <v>0.47145564750076757</v>
      </c>
      <c r="X65" s="15">
        <f>C65*'Table A8'!C14</f>
        <v>1.5204835702907946</v>
      </c>
      <c r="Y65" s="15">
        <f>D65*'Table A8'!D14</f>
        <v>0.37635679005336059</v>
      </c>
      <c r="Z65" s="15">
        <f>E65*'Table A8'!E14</f>
        <v>1.2368113225129638</v>
      </c>
      <c r="AA65" s="15">
        <f>F65*'Table A8'!F14</f>
        <v>0.86947456989419947</v>
      </c>
      <c r="AB65" s="15">
        <f>G65*'Table A8'!G14</f>
        <v>-8.2181785972435639E-2</v>
      </c>
      <c r="AC65" s="15">
        <f>H65*'Table A8'!H14</f>
        <v>-0.36245256907379864</v>
      </c>
      <c r="AD65" s="15">
        <f>I65*'Table A8'!I14</f>
        <v>-0.74121891219673541</v>
      </c>
      <c r="AE65" s="15">
        <f>J65*'Table A8'!J14</f>
        <v>-0.45793085284080592</v>
      </c>
      <c r="AF65" s="15">
        <f>K65*'Table A8'!K14</f>
        <v>0.88985788325512705</v>
      </c>
      <c r="AG65" s="15">
        <f>L65*'Table A8'!L14</f>
        <v>0.73347521347343181</v>
      </c>
      <c r="AH65" s="15">
        <f>M65*'Table A8'!M14</f>
        <v>0.59464516834693415</v>
      </c>
      <c r="AI65" s="15">
        <f>N65*'Table A8'!N14</f>
        <v>1.5798475381587613</v>
      </c>
      <c r="AJ65" s="15">
        <f>O65*'Table A8'!O14</f>
        <v>1.4422570112817483</v>
      </c>
      <c r="AK65" s="15">
        <f>P65*'Table A8'!P14</f>
        <v>0</v>
      </c>
      <c r="AL65" s="15">
        <f>Q65*'Table A8'!Q14</f>
        <v>0</v>
      </c>
      <c r="AM65" s="15">
        <f>R65*'Table A8'!R14</f>
        <v>0</v>
      </c>
      <c r="AN65" s="15">
        <f>S65*'Table A8'!S14</f>
        <v>0.18602281457492045</v>
      </c>
      <c r="AO65" s="15">
        <f>T65*'Table A8'!T14</f>
        <v>0.16062765763412748</v>
      </c>
      <c r="AP65" s="15">
        <f>U65*'Table A8'!U14</f>
        <v>0.2984189443000741</v>
      </c>
    </row>
    <row r="66" spans="1:42" x14ac:dyDescent="0.2">
      <c r="A66" s="13">
        <v>1979</v>
      </c>
      <c r="B66" s="11">
        <f t="shared" ref="B66:U66" si="8">LN(B15/B14)*100</f>
        <v>-0.29099999749424887</v>
      </c>
      <c r="C66" s="11">
        <f t="shared" si="8"/>
        <v>-1.7415041601678123</v>
      </c>
      <c r="D66" s="11">
        <f t="shared" si="8"/>
        <v>0.55499935812463175</v>
      </c>
      <c r="E66" s="11">
        <f t="shared" si="8"/>
        <v>-1.7396292478352366</v>
      </c>
      <c r="F66" s="11">
        <f t="shared" si="8"/>
        <v>-1.7455856034073729</v>
      </c>
      <c r="G66" s="11">
        <f t="shared" si="8"/>
        <v>0.32545901574762059</v>
      </c>
      <c r="H66" s="11">
        <f t="shared" si="8"/>
        <v>1.0657697251623155</v>
      </c>
      <c r="I66" s="11">
        <f t="shared" si="8"/>
        <v>-0.28202643706939734</v>
      </c>
      <c r="J66" s="11">
        <f t="shared" si="8"/>
        <v>1.0747077162183876</v>
      </c>
      <c r="K66" s="11">
        <f t="shared" si="8"/>
        <v>-0.29256524080131835</v>
      </c>
      <c r="L66" s="11">
        <f t="shared" si="8"/>
        <v>-0.71255823796264117</v>
      </c>
      <c r="M66" s="11">
        <f t="shared" si="8"/>
        <v>0.17714796483820208</v>
      </c>
      <c r="N66" s="11">
        <f t="shared" si="8"/>
        <v>0.1814647289924769</v>
      </c>
      <c r="O66" s="11">
        <f t="shared" si="8"/>
        <v>0.16472206881723597</v>
      </c>
      <c r="P66" s="11"/>
      <c r="Q66" s="11">
        <f t="shared" si="8"/>
        <v>2.1573500329519999</v>
      </c>
      <c r="R66" s="11">
        <f t="shared" si="8"/>
        <v>0.87494124801021456</v>
      </c>
      <c r="S66" s="11">
        <f t="shared" si="8"/>
        <v>1.5141829784126577</v>
      </c>
      <c r="T66" s="11">
        <f t="shared" si="8"/>
        <v>1.5112034987798788</v>
      </c>
      <c r="U66" s="11">
        <f t="shared" si="8"/>
        <v>2.2540290865175141E-2</v>
      </c>
      <c r="W66" s="15">
        <f>B66*'Table A8'!B15</f>
        <v>-0.12280199894257302</v>
      </c>
      <c r="X66" s="15">
        <f>C66*'Table A8'!C15</f>
        <v>-0.95834973934034717</v>
      </c>
      <c r="Y66" s="15">
        <f>D66*'Table A8'!D15</f>
        <v>0.43800549343195938</v>
      </c>
      <c r="Z66" s="15">
        <f>E66*'Table A8'!E15</f>
        <v>-0.81066722949122028</v>
      </c>
      <c r="AA66" s="15">
        <f>F66*'Table A8'!F15</f>
        <v>-0.56993369951250727</v>
      </c>
      <c r="AB66" s="15">
        <f>G66*'Table A8'!G15</f>
        <v>0.23807327001938447</v>
      </c>
      <c r="AC66" s="15">
        <f>H66*'Table A8'!H15</f>
        <v>0.66855734859432048</v>
      </c>
      <c r="AD66" s="15">
        <f>I66*'Table A8'!I15</f>
        <v>-0.24838068312701825</v>
      </c>
      <c r="AE66" s="15">
        <f>J66*'Table A8'!J15</f>
        <v>0.73273572091769656</v>
      </c>
      <c r="AF66" s="15">
        <f>K66*'Table A8'!K15</f>
        <v>-0.13504811515388856</v>
      </c>
      <c r="AG66" s="15">
        <f>L66*'Table A8'!L15</f>
        <v>-0.34808469924475022</v>
      </c>
      <c r="AH66" s="15">
        <f>M66*'Table A8'!M15</f>
        <v>4.0070869646401316E-2</v>
      </c>
      <c r="AI66" s="15">
        <f>N66*'Table A8'!N15</f>
        <v>0.10751785192804257</v>
      </c>
      <c r="AJ66" s="15">
        <f>O66*'Table A8'!O15</f>
        <v>8.8538111989264326E-2</v>
      </c>
      <c r="AK66" s="15">
        <f>P66*'Table A8'!P15</f>
        <v>0</v>
      </c>
      <c r="AL66" s="15">
        <f>Q66*'Table A8'!Q15</f>
        <v>0</v>
      </c>
      <c r="AM66" s="15">
        <f>R66*'Table A8'!R15</f>
        <v>0</v>
      </c>
      <c r="AN66" s="15">
        <f>S66*'Table A8'!S15</f>
        <v>1.0145025955364808</v>
      </c>
      <c r="AO66" s="15">
        <f>T66*'Table A8'!T15</f>
        <v>0.88601861133464299</v>
      </c>
      <c r="AP66" s="15">
        <f>U66*'Table A8'!U15</f>
        <v>1.4831511389285243E-2</v>
      </c>
    </row>
    <row r="67" spans="1:42" x14ac:dyDescent="0.2">
      <c r="A67" s="13">
        <v>1980</v>
      </c>
      <c r="B67" s="11">
        <f t="shared" ref="B67:U67" si="9">LN(B16/B15)*100</f>
        <v>1.004513184329126</v>
      </c>
      <c r="C67" s="11">
        <f t="shared" si="9"/>
        <v>-0.10400416954140813</v>
      </c>
      <c r="D67" s="11">
        <f t="shared" si="9"/>
        <v>0.63387933808235464</v>
      </c>
      <c r="E67" s="11">
        <f t="shared" si="9"/>
        <v>-0.10561057087226328</v>
      </c>
      <c r="F67" s="11">
        <f t="shared" si="9"/>
        <v>-9.848444194823773E-2</v>
      </c>
      <c r="G67" s="11">
        <f t="shared" si="9"/>
        <v>0.17911120874781006</v>
      </c>
      <c r="H67" s="11">
        <f t="shared" si="9"/>
        <v>-0.57682679873112919</v>
      </c>
      <c r="I67" s="11">
        <f t="shared" si="9"/>
        <v>0.50923778718434154</v>
      </c>
      <c r="J67" s="11">
        <f t="shared" si="9"/>
        <v>-0.64816678516231163</v>
      </c>
      <c r="K67" s="11">
        <f t="shared" si="9"/>
        <v>7.640392578476557E-2</v>
      </c>
      <c r="L67" s="11">
        <f t="shared" si="9"/>
        <v>-0.51620418611977492</v>
      </c>
      <c r="M67" s="11">
        <f t="shared" si="9"/>
        <v>2.9644716584997055</v>
      </c>
      <c r="N67" s="11">
        <f t="shared" si="9"/>
        <v>2.9601548943454339</v>
      </c>
      <c r="O67" s="11">
        <f t="shared" si="9"/>
        <v>2.9727901879581542</v>
      </c>
      <c r="P67" s="11"/>
      <c r="Q67" s="11">
        <f t="shared" si="9"/>
        <v>4.3048253568513628</v>
      </c>
      <c r="R67" s="11">
        <f t="shared" si="9"/>
        <v>-0.81034593538366317</v>
      </c>
      <c r="S67" s="11">
        <f t="shared" si="9"/>
        <v>0.543007415910566</v>
      </c>
      <c r="T67" s="11">
        <f t="shared" si="9"/>
        <v>0.5510523272780633</v>
      </c>
      <c r="U67" s="11">
        <f t="shared" si="9"/>
        <v>4.5065345512574316E-2</v>
      </c>
      <c r="W67" s="15">
        <f>B67*'Table A8'!B16</f>
        <v>0.4354564654066761</v>
      </c>
      <c r="X67" s="15">
        <f>C67*'Table A8'!C16</f>
        <v>-5.6328658223626642E-2</v>
      </c>
      <c r="Y67" s="15">
        <f>D67*'Table A8'!D16</f>
        <v>0.50152533229075902</v>
      </c>
      <c r="Z67" s="15">
        <f>E67*'Table A8'!E16</f>
        <v>-5.0682512961599147E-2</v>
      </c>
      <c r="AA67" s="15">
        <f>F67*'Table A8'!F16</f>
        <v>-3.3346832043673294E-2</v>
      </c>
      <c r="AB67" s="15">
        <f>G67*'Table A8'!G16</f>
        <v>0.13272140568212726</v>
      </c>
      <c r="AC67" s="15">
        <f>H67*'Table A8'!H16</f>
        <v>-0.36997670870614624</v>
      </c>
      <c r="AD67" s="15">
        <f>I67*'Table A8'!I16</f>
        <v>0.4509300605517344</v>
      </c>
      <c r="AE67" s="15">
        <f>J67*'Table A8'!J16</f>
        <v>-0.45222596600774484</v>
      </c>
      <c r="AF67" s="15">
        <f>K67*'Table A8'!K16</f>
        <v>3.6215460821978879E-2</v>
      </c>
      <c r="AG67" s="15">
        <f>L67*'Table A8'!L16</f>
        <v>-0.2623865878046816</v>
      </c>
      <c r="AH67" s="15">
        <f>M67*'Table A8'!M16</f>
        <v>0.73074226382017737</v>
      </c>
      <c r="AI67" s="15">
        <f>N67*'Table A8'!N16</f>
        <v>1.7988861292937202</v>
      </c>
      <c r="AJ67" s="15">
        <f>O67*'Table A8'!O16</f>
        <v>1.6448448109972467</v>
      </c>
      <c r="AK67" s="15">
        <f>P67*'Table A8'!P16</f>
        <v>0</v>
      </c>
      <c r="AL67" s="15">
        <f>Q67*'Table A8'!Q16</f>
        <v>0</v>
      </c>
      <c r="AM67" s="15">
        <f>R67*'Table A8'!R16</f>
        <v>0</v>
      </c>
      <c r="AN67" s="15">
        <f>S67*'Table A8'!S16</f>
        <v>0.37000525320145966</v>
      </c>
      <c r="AO67" s="15">
        <f>T67*'Table A8'!T16</f>
        <v>0.32787613473044763</v>
      </c>
      <c r="AP67" s="15">
        <f>U67*'Table A8'!U16</f>
        <v>3.0036052784130782E-2</v>
      </c>
    </row>
    <row r="68" spans="1:42" x14ac:dyDescent="0.2">
      <c r="A68" s="13">
        <v>1981</v>
      </c>
      <c r="B68" s="11">
        <f t="shared" ref="B68:U68" si="10">LN(B17/B16)*100</f>
        <v>0.98432046660693229</v>
      </c>
      <c r="C68" s="11">
        <f t="shared" si="10"/>
        <v>-8.3281287345248395E-2</v>
      </c>
      <c r="D68" s="11">
        <f t="shared" si="10"/>
        <v>0.6066280852256809</v>
      </c>
      <c r="E68" s="11">
        <f t="shared" si="10"/>
        <v>-7.9281188085020368E-2</v>
      </c>
      <c r="F68" s="11">
        <f t="shared" si="10"/>
        <v>-9.8581529425200376E-2</v>
      </c>
      <c r="G68" s="11">
        <f t="shared" si="10"/>
        <v>0.178790973987726</v>
      </c>
      <c r="H68" s="11">
        <f t="shared" si="10"/>
        <v>-0.69432866727435005</v>
      </c>
      <c r="I68" s="11">
        <f t="shared" si="10"/>
        <v>0.68928652013946834</v>
      </c>
      <c r="J68" s="11">
        <f t="shared" si="10"/>
        <v>-0.64049560675427053</v>
      </c>
      <c r="K68" s="11">
        <f t="shared" si="10"/>
        <v>0.91232259755221912</v>
      </c>
      <c r="L68" s="11">
        <f t="shared" si="10"/>
        <v>-0.48998512788841331</v>
      </c>
      <c r="M68" s="11">
        <f t="shared" si="10"/>
        <v>2.9387204523372876</v>
      </c>
      <c r="N68" s="11">
        <f t="shared" si="10"/>
        <v>2.9361043747965971</v>
      </c>
      <c r="O68" s="11">
        <f t="shared" si="10"/>
        <v>2.9386871321154548</v>
      </c>
      <c r="P68" s="11"/>
      <c r="Q68" s="11">
        <f t="shared" si="10"/>
        <v>4.172046717728219</v>
      </c>
      <c r="R68" s="11">
        <f t="shared" si="10"/>
        <v>-0.86906312591330248</v>
      </c>
      <c r="S68" s="11">
        <f t="shared" si="10"/>
        <v>0.54007476273046107</v>
      </c>
      <c r="T68" s="11">
        <f t="shared" si="10"/>
        <v>0.53241591474364425</v>
      </c>
      <c r="U68" s="11">
        <f t="shared" si="10"/>
        <v>0.33734429832776935</v>
      </c>
      <c r="W68" s="15">
        <f>B68*'Table A8'!B17</f>
        <v>0.44343637020642301</v>
      </c>
      <c r="X68" s="15">
        <f>C68*'Table A8'!C17</f>
        <v>-4.534666095948775E-2</v>
      </c>
      <c r="Y68" s="15">
        <f>D68*'Table A8'!D17</f>
        <v>0.47759829149817856</v>
      </c>
      <c r="Z68" s="15">
        <f>E68*'Table A8'!E17</f>
        <v>-3.845137622123488E-2</v>
      </c>
      <c r="AA68" s="15">
        <f>F68*'Table A8'!F17</f>
        <v>-3.361630153399333E-2</v>
      </c>
      <c r="AB68" s="15">
        <f>G68*'Table A8'!G17</f>
        <v>0.13359261576362885</v>
      </c>
      <c r="AC68" s="15">
        <f>H68*'Table A8'!H17</f>
        <v>-0.45332718686342316</v>
      </c>
      <c r="AD68" s="15">
        <f>I68*'Table A8'!I17</f>
        <v>0.61277571640398731</v>
      </c>
      <c r="AE68" s="15">
        <f>J68*'Table A8'!J17</f>
        <v>-0.4553283268416109</v>
      </c>
      <c r="AF68" s="15">
        <f>K68*'Table A8'!K17</f>
        <v>0.44530465986523815</v>
      </c>
      <c r="AG68" s="15">
        <f>L68*'Table A8'!L17</f>
        <v>-0.25895714008902643</v>
      </c>
      <c r="AH68" s="15">
        <f>M68*'Table A8'!M17</f>
        <v>0.78904644145256175</v>
      </c>
      <c r="AI68" s="15">
        <f>N68*'Table A8'!N17</f>
        <v>1.8218527645612888</v>
      </c>
      <c r="AJ68" s="15">
        <f>O68*'Table A8'!O17</f>
        <v>1.6650601290566167</v>
      </c>
      <c r="AK68" s="15">
        <f>P68*'Table A8'!P17</f>
        <v>0</v>
      </c>
      <c r="AL68" s="15">
        <f>Q68*'Table A8'!Q17</f>
        <v>0</v>
      </c>
      <c r="AM68" s="15">
        <f>R68*'Table A8'!R17</f>
        <v>0</v>
      </c>
      <c r="AN68" s="15">
        <f>S68*'Table A8'!S17</f>
        <v>0.3741637956196634</v>
      </c>
      <c r="AO68" s="15">
        <f>T68*'Table A8'!T17</f>
        <v>0.32317646024939206</v>
      </c>
      <c r="AP68" s="15">
        <f>U68*'Table A8'!U17</f>
        <v>0.22649296189726434</v>
      </c>
    </row>
    <row r="69" spans="1:42" x14ac:dyDescent="0.2">
      <c r="A69" s="13">
        <v>1982</v>
      </c>
      <c r="B69" s="11">
        <f t="shared" ref="B69:U69" si="11">LN(B18/B17)*100</f>
        <v>-1.1802877306005508</v>
      </c>
      <c r="C69" s="11">
        <f t="shared" si="11"/>
        <v>0.92262096436643293</v>
      </c>
      <c r="D69" s="11">
        <f t="shared" si="11"/>
        <v>-1.2051862950194421</v>
      </c>
      <c r="E69" s="11">
        <f t="shared" si="11"/>
        <v>0.92105914302763048</v>
      </c>
      <c r="F69" s="11">
        <f t="shared" si="11"/>
        <v>0.93805225375432322</v>
      </c>
      <c r="G69" s="11">
        <f t="shared" si="11"/>
        <v>0.46781105587531829</v>
      </c>
      <c r="H69" s="11">
        <f t="shared" si="11"/>
        <v>-1.1603323935122003</v>
      </c>
      <c r="I69" s="11">
        <f t="shared" si="11"/>
        <v>-2.0494075908513332</v>
      </c>
      <c r="J69" s="11">
        <f t="shared" si="11"/>
        <v>-1.3537193848672422</v>
      </c>
      <c r="K69" s="11">
        <f t="shared" si="11"/>
        <v>-0.59459976561743511</v>
      </c>
      <c r="L69" s="11">
        <f t="shared" si="11"/>
        <v>1.3345968341271846</v>
      </c>
      <c r="M69" s="11">
        <f t="shared" si="11"/>
        <v>-1.1145180977256075</v>
      </c>
      <c r="N69" s="11">
        <f t="shared" si="11"/>
        <v>-1.1171928855071904</v>
      </c>
      <c r="O69" s="11">
        <f t="shared" si="11"/>
        <v>-1.1180563685300424</v>
      </c>
      <c r="P69" s="11"/>
      <c r="Q69" s="11">
        <f t="shared" si="11"/>
        <v>3.3122922024460331</v>
      </c>
      <c r="R69" s="11">
        <f t="shared" si="11"/>
        <v>1.0368159234951777</v>
      </c>
      <c r="S69" s="11">
        <f t="shared" si="11"/>
        <v>2.1843071837574075</v>
      </c>
      <c r="T69" s="11">
        <f t="shared" si="11"/>
        <v>2.1934768825198239</v>
      </c>
      <c r="U69" s="11">
        <f t="shared" si="11"/>
        <v>-1.026807329023119</v>
      </c>
      <c r="W69" s="15">
        <f>B69*'Table A8'!B18</f>
        <v>-0.52617227030172553</v>
      </c>
      <c r="X69" s="15">
        <f>C69*'Table A8'!C18</f>
        <v>0.48179266759215128</v>
      </c>
      <c r="Y69" s="15">
        <f>D69*'Table A8'!D18</f>
        <v>-0.92546255594542959</v>
      </c>
      <c r="Z69" s="15">
        <f>E69*'Table A8'!E18</f>
        <v>0.42773986602203157</v>
      </c>
      <c r="AA69" s="15">
        <f>F69*'Table A8'!F18</f>
        <v>0.30027052642675883</v>
      </c>
      <c r="AB69" s="15">
        <f>G69*'Table A8'!G18</f>
        <v>0.34271837953425821</v>
      </c>
      <c r="AC69" s="15">
        <f>H69*'Table A8'!H18</f>
        <v>-0.74377306424132039</v>
      </c>
      <c r="AD69" s="15">
        <f>I69*'Table A8'!I18</f>
        <v>-1.8075774951308758</v>
      </c>
      <c r="AE69" s="15">
        <f>J69*'Table A8'!J18</f>
        <v>-0.95207084337713144</v>
      </c>
      <c r="AF69" s="15">
        <f>K69*'Table A8'!K18</f>
        <v>-0.28677546695728895</v>
      </c>
      <c r="AG69" s="15">
        <f>L69*'Table A8'!L18</f>
        <v>0.6974603055148666</v>
      </c>
      <c r="AH69" s="15">
        <f>M69*'Table A8'!M18</f>
        <v>-0.31451700717816644</v>
      </c>
      <c r="AI69" s="15">
        <f>N69*'Table A8'!N18</f>
        <v>-0.6818228180250383</v>
      </c>
      <c r="AJ69" s="15">
        <f>O69*'Table A8'!O18</f>
        <v>-0.62175114653955665</v>
      </c>
      <c r="AK69" s="15">
        <f>P69*'Table A8'!P18</f>
        <v>0</v>
      </c>
      <c r="AL69" s="15">
        <f>Q69*'Table A8'!Q18</f>
        <v>0</v>
      </c>
      <c r="AM69" s="15">
        <f>R69*'Table A8'!R18</f>
        <v>0</v>
      </c>
      <c r="AN69" s="15">
        <f>S69*'Table A8'!S18</f>
        <v>1.4945029751268182</v>
      </c>
      <c r="AO69" s="15">
        <f>T69*'Table A8'!T18</f>
        <v>1.3149893910706345</v>
      </c>
      <c r="AP69" s="15">
        <f>U69*'Table A8'!U18</f>
        <v>-0.6729695234417522</v>
      </c>
    </row>
    <row r="70" spans="1:42" x14ac:dyDescent="0.2">
      <c r="A70" s="13">
        <v>1983</v>
      </c>
      <c r="B70" s="11">
        <f t="shared" ref="B70:U70" si="12">LN(B19/B18)*100</f>
        <v>-1.3303043825070926</v>
      </c>
      <c r="C70" s="11">
        <f t="shared" si="12"/>
        <v>1.1388826734942732</v>
      </c>
      <c r="D70" s="11">
        <f t="shared" si="12"/>
        <v>-1.3987899952223026</v>
      </c>
      <c r="E70" s="11">
        <f t="shared" si="12"/>
        <v>1.1459950916531185</v>
      </c>
      <c r="F70" s="11">
        <f t="shared" si="12"/>
        <v>1.1334930015996019</v>
      </c>
      <c r="G70" s="11">
        <f t="shared" si="12"/>
        <v>0.73073841550029806</v>
      </c>
      <c r="H70" s="11">
        <f t="shared" si="12"/>
        <v>-1.4315053876135428</v>
      </c>
      <c r="I70" s="11">
        <f t="shared" si="12"/>
        <v>-1.9581354670972539</v>
      </c>
      <c r="J70" s="11">
        <f t="shared" si="12"/>
        <v>-1.3722967191631084</v>
      </c>
      <c r="K70" s="11">
        <f t="shared" si="12"/>
        <v>0.11413354862703858</v>
      </c>
      <c r="L70" s="11">
        <f t="shared" si="12"/>
        <v>1.4295056249164262</v>
      </c>
      <c r="M70" s="11">
        <f t="shared" si="12"/>
        <v>-1.1636494940808704</v>
      </c>
      <c r="N70" s="11">
        <f t="shared" si="12"/>
        <v>-1.1547902587896361</v>
      </c>
      <c r="O70" s="11">
        <f t="shared" si="12"/>
        <v>-1.170373014828741</v>
      </c>
      <c r="P70" s="11"/>
      <c r="Q70" s="11">
        <f t="shared" si="12"/>
        <v>3.1078766459614502</v>
      </c>
      <c r="R70" s="11">
        <f t="shared" si="12"/>
        <v>0.93680505453718688</v>
      </c>
      <c r="S70" s="11">
        <f t="shared" si="12"/>
        <v>2.2819432474719497</v>
      </c>
      <c r="T70" s="11">
        <f t="shared" si="12"/>
        <v>2.2659579781272634</v>
      </c>
      <c r="U70" s="11">
        <f t="shared" si="12"/>
        <v>-0.85426796637672309</v>
      </c>
      <c r="W70" s="15">
        <f>B70*'Table A8'!B19</f>
        <v>-0.56724178870102426</v>
      </c>
      <c r="X70" s="15">
        <f>C70*'Table A8'!C19</f>
        <v>0.55474975025906048</v>
      </c>
      <c r="Y70" s="15">
        <f>D70*'Table A8'!D19</f>
        <v>-1.0367831444587707</v>
      </c>
      <c r="Z70" s="15">
        <f>E70*'Table A8'!E19</f>
        <v>0.4990808624149331</v>
      </c>
      <c r="AA70" s="15">
        <f>F70*'Table A8'!F19</f>
        <v>0.33279354526964317</v>
      </c>
      <c r="AB70" s="15">
        <f>G70*'Table A8'!G19</f>
        <v>0.51772816738196115</v>
      </c>
      <c r="AC70" s="15">
        <f>H70*'Table A8'!H19</f>
        <v>-0.8830956736187946</v>
      </c>
      <c r="AD70" s="15">
        <f>I70*'Table A8'!I19</f>
        <v>-1.7025987886410625</v>
      </c>
      <c r="AE70" s="15">
        <f>J70*'Table A8'!J19</f>
        <v>-0.9396115636109803</v>
      </c>
      <c r="AF70" s="15">
        <f>K70*'Table A8'!K19</f>
        <v>5.2729699465691823E-2</v>
      </c>
      <c r="AG70" s="15">
        <f>L70*'Table A8'!L19</f>
        <v>0.71918427989545397</v>
      </c>
      <c r="AH70" s="15">
        <f>M70*'Table A8'!M19</f>
        <v>-0.32105089541691212</v>
      </c>
      <c r="AI70" s="15">
        <f>N70*'Table A8'!N19</f>
        <v>-0.68386679125522243</v>
      </c>
      <c r="AJ70" s="15">
        <f>O70*'Table A8'!O19</f>
        <v>-0.62895845816896545</v>
      </c>
      <c r="AK70" s="15">
        <f>P70*'Table A8'!P19</f>
        <v>0</v>
      </c>
      <c r="AL70" s="15">
        <f>Q70*'Table A8'!Q19</f>
        <v>0</v>
      </c>
      <c r="AM70" s="15">
        <f>R70*'Table A8'!R19</f>
        <v>0</v>
      </c>
      <c r="AN70" s="15">
        <f>S70*'Table A8'!S19</f>
        <v>1.5060825433314868</v>
      </c>
      <c r="AO70" s="15">
        <f>T70*'Table A8'!T19</f>
        <v>1.3147088189094382</v>
      </c>
      <c r="AP70" s="15">
        <f>U70*'Table A8'!U19</f>
        <v>-0.53741997764759653</v>
      </c>
    </row>
    <row r="71" spans="1:42" x14ac:dyDescent="0.2">
      <c r="A71" s="13">
        <v>1984</v>
      </c>
      <c r="B71" s="11">
        <f t="shared" ref="B71:U71" si="13">LN(B20/B19)*100</f>
        <v>-0.20946802799338549</v>
      </c>
      <c r="C71" s="11">
        <f t="shared" si="13"/>
        <v>0.95441886028310974</v>
      </c>
      <c r="D71" s="11">
        <f t="shared" si="13"/>
        <v>-0.53863317729469751</v>
      </c>
      <c r="E71" s="11">
        <f t="shared" si="13"/>
        <v>0.94078920581874248</v>
      </c>
      <c r="F71" s="11">
        <f t="shared" si="13"/>
        <v>0.95081107308991919</v>
      </c>
      <c r="G71" s="11">
        <f t="shared" si="13"/>
        <v>0.12127227107808958</v>
      </c>
      <c r="H71" s="11">
        <f t="shared" si="13"/>
        <v>-0.67039357221903295</v>
      </c>
      <c r="I71" s="11">
        <f t="shared" si="13"/>
        <v>0.22318946883443902</v>
      </c>
      <c r="J71" s="11">
        <f t="shared" si="13"/>
        <v>-0.67480778736336799</v>
      </c>
      <c r="K71" s="11">
        <f t="shared" si="13"/>
        <v>1.2093873783246634</v>
      </c>
      <c r="L71" s="11">
        <f t="shared" si="13"/>
        <v>0.46267169811260256</v>
      </c>
      <c r="M71" s="11">
        <f t="shared" si="13"/>
        <v>1.2238868310026019</v>
      </c>
      <c r="N71" s="11">
        <f t="shared" si="13"/>
        <v>1.2288369115620128</v>
      </c>
      <c r="O71" s="11">
        <f t="shared" si="13"/>
        <v>1.2357196812069138</v>
      </c>
      <c r="P71" s="11"/>
      <c r="Q71" s="11">
        <f t="shared" si="13"/>
        <v>3.5439765360500095</v>
      </c>
      <c r="R71" s="11">
        <f t="shared" si="13"/>
        <v>0.38245839582606833</v>
      </c>
      <c r="S71" s="11">
        <f t="shared" si="13"/>
        <v>0.99431909357770321</v>
      </c>
      <c r="T71" s="11">
        <f t="shared" si="13"/>
        <v>1.01055994496669</v>
      </c>
      <c r="U71" s="11">
        <f t="shared" si="13"/>
        <v>-0.37820227305202608</v>
      </c>
      <c r="W71" s="15">
        <f>B71*'Table A8'!B20</f>
        <v>-8.6866391208856961E-2</v>
      </c>
      <c r="X71" s="15">
        <f>C71*'Table A8'!C20</f>
        <v>0.43015658032959753</v>
      </c>
      <c r="Y71" s="15">
        <f>D71*'Table A8'!D20</f>
        <v>-0.38959337713725473</v>
      </c>
      <c r="Z71" s="15">
        <f>E71*'Table A8'!E20</f>
        <v>0.39127423070001499</v>
      </c>
      <c r="AA71" s="15">
        <f>F71*'Table A8'!F20</f>
        <v>0.26175828842165472</v>
      </c>
      <c r="AB71" s="15">
        <f>G71*'Table A8'!G20</f>
        <v>8.4538900168536255E-2</v>
      </c>
      <c r="AC71" s="15">
        <f>H71*'Table A8'!H20</f>
        <v>-0.4057892292641806</v>
      </c>
      <c r="AD71" s="15">
        <f>I71*'Table A8'!I20</f>
        <v>0.19234468424151954</v>
      </c>
      <c r="AE71" s="15">
        <f>J71*'Table A8'!J20</f>
        <v>-0.45637250659384576</v>
      </c>
      <c r="AF71" s="15">
        <f>K71*'Table A8'!K20</f>
        <v>0.54857811480806729</v>
      </c>
      <c r="AG71" s="15">
        <f>L71*'Table A8'!L20</f>
        <v>0.22860608603743693</v>
      </c>
      <c r="AH71" s="15">
        <f>M71*'Table A8'!M20</f>
        <v>0.32690017256079495</v>
      </c>
      <c r="AI71" s="15">
        <f>N71*'Table A8'!N20</f>
        <v>0.72243322030730728</v>
      </c>
      <c r="AJ71" s="15">
        <f>O71*'Table A8'!O20</f>
        <v>0.65863859008328507</v>
      </c>
      <c r="AK71" s="15">
        <f>P71*'Table A8'!P20</f>
        <v>0</v>
      </c>
      <c r="AL71" s="15">
        <f>Q71*'Table A8'!Q20</f>
        <v>0</v>
      </c>
      <c r="AM71" s="15">
        <f>R71*'Table A8'!R20</f>
        <v>0</v>
      </c>
      <c r="AN71" s="15">
        <f>S71*'Table A8'!S20</f>
        <v>0.64372218118220503</v>
      </c>
      <c r="AO71" s="15">
        <f>T71*'Table A8'!T20</f>
        <v>0.58066774437786006</v>
      </c>
      <c r="AP71" s="15">
        <f>U71*'Table A8'!U20</f>
        <v>-0.2321783754266388</v>
      </c>
    </row>
    <row r="72" spans="1:42" x14ac:dyDescent="0.2">
      <c r="A72" s="13">
        <v>1985</v>
      </c>
      <c r="B72" s="11">
        <f t="shared" ref="B72:U72" si="14">LN(B21/B20)*100</f>
        <v>0.17807578162038132</v>
      </c>
      <c r="C72" s="11">
        <f t="shared" si="14"/>
        <v>1.7430071640284306</v>
      </c>
      <c r="D72" s="11">
        <f t="shared" si="14"/>
        <v>0.478928118502772</v>
      </c>
      <c r="E72" s="11">
        <f t="shared" si="14"/>
        <v>1.7420492674551507</v>
      </c>
      <c r="F72" s="11">
        <f t="shared" si="14"/>
        <v>1.7391742711869238</v>
      </c>
      <c r="G72" s="11">
        <f t="shared" si="14"/>
        <v>1.0630819609923234</v>
      </c>
      <c r="H72" s="11">
        <f t="shared" si="14"/>
        <v>2.7354321506235082</v>
      </c>
      <c r="I72" s="11">
        <f t="shared" si="14"/>
        <v>-0.21201815675223082</v>
      </c>
      <c r="J72" s="11">
        <f t="shared" si="14"/>
        <v>1.9747106809709258</v>
      </c>
      <c r="K72" s="11">
        <f t="shared" si="14"/>
        <v>2.2778900230881924</v>
      </c>
      <c r="L72" s="11">
        <f t="shared" si="14"/>
        <v>1.1404852408100139</v>
      </c>
      <c r="M72" s="11">
        <f t="shared" si="14"/>
        <v>2.4507531587526792</v>
      </c>
      <c r="N72" s="11">
        <f t="shared" si="14"/>
        <v>2.4494004650817489</v>
      </c>
      <c r="O72" s="11">
        <f t="shared" si="14"/>
        <v>2.452052133058912</v>
      </c>
      <c r="P72" s="11"/>
      <c r="Q72" s="11">
        <f t="shared" si="14"/>
        <v>3.029119445517392</v>
      </c>
      <c r="R72" s="11">
        <f t="shared" si="14"/>
        <v>4.0643838939060171</v>
      </c>
      <c r="S72" s="11">
        <f t="shared" si="14"/>
        <v>4.2240816158009569</v>
      </c>
      <c r="T72" s="11">
        <f t="shared" si="14"/>
        <v>4.2270006711974482</v>
      </c>
      <c r="U72" s="11">
        <f t="shared" si="14"/>
        <v>0.92577379864831055</v>
      </c>
      <c r="W72" s="15">
        <f>B72*'Table A8'!B21</f>
        <v>7.0535817099833045E-2</v>
      </c>
      <c r="X72" s="15">
        <f>C72*'Table A8'!C21</f>
        <v>0.72055916160935318</v>
      </c>
      <c r="Y72" s="15">
        <f>D72*'Table A8'!D21</f>
        <v>0.3397037144540162</v>
      </c>
      <c r="Z72" s="15">
        <f>E72*'Table A8'!E21</f>
        <v>0.6935098133738955</v>
      </c>
      <c r="AA72" s="15">
        <f>F72*'Table A8'!F21</f>
        <v>0.44661995284080197</v>
      </c>
      <c r="AB72" s="15">
        <f>G72*'Table A8'!G21</f>
        <v>0.72980576622123006</v>
      </c>
      <c r="AC72" s="15">
        <f>H72*'Table A8'!H21</f>
        <v>1.6253937839004884</v>
      </c>
      <c r="AD72" s="15">
        <f>I72*'Table A8'!I21</f>
        <v>-0.18108470768208035</v>
      </c>
      <c r="AE72" s="15">
        <f>J72*'Table A8'!J21</f>
        <v>1.3236485694548117</v>
      </c>
      <c r="AF72" s="15">
        <f>K72*'Table A8'!K21</f>
        <v>1.0245949323850689</v>
      </c>
      <c r="AG72" s="15">
        <f>L72*'Table A8'!L21</f>
        <v>0.55781133128017779</v>
      </c>
      <c r="AH72" s="15">
        <f>M72*'Table A8'!M21</f>
        <v>0.63499014343281912</v>
      </c>
      <c r="AI72" s="15">
        <f>N72*'Table A8'!N21</f>
        <v>1.4441665142121991</v>
      </c>
      <c r="AJ72" s="15">
        <f>O72*'Table A8'!O21</f>
        <v>1.3116026859732122</v>
      </c>
      <c r="AK72" s="15">
        <f>P72*'Table A8'!P21</f>
        <v>0</v>
      </c>
      <c r="AL72" s="15">
        <f>Q72*'Table A8'!Q21</f>
        <v>0</v>
      </c>
      <c r="AM72" s="15">
        <f>R72*'Table A8'!R21</f>
        <v>0</v>
      </c>
      <c r="AN72" s="15">
        <f>S72*'Table A8'!S21</f>
        <v>2.7270670911610977</v>
      </c>
      <c r="AO72" s="15">
        <f>T72*'Table A8'!T21</f>
        <v>2.4115038829181441</v>
      </c>
      <c r="AP72" s="15">
        <f>U72*'Table A8'!U21</f>
        <v>0.55713067202655331</v>
      </c>
    </row>
    <row r="73" spans="1:42" x14ac:dyDescent="0.2">
      <c r="A73" s="13">
        <v>1986</v>
      </c>
      <c r="B73" s="11">
        <f t="shared" ref="B73:U73" si="15">LN(B22/B21)*100</f>
        <v>2.7560189924816516</v>
      </c>
      <c r="C73" s="11">
        <f t="shared" si="15"/>
        <v>0.95864745625529846</v>
      </c>
      <c r="D73" s="11">
        <f t="shared" si="15"/>
        <v>-1.1774736544533531</v>
      </c>
      <c r="E73" s="11">
        <f t="shared" si="15"/>
        <v>0.96594867604018908</v>
      </c>
      <c r="F73" s="11">
        <f t="shared" si="15"/>
        <v>0.96709535523085011</v>
      </c>
      <c r="G73" s="11">
        <f t="shared" si="15"/>
        <v>-0.7330849614928181</v>
      </c>
      <c r="H73" s="11">
        <f t="shared" si="15"/>
        <v>-1.8191799987858532</v>
      </c>
      <c r="I73" s="11">
        <f t="shared" si="15"/>
        <v>-3.3517680890298017E-2</v>
      </c>
      <c r="J73" s="11">
        <f t="shared" si="15"/>
        <v>-2.060922891495788</v>
      </c>
      <c r="K73" s="11">
        <f t="shared" si="15"/>
        <v>1.3494825179651588</v>
      </c>
      <c r="L73" s="11">
        <f t="shared" si="15"/>
        <v>9.6758594873581613E-2</v>
      </c>
      <c r="M73" s="11">
        <f t="shared" si="15"/>
        <v>0.64429438600159694</v>
      </c>
      <c r="N73" s="11">
        <f t="shared" si="15"/>
        <v>0.6359894239675723</v>
      </c>
      <c r="O73" s="11">
        <f t="shared" si="15"/>
        <v>0.63540689065554301</v>
      </c>
      <c r="P73" s="11"/>
      <c r="Q73" s="11">
        <f t="shared" si="15"/>
        <v>-4.5856773608590276</v>
      </c>
      <c r="R73" s="11">
        <f t="shared" si="15"/>
        <v>-2.2236864374420149</v>
      </c>
      <c r="S73" s="11">
        <f t="shared" si="15"/>
        <v>-1.2594872779455921</v>
      </c>
      <c r="T73" s="11">
        <f t="shared" si="15"/>
        <v>-1.2695413360967858</v>
      </c>
      <c r="U73" s="11">
        <f t="shared" si="15"/>
        <v>-0.49039272593678612</v>
      </c>
      <c r="W73" s="15">
        <f>B73*'Table A8'!B22</f>
        <v>1.0516968475309982</v>
      </c>
      <c r="X73" s="15">
        <f>C73*'Table A8'!C22</f>
        <v>0.36754543472828144</v>
      </c>
      <c r="Y73" s="15">
        <f>D73*'Table A8'!D22</f>
        <v>-0.82905920010060585</v>
      </c>
      <c r="Z73" s="15">
        <f>E73*'Table A8'!E22</f>
        <v>0.37643019905286168</v>
      </c>
      <c r="AA73" s="15">
        <f>F73*'Table A8'!F22</f>
        <v>0.23819558599335838</v>
      </c>
      <c r="AB73" s="15">
        <f>G73*'Table A8'!G22</f>
        <v>-0.49952409276120624</v>
      </c>
      <c r="AC73" s="15">
        <f>H73*'Table A8'!H22</f>
        <v>-1.0709512652852318</v>
      </c>
      <c r="AD73" s="15">
        <f>I73*'Table A8'!I22</f>
        <v>-2.8466566380130107E-2</v>
      </c>
      <c r="AE73" s="15">
        <f>J73*'Table A8'!J22</f>
        <v>-1.387207198265815</v>
      </c>
      <c r="AF73" s="15">
        <f>K73*'Table A8'!K22</f>
        <v>0.62116680301936256</v>
      </c>
      <c r="AG73" s="15">
        <f>L73*'Table A8'!L22</f>
        <v>4.7798745867549314E-2</v>
      </c>
      <c r="AH73" s="15">
        <f>M73*'Table A8'!M22</f>
        <v>0.15817427176339205</v>
      </c>
      <c r="AI73" s="15">
        <f>N73*'Table A8'!N22</f>
        <v>0.38273843534368501</v>
      </c>
      <c r="AJ73" s="15">
        <f>O73*'Table A8'!O22</f>
        <v>0.34794881332297534</v>
      </c>
      <c r="AK73" s="15">
        <f>P73*'Table A8'!P22</f>
        <v>0</v>
      </c>
      <c r="AL73" s="15">
        <f>Q73*'Table A8'!Q22</f>
        <v>0</v>
      </c>
      <c r="AM73" s="15">
        <f>R73*'Table A8'!R22</f>
        <v>0</v>
      </c>
      <c r="AN73" s="15">
        <f>S73*'Table A8'!S22</f>
        <v>-0.8104800633579885</v>
      </c>
      <c r="AO73" s="15">
        <f>T73*'Table A8'!T22</f>
        <v>-0.72655850664819055</v>
      </c>
      <c r="AP73" s="15">
        <f>U73*'Table A8'!U22</f>
        <v>-0.29335292865538543</v>
      </c>
    </row>
    <row r="74" spans="1:42" x14ac:dyDescent="0.2">
      <c r="A74" s="13">
        <v>1987</v>
      </c>
      <c r="B74" s="11">
        <f t="shared" ref="B74:U74" si="16">LN(B23/B22)*100</f>
        <v>-1.6320608599881417</v>
      </c>
      <c r="C74" s="11">
        <f t="shared" si="16"/>
        <v>1.4742761529434261</v>
      </c>
      <c r="D74" s="11">
        <f t="shared" si="16"/>
        <v>0.5904698724738543</v>
      </c>
      <c r="E74" s="11">
        <f t="shared" si="16"/>
        <v>1.4747153684167602</v>
      </c>
      <c r="F74" s="11">
        <f t="shared" si="16"/>
        <v>1.4792257393011663</v>
      </c>
      <c r="G74" s="11">
        <f t="shared" si="16"/>
        <v>0.35080062284893709</v>
      </c>
      <c r="H74" s="11">
        <f t="shared" si="16"/>
        <v>0.33852831022398916</v>
      </c>
      <c r="I74" s="11">
        <f t="shared" si="16"/>
        <v>1.1333454644312653</v>
      </c>
      <c r="J74" s="11">
        <f t="shared" si="16"/>
        <v>6.15877336705438E-2</v>
      </c>
      <c r="K74" s="11">
        <f t="shared" si="16"/>
        <v>0.90161096427563736</v>
      </c>
      <c r="L74" s="11">
        <f t="shared" si="16"/>
        <v>-2.8589391089759846</v>
      </c>
      <c r="M74" s="11">
        <f t="shared" si="16"/>
        <v>-0.21040335056032605</v>
      </c>
      <c r="N74" s="11">
        <f t="shared" si="16"/>
        <v>-0.20355631766726506</v>
      </c>
      <c r="O74" s="11">
        <f t="shared" si="16"/>
        <v>-0.20289126919412287</v>
      </c>
      <c r="P74" s="11"/>
      <c r="Q74" s="11">
        <f t="shared" si="16"/>
        <v>-0.45514181045926261</v>
      </c>
      <c r="R74" s="11">
        <f t="shared" si="16"/>
        <v>-0.58886344439410876</v>
      </c>
      <c r="S74" s="11">
        <f t="shared" si="16"/>
        <v>7.9184404810553791E-2</v>
      </c>
      <c r="T74" s="11">
        <f t="shared" si="16"/>
        <v>8.609557139649926E-2</v>
      </c>
      <c r="U74" s="11">
        <f t="shared" si="16"/>
        <v>-5.7178799659499686E-2</v>
      </c>
      <c r="W74" s="15">
        <f>B74*'Table A8'!B23</f>
        <v>-0.61104358597956021</v>
      </c>
      <c r="X74" s="15">
        <f>C74*'Table A8'!C23</f>
        <v>0.51894520583608594</v>
      </c>
      <c r="Y74" s="15">
        <f>D74*'Table A8'!D23</f>
        <v>0.41149845412702901</v>
      </c>
      <c r="Z74" s="15">
        <f>E74*'Table A8'!E23</f>
        <v>0.55832723848258536</v>
      </c>
      <c r="AA74" s="15">
        <f>F74*'Table A8'!F23</f>
        <v>0.34747012616184397</v>
      </c>
      <c r="AB74" s="15">
        <f>G74*'Table A8'!G23</f>
        <v>0.23910570453383551</v>
      </c>
      <c r="AC74" s="15">
        <f>H74*'Table A8'!H23</f>
        <v>0.1974297105226305</v>
      </c>
      <c r="AD74" s="15">
        <f>I74*'Table A8'!I23</f>
        <v>0.95937693564106608</v>
      </c>
      <c r="AE74" s="15">
        <f>J74*'Table A8'!J23</f>
        <v>4.1497814947212407E-2</v>
      </c>
      <c r="AF74" s="15">
        <f>K74*'Table A8'!K23</f>
        <v>0.41645410439891689</v>
      </c>
      <c r="AG74" s="15">
        <f>L74*'Table A8'!L23</f>
        <v>-1.4214645249828595</v>
      </c>
      <c r="AH74" s="15">
        <f>M74*'Table A8'!M23</f>
        <v>-5.0349521789086027E-2</v>
      </c>
      <c r="AI74" s="15">
        <f>N74*'Table A8'!N23</f>
        <v>-0.12335512850636263</v>
      </c>
      <c r="AJ74" s="15">
        <f>O74*'Table A8'!O23</f>
        <v>-0.11201626972207525</v>
      </c>
      <c r="AK74" s="15">
        <f>P74*'Table A8'!P23</f>
        <v>0</v>
      </c>
      <c r="AL74" s="15">
        <f>Q74*'Table A8'!Q23</f>
        <v>0</v>
      </c>
      <c r="AM74" s="15">
        <f>R74*'Table A8'!R23</f>
        <v>0</v>
      </c>
      <c r="AN74" s="15">
        <f>S74*'Table A8'!S23</f>
        <v>5.0567160912019647E-2</v>
      </c>
      <c r="AO74" s="15">
        <f>T74*'Table A8'!T23</f>
        <v>4.9694363810059379E-2</v>
      </c>
      <c r="AP74" s="15">
        <f>U74*'Table A8'!U23</f>
        <v>-3.3935617597913068E-2</v>
      </c>
    </row>
    <row r="75" spans="1:42" x14ac:dyDescent="0.2">
      <c r="A75" s="13">
        <v>1988</v>
      </c>
      <c r="B75" s="11">
        <f t="shared" ref="B75:U75" si="17">LN(B24/B23)*100</f>
        <v>0.42340126245776816</v>
      </c>
      <c r="C75" s="11">
        <f t="shared" si="17"/>
        <v>1.0412743523455936</v>
      </c>
      <c r="D75" s="11">
        <f t="shared" si="17"/>
        <v>-0.108192593351243</v>
      </c>
      <c r="E75" s="11">
        <f t="shared" si="17"/>
        <v>1.0402100769931546</v>
      </c>
      <c r="F75" s="11">
        <f t="shared" si="17"/>
        <v>1.0347018666579211</v>
      </c>
      <c r="G75" s="11">
        <f t="shared" si="17"/>
        <v>-1.0943912459613205E-2</v>
      </c>
      <c r="H75" s="11">
        <f t="shared" si="17"/>
        <v>-9.3272712836500418E-2</v>
      </c>
      <c r="I75" s="11">
        <f t="shared" si="17"/>
        <v>0.38595184921776821</v>
      </c>
      <c r="J75" s="11">
        <f t="shared" si="17"/>
        <v>-9.8558588734584798E-2</v>
      </c>
      <c r="K75" s="11">
        <f t="shared" si="17"/>
        <v>0.78674860454165563</v>
      </c>
      <c r="L75" s="11">
        <f t="shared" si="17"/>
        <v>-0.57028954106066632</v>
      </c>
      <c r="M75" s="11">
        <f t="shared" si="17"/>
        <v>0.75771184921949863</v>
      </c>
      <c r="N75" s="11">
        <f t="shared" si="17"/>
        <v>0.75228726629874143</v>
      </c>
      <c r="O75" s="11">
        <f t="shared" si="17"/>
        <v>0.75872898121593857</v>
      </c>
      <c r="P75" s="11"/>
      <c r="Q75" s="11">
        <f t="shared" si="17"/>
        <v>-0.80500087734112025</v>
      </c>
      <c r="R75" s="11">
        <f t="shared" si="17"/>
        <v>0.32618270044260428</v>
      </c>
      <c r="S75" s="11">
        <f t="shared" si="17"/>
        <v>1.1803028731350287</v>
      </c>
      <c r="T75" s="11">
        <f t="shared" si="17"/>
        <v>1.1692704156085971</v>
      </c>
      <c r="U75" s="11">
        <f t="shared" si="17"/>
        <v>-5.7211512516516329E-2</v>
      </c>
      <c r="W75" s="15">
        <f>B75*'Table A8'!B24</f>
        <v>0.15153531183363522</v>
      </c>
      <c r="X75" s="15">
        <f>C75*'Table A8'!C24</f>
        <v>0.32446108819088698</v>
      </c>
      <c r="Y75" s="15">
        <f>D75*'Table A8'!D24</f>
        <v>-7.3646698294191099E-2</v>
      </c>
      <c r="Z75" s="15">
        <f>E75*'Table A8'!E24</f>
        <v>0.37385150167133974</v>
      </c>
      <c r="AA75" s="15">
        <f>F75*'Table A8'!F24</f>
        <v>0.22453030506476887</v>
      </c>
      <c r="AB75" s="15">
        <f>G75*'Table A8'!G24</f>
        <v>-7.4276333863394824E-3</v>
      </c>
      <c r="AC75" s="15">
        <f>H75*'Table A8'!H24</f>
        <v>-5.3146791774237936E-2</v>
      </c>
      <c r="AD75" s="15">
        <f>I75*'Table A8'!I24</f>
        <v>0.32435393408261243</v>
      </c>
      <c r="AE75" s="15">
        <f>J75*'Table A8'!J24</f>
        <v>-6.539362362539701E-2</v>
      </c>
      <c r="AF75" s="15">
        <f>K75*'Table A8'!K24</f>
        <v>0.35545301953191999</v>
      </c>
      <c r="AG75" s="15">
        <f>L75*'Table A8'!L24</f>
        <v>-0.2818941201462874</v>
      </c>
      <c r="AH75" s="15">
        <f>M75*'Table A8'!M24</f>
        <v>0.1895037334897966</v>
      </c>
      <c r="AI75" s="15">
        <f>N75*'Table A8'!N24</f>
        <v>0.44941641288686818</v>
      </c>
      <c r="AJ75" s="15">
        <f>O75*'Table A8'!O24</f>
        <v>0.41214158259649786</v>
      </c>
      <c r="AK75" s="15">
        <f>P75*'Table A8'!P24</f>
        <v>0</v>
      </c>
      <c r="AL75" s="15">
        <f>Q75*'Table A8'!Q24</f>
        <v>0</v>
      </c>
      <c r="AM75" s="15">
        <f>R75*'Table A8'!R24</f>
        <v>0</v>
      </c>
      <c r="AN75" s="15">
        <f>S75*'Table A8'!S24</f>
        <v>0.74347277978775461</v>
      </c>
      <c r="AO75" s="15">
        <f>T75*'Table A8'!T24</f>
        <v>0.67092736447621304</v>
      </c>
      <c r="AP75" s="15">
        <f>U75*'Table A8'!U24</f>
        <v>-3.3228446469592686E-2</v>
      </c>
    </row>
    <row r="76" spans="1:42" x14ac:dyDescent="0.2">
      <c r="A76" s="13">
        <v>1989</v>
      </c>
      <c r="B76" s="11">
        <f t="shared" ref="B76:U76" si="18">LN(B25/B24)*100</f>
        <v>2.54363087946134</v>
      </c>
      <c r="C76" s="11">
        <f t="shared" si="18"/>
        <v>1.3243964722105812</v>
      </c>
      <c r="D76" s="11">
        <f t="shared" si="18"/>
        <v>0.47996252445380444</v>
      </c>
      <c r="E76" s="11">
        <f t="shared" si="18"/>
        <v>1.3182751229591338</v>
      </c>
      <c r="F76" s="11">
        <f t="shared" si="18"/>
        <v>1.3233275820536858</v>
      </c>
      <c r="G76" s="11">
        <f t="shared" si="18"/>
        <v>-0.21913014137177964</v>
      </c>
      <c r="H76" s="11">
        <f t="shared" si="18"/>
        <v>0.79005871626432833</v>
      </c>
      <c r="I76" s="11">
        <f t="shared" si="18"/>
        <v>0</v>
      </c>
      <c r="J76" s="11">
        <f t="shared" si="18"/>
        <v>0.57764555630875691</v>
      </c>
      <c r="K76" s="11">
        <f t="shared" si="18"/>
        <v>0.62733235267779808</v>
      </c>
      <c r="L76" s="11">
        <f t="shared" si="18"/>
        <v>-1.0492370781457852</v>
      </c>
      <c r="M76" s="11">
        <f t="shared" si="18"/>
        <v>1.8752347029994114</v>
      </c>
      <c r="N76" s="11">
        <f t="shared" si="18"/>
        <v>1.8855142610254303</v>
      </c>
      <c r="O76" s="11">
        <f t="shared" si="18"/>
        <v>1.8720127357296727</v>
      </c>
      <c r="P76" s="11"/>
      <c r="Q76" s="11">
        <f t="shared" si="18"/>
        <v>-0.1254967744712904</v>
      </c>
      <c r="R76" s="11">
        <f t="shared" si="18"/>
        <v>-1.2604149718689122</v>
      </c>
      <c r="S76" s="11">
        <f t="shared" si="18"/>
        <v>2.1379290710199657</v>
      </c>
      <c r="T76" s="11">
        <f t="shared" si="18"/>
        <v>2.1457944128443653</v>
      </c>
      <c r="U76" s="11">
        <f t="shared" si="18"/>
        <v>0.31996370572403848</v>
      </c>
      <c r="W76" s="15">
        <f>B76*'Table A8'!B25</f>
        <v>0.89205134942709197</v>
      </c>
      <c r="X76" s="15">
        <f>C76*'Table A8'!C25</f>
        <v>0.37798275316889984</v>
      </c>
      <c r="Y76" s="15">
        <f>D76*'Table A8'!D25</f>
        <v>0.32267880519029274</v>
      </c>
      <c r="Z76" s="15">
        <f>E76*'Table A8'!E25</f>
        <v>0.46376918825702329</v>
      </c>
      <c r="AA76" s="15">
        <f>F76*'Table A8'!F25</f>
        <v>0.27723712844024717</v>
      </c>
      <c r="AB76" s="15">
        <f>G76*'Table A8'!G25</f>
        <v>-0.15058623315068698</v>
      </c>
      <c r="AC76" s="15">
        <f>H76*'Table A8'!H25</f>
        <v>0.44796329212187413</v>
      </c>
      <c r="AD76" s="15">
        <f>I76*'Table A8'!I25</f>
        <v>0</v>
      </c>
      <c r="AE76" s="15">
        <f>J76*'Table A8'!J25</f>
        <v>0.38765793283880678</v>
      </c>
      <c r="AF76" s="15">
        <f>K76*'Table A8'!K25</f>
        <v>0.28982754693714274</v>
      </c>
      <c r="AG76" s="15">
        <f>L76*'Table A8'!L25</f>
        <v>-0.5230446834556739</v>
      </c>
      <c r="AH76" s="15">
        <f>M76*'Table A8'!M25</f>
        <v>0.49262415647794539</v>
      </c>
      <c r="AI76" s="15">
        <f>N76*'Table A8'!N25</f>
        <v>1.1371536508244369</v>
      </c>
      <c r="AJ76" s="15">
        <f>O76*'Table A8'!O25</f>
        <v>1.0281093944627364</v>
      </c>
      <c r="AK76" s="15">
        <f>P76*'Table A8'!P25</f>
        <v>0</v>
      </c>
      <c r="AL76" s="15">
        <f>Q76*'Table A8'!Q25</f>
        <v>0</v>
      </c>
      <c r="AM76" s="15">
        <f>R76*'Table A8'!R25</f>
        <v>0</v>
      </c>
      <c r="AN76" s="15">
        <f>S76*'Table A8'!S25</f>
        <v>1.3233780949613587</v>
      </c>
      <c r="AO76" s="15">
        <f>T76*'Table A8'!T25</f>
        <v>1.230827675207528</v>
      </c>
      <c r="AP76" s="15">
        <f>U76*'Table A8'!U25</f>
        <v>0.18516299650250106</v>
      </c>
    </row>
    <row r="77" spans="1:42" x14ac:dyDescent="0.2">
      <c r="A77" s="13">
        <v>1990</v>
      </c>
      <c r="B77" s="11">
        <f t="shared" ref="B77:U77" si="19">LN(B26/B25)*100</f>
        <v>-1.9989504310549644</v>
      </c>
      <c r="C77" s="11">
        <f t="shared" si="19"/>
        <v>-0.18948371372821071</v>
      </c>
      <c r="D77" s="11">
        <f t="shared" si="19"/>
        <v>0.64431674996664168</v>
      </c>
      <c r="E77" s="11">
        <f t="shared" si="19"/>
        <v>-0.18038607500923234</v>
      </c>
      <c r="F77" s="11">
        <f t="shared" si="19"/>
        <v>-0.18940343597663681</v>
      </c>
      <c r="G77" s="11">
        <f t="shared" si="19"/>
        <v>-4.3883708877602935E-2</v>
      </c>
      <c r="H77" s="11">
        <f t="shared" si="19"/>
        <v>0.26581928394273785</v>
      </c>
      <c r="I77" s="11">
        <f t="shared" si="19"/>
        <v>1.4640270231290995</v>
      </c>
      <c r="J77" s="11">
        <f t="shared" si="19"/>
        <v>0.48899852941917704</v>
      </c>
      <c r="K77" s="11">
        <f t="shared" si="19"/>
        <v>1.1963548741770469</v>
      </c>
      <c r="L77" s="11">
        <f t="shared" si="19"/>
        <v>-0.21696688919256385</v>
      </c>
      <c r="M77" s="11">
        <f t="shared" si="19"/>
        <v>0.98668223211432116</v>
      </c>
      <c r="N77" s="11">
        <f t="shared" si="19"/>
        <v>0.97584417506087384</v>
      </c>
      <c r="O77" s="11">
        <f t="shared" si="19"/>
        <v>0.98425991441943306</v>
      </c>
      <c r="P77" s="11"/>
      <c r="Q77" s="11">
        <f t="shared" si="19"/>
        <v>4.1006155041782479</v>
      </c>
      <c r="R77" s="11">
        <f t="shared" si="19"/>
        <v>0.7203822622599958</v>
      </c>
      <c r="S77" s="11">
        <f t="shared" si="19"/>
        <v>1.1325364924818377</v>
      </c>
      <c r="T77" s="11">
        <f t="shared" si="19"/>
        <v>1.1313586457771971</v>
      </c>
      <c r="U77" s="11">
        <f t="shared" si="19"/>
        <v>0.27344212093103565</v>
      </c>
      <c r="W77" s="15">
        <f>B77*'Table A8'!B26</f>
        <v>-0.70003244095544859</v>
      </c>
      <c r="X77" s="15">
        <f>C77*'Table A8'!C26</f>
        <v>-5.2316453360358978E-2</v>
      </c>
      <c r="Y77" s="15">
        <f>D77*'Table A8'!D26</f>
        <v>0.43304528765257988</v>
      </c>
      <c r="Z77" s="15">
        <f>E77*'Table A8'!E26</f>
        <v>-6.428959713329041E-2</v>
      </c>
      <c r="AA77" s="15">
        <f>F77*'Table A8'!F26</f>
        <v>-4.0058826709058686E-2</v>
      </c>
      <c r="AB77" s="15">
        <f>G77*'Table A8'!G26</f>
        <v>-3.0771256664975179E-2</v>
      </c>
      <c r="AC77" s="15">
        <f>H77*'Table A8'!H26</f>
        <v>0.1529258340522571</v>
      </c>
      <c r="AD77" s="15">
        <f>I77*'Table A8'!I26</f>
        <v>1.2332963642839534</v>
      </c>
      <c r="AE77" s="15">
        <f>J77*'Table A8'!J26</f>
        <v>0.33775128426982559</v>
      </c>
      <c r="AF77" s="15">
        <f>K77*'Table A8'!K26</f>
        <v>0.57568596545399497</v>
      </c>
      <c r="AG77" s="15">
        <f>L77*'Table A8'!L26</f>
        <v>-0.11067481017712683</v>
      </c>
      <c r="AH77" s="15">
        <f>M77*'Table A8'!M26</f>
        <v>0.25584670278724347</v>
      </c>
      <c r="AI77" s="15">
        <f>N77*'Table A8'!N26</f>
        <v>0.60765816781040616</v>
      </c>
      <c r="AJ77" s="15">
        <f>O77*'Table A8'!O26</f>
        <v>0.56063444725330902</v>
      </c>
      <c r="AK77" s="15">
        <f>P77*'Table A8'!P26</f>
        <v>0</v>
      </c>
      <c r="AL77" s="15">
        <f>Q77*'Table A8'!Q26</f>
        <v>0</v>
      </c>
      <c r="AM77" s="15">
        <f>R77*'Table A8'!R26</f>
        <v>0</v>
      </c>
      <c r="AN77" s="15">
        <f>S77*'Table A8'!S26</f>
        <v>0.69492439178685572</v>
      </c>
      <c r="AO77" s="15">
        <f>T77*'Table A8'!T26</f>
        <v>0.65935581875895044</v>
      </c>
      <c r="AP77" s="15">
        <f>U77*'Table A8'!U26</f>
        <v>0.16034645971395931</v>
      </c>
    </row>
    <row r="78" spans="1:42" x14ac:dyDescent="0.2">
      <c r="A78" s="13">
        <v>1991</v>
      </c>
      <c r="B78" s="11">
        <f t="shared" ref="B78:U78" si="20">LN(B27/B26)*100</f>
        <v>0.55192290554407719</v>
      </c>
      <c r="C78" s="11">
        <f t="shared" si="20"/>
        <v>-0.12335722966749951</v>
      </c>
      <c r="D78" s="11">
        <f t="shared" si="20"/>
        <v>0.6874508524081967</v>
      </c>
      <c r="E78" s="11">
        <f t="shared" si="20"/>
        <v>-0.12043841031896564</v>
      </c>
      <c r="F78" s="11">
        <f t="shared" si="20"/>
        <v>-0.11980832104037775</v>
      </c>
      <c r="G78" s="11">
        <f t="shared" si="20"/>
        <v>0.95015185410049829</v>
      </c>
      <c r="H78" s="11">
        <f t="shared" si="20"/>
        <v>0.55248759319698071</v>
      </c>
      <c r="I78" s="11">
        <f t="shared" si="20"/>
        <v>-0.24976936479419992</v>
      </c>
      <c r="J78" s="11">
        <f t="shared" si="20"/>
        <v>0.35303463533685553</v>
      </c>
      <c r="K78" s="11">
        <f t="shared" si="20"/>
        <v>-9.3316232130271376E-2</v>
      </c>
      <c r="L78" s="11">
        <f t="shared" si="20"/>
        <v>3.1499789551933088</v>
      </c>
      <c r="M78" s="11">
        <f t="shared" si="20"/>
        <v>-0.52048092153317738</v>
      </c>
      <c r="N78" s="11">
        <f t="shared" si="20"/>
        <v>-0.50996865273800573</v>
      </c>
      <c r="O78" s="11">
        <f t="shared" si="20"/>
        <v>-0.51552832968294271</v>
      </c>
      <c r="P78" s="11"/>
      <c r="Q78" s="11">
        <f t="shared" si="20"/>
        <v>2.3296884207182496</v>
      </c>
      <c r="R78" s="11">
        <f t="shared" si="20"/>
        <v>0.13842574411990674</v>
      </c>
      <c r="S78" s="11">
        <f t="shared" si="20"/>
        <v>-2.627188491447134</v>
      </c>
      <c r="T78" s="11">
        <f t="shared" si="20"/>
        <v>-2.6271578352806193</v>
      </c>
      <c r="U78" s="11">
        <f t="shared" si="20"/>
        <v>-2.2758306880204023E-2</v>
      </c>
      <c r="W78" s="15">
        <f>B78*'Table A8'!B27</f>
        <v>0.20581205147738638</v>
      </c>
      <c r="X78" s="15">
        <f>C78*'Table A8'!C27</f>
        <v>-3.4947103164802609E-2</v>
      </c>
      <c r="Y78" s="15">
        <f>D78*'Table A8'!D27</f>
        <v>0.46595418776227571</v>
      </c>
      <c r="Z78" s="15">
        <f>E78*'Table A8'!E27</f>
        <v>-4.5272798438899184E-2</v>
      </c>
      <c r="AA78" s="15">
        <f>F78*'Table A8'!F27</f>
        <v>-2.687300640935673E-2</v>
      </c>
      <c r="AB78" s="15">
        <f>G78*'Table A8'!G27</f>
        <v>0.67707821123201506</v>
      </c>
      <c r="AC78" s="15">
        <f>H78*'Table A8'!H27</f>
        <v>0.32933785430472018</v>
      </c>
      <c r="AD78" s="15">
        <f>I78*'Table A8'!I27</f>
        <v>-0.21305326816945253</v>
      </c>
      <c r="AE78" s="15">
        <f>J78*'Table A8'!J27</f>
        <v>0.25249037119291906</v>
      </c>
      <c r="AF78" s="15">
        <f>K78*'Table A8'!K27</f>
        <v>-4.7236676704343367E-2</v>
      </c>
      <c r="AG78" s="15">
        <f>L78*'Table A8'!L27</f>
        <v>1.6861837347149782</v>
      </c>
      <c r="AH78" s="15">
        <f>M78*'Table A8'!M27</f>
        <v>-0.13933274269443158</v>
      </c>
      <c r="AI78" s="15">
        <f>N78*'Table A8'!N27</f>
        <v>-0.33107164935751332</v>
      </c>
      <c r="AJ78" s="15">
        <f>O78*'Table A8'!O27</f>
        <v>-0.30802817698555829</v>
      </c>
      <c r="AK78" s="15">
        <f>P78*'Table A8'!P27</f>
        <v>0</v>
      </c>
      <c r="AL78" s="15">
        <f>Q78*'Table A8'!Q27</f>
        <v>0</v>
      </c>
      <c r="AM78" s="15">
        <f>R78*'Table A8'!R27</f>
        <v>0</v>
      </c>
      <c r="AN78" s="15">
        <f>S78*'Table A8'!S27</f>
        <v>-1.6556541873099837</v>
      </c>
      <c r="AO78" s="15">
        <f>T78*'Table A8'!T27</f>
        <v>-1.5973119638506166</v>
      </c>
      <c r="AP78" s="15">
        <f>U78*'Table A8'!U27</f>
        <v>-1.3736914032891149E-2</v>
      </c>
    </row>
    <row r="79" spans="1:42" x14ac:dyDescent="0.2">
      <c r="A79" s="13">
        <v>1992</v>
      </c>
      <c r="B79" s="11">
        <f t="shared" ref="B79:U79" si="21">LN(B28/B27)*100</f>
        <v>0.21381670824798982</v>
      </c>
      <c r="C79" s="11">
        <f t="shared" si="21"/>
        <v>1.8811690929314668</v>
      </c>
      <c r="D79" s="11">
        <f t="shared" si="21"/>
        <v>1.4657001557187495</v>
      </c>
      <c r="E79" s="11">
        <f t="shared" si="21"/>
        <v>1.8743460439867374</v>
      </c>
      <c r="F79" s="11">
        <f t="shared" si="21"/>
        <v>1.880312696309631</v>
      </c>
      <c r="G79" s="11">
        <f t="shared" si="21"/>
        <v>1.2422519998557111</v>
      </c>
      <c r="H79" s="11">
        <f t="shared" si="21"/>
        <v>-6.8894250055353101E-2</v>
      </c>
      <c r="I79" s="11">
        <f t="shared" si="21"/>
        <v>0.63946459708150072</v>
      </c>
      <c r="J79" s="11">
        <f t="shared" si="21"/>
        <v>0.77472848454908083</v>
      </c>
      <c r="K79" s="11">
        <f t="shared" si="21"/>
        <v>0.92926676373930017</v>
      </c>
      <c r="L79" s="11">
        <f t="shared" si="21"/>
        <v>1.0884840931751758</v>
      </c>
      <c r="M79" s="11">
        <f t="shared" si="21"/>
        <v>5.0867792643665268</v>
      </c>
      <c r="N79" s="11">
        <f t="shared" si="21"/>
        <v>5.0747014597358984</v>
      </c>
      <c r="O79" s="11">
        <f t="shared" si="21"/>
        <v>5.0862485383133755</v>
      </c>
      <c r="P79" s="11"/>
      <c r="Q79" s="11">
        <f t="shared" si="21"/>
        <v>0.14381907427634899</v>
      </c>
      <c r="R79" s="11">
        <f t="shared" si="21"/>
        <v>2.900190871593844</v>
      </c>
      <c r="S79" s="11">
        <f t="shared" si="21"/>
        <v>4.9839795161013871</v>
      </c>
      <c r="T79" s="11">
        <f t="shared" si="21"/>
        <v>4.986269410198064</v>
      </c>
      <c r="U79" s="11">
        <f t="shared" si="21"/>
        <v>1.0415581536483733</v>
      </c>
      <c r="W79" s="15">
        <f>B79*'Table A8'!B28</f>
        <v>8.370924127908802E-2</v>
      </c>
      <c r="X79" s="15">
        <f>C79*'Table A8'!C28</f>
        <v>0.51562844837251509</v>
      </c>
      <c r="Y79" s="15">
        <f>D79*'Table A8'!D28</f>
        <v>0.99916779615347151</v>
      </c>
      <c r="Z79" s="15">
        <f>E79*'Table A8'!E28</f>
        <v>0.74336564104514014</v>
      </c>
      <c r="AA79" s="15">
        <f>F79*'Table A8'!F28</f>
        <v>0.44713835918243028</v>
      </c>
      <c r="AB79" s="15">
        <f>G79*'Table A8'!G28</f>
        <v>0.88498032469720866</v>
      </c>
      <c r="AC79" s="15">
        <f>H79*'Table A8'!H28</f>
        <v>-4.245263688410858E-2</v>
      </c>
      <c r="AD79" s="15">
        <f>I79*'Table A8'!I28</f>
        <v>0.55294503709637366</v>
      </c>
      <c r="AE79" s="15">
        <f>J79*'Table A8'!J28</f>
        <v>0.57081994741576281</v>
      </c>
      <c r="AF79" s="15">
        <f>K79*'Table A8'!K28</f>
        <v>0.48386920387905363</v>
      </c>
      <c r="AG79" s="15">
        <f>L79*'Table A8'!L28</f>
        <v>0.60214940034450726</v>
      </c>
      <c r="AH79" s="15">
        <f>M79*'Table A8'!M28</f>
        <v>1.5102647635904218</v>
      </c>
      <c r="AI79" s="15">
        <f>N79*'Table A8'!N28</f>
        <v>3.4091844406505762</v>
      </c>
      <c r="AJ79" s="15">
        <f>O79*'Table A8'!O28</f>
        <v>3.1611034665617632</v>
      </c>
      <c r="AK79" s="15">
        <f>P79*'Table A8'!P28</f>
        <v>0</v>
      </c>
      <c r="AL79" s="15">
        <f>Q79*'Table A8'!Q28</f>
        <v>0</v>
      </c>
      <c r="AM79" s="15">
        <f>R79*'Table A8'!R28</f>
        <v>0</v>
      </c>
      <c r="AN79" s="15">
        <f>S79*'Table A8'!S28</f>
        <v>3.255037021965816</v>
      </c>
      <c r="AO79" s="15">
        <f>T79*'Table A8'!T28</f>
        <v>3.1792453759422852</v>
      </c>
      <c r="AP79" s="15">
        <f>U79*'Table A8'!U28</f>
        <v>0.64378709477005958</v>
      </c>
    </row>
    <row r="80" spans="1:42" x14ac:dyDescent="0.2">
      <c r="A80" s="13">
        <v>1993</v>
      </c>
      <c r="B80" s="11">
        <f t="shared" ref="B80:U80" si="22">LN(B29/B28)*100</f>
        <v>0.48701394960427302</v>
      </c>
      <c r="C80" s="11">
        <f t="shared" si="22"/>
        <v>-0.17719752829565849</v>
      </c>
      <c r="D80" s="11">
        <f t="shared" si="22"/>
        <v>-0.15143575612307345</v>
      </c>
      <c r="E80" s="11">
        <f t="shared" si="22"/>
        <v>-0.177567374267775</v>
      </c>
      <c r="F80" s="11">
        <f t="shared" si="22"/>
        <v>-0.18644821651666893</v>
      </c>
      <c r="G80" s="11">
        <f t="shared" si="22"/>
        <v>-0.15040827932218498</v>
      </c>
      <c r="H80" s="11">
        <f t="shared" si="22"/>
        <v>0.37833235153013889</v>
      </c>
      <c r="I80" s="11">
        <f t="shared" si="22"/>
        <v>-0.1946577882961858</v>
      </c>
      <c r="J80" s="11">
        <f t="shared" si="22"/>
        <v>0.31302698326838779</v>
      </c>
      <c r="K80" s="11">
        <f t="shared" si="22"/>
        <v>-0.75437019959774088</v>
      </c>
      <c r="L80" s="11">
        <f t="shared" si="22"/>
        <v>0.80177371725457591</v>
      </c>
      <c r="M80" s="11">
        <f t="shared" si="22"/>
        <v>0.70907043972127071</v>
      </c>
      <c r="N80" s="11">
        <f t="shared" si="22"/>
        <v>0.71534999377615827</v>
      </c>
      <c r="O80" s="11">
        <f t="shared" si="22"/>
        <v>0.69930354909706038</v>
      </c>
      <c r="P80" s="11"/>
      <c r="Q80" s="11">
        <f t="shared" si="22"/>
        <v>0.94923019479361448</v>
      </c>
      <c r="R80" s="11">
        <f t="shared" si="22"/>
        <v>0.7424119781007168</v>
      </c>
      <c r="S80" s="11">
        <f t="shared" si="22"/>
        <v>1.0847688647652376</v>
      </c>
      <c r="T80" s="11">
        <f t="shared" si="22"/>
        <v>1.0795067181906042</v>
      </c>
      <c r="U80" s="11">
        <f t="shared" si="22"/>
        <v>0</v>
      </c>
      <c r="W80" s="15">
        <f>B80*'Table A8'!B29</f>
        <v>0.18311724505120666</v>
      </c>
      <c r="X80" s="15">
        <f>C80*'Table A8'!C29</f>
        <v>-4.0011201889159687E-2</v>
      </c>
      <c r="Y80" s="15">
        <f>D80*'Table A8'!D29</f>
        <v>-0.10165882308541921</v>
      </c>
      <c r="Z80" s="15">
        <f>E80*'Table A8'!E29</f>
        <v>-6.9837248299515903E-2</v>
      </c>
      <c r="AA80" s="15">
        <f>F80*'Table A8'!F29</f>
        <v>-4.3778041238113866E-2</v>
      </c>
      <c r="AB80" s="15">
        <f>G80*'Table A8'!G29</f>
        <v>-0.10486465234342737</v>
      </c>
      <c r="AC80" s="15">
        <f>H80*'Table A8'!H29</f>
        <v>0.23218256413404625</v>
      </c>
      <c r="AD80" s="15">
        <f>I80*'Table A8'!I29</f>
        <v>-0.16830112376088224</v>
      </c>
      <c r="AE80" s="15">
        <f>J80*'Table A8'!J29</f>
        <v>0.229887016512304</v>
      </c>
      <c r="AF80" s="15">
        <f>K80*'Table A8'!K29</f>
        <v>-0.39181988167106657</v>
      </c>
      <c r="AG80" s="15">
        <f>L80*'Table A8'!L29</f>
        <v>0.43688649853201844</v>
      </c>
      <c r="AH80" s="15">
        <f>M80*'Table A8'!M29</f>
        <v>0.21740099681854158</v>
      </c>
      <c r="AI80" s="15">
        <f>N80*'Table A8'!N29</f>
        <v>0.48228896580388592</v>
      </c>
      <c r="AJ80" s="15">
        <f>O80*'Table A8'!O29</f>
        <v>0.4363654146365657</v>
      </c>
      <c r="AK80" s="15">
        <f>P80*'Table A8'!P29</f>
        <v>0</v>
      </c>
      <c r="AL80" s="15">
        <f>Q80*'Table A8'!Q29</f>
        <v>0</v>
      </c>
      <c r="AM80" s="15">
        <f>R80*'Table A8'!R29</f>
        <v>0</v>
      </c>
      <c r="AN80" s="15">
        <f>S80*'Table A8'!S29</f>
        <v>0.71280162103723765</v>
      </c>
      <c r="AO80" s="15">
        <f>T80*'Table A8'!T29</f>
        <v>0.69800904398204466</v>
      </c>
      <c r="AP80" s="15">
        <f>U80*'Table A8'!U29</f>
        <v>0</v>
      </c>
    </row>
    <row r="81" spans="1:42" x14ac:dyDescent="0.2">
      <c r="A81" s="13">
        <v>1994</v>
      </c>
      <c r="B81" s="11">
        <f t="shared" ref="B81:U81" si="23">LN(B30/B29)*100</f>
        <v>0.44435540697781567</v>
      </c>
      <c r="C81" s="11">
        <f t="shared" si="23"/>
        <v>2.6982621357146042</v>
      </c>
      <c r="D81" s="11">
        <f t="shared" si="23"/>
        <v>0.48842985809130379</v>
      </c>
      <c r="E81" s="11">
        <f t="shared" si="23"/>
        <v>2.700181578715743</v>
      </c>
      <c r="F81" s="11">
        <f t="shared" si="23"/>
        <v>2.7035220511718037</v>
      </c>
      <c r="G81" s="11">
        <f t="shared" si="23"/>
        <v>1.1544756764298689</v>
      </c>
      <c r="H81" s="11">
        <f t="shared" si="23"/>
        <v>1.7243762493594561</v>
      </c>
      <c r="I81" s="11">
        <f t="shared" si="23"/>
        <v>2.057068463695261</v>
      </c>
      <c r="J81" s="11">
        <f t="shared" si="23"/>
        <v>1.4440253306115214</v>
      </c>
      <c r="K81" s="11">
        <f t="shared" si="23"/>
        <v>0.62710692101118692</v>
      </c>
      <c r="L81" s="11">
        <f t="shared" si="23"/>
        <v>2.9840814474190487</v>
      </c>
      <c r="M81" s="11">
        <f t="shared" si="23"/>
        <v>0.49124404641432712</v>
      </c>
      <c r="N81" s="11">
        <f t="shared" si="23"/>
        <v>0.4922615639720711</v>
      </c>
      <c r="O81" s="11">
        <f t="shared" si="23"/>
        <v>0.49817631849623639</v>
      </c>
      <c r="P81" s="11"/>
      <c r="Q81" s="11">
        <f t="shared" si="23"/>
        <v>1.4007811130847476</v>
      </c>
      <c r="R81" s="11">
        <f t="shared" si="23"/>
        <v>2.2184493947788058</v>
      </c>
      <c r="S81" s="11">
        <f t="shared" si="23"/>
        <v>2.8483223414771142</v>
      </c>
      <c r="T81" s="11">
        <f t="shared" si="23"/>
        <v>2.8487487615558349</v>
      </c>
      <c r="U81" s="11">
        <f t="shared" si="23"/>
        <v>0.87464114428684525</v>
      </c>
      <c r="W81" s="15">
        <f>B81*'Table A8'!B30</f>
        <v>0.15641310325619109</v>
      </c>
      <c r="X81" s="15">
        <f>C81*'Table A8'!C30</f>
        <v>0.46113299899362586</v>
      </c>
      <c r="Y81" s="15">
        <f>D81*'Table A8'!D30</f>
        <v>0.31870048240457571</v>
      </c>
      <c r="Z81" s="15">
        <f>E81*'Table A8'!E30</f>
        <v>0.9947468935988798</v>
      </c>
      <c r="AA81" s="15">
        <f>F81*'Table A8'!F30</f>
        <v>0.58396076305310962</v>
      </c>
      <c r="AB81" s="15">
        <f>G81*'Table A8'!G30</f>
        <v>0.78423532699880993</v>
      </c>
      <c r="AC81" s="15">
        <f>H81*'Table A8'!H30</f>
        <v>1.0275558069933</v>
      </c>
      <c r="AD81" s="15">
        <f>I81*'Table A8'!I30</f>
        <v>1.7577650022276006</v>
      </c>
      <c r="AE81" s="15">
        <f>J81*'Table A8'!J30</f>
        <v>1.0372433949782558</v>
      </c>
      <c r="AF81" s="15">
        <f>K81*'Table A8'!K30</f>
        <v>0.3210787435577277</v>
      </c>
      <c r="AG81" s="15">
        <f>L81*'Table A8'!L30</f>
        <v>1.5675379843292263</v>
      </c>
      <c r="AH81" s="15">
        <f>M81*'Table A8'!M30</f>
        <v>0.14698021868716668</v>
      </c>
      <c r="AI81" s="15">
        <f>N81*'Table A8'!N30</f>
        <v>0.3252864414727446</v>
      </c>
      <c r="AJ81" s="15">
        <f>O81*'Table A8'!O30</f>
        <v>0.30378791901900498</v>
      </c>
      <c r="AK81" s="15">
        <f>P81*'Table A8'!P30</f>
        <v>0</v>
      </c>
      <c r="AL81" s="15">
        <f>Q81*'Table A8'!Q30</f>
        <v>0</v>
      </c>
      <c r="AM81" s="15">
        <f>R81*'Table A8'!R30</f>
        <v>0</v>
      </c>
      <c r="AN81" s="15">
        <f>S81*'Table A8'!S30</f>
        <v>1.8505550252576812</v>
      </c>
      <c r="AO81" s="15">
        <f>T81*'Table A8'!T30</f>
        <v>1.8271874556619123</v>
      </c>
      <c r="AP81" s="15">
        <f>U81*'Table A8'!U30</f>
        <v>0.51971176793524343</v>
      </c>
    </row>
    <row r="82" spans="1:42" x14ac:dyDescent="0.2">
      <c r="A82" s="13">
        <v>1995</v>
      </c>
      <c r="B82" s="11">
        <f t="shared" ref="B82:U82" si="24">LN(B31/B30)*100</f>
        <v>-2.3242636502595966</v>
      </c>
      <c r="C82" s="11">
        <f t="shared" si="24"/>
        <v>-0.58319829959328739</v>
      </c>
      <c r="D82" s="11">
        <f t="shared" si="24"/>
        <v>0.8433019421325566</v>
      </c>
      <c r="E82" s="11">
        <f t="shared" si="24"/>
        <v>-3.2347833865519169</v>
      </c>
      <c r="F82" s="11">
        <f t="shared" si="24"/>
        <v>-2.9100016486440974</v>
      </c>
      <c r="G82" s="11">
        <f t="shared" si="24"/>
        <v>0.78340438769617748</v>
      </c>
      <c r="H82" s="11">
        <f t="shared" si="24"/>
        <v>0.47127555807000981</v>
      </c>
      <c r="I82" s="11">
        <f t="shared" si="24"/>
        <v>-0.60628808810172796</v>
      </c>
      <c r="J82" s="11">
        <f t="shared" si="24"/>
        <v>-0.35608346230091803</v>
      </c>
      <c r="K82" s="11">
        <f t="shared" si="24"/>
        <v>-1.059073035462845</v>
      </c>
      <c r="L82" s="11">
        <f t="shared" si="24"/>
        <v>3.480096444652804</v>
      </c>
      <c r="M82" s="11">
        <f t="shared" si="24"/>
        <v>-3.6229558861551534</v>
      </c>
      <c r="N82" s="11">
        <f t="shared" si="24"/>
        <v>0.30507759552054475</v>
      </c>
      <c r="O82" s="11">
        <f t="shared" si="24"/>
        <v>0.5072056983026314</v>
      </c>
      <c r="P82" s="11"/>
      <c r="Q82" s="11">
        <f t="shared" si="24"/>
        <v>0.191241213382427</v>
      </c>
      <c r="R82" s="11">
        <f t="shared" si="24"/>
        <v>0.67372159568243029</v>
      </c>
      <c r="S82" s="11">
        <f t="shared" si="24"/>
        <v>-1.3419417695731408</v>
      </c>
      <c r="T82" s="11">
        <f t="shared" si="24"/>
        <v>0.85947549790626776</v>
      </c>
      <c r="U82" s="11">
        <f t="shared" si="24"/>
        <v>0.38999436582771174</v>
      </c>
      <c r="W82" s="15">
        <f>B82*'Table A8'!B31</f>
        <v>-0.75817480271468041</v>
      </c>
      <c r="X82" s="15">
        <f>C82*'Table A8'!C31</f>
        <v>-8.5380231060457279E-2</v>
      </c>
      <c r="Y82" s="15">
        <f>D82*'Table A8'!D31</f>
        <v>0.54856791335722799</v>
      </c>
      <c r="Z82" s="15">
        <f>E82*'Table A8'!E31</f>
        <v>-1.1124420066352041</v>
      </c>
      <c r="AA82" s="15">
        <f>F82*'Table A8'!F31</f>
        <v>-0.58578333187205678</v>
      </c>
      <c r="AB82" s="15">
        <f>G82*'Table A8'!G31</f>
        <v>0.52213902439950233</v>
      </c>
      <c r="AC82" s="15">
        <f>H82*'Table A8'!H31</f>
        <v>0.27989055393777884</v>
      </c>
      <c r="AD82" s="15">
        <f>I82*'Table A8'!I31</f>
        <v>-0.51485984441598731</v>
      </c>
      <c r="AE82" s="15">
        <f>J82*'Table A8'!J31</f>
        <v>-0.25613083443305035</v>
      </c>
      <c r="AF82" s="15">
        <f>K82*'Table A8'!K31</f>
        <v>-0.54944709079812404</v>
      </c>
      <c r="AG82" s="15">
        <f>L82*'Table A8'!L31</f>
        <v>1.8294867009539788</v>
      </c>
      <c r="AH82" s="15">
        <f>M82*'Table A8'!M31</f>
        <v>-1.0905097217327011</v>
      </c>
      <c r="AI82" s="15">
        <f>N82*'Table A8'!N31</f>
        <v>0.20107664320759105</v>
      </c>
      <c r="AJ82" s="15">
        <f>O82*'Table A8'!O31</f>
        <v>0.31264159243374195</v>
      </c>
      <c r="AK82" s="15">
        <f>P82*'Table A8'!P31</f>
        <v>0</v>
      </c>
      <c r="AL82" s="15">
        <f>Q82*'Table A8'!Q31</f>
        <v>0</v>
      </c>
      <c r="AM82" s="15">
        <f>R82*'Table A8'!R31</f>
        <v>0</v>
      </c>
      <c r="AN82" s="15">
        <f>S82*'Table A8'!S31</f>
        <v>-0.8368348875058107</v>
      </c>
      <c r="AO82" s="15">
        <f>T82*'Table A8'!T31</f>
        <v>0.55608064714535521</v>
      </c>
      <c r="AP82" s="15">
        <f>U82*'Table A8'!U31</f>
        <v>0.23009667583834992</v>
      </c>
    </row>
    <row r="83" spans="1:42" x14ac:dyDescent="0.2">
      <c r="A83" s="13">
        <v>1996</v>
      </c>
      <c r="B83" s="11">
        <f t="shared" ref="B83:U83" si="25">LN(B32/B31)*100</f>
        <v>-0.17548391600069446</v>
      </c>
      <c r="C83" s="11">
        <f t="shared" si="25"/>
        <v>-2.7988111728135854</v>
      </c>
      <c r="D83" s="11">
        <f t="shared" si="25"/>
        <v>0.20684907398276167</v>
      </c>
      <c r="E83" s="11">
        <f t="shared" si="25"/>
        <v>2.2380203819934543</v>
      </c>
      <c r="F83" s="11">
        <f t="shared" si="25"/>
        <v>0.73547769629171156</v>
      </c>
      <c r="G83" s="11">
        <f t="shared" si="25"/>
        <v>0.3368778846522566</v>
      </c>
      <c r="H83" s="11">
        <f t="shared" si="25"/>
        <v>-0.35886547429075438</v>
      </c>
      <c r="I83" s="11">
        <f t="shared" si="25"/>
        <v>0.22379718404544241</v>
      </c>
      <c r="J83" s="11">
        <f t="shared" si="25"/>
        <v>1.6275863472044616</v>
      </c>
      <c r="K83" s="11">
        <f t="shared" si="25"/>
        <v>0.58329610084261885</v>
      </c>
      <c r="L83" s="11">
        <f t="shared" si="25"/>
        <v>-1.1814483413763233</v>
      </c>
      <c r="M83" s="11">
        <f t="shared" si="25"/>
        <v>-2.823084310162856</v>
      </c>
      <c r="N83" s="11">
        <f t="shared" si="25"/>
        <v>-2.1760417885881234E-2</v>
      </c>
      <c r="O83" s="11">
        <f t="shared" si="25"/>
        <v>-0.65755557916638574</v>
      </c>
      <c r="P83" s="11"/>
      <c r="Q83" s="11">
        <f t="shared" si="25"/>
        <v>1.1650125434876599</v>
      </c>
      <c r="R83" s="11">
        <f t="shared" si="25"/>
        <v>-0.89930791871543281</v>
      </c>
      <c r="S83" s="11">
        <f t="shared" si="25"/>
        <v>-3.3705910741384364</v>
      </c>
      <c r="T83" s="11">
        <f t="shared" si="25"/>
        <v>6.0106052904668479</v>
      </c>
      <c r="U83" s="11">
        <f t="shared" si="25"/>
        <v>0.25545635039453907</v>
      </c>
      <c r="W83" s="15">
        <f>B83*'Table A8'!B32</f>
        <v>-5.3768271862612786E-2</v>
      </c>
      <c r="X83" s="15">
        <f>C83*'Table A8'!C32</f>
        <v>-0.42122108150844456</v>
      </c>
      <c r="Y83" s="15">
        <f>D83*'Table A8'!D32</f>
        <v>0.13387272068164335</v>
      </c>
      <c r="Z83" s="15">
        <f>E83*'Table A8'!E32</f>
        <v>0.68214861243160496</v>
      </c>
      <c r="AA83" s="15">
        <f>F83*'Table A8'!F32</f>
        <v>0.1486400424205549</v>
      </c>
      <c r="AB83" s="15">
        <f>G83*'Table A8'!G32</f>
        <v>0.21873481050471019</v>
      </c>
      <c r="AC83" s="15">
        <f>H83*'Table A8'!H32</f>
        <v>-0.21129999126239618</v>
      </c>
      <c r="AD83" s="15">
        <f>I83*'Table A8'!I32</f>
        <v>0.18899672192637612</v>
      </c>
      <c r="AE83" s="15">
        <f>J83*'Table A8'!J32</f>
        <v>1.1651890659636741</v>
      </c>
      <c r="AF83" s="15">
        <f>K83*'Table A8'!K32</f>
        <v>0.30757203397431293</v>
      </c>
      <c r="AG83" s="15">
        <f>L83*'Table A8'!L32</f>
        <v>-0.62699463476841466</v>
      </c>
      <c r="AH83" s="15">
        <f>M83*'Table A8'!M32</f>
        <v>-0.84014989070446588</v>
      </c>
      <c r="AI83" s="15">
        <f>N83*'Table A8'!N32</f>
        <v>-1.4322707052487027E-2</v>
      </c>
      <c r="AJ83" s="15">
        <f>O83*'Table A8'!O32</f>
        <v>-0.41412850375898974</v>
      </c>
      <c r="AK83" s="15">
        <f>P83*'Table A8'!P32</f>
        <v>0</v>
      </c>
      <c r="AL83" s="15">
        <f>Q83*'Table A8'!Q32</f>
        <v>0</v>
      </c>
      <c r="AM83" s="15">
        <f>R83*'Table A8'!R32</f>
        <v>0</v>
      </c>
      <c r="AN83" s="15">
        <f>S83*'Table A8'!S32</f>
        <v>-1.9923563839232297</v>
      </c>
      <c r="AO83" s="15">
        <f>T83*'Table A8'!T32</f>
        <v>3.8606117780668563</v>
      </c>
      <c r="AP83" s="15">
        <f>U83*'Table A8'!U32</f>
        <v>0.14954414752096318</v>
      </c>
    </row>
    <row r="84" spans="1:42" x14ac:dyDescent="0.2">
      <c r="A84" s="13">
        <v>1997</v>
      </c>
      <c r="B84" s="11">
        <f t="shared" ref="B84:U84" si="26">LN(B33/B32)*100</f>
        <v>-2.5108547824144258</v>
      </c>
      <c r="C84" s="11">
        <f t="shared" si="26"/>
        <v>-0.34835039698371906</v>
      </c>
      <c r="D84" s="11">
        <f t="shared" si="26"/>
        <v>8.0325897944598754E-2</v>
      </c>
      <c r="E84" s="11">
        <f t="shared" si="26"/>
        <v>2.1662328796808032</v>
      </c>
      <c r="F84" s="11">
        <f t="shared" si="26"/>
        <v>-7.5574606491416203</v>
      </c>
      <c r="G84" s="11">
        <f t="shared" si="26"/>
        <v>0.11554016305558895</v>
      </c>
      <c r="H84" s="11">
        <f t="shared" si="26"/>
        <v>0.57133410328295298</v>
      </c>
      <c r="I84" s="11">
        <f t="shared" si="26"/>
        <v>0.63667447662413301</v>
      </c>
      <c r="J84" s="11">
        <f t="shared" si="26"/>
        <v>0.1986794319182093</v>
      </c>
      <c r="K84" s="11">
        <f t="shared" si="26"/>
        <v>0.51050116669550893</v>
      </c>
      <c r="L84" s="11">
        <f t="shared" si="26"/>
        <v>0.32596677927265855</v>
      </c>
      <c r="M84" s="11">
        <f t="shared" si="26"/>
        <v>5.4180838267500624</v>
      </c>
      <c r="N84" s="11">
        <f t="shared" si="26"/>
        <v>0.4343112147165008</v>
      </c>
      <c r="O84" s="11">
        <f t="shared" si="26"/>
        <v>0.77247170305142454</v>
      </c>
      <c r="P84" s="11"/>
      <c r="Q84" s="11">
        <f t="shared" si="26"/>
        <v>0.23891869271304303</v>
      </c>
      <c r="R84" s="11">
        <f t="shared" si="26"/>
        <v>-1.71436195330765</v>
      </c>
      <c r="S84" s="11">
        <f t="shared" si="26"/>
        <v>-0.34526232216858599</v>
      </c>
      <c r="T84" s="11">
        <f t="shared" si="26"/>
        <v>-3.3387387264433723</v>
      </c>
      <c r="U84" s="11">
        <f t="shared" si="26"/>
        <v>2.2182786248891573E-2</v>
      </c>
      <c r="W84" s="15">
        <f>B84*'Table A8'!B33</f>
        <v>-0.80648655611151354</v>
      </c>
      <c r="X84" s="15">
        <f>C84*'Table A8'!C33</f>
        <v>-5.6049578874680393E-2</v>
      </c>
      <c r="Y84" s="15">
        <f>D84*'Table A8'!D33</f>
        <v>5.1882497482416336E-2</v>
      </c>
      <c r="Z84" s="15">
        <f>E84*'Table A8'!E33</f>
        <v>0.61845948714886922</v>
      </c>
      <c r="AA84" s="15">
        <f>F84*'Table A8'!F33</f>
        <v>-1.6309000080847615</v>
      </c>
      <c r="AB84" s="15">
        <f>G84*'Table A8'!G33</f>
        <v>7.5540158605744062E-2</v>
      </c>
      <c r="AC84" s="15">
        <f>H84*'Table A8'!H33</f>
        <v>0.33765845504022518</v>
      </c>
      <c r="AD84" s="15">
        <f>I84*'Table A8'!I33</f>
        <v>0.53576157207920794</v>
      </c>
      <c r="AE84" s="15">
        <f>J84*'Table A8'!J33</f>
        <v>0.14155909524172414</v>
      </c>
      <c r="AF84" s="15">
        <f>K84*'Table A8'!K33</f>
        <v>0.27720213351566136</v>
      </c>
      <c r="AG84" s="15">
        <f>L84*'Table A8'!L33</f>
        <v>0.17184968603254558</v>
      </c>
      <c r="AH84" s="15">
        <f>M84*'Table A8'!M33</f>
        <v>1.6210906809636187</v>
      </c>
      <c r="AI84" s="15">
        <f>N84*'Table A8'!N33</f>
        <v>0.28751402414232352</v>
      </c>
      <c r="AJ84" s="15">
        <f>O84*'Table A8'!O33</f>
        <v>0.49476812580443741</v>
      </c>
      <c r="AK84" s="15">
        <f>P84*'Table A8'!P33</f>
        <v>0</v>
      </c>
      <c r="AL84" s="15">
        <f>Q84*'Table A8'!Q33</f>
        <v>0</v>
      </c>
      <c r="AM84" s="15">
        <f>R84*'Table A8'!R33</f>
        <v>0</v>
      </c>
      <c r="AN84" s="15">
        <f>S84*'Table A8'!S33</f>
        <v>-0.20380834877611634</v>
      </c>
      <c r="AO84" s="15">
        <f>T84*'Table A8'!T33</f>
        <v>-2.1337879200699592</v>
      </c>
      <c r="AP84" s="15">
        <f>U84*'Table A8'!U33</f>
        <v>1.3027950363974023E-2</v>
      </c>
    </row>
    <row r="85" spans="1:42" x14ac:dyDescent="0.2">
      <c r="A85" s="13">
        <v>1998</v>
      </c>
      <c r="B85" s="11">
        <f t="shared" ref="B85:U85" si="27">LN(B34/B33)*100</f>
        <v>-0.18026620649579969</v>
      </c>
      <c r="C85" s="11">
        <f t="shared" si="27"/>
        <v>-1.8177992811342212</v>
      </c>
      <c r="D85" s="11">
        <f t="shared" si="27"/>
        <v>1.140523311954502</v>
      </c>
      <c r="E85" s="11">
        <f t="shared" si="27"/>
        <v>-1.8173953166353809</v>
      </c>
      <c r="F85" s="11">
        <f t="shared" si="27"/>
        <v>-0.82531417567204146</v>
      </c>
      <c r="G85" s="11">
        <f t="shared" si="27"/>
        <v>0.2202066637227427</v>
      </c>
      <c r="H85" s="11">
        <f t="shared" si="27"/>
        <v>0.11164453543271939</v>
      </c>
      <c r="I85" s="11">
        <f t="shared" si="27"/>
        <v>0.73769962535717015</v>
      </c>
      <c r="J85" s="11">
        <f t="shared" si="27"/>
        <v>-1.8500498201433346</v>
      </c>
      <c r="K85" s="11">
        <f t="shared" si="27"/>
        <v>0.93302525613125442</v>
      </c>
      <c r="L85" s="11">
        <f t="shared" si="27"/>
        <v>1.1647601591480732</v>
      </c>
      <c r="M85" s="11">
        <f t="shared" si="27"/>
        <v>1.802619340461141</v>
      </c>
      <c r="N85" s="11">
        <f t="shared" si="27"/>
        <v>0.14074597678797698</v>
      </c>
      <c r="O85" s="11">
        <f t="shared" si="27"/>
        <v>2.2148670747184056</v>
      </c>
      <c r="P85" s="11"/>
      <c r="Q85" s="11">
        <f t="shared" si="27"/>
        <v>4.0852137246064038</v>
      </c>
      <c r="R85" s="11">
        <f t="shared" si="27"/>
        <v>0.18121418429262118</v>
      </c>
      <c r="S85" s="11">
        <f t="shared" si="27"/>
        <v>0.77285174479226038</v>
      </c>
      <c r="T85" s="11">
        <f t="shared" si="27"/>
        <v>1.5058294903206875</v>
      </c>
      <c r="U85" s="11">
        <f t="shared" si="27"/>
        <v>0.72928500023067733</v>
      </c>
      <c r="W85" s="15">
        <f>B85*'Table A8'!B34</f>
        <v>-5.8748756696981125E-2</v>
      </c>
      <c r="X85" s="15">
        <f>C85*'Table A8'!C34</f>
        <v>-0.33683820679417115</v>
      </c>
      <c r="Y85" s="15">
        <f>D85*'Table A8'!D34</f>
        <v>0.74795518797976246</v>
      </c>
      <c r="Z85" s="15">
        <f>E85*'Table A8'!E34</f>
        <v>-0.53540466028078315</v>
      </c>
      <c r="AA85" s="15">
        <f>F85*'Table A8'!F34</f>
        <v>-0.19766274507345391</v>
      </c>
      <c r="AB85" s="15">
        <f>G85*'Table A8'!G34</f>
        <v>0.1438610134100678</v>
      </c>
      <c r="AC85" s="15">
        <f>H85*'Table A8'!H34</f>
        <v>6.8181317788761728E-2</v>
      </c>
      <c r="AD85" s="15">
        <f>I85*'Table A8'!I34</f>
        <v>0.61966768530002292</v>
      </c>
      <c r="AE85" s="15">
        <f>J85*'Table A8'!J34</f>
        <v>-1.3164954520139969</v>
      </c>
      <c r="AF85" s="15">
        <f>K85*'Table A8'!K34</f>
        <v>0.52370707626647317</v>
      </c>
      <c r="AG85" s="15">
        <f>L85*'Table A8'!L34</f>
        <v>0.63386247860838141</v>
      </c>
      <c r="AH85" s="15">
        <f>M85*'Table A8'!M34</f>
        <v>0.53682003958932778</v>
      </c>
      <c r="AI85" s="15">
        <f>N85*'Table A8'!N34</f>
        <v>9.4130909275798993E-2</v>
      </c>
      <c r="AJ85" s="15">
        <f>O85*'Table A8'!O34</f>
        <v>1.4272603429485404</v>
      </c>
      <c r="AK85" s="15">
        <f>P85*'Table A8'!P34</f>
        <v>0</v>
      </c>
      <c r="AL85" s="15">
        <f>Q85*'Table A8'!Q34</f>
        <v>0</v>
      </c>
      <c r="AM85" s="15">
        <f>R85*'Table A8'!R34</f>
        <v>0</v>
      </c>
      <c r="AN85" s="15">
        <f>S85*'Table A8'!S34</f>
        <v>0.4882104471852709</v>
      </c>
      <c r="AO85" s="15">
        <f>T85*'Table A8'!T34</f>
        <v>0.99249221707036517</v>
      </c>
      <c r="AP85" s="15">
        <f>U85*'Table A8'!U34</f>
        <v>0.4380085711385448</v>
      </c>
    </row>
    <row r="86" spans="1:42" x14ac:dyDescent="0.2">
      <c r="A86" s="13">
        <v>1999</v>
      </c>
      <c r="B86" s="11">
        <f t="shared" ref="B86:U86" si="28">LN(B35/B34)*100</f>
        <v>-0.66020897883487761</v>
      </c>
      <c r="C86" s="11">
        <f t="shared" si="28"/>
        <v>3.4640809667172348</v>
      </c>
      <c r="D86" s="11">
        <f t="shared" si="28"/>
        <v>1.1500859656172076</v>
      </c>
      <c r="E86" s="11">
        <f t="shared" si="28"/>
        <v>-4.6813013809896677</v>
      </c>
      <c r="F86" s="11">
        <f t="shared" si="28"/>
        <v>-0.98228421676162003</v>
      </c>
      <c r="G86" s="11">
        <f t="shared" si="28"/>
        <v>0</v>
      </c>
      <c r="H86" s="11">
        <f t="shared" si="28"/>
        <v>0.52306613053516837</v>
      </c>
      <c r="I86" s="11">
        <f t="shared" si="28"/>
        <v>1.0652842256301307</v>
      </c>
      <c r="J86" s="11">
        <f t="shared" si="28"/>
        <v>-1.5099148451274549</v>
      </c>
      <c r="K86" s="11">
        <f t="shared" si="28"/>
        <v>-0.11471837899153026</v>
      </c>
      <c r="L86" s="11">
        <f t="shared" si="28"/>
        <v>0.92213768189061585</v>
      </c>
      <c r="M86" s="11">
        <f t="shared" si="28"/>
        <v>-3.1789618472537797</v>
      </c>
      <c r="N86" s="11">
        <f t="shared" si="28"/>
        <v>9.7323608655217511E-2</v>
      </c>
      <c r="O86" s="11">
        <f t="shared" si="28"/>
        <v>1.0281717754853192</v>
      </c>
      <c r="P86" s="11"/>
      <c r="Q86" s="11">
        <f t="shared" si="28"/>
        <v>1.4958694531337327</v>
      </c>
      <c r="R86" s="11">
        <f t="shared" si="28"/>
        <v>-0.72683542270905255</v>
      </c>
      <c r="S86" s="11">
        <f t="shared" si="28"/>
        <v>1.9200442858549063</v>
      </c>
      <c r="T86" s="11">
        <f t="shared" si="28"/>
        <v>3.3015046714270815</v>
      </c>
      <c r="U86" s="11">
        <f t="shared" si="28"/>
        <v>0.5599180242730778</v>
      </c>
      <c r="W86" s="15">
        <f>B86*'Table A8'!B35</f>
        <v>-0.22909251565570252</v>
      </c>
      <c r="X86" s="15">
        <f>C86*'Table A8'!C35</f>
        <v>0.72641777872060409</v>
      </c>
      <c r="Y86" s="15">
        <f>D86*'Table A8'!D35</f>
        <v>0.76963752819103526</v>
      </c>
      <c r="Z86" s="15">
        <f>E86*'Table A8'!E35</f>
        <v>-1.4516715582448958</v>
      </c>
      <c r="AA86" s="15">
        <f>F86*'Table A8'!F35</f>
        <v>-0.27798643334353845</v>
      </c>
      <c r="AB86" s="15">
        <f>G86*'Table A8'!G35</f>
        <v>0</v>
      </c>
      <c r="AC86" s="15">
        <f>H86*'Table A8'!H35</f>
        <v>0.3314670069201362</v>
      </c>
      <c r="AD86" s="15">
        <f>I86*'Table A8'!I35</f>
        <v>0.89483874952930975</v>
      </c>
      <c r="AE86" s="15">
        <f>J86*'Table A8'!J35</f>
        <v>-1.0863837310692039</v>
      </c>
      <c r="AF86" s="15">
        <f>K86*'Table A8'!K35</f>
        <v>-6.6043370785423966E-2</v>
      </c>
      <c r="AG86" s="15">
        <f>L86*'Table A8'!L35</f>
        <v>0.57356963813596307</v>
      </c>
      <c r="AH86" s="15">
        <f>M86*'Table A8'!M35</f>
        <v>-0.96386123208734609</v>
      </c>
      <c r="AI86" s="15">
        <f>N86*'Table A8'!N35</f>
        <v>6.6549883598437734E-2</v>
      </c>
      <c r="AJ86" s="15">
        <f>O86*'Table A8'!O35</f>
        <v>0.67520040496120914</v>
      </c>
      <c r="AK86" s="15">
        <f>P86*'Table A8'!P35</f>
        <v>0</v>
      </c>
      <c r="AL86" s="15">
        <f>Q86*'Table A8'!Q35</f>
        <v>0</v>
      </c>
      <c r="AM86" s="15">
        <f>R86*'Table A8'!R35</f>
        <v>0</v>
      </c>
      <c r="AN86" s="15">
        <f>S86*'Table A8'!S35</f>
        <v>1.3217584863825176</v>
      </c>
      <c r="AO86" s="15">
        <f>T86*'Table A8'!T35</f>
        <v>2.2410613709647027</v>
      </c>
      <c r="AP86" s="15">
        <f>U86*'Table A8'!U35</f>
        <v>0.34832500290028168</v>
      </c>
    </row>
    <row r="87" spans="1:42" x14ac:dyDescent="0.2">
      <c r="A87" s="13">
        <v>2000</v>
      </c>
      <c r="B87" s="11">
        <f t="shared" ref="B87:U87" si="29">LN(B36/B35)*100</f>
        <v>1.7789541563498459</v>
      </c>
      <c r="C87" s="11">
        <f t="shared" si="29"/>
        <v>1.4551739553597274</v>
      </c>
      <c r="D87" s="11">
        <f t="shared" si="29"/>
        <v>1.1591748163784932</v>
      </c>
      <c r="E87" s="11">
        <f t="shared" si="29"/>
        <v>1.6766570926613971</v>
      </c>
      <c r="F87" s="11">
        <f t="shared" si="29"/>
        <v>3.5209708540801472</v>
      </c>
      <c r="G87" s="11">
        <f t="shared" si="29"/>
        <v>0.64731902792347285</v>
      </c>
      <c r="H87" s="11">
        <f t="shared" si="29"/>
        <v>1.1038858093369794</v>
      </c>
      <c r="I87" s="11">
        <f t="shared" si="29"/>
        <v>-0.33298678010455546</v>
      </c>
      <c r="J87" s="11">
        <f t="shared" si="29"/>
        <v>0</v>
      </c>
      <c r="K87" s="11">
        <f t="shared" si="29"/>
        <v>-0.2413378175336347</v>
      </c>
      <c r="L87" s="11">
        <f t="shared" si="29"/>
        <v>-0.21696135113988441</v>
      </c>
      <c r="M87" s="11">
        <f t="shared" si="29"/>
        <v>1.9665679686985307</v>
      </c>
      <c r="N87" s="11">
        <f t="shared" si="29"/>
        <v>2.161461156153216E-2</v>
      </c>
      <c r="O87" s="11">
        <f t="shared" si="29"/>
        <v>1.0287132364694418</v>
      </c>
      <c r="P87" s="11"/>
      <c r="Q87" s="11">
        <f t="shared" si="29"/>
        <v>-1.9187541526946861</v>
      </c>
      <c r="R87" s="11">
        <f t="shared" si="29"/>
        <v>0</v>
      </c>
      <c r="S87" s="11">
        <f t="shared" si="29"/>
        <v>0.5625638645640012</v>
      </c>
      <c r="T87" s="11">
        <f t="shared" si="29"/>
        <v>2.1226244010156559</v>
      </c>
      <c r="U87" s="11">
        <f t="shared" si="29"/>
        <v>0.56768711407944983</v>
      </c>
      <c r="W87" s="15">
        <f>B87*'Table A8'!B36</f>
        <v>0.65821303784944296</v>
      </c>
      <c r="X87" s="15">
        <f>C87*'Table A8'!C36</f>
        <v>0.26513269466654232</v>
      </c>
      <c r="Y87" s="15">
        <f>D87*'Table A8'!D36</f>
        <v>0.79310740936616508</v>
      </c>
      <c r="Z87" s="15">
        <f>E87*'Table A8'!E36</f>
        <v>0.59135695658167475</v>
      </c>
      <c r="AA87" s="15">
        <f>F87*'Table A8'!F36</f>
        <v>1.0788254696901571</v>
      </c>
      <c r="AB87" s="15">
        <f>G87*'Table A8'!G36</f>
        <v>0.4138957864542685</v>
      </c>
      <c r="AC87" s="15">
        <f>H87*'Table A8'!H36</f>
        <v>0.72988929713361084</v>
      </c>
      <c r="AD87" s="15">
        <f>I87*'Table A8'!I36</f>
        <v>-0.28104084240824478</v>
      </c>
      <c r="AE87" s="15">
        <f>J87*'Table A8'!J36</f>
        <v>0</v>
      </c>
      <c r="AF87" s="15">
        <f>K87*'Table A8'!K36</f>
        <v>-0.14511642968297453</v>
      </c>
      <c r="AG87" s="15">
        <f>L87*'Table A8'!L36</f>
        <v>-0.15597351533446291</v>
      </c>
      <c r="AH87" s="15">
        <f>M87*'Table A8'!M36</f>
        <v>0.62163213490560554</v>
      </c>
      <c r="AI87" s="15">
        <f>N87*'Table A8'!N36</f>
        <v>1.5445801421870882E-2</v>
      </c>
      <c r="AJ87" s="15">
        <f>O87*'Table A8'!O36</f>
        <v>0.6939699493222854</v>
      </c>
      <c r="AK87" s="15">
        <f>P87*'Table A8'!P36</f>
        <v>0</v>
      </c>
      <c r="AL87" s="15">
        <f>Q87*'Table A8'!Q36</f>
        <v>0</v>
      </c>
      <c r="AM87" s="15">
        <f>R87*'Table A8'!R36</f>
        <v>0</v>
      </c>
      <c r="AN87" s="15">
        <f>S87*'Table A8'!S36</f>
        <v>0.42349807724378014</v>
      </c>
      <c r="AO87" s="15">
        <f>T87*'Table A8'!T36</f>
        <v>1.4845635060703497</v>
      </c>
      <c r="AP87" s="15">
        <f>U87*'Table A8'!U36</f>
        <v>0.36615818858124516</v>
      </c>
    </row>
    <row r="88" spans="1:42" x14ac:dyDescent="0.2">
      <c r="A88" s="13">
        <v>2001</v>
      </c>
      <c r="B88" s="11">
        <f t="shared" ref="B88:U88" si="30">LN(B37/B36)*100</f>
        <v>-1.8430772749304474</v>
      </c>
      <c r="C88" s="11">
        <f t="shared" si="30"/>
        <v>-0.63288447889874444</v>
      </c>
      <c r="D88" s="11">
        <f t="shared" si="30"/>
        <v>0.26560440581164318</v>
      </c>
      <c r="E88" s="11">
        <f t="shared" si="30"/>
        <v>1.4252022707201413</v>
      </c>
      <c r="F88" s="11">
        <f t="shared" si="30"/>
        <v>-1.9560270091547058</v>
      </c>
      <c r="G88" s="11">
        <f t="shared" si="30"/>
        <v>0.21830665149034437</v>
      </c>
      <c r="H88" s="11">
        <f t="shared" si="30"/>
        <v>-0.25281684254612929</v>
      </c>
      <c r="I88" s="11">
        <f t="shared" si="30"/>
        <v>-0.62735462972382428</v>
      </c>
      <c r="J88" s="11">
        <f t="shared" si="30"/>
        <v>1.9134762236931508</v>
      </c>
      <c r="K88" s="11">
        <f t="shared" si="30"/>
        <v>0.4133660725851156</v>
      </c>
      <c r="L88" s="11">
        <f t="shared" si="30"/>
        <v>0.49703791869166525</v>
      </c>
      <c r="M88" s="11">
        <f t="shared" si="30"/>
        <v>1.5079397977135134</v>
      </c>
      <c r="N88" s="11">
        <f t="shared" si="30"/>
        <v>1.064125696760609</v>
      </c>
      <c r="O88" s="11">
        <f t="shared" si="30"/>
        <v>-3.3019646989796418E-2</v>
      </c>
      <c r="P88" s="11"/>
      <c r="Q88" s="11">
        <f t="shared" si="30"/>
        <v>-2.6252734384233474</v>
      </c>
      <c r="R88" s="11">
        <f t="shared" si="30"/>
        <v>2.9824355552931876</v>
      </c>
      <c r="S88" s="11">
        <f t="shared" si="30"/>
        <v>-0.89980157195606036</v>
      </c>
      <c r="T88" s="11">
        <f t="shared" si="30"/>
        <v>0.26652776656157778</v>
      </c>
      <c r="U88" s="11">
        <f t="shared" si="30"/>
        <v>0.33690191079254339</v>
      </c>
      <c r="W88" s="15">
        <f>B88*'Table A8'!B37</f>
        <v>-0.66811551216228715</v>
      </c>
      <c r="X88" s="15">
        <f>C88*'Table A8'!C37</f>
        <v>-9.7717363541966154E-2</v>
      </c>
      <c r="Y88" s="15">
        <f>D88*'Table A8'!D37</f>
        <v>0.18584340274640673</v>
      </c>
      <c r="Z88" s="15">
        <f>E88*'Table A8'!E37</f>
        <v>0.51236021632389073</v>
      </c>
      <c r="AA88" s="15">
        <f>F88*'Table A8'!F37</f>
        <v>-0.61262765926725382</v>
      </c>
      <c r="AB88" s="15">
        <f>G88*'Table A8'!G37</f>
        <v>0.14144087950059411</v>
      </c>
      <c r="AC88" s="15">
        <f>H88*'Table A8'!H37</f>
        <v>-0.16840129881997673</v>
      </c>
      <c r="AD88" s="15">
        <f>I88*'Table A8'!I37</f>
        <v>-0.53858394961790312</v>
      </c>
      <c r="AE88" s="15">
        <f>J88*'Table A8'!J37</f>
        <v>1.4274532628750904</v>
      </c>
      <c r="AF88" s="15">
        <f>K88*'Table A8'!K37</f>
        <v>0.25868448822376533</v>
      </c>
      <c r="AG88" s="15">
        <f>L88*'Table A8'!L37</f>
        <v>0.37551214757155305</v>
      </c>
      <c r="AH88" s="15">
        <f>M88*'Table A8'!M37</f>
        <v>0.50380268641608483</v>
      </c>
      <c r="AI88" s="15">
        <f>N88*'Table A8'!N37</f>
        <v>0.77808870947135722</v>
      </c>
      <c r="AJ88" s="15">
        <f>O88*'Table A8'!O37</f>
        <v>-2.2304771541607479E-2</v>
      </c>
      <c r="AK88" s="15">
        <f>P88*'Table A8'!P37</f>
        <v>0</v>
      </c>
      <c r="AL88" s="15">
        <f>Q88*'Table A8'!Q37</f>
        <v>0</v>
      </c>
      <c r="AM88" s="15">
        <f>R88*'Table A8'!R37</f>
        <v>0</v>
      </c>
      <c r="AN88" s="15">
        <f>S88*'Table A8'!S37</f>
        <v>-0.71777171394934935</v>
      </c>
      <c r="AO88" s="15">
        <f>T88*'Table A8'!T37</f>
        <v>0.18976776979184337</v>
      </c>
      <c r="AP88" s="15">
        <f>U88*'Table A8'!U37</f>
        <v>0.22134455539070103</v>
      </c>
    </row>
    <row r="89" spans="1:42" x14ac:dyDescent="0.2">
      <c r="A89" s="13">
        <v>2002</v>
      </c>
      <c r="B89" s="11">
        <f t="shared" ref="B89:U89" si="31">LN(B38/B37)*100</f>
        <v>1.8535721062356649</v>
      </c>
      <c r="C89" s="11">
        <f t="shared" si="31"/>
        <v>5.3476224745766414</v>
      </c>
      <c r="D89" s="11">
        <f t="shared" si="31"/>
        <v>0.71582267001704492</v>
      </c>
      <c r="E89" s="11">
        <f t="shared" si="31"/>
        <v>-1.1981874172662168</v>
      </c>
      <c r="F89" s="11">
        <f t="shared" si="31"/>
        <v>-2.0489458653255372</v>
      </c>
      <c r="G89" s="11">
        <f t="shared" si="31"/>
        <v>-0.55188352705519383</v>
      </c>
      <c r="H89" s="11">
        <f t="shared" si="31"/>
        <v>0.30769255044793203</v>
      </c>
      <c r="I89" s="11">
        <f t="shared" si="31"/>
        <v>9.4354465248290609E-2</v>
      </c>
      <c r="J89" s="11">
        <f t="shared" si="31"/>
        <v>-0.86848443095700678</v>
      </c>
      <c r="K89" s="11">
        <f t="shared" si="31"/>
        <v>2.2994726707233446</v>
      </c>
      <c r="L89" s="11">
        <f t="shared" si="31"/>
        <v>1.0118983382789304</v>
      </c>
      <c r="M89" s="11">
        <f t="shared" si="31"/>
        <v>1.3504523474975065</v>
      </c>
      <c r="N89" s="11">
        <f t="shared" si="31"/>
        <v>-0.61129473428585479</v>
      </c>
      <c r="O89" s="11">
        <f t="shared" si="31"/>
        <v>0.95317073334949198</v>
      </c>
      <c r="P89" s="11"/>
      <c r="Q89" s="11">
        <f t="shared" si="31"/>
        <v>3.8168383581376997</v>
      </c>
      <c r="R89" s="11">
        <f t="shared" si="31"/>
        <v>1.1031680941080222</v>
      </c>
      <c r="S89" s="11">
        <f t="shared" si="31"/>
        <v>-1.4993612071566205</v>
      </c>
      <c r="T89" s="11">
        <f t="shared" si="31"/>
        <v>2.4689789968183611</v>
      </c>
      <c r="U89" s="11">
        <f t="shared" si="31"/>
        <v>0.37901393576654568</v>
      </c>
      <c r="W89" s="15">
        <f>B89*'Table A8'!B38</f>
        <v>0.63206808822636174</v>
      </c>
      <c r="X89" s="15">
        <f>C89*'Table A8'!C38</f>
        <v>0.8775448480780268</v>
      </c>
      <c r="Y89" s="15">
        <f>D89*'Table A8'!D38</f>
        <v>0.50164852714794506</v>
      </c>
      <c r="Z89" s="15">
        <f>E89*'Table A8'!E38</f>
        <v>-0.39743876630720409</v>
      </c>
      <c r="AA89" s="15">
        <f>F89*'Table A8'!F38</f>
        <v>-0.63005085358760271</v>
      </c>
      <c r="AB89" s="15">
        <f>G89*'Table A8'!G38</f>
        <v>-0.35966249458186977</v>
      </c>
      <c r="AC89" s="15">
        <f>H89*'Table A8'!H38</f>
        <v>0.20412323796715812</v>
      </c>
      <c r="AD89" s="15">
        <f>I89*'Table A8'!I38</f>
        <v>8.2286529143034234E-2</v>
      </c>
      <c r="AE89" s="15">
        <f>J89*'Table A8'!J38</f>
        <v>-0.64267847890818497</v>
      </c>
      <c r="AF89" s="15">
        <f>K89*'Table A8'!K38</f>
        <v>1.4636143549154088</v>
      </c>
      <c r="AG89" s="15">
        <f>L89*'Table A8'!L38</f>
        <v>0.71875138967952434</v>
      </c>
      <c r="AH89" s="15">
        <f>M89*'Table A8'!M38</f>
        <v>0.46563596941714025</v>
      </c>
      <c r="AI89" s="15">
        <f>N89*'Table A8'!N38</f>
        <v>-0.44734548655038853</v>
      </c>
      <c r="AJ89" s="15">
        <f>O89*'Table A8'!O38</f>
        <v>0.6343351230440869</v>
      </c>
      <c r="AK89" s="15">
        <f>P89*'Table A8'!P38</f>
        <v>0</v>
      </c>
      <c r="AL89" s="15">
        <f>Q89*'Table A8'!Q38</f>
        <v>0</v>
      </c>
      <c r="AM89" s="15">
        <f>R89*'Table A8'!R38</f>
        <v>0</v>
      </c>
      <c r="AN89" s="15">
        <f>S89*'Table A8'!S38</f>
        <v>-1.2108841108996866</v>
      </c>
      <c r="AO89" s="15">
        <f>T89*'Table A8'!T38</f>
        <v>1.7196438712839885</v>
      </c>
      <c r="AP89" s="15">
        <f>U89*'Table A8'!U38</f>
        <v>0.24851943768212398</v>
      </c>
    </row>
    <row r="90" spans="1:42" x14ac:dyDescent="0.2">
      <c r="A90" s="13">
        <v>2003</v>
      </c>
      <c r="B90" s="11">
        <f t="shared" ref="B90:U90" si="32">LN(B39/B38)*100</f>
        <v>0.56509149955739812</v>
      </c>
      <c r="C90" s="11">
        <f t="shared" si="32"/>
        <v>2.8631109271015673</v>
      </c>
      <c r="D90" s="11">
        <f t="shared" si="32"/>
        <v>1.2432003082429017</v>
      </c>
      <c r="E90" s="11">
        <f t="shared" si="32"/>
        <v>5.8410762156414515</v>
      </c>
      <c r="F90" s="11">
        <f t="shared" si="32"/>
        <v>3.0683441102579381</v>
      </c>
      <c r="G90" s="11">
        <f t="shared" si="32"/>
        <v>0.29194056810377783</v>
      </c>
      <c r="H90" s="11">
        <f t="shared" si="32"/>
        <v>0.64526936858276596</v>
      </c>
      <c r="I90" s="11">
        <f t="shared" si="32"/>
        <v>7.3325305752199657E-2</v>
      </c>
      <c r="J90" s="11">
        <f t="shared" si="32"/>
        <v>-8.3677011636360474E-2</v>
      </c>
      <c r="K90" s="11">
        <f t="shared" si="32"/>
        <v>0.58061797771386114</v>
      </c>
      <c r="L90" s="11">
        <f t="shared" si="32"/>
        <v>2.9634553430691044</v>
      </c>
      <c r="M90" s="11">
        <f t="shared" si="32"/>
        <v>-3.7396444899705319</v>
      </c>
      <c r="N90" s="11">
        <f t="shared" si="32"/>
        <v>1.8544707088431658</v>
      </c>
      <c r="O90" s="11">
        <f t="shared" si="32"/>
        <v>1.7403022582376391</v>
      </c>
      <c r="P90" s="11"/>
      <c r="Q90" s="11">
        <f t="shared" si="32"/>
        <v>2.6098192565104608</v>
      </c>
      <c r="R90" s="11">
        <f t="shared" si="32"/>
        <v>-0.2805050927608721</v>
      </c>
      <c r="S90" s="11">
        <f t="shared" si="32"/>
        <v>1.617979771181332</v>
      </c>
      <c r="T90" s="11">
        <f t="shared" si="32"/>
        <v>-1.4328195998775224</v>
      </c>
      <c r="U90" s="11">
        <f t="shared" si="32"/>
        <v>0.67862596843592271</v>
      </c>
      <c r="W90" s="15">
        <f>B90*'Table A8'!B39</f>
        <v>0.16958395901717516</v>
      </c>
      <c r="X90" s="15">
        <f>C90*'Table A8'!C39</f>
        <v>0.47642165826970079</v>
      </c>
      <c r="Y90" s="15">
        <f>D90*'Table A8'!D39</f>
        <v>0.85184085120803632</v>
      </c>
      <c r="Z90" s="15">
        <f>E90*'Table A8'!E39</f>
        <v>1.8119018420919781</v>
      </c>
      <c r="AA90" s="15">
        <f>F90*'Table A8'!F39</f>
        <v>0.86680721114786741</v>
      </c>
      <c r="AB90" s="15">
        <f>G90*'Table A8'!G39</f>
        <v>0.1891191000176273</v>
      </c>
      <c r="AC90" s="15">
        <f>H90*'Table A8'!H39</f>
        <v>0.43297574631903596</v>
      </c>
      <c r="AD90" s="15">
        <f>I90*'Table A8'!I39</f>
        <v>6.3213746088971318E-2</v>
      </c>
      <c r="AE90" s="15">
        <f>J90*'Table A8'!J39</f>
        <v>-6.0749510447997701E-2</v>
      </c>
      <c r="AF90" s="15">
        <f>K90*'Table A8'!K39</f>
        <v>0.36282817427339181</v>
      </c>
      <c r="AG90" s="15">
        <f>L90*'Table A8'!L39</f>
        <v>1.8574938090357147</v>
      </c>
      <c r="AH90" s="15">
        <f>M90*'Table A8'!M39</f>
        <v>-1.308875571489686</v>
      </c>
      <c r="AI90" s="15">
        <f>N90*'Table A8'!N39</f>
        <v>1.3290991570278969</v>
      </c>
      <c r="AJ90" s="15">
        <f>O90*'Table A8'!O39</f>
        <v>1.1372875257582971</v>
      </c>
      <c r="AK90" s="15">
        <f>P90*'Table A8'!P39</f>
        <v>0</v>
      </c>
      <c r="AL90" s="15">
        <f>Q90*'Table A8'!Q39</f>
        <v>0</v>
      </c>
      <c r="AM90" s="15">
        <f>R90*'Table A8'!R39</f>
        <v>0</v>
      </c>
      <c r="AN90" s="15">
        <f>S90*'Table A8'!S39</f>
        <v>1.2341949694571202</v>
      </c>
      <c r="AO90" s="15">
        <f>T90*'Table A8'!T39</f>
        <v>-0.97575014751659284</v>
      </c>
      <c r="AP90" s="15">
        <f>U90*'Table A8'!U39</f>
        <v>0.43567787173586237</v>
      </c>
    </row>
    <row r="91" spans="1:42" x14ac:dyDescent="0.2">
      <c r="A91" s="13">
        <v>2004</v>
      </c>
      <c r="B91" s="11">
        <f t="shared" ref="B91:U91" si="33">LN(B40/B39)*100</f>
        <v>0.30216225125972956</v>
      </c>
      <c r="C91" s="11">
        <f t="shared" si="33"/>
        <v>-0.42470122445098463</v>
      </c>
      <c r="D91" s="11">
        <f t="shared" si="33"/>
        <v>0.51886398970801828</v>
      </c>
      <c r="E91" s="11">
        <f t="shared" si="33"/>
        <v>-1.8978920705190467</v>
      </c>
      <c r="F91" s="11">
        <f t="shared" si="33"/>
        <v>-1.5808106617127744</v>
      </c>
      <c r="G91" s="11">
        <f t="shared" si="33"/>
        <v>0.48813515422653697</v>
      </c>
      <c r="H91" s="11">
        <f t="shared" si="33"/>
        <v>-0.18549844371982524</v>
      </c>
      <c r="I91" s="11">
        <f t="shared" si="33"/>
        <v>0</v>
      </c>
      <c r="J91" s="11">
        <f t="shared" si="33"/>
        <v>0.7861863007569313</v>
      </c>
      <c r="K91" s="11">
        <f t="shared" si="33"/>
        <v>0.64365997385389651</v>
      </c>
      <c r="L91" s="11">
        <f t="shared" si="33"/>
        <v>1.4072778649800533</v>
      </c>
      <c r="M91" s="11">
        <f t="shared" si="33"/>
        <v>-1.8191231990714614</v>
      </c>
      <c r="N91" s="11">
        <f t="shared" si="33"/>
        <v>-0.51876671314562517</v>
      </c>
      <c r="O91" s="11">
        <f t="shared" si="33"/>
        <v>-0.65581055343382266</v>
      </c>
      <c r="P91" s="11"/>
      <c r="Q91" s="11">
        <f t="shared" si="33"/>
        <v>1.3545793228080081</v>
      </c>
      <c r="R91" s="11">
        <f t="shared" si="33"/>
        <v>0.73465434494984283</v>
      </c>
      <c r="S91" s="11">
        <f t="shared" si="33"/>
        <v>-5.684734015051979</v>
      </c>
      <c r="T91" s="11">
        <f t="shared" si="33"/>
        <v>-0.24081199642592821</v>
      </c>
      <c r="U91" s="11">
        <f t="shared" si="33"/>
        <v>-0.5274217059095262</v>
      </c>
      <c r="W91" s="15">
        <f>B91*'Table A8'!B40</f>
        <v>9.3005540937744768E-2</v>
      </c>
      <c r="X91" s="15">
        <f>C91*'Table A8'!C40</f>
        <v>-6.570127942256733E-2</v>
      </c>
      <c r="Y91" s="15">
        <f>D91*'Table A8'!D40</f>
        <v>0.35220487621380281</v>
      </c>
      <c r="Z91" s="15">
        <f>E91*'Table A8'!E40</f>
        <v>-0.55873942556080736</v>
      </c>
      <c r="AA91" s="15">
        <f>F91*'Table A8'!F40</f>
        <v>-0.4358294994342119</v>
      </c>
      <c r="AB91" s="15">
        <f>G91*'Table A8'!G40</f>
        <v>0.32104649093479332</v>
      </c>
      <c r="AC91" s="15">
        <f>H91*'Table A8'!H40</f>
        <v>-0.1269365850374764</v>
      </c>
      <c r="AD91" s="15">
        <f>I91*'Table A8'!I40</f>
        <v>0</v>
      </c>
      <c r="AE91" s="15">
        <f>J91*'Table A8'!J40</f>
        <v>0.57399461818263553</v>
      </c>
      <c r="AF91" s="15">
        <f>K91*'Table A8'!K40</f>
        <v>0.39501412595413632</v>
      </c>
      <c r="AG91" s="15">
        <f>L91*'Table A8'!L40</f>
        <v>0.83268631270869753</v>
      </c>
      <c r="AH91" s="15">
        <f>M91*'Table A8'!M40</f>
        <v>-0.75784672473317083</v>
      </c>
      <c r="AI91" s="15">
        <f>N91*'Table A8'!N40</f>
        <v>-0.3640186026142852</v>
      </c>
      <c r="AJ91" s="15">
        <f>O91*'Table A8'!O40</f>
        <v>-0.43532704536937145</v>
      </c>
      <c r="AK91" s="15">
        <f>P91*'Table A8'!P40</f>
        <v>0</v>
      </c>
      <c r="AL91" s="15">
        <f>Q91*'Table A8'!Q40</f>
        <v>0</v>
      </c>
      <c r="AM91" s="15">
        <f>R91*'Table A8'!R40</f>
        <v>0</v>
      </c>
      <c r="AN91" s="15">
        <f>S91*'Table A8'!S40</f>
        <v>-3.9554379276731666</v>
      </c>
      <c r="AO91" s="15">
        <f>T91*'Table A8'!T40</f>
        <v>-0.16488397395283305</v>
      </c>
      <c r="AP91" s="15">
        <f>U91*'Table A8'!U40</f>
        <v>-0.33786634480564243</v>
      </c>
    </row>
    <row r="92" spans="1:42" x14ac:dyDescent="0.2">
      <c r="A92" s="13">
        <v>2005</v>
      </c>
      <c r="B92" s="11">
        <f t="shared" ref="B92:U92" si="34">LN(B41/B40)*100</f>
        <v>-8.326395152156571E-2</v>
      </c>
      <c r="C92" s="11">
        <f t="shared" si="34"/>
        <v>-1.3885540661941305</v>
      </c>
      <c r="D92" s="11">
        <f t="shared" si="34"/>
        <v>0.90158386816205482</v>
      </c>
      <c r="E92" s="11">
        <f t="shared" si="34"/>
        <v>1.6047689745072542</v>
      </c>
      <c r="F92" s="11">
        <f t="shared" si="34"/>
        <v>-0.96062218054398674</v>
      </c>
      <c r="G92" s="11">
        <f t="shared" si="34"/>
        <v>-0.83229777166583896</v>
      </c>
      <c r="H92" s="11">
        <f t="shared" si="34"/>
        <v>0.69656354781821761</v>
      </c>
      <c r="I92" s="11">
        <f t="shared" si="34"/>
        <v>-0.37767564825491584</v>
      </c>
      <c r="J92" s="11">
        <f t="shared" si="34"/>
        <v>1.682491597480303</v>
      </c>
      <c r="K92" s="11">
        <f t="shared" si="34"/>
        <v>1.0344540358722016</v>
      </c>
      <c r="L92" s="11">
        <f t="shared" si="34"/>
        <v>1.4115066882628367</v>
      </c>
      <c r="M92" s="11">
        <f t="shared" si="34"/>
        <v>1.3430348728577728</v>
      </c>
      <c r="N92" s="11">
        <f t="shared" si="34"/>
        <v>1.1503477599580054</v>
      </c>
      <c r="O92" s="11">
        <f t="shared" si="34"/>
        <v>0.17243241690259406</v>
      </c>
      <c r="P92" s="11"/>
      <c r="Q92" s="11">
        <f t="shared" si="34"/>
        <v>0.77892719143118527</v>
      </c>
      <c r="R92" s="11">
        <f t="shared" si="34"/>
        <v>1.6134958770380532</v>
      </c>
      <c r="S92" s="11">
        <f t="shared" si="34"/>
        <v>-3.8572274786239502</v>
      </c>
      <c r="T92" s="11">
        <f t="shared" si="34"/>
        <v>1.5945668155426851</v>
      </c>
      <c r="U92" s="11">
        <f t="shared" si="34"/>
        <v>0.61326783201000024</v>
      </c>
      <c r="W92" s="15">
        <f>B92*'Table A8'!B41</f>
        <v>-2.7560367953638251E-2</v>
      </c>
      <c r="X92" s="15">
        <f>C92*'Table A8'!C41</f>
        <v>-0.20064606256505182</v>
      </c>
      <c r="Y92" s="15">
        <f>D92*'Table A8'!D41</f>
        <v>0.60901990294346797</v>
      </c>
      <c r="Z92" s="15">
        <f>E92*'Table A8'!E41</f>
        <v>0.47324637058218927</v>
      </c>
      <c r="AA92" s="15">
        <f>F92*'Table A8'!F41</f>
        <v>-0.27233638818422023</v>
      </c>
      <c r="AB92" s="15">
        <f>G92*'Table A8'!G41</f>
        <v>-0.54989913773961974</v>
      </c>
      <c r="AC92" s="15">
        <f>H92*'Table A8'!H41</f>
        <v>0.48801242160144326</v>
      </c>
      <c r="AD92" s="15">
        <f>I92*'Table A8'!I41</f>
        <v>-0.3289177220652062</v>
      </c>
      <c r="AE92" s="15">
        <f>J92*'Table A8'!J41</f>
        <v>1.2154319300197709</v>
      </c>
      <c r="AF92" s="15">
        <f>K92*'Table A8'!K41</f>
        <v>0.63153418889997914</v>
      </c>
      <c r="AG92" s="15">
        <f>L92*'Table A8'!L41</f>
        <v>0.8010300455891598</v>
      </c>
      <c r="AH92" s="15">
        <f>M92*'Table A8'!M41</f>
        <v>0.61537857874343149</v>
      </c>
      <c r="AI92" s="15">
        <f>N92*'Table A8'!N41</f>
        <v>0.80202245824272145</v>
      </c>
      <c r="AJ92" s="15">
        <f>O92*'Table A8'!O41</f>
        <v>0.11659880030953411</v>
      </c>
      <c r="AK92" s="15">
        <f>P92*'Table A8'!P41</f>
        <v>0</v>
      </c>
      <c r="AL92" s="15">
        <f>Q92*'Table A8'!Q41</f>
        <v>0</v>
      </c>
      <c r="AM92" s="15">
        <f>R92*'Table A8'!R41</f>
        <v>0</v>
      </c>
      <c r="AN92" s="15">
        <f>S92*'Table A8'!S41</f>
        <v>-2.5692992235114134</v>
      </c>
      <c r="AO92" s="15">
        <f>T92*'Table A8'!T41</f>
        <v>1.1122103538410228</v>
      </c>
      <c r="AP92" s="15">
        <f>U92*'Table A8'!U41</f>
        <v>0.39267539283600311</v>
      </c>
    </row>
    <row r="93" spans="1:42" x14ac:dyDescent="0.2">
      <c r="A93" s="13">
        <v>2006</v>
      </c>
      <c r="B93" s="11">
        <f t="shared" ref="B93:U93" si="35">LN(B42/B41)*100</f>
        <v>1.6522474171706745</v>
      </c>
      <c r="C93" s="11">
        <f t="shared" si="35"/>
        <v>4.0345443908814262</v>
      </c>
      <c r="D93" s="11">
        <f t="shared" si="35"/>
        <v>0.51156458146948591</v>
      </c>
      <c r="E93" s="11">
        <f t="shared" si="35"/>
        <v>1.0780564824573009</v>
      </c>
      <c r="F93" s="11">
        <f t="shared" si="35"/>
        <v>1.6909000728079759</v>
      </c>
      <c r="G93" s="11">
        <f t="shared" si="35"/>
        <v>0.19829886996872831</v>
      </c>
      <c r="H93" s="11">
        <f t="shared" si="35"/>
        <v>1.1967152683382516</v>
      </c>
      <c r="I93" s="11">
        <f t="shared" si="35"/>
        <v>-0.37910744646931277</v>
      </c>
      <c r="J93" s="11">
        <f t="shared" si="35"/>
        <v>3.0789336162065206</v>
      </c>
      <c r="K93" s="11">
        <f t="shared" si="35"/>
        <v>1.1862793519833281</v>
      </c>
      <c r="L93" s="11">
        <f t="shared" si="35"/>
        <v>0.53308187604167179</v>
      </c>
      <c r="M93" s="11">
        <f t="shared" si="35"/>
        <v>0.22750673374009192</v>
      </c>
      <c r="N93" s="11">
        <f t="shared" si="35"/>
        <v>9.4394049696039983E-2</v>
      </c>
      <c r="O93" s="11">
        <f t="shared" si="35"/>
        <v>0.91109478516778963</v>
      </c>
      <c r="P93" s="11"/>
      <c r="Q93" s="11">
        <f t="shared" si="35"/>
        <v>2.4124718626520236</v>
      </c>
      <c r="R93" s="11">
        <f t="shared" si="35"/>
        <v>1.9360921767567061</v>
      </c>
      <c r="S93" s="11">
        <f t="shared" si="35"/>
        <v>-2.4268846051806672</v>
      </c>
      <c r="T93" s="11">
        <f t="shared" si="35"/>
        <v>1.7140396106501663</v>
      </c>
      <c r="U93" s="11">
        <f t="shared" si="35"/>
        <v>0.7799601482109555</v>
      </c>
      <c r="W93" s="15">
        <f>B93*'Table A8'!B42</f>
        <v>0.54788524353379564</v>
      </c>
      <c r="X93" s="15">
        <f>C93*'Table A8'!C42</f>
        <v>0.63019583385567879</v>
      </c>
      <c r="Y93" s="15">
        <f>D93*'Table A8'!D42</f>
        <v>0.34438527624525794</v>
      </c>
      <c r="Z93" s="15">
        <f>E93*'Table A8'!E42</f>
        <v>0.29301575193189439</v>
      </c>
      <c r="AA93" s="15">
        <f>F93*'Table A8'!F42</f>
        <v>0.48461196086676595</v>
      </c>
      <c r="AB93" s="15">
        <f>G93*'Table A8'!G42</f>
        <v>0.13171010943322933</v>
      </c>
      <c r="AC93" s="15">
        <f>H93*'Table A8'!H42</f>
        <v>0.8502661981543278</v>
      </c>
      <c r="AD93" s="15">
        <f>I93*'Table A8'!I42</f>
        <v>-0.32739719077089852</v>
      </c>
      <c r="AE93" s="15">
        <f>J93*'Table A8'!J42</f>
        <v>2.2211427107313839</v>
      </c>
      <c r="AF93" s="15">
        <f>K93*'Table A8'!K42</f>
        <v>0.71722449620912021</v>
      </c>
      <c r="AG93" s="15">
        <f>L93*'Table A8'!L42</f>
        <v>0.30614892141073213</v>
      </c>
      <c r="AH93" s="15">
        <f>M93*'Table A8'!M42</f>
        <v>0.1051991136814185</v>
      </c>
      <c r="AI93" s="15">
        <f>N93*'Table A8'!N42</f>
        <v>6.5990880142501554E-2</v>
      </c>
      <c r="AJ93" s="15">
        <f>O93*'Table A8'!O42</f>
        <v>0.61817781173634523</v>
      </c>
      <c r="AK93" s="15">
        <f>P93*'Table A8'!P42</f>
        <v>0</v>
      </c>
      <c r="AL93" s="15">
        <f>Q93*'Table A8'!Q42</f>
        <v>0</v>
      </c>
      <c r="AM93" s="15">
        <f>R93*'Table A8'!R42</f>
        <v>0</v>
      </c>
      <c r="AN93" s="15">
        <f>S93*'Table A8'!S42</f>
        <v>-1.5956766279062886</v>
      </c>
      <c r="AO93" s="15">
        <f>T93*'Table A8'!T42</f>
        <v>1.2071980977809122</v>
      </c>
      <c r="AP93" s="15">
        <f>U93*'Table A8'!U42</f>
        <v>0.49870651876608491</v>
      </c>
    </row>
    <row r="94" spans="1:42" x14ac:dyDescent="0.2">
      <c r="A94" s="13">
        <v>2007</v>
      </c>
      <c r="B94" s="11">
        <f t="shared" ref="B94:U94" si="36">LN(B43/B42)*100</f>
        <v>0.22506403362182342</v>
      </c>
      <c r="C94" s="11">
        <f t="shared" si="36"/>
        <v>2.9969988939373171</v>
      </c>
      <c r="D94" s="11">
        <f t="shared" si="36"/>
        <v>0.42431377971829787</v>
      </c>
      <c r="E94" s="11">
        <f t="shared" si="36"/>
        <v>-4.1389935655854835</v>
      </c>
      <c r="F94" s="11">
        <f t="shared" si="36"/>
        <v>-1.8948831807376276</v>
      </c>
      <c r="G94" s="11">
        <f t="shared" si="36"/>
        <v>-0.56461881490386112</v>
      </c>
      <c r="H94" s="11">
        <f t="shared" si="36"/>
        <v>0.34235617048671829</v>
      </c>
      <c r="I94" s="11">
        <f t="shared" si="36"/>
        <v>0.92418217127086399</v>
      </c>
      <c r="J94" s="11">
        <f t="shared" si="36"/>
        <v>3.9050996297161586</v>
      </c>
      <c r="K94" s="11">
        <f t="shared" si="36"/>
        <v>0.2916871295123189</v>
      </c>
      <c r="L94" s="11">
        <f t="shared" si="36"/>
        <v>3.9724984707378854</v>
      </c>
      <c r="M94" s="11">
        <f t="shared" si="36"/>
        <v>-0.24920106075867476</v>
      </c>
      <c r="N94" s="11">
        <f t="shared" si="36"/>
        <v>0.90791127178467523</v>
      </c>
      <c r="O94" s="11">
        <f t="shared" si="36"/>
        <v>-0.33132077548375372</v>
      </c>
      <c r="P94" s="11"/>
      <c r="Q94" s="11">
        <f t="shared" si="36"/>
        <v>-0.4465289848480678</v>
      </c>
      <c r="R94" s="11">
        <f t="shared" si="36"/>
        <v>-6.7302302035668976E-2</v>
      </c>
      <c r="S94" s="11">
        <f t="shared" si="36"/>
        <v>1.1547826450495737</v>
      </c>
      <c r="T94" s="11">
        <f t="shared" si="36"/>
        <v>6.6622254296317379E-2</v>
      </c>
      <c r="U94" s="11">
        <f t="shared" si="36"/>
        <v>0.79504314472980364</v>
      </c>
      <c r="W94" s="15">
        <f>B94*'Table A8'!B43</f>
        <v>8.6379576104055819E-2</v>
      </c>
      <c r="X94" s="15">
        <f>C94*'Table A8'!C43</f>
        <v>0.52447480643903044</v>
      </c>
      <c r="Y94" s="15">
        <f>D94*'Table A8'!D43</f>
        <v>0.28895768398816085</v>
      </c>
      <c r="Z94" s="15">
        <f>E94*'Table A8'!E43</f>
        <v>-1.0368178881791636</v>
      </c>
      <c r="AA94" s="15">
        <f>F94*'Table A8'!F43</f>
        <v>-0.55766412009108379</v>
      </c>
      <c r="AB94" s="15">
        <f>G94*'Table A8'!G43</f>
        <v>-0.37654428765938502</v>
      </c>
      <c r="AC94" s="15">
        <f>H94*'Table A8'!H43</f>
        <v>0.24540090300487966</v>
      </c>
      <c r="AD94" s="15">
        <f>I94*'Table A8'!I43</f>
        <v>0.79479666729294307</v>
      </c>
      <c r="AE94" s="15">
        <f>J94*'Table A8'!J43</f>
        <v>2.9155473835460843</v>
      </c>
      <c r="AF94" s="15">
        <f>K94*'Table A8'!K43</f>
        <v>0.17632486979019679</v>
      </c>
      <c r="AG94" s="15">
        <f>L94*'Table A8'!L43</f>
        <v>2.3580750922300089</v>
      </c>
      <c r="AH94" s="15">
        <f>M94*'Table A8'!M43</f>
        <v>-0.12539797377376513</v>
      </c>
      <c r="AI94" s="15">
        <f>N94*'Table A8'!N43</f>
        <v>0.64280118042355006</v>
      </c>
      <c r="AJ94" s="15">
        <f>O94*'Table A8'!O43</f>
        <v>-0.22904205209191894</v>
      </c>
      <c r="AK94" s="15">
        <f>P94*'Table A8'!P43</f>
        <v>0</v>
      </c>
      <c r="AL94" s="15">
        <f>Q94*'Table A8'!Q43</f>
        <v>0</v>
      </c>
      <c r="AM94" s="15">
        <f>R94*'Table A8'!R43</f>
        <v>0</v>
      </c>
      <c r="AN94" s="15">
        <f>S94*'Table A8'!S43</f>
        <v>0.73871445803821234</v>
      </c>
      <c r="AO94" s="15">
        <f>T94*'Table A8'!T43</f>
        <v>4.7894738613622562E-2</v>
      </c>
      <c r="AP94" s="15">
        <f>U94*'Table A8'!U43</f>
        <v>0.51486994052702084</v>
      </c>
    </row>
    <row r="95" spans="1:42" x14ac:dyDescent="0.2">
      <c r="A95" s="13">
        <v>2008</v>
      </c>
      <c r="B95" s="11">
        <f t="shared" ref="B95:U95" si="37">LN(B44/B43)*100</f>
        <v>-1.5965730288204516</v>
      </c>
      <c r="C95" s="11">
        <f t="shared" si="37"/>
        <v>-1.900487639661145</v>
      </c>
      <c r="D95" s="11">
        <f t="shared" si="37"/>
        <v>0.52787284738181361</v>
      </c>
      <c r="E95" s="11">
        <f t="shared" si="37"/>
        <v>3.1173736781133674</v>
      </c>
      <c r="F95" s="11">
        <f t="shared" si="37"/>
        <v>0.26831247650384393</v>
      </c>
      <c r="G95" s="11">
        <f t="shared" si="37"/>
        <v>5.2413649713987542E-2</v>
      </c>
      <c r="H95" s="11">
        <f t="shared" si="37"/>
        <v>5.3387433866416402E-2</v>
      </c>
      <c r="I95" s="11">
        <f t="shared" si="37"/>
        <v>1.1846756030380499</v>
      </c>
      <c r="J95" s="11">
        <f t="shared" si="37"/>
        <v>0.16307010190774041</v>
      </c>
      <c r="K95" s="11">
        <f t="shared" si="37"/>
        <v>0.11859200354919751</v>
      </c>
      <c r="L95" s="11">
        <f t="shared" si="37"/>
        <v>1.2412707329419963</v>
      </c>
      <c r="M95" s="11">
        <f t="shared" si="37"/>
        <v>2.3056085369399577</v>
      </c>
      <c r="N95" s="11">
        <f t="shared" si="37"/>
        <v>0.35258773435088486</v>
      </c>
      <c r="O95" s="11">
        <f t="shared" si="37"/>
        <v>-2.2738095256508553</v>
      </c>
      <c r="P95" s="11"/>
      <c r="Q95" s="11">
        <f t="shared" si="37"/>
        <v>-0.12314583140347489</v>
      </c>
      <c r="R95" s="11">
        <f t="shared" si="37"/>
        <v>-0.11227125912657014</v>
      </c>
      <c r="S95" s="11">
        <f t="shared" si="37"/>
        <v>0.92036047894324557</v>
      </c>
      <c r="T95" s="11">
        <f t="shared" si="37"/>
        <v>2.5750614742831348</v>
      </c>
      <c r="U95" s="11">
        <f t="shared" si="37"/>
        <v>0</v>
      </c>
      <c r="W95" s="15">
        <f>B95*'Table A8'!B44</f>
        <v>-0.66321643617201553</v>
      </c>
      <c r="X95" s="15">
        <f>C95*'Table A8'!C44</f>
        <v>-0.30654865627734268</v>
      </c>
      <c r="Y95" s="15">
        <f>D95*'Table A8'!D44</f>
        <v>0.36623818151350229</v>
      </c>
      <c r="Z95" s="15">
        <f>E95*'Table A8'!E44</f>
        <v>0.82142796418287234</v>
      </c>
      <c r="AA95" s="15">
        <f>F95*'Table A8'!F44</f>
        <v>7.8052099414968198E-2</v>
      </c>
      <c r="AB95" s="15">
        <f>G95*'Table A8'!G44</f>
        <v>3.4503905606717997E-2</v>
      </c>
      <c r="AC95" s="15">
        <f>H95*'Table A8'!H44</f>
        <v>3.8390903693340035E-2</v>
      </c>
      <c r="AD95" s="15">
        <f>I95*'Table A8'!I44</f>
        <v>1.0252182668691283</v>
      </c>
      <c r="AE95" s="15">
        <f>J95*'Table A8'!J44</f>
        <v>0.12341145312377795</v>
      </c>
      <c r="AF95" s="15">
        <f>K95*'Table A8'!K44</f>
        <v>7.2175093360041603E-2</v>
      </c>
      <c r="AG95" s="15">
        <f>L95*'Table A8'!L44</f>
        <v>0.69982843923269744</v>
      </c>
      <c r="AH95" s="15">
        <f>M95*'Table A8'!M44</f>
        <v>1.1857744705482203</v>
      </c>
      <c r="AI95" s="15">
        <f>N95*'Table A8'!N44</f>
        <v>0.24610623857691763</v>
      </c>
      <c r="AJ95" s="15">
        <f>O95*'Table A8'!O44</f>
        <v>-1.6071285727300244</v>
      </c>
      <c r="AK95" s="15">
        <f>P95*'Table A8'!P44</f>
        <v>0</v>
      </c>
      <c r="AL95" s="15">
        <f>Q95*'Table A8'!Q44</f>
        <v>0</v>
      </c>
      <c r="AM95" s="15">
        <f>R95*'Table A8'!R44</f>
        <v>0</v>
      </c>
      <c r="AN95" s="15">
        <f>S95*'Table A8'!S44</f>
        <v>0.57108367718428388</v>
      </c>
      <c r="AO95" s="15">
        <f>T95*'Table A8'!T44</f>
        <v>1.9315536118597794</v>
      </c>
      <c r="AP95" s="15">
        <f>U95*'Table A8'!U44</f>
        <v>0</v>
      </c>
    </row>
    <row r="96" spans="1:42" x14ac:dyDescent="0.2">
      <c r="A96" s="13">
        <v>2009</v>
      </c>
      <c r="B96" s="11">
        <f t="shared" ref="B96:U96" si="38">LN(B45/B44)*100</f>
        <v>2.1468648485434798</v>
      </c>
      <c r="C96" s="11">
        <f t="shared" si="38"/>
        <v>-9.9220735058100278</v>
      </c>
      <c r="D96" s="11">
        <f t="shared" si="38"/>
        <v>-0.20026357154188709</v>
      </c>
      <c r="E96" s="11">
        <f t="shared" si="38"/>
        <v>1.0439562735377261</v>
      </c>
      <c r="F96" s="11">
        <f t="shared" si="38"/>
        <v>5.6973807066737754</v>
      </c>
      <c r="G96" s="11">
        <f t="shared" si="38"/>
        <v>2.0024531730247572</v>
      </c>
      <c r="H96" s="11">
        <f t="shared" si="38"/>
        <v>1.4939092261890856</v>
      </c>
      <c r="I96" s="11">
        <f t="shared" si="38"/>
        <v>-0.1757742271314241</v>
      </c>
      <c r="J96" s="11">
        <f t="shared" si="38"/>
        <v>1.584170205736422</v>
      </c>
      <c r="K96" s="11">
        <f t="shared" si="38"/>
        <v>3.5563066117088953</v>
      </c>
      <c r="L96" s="11">
        <f t="shared" si="38"/>
        <v>2.4919612756810179</v>
      </c>
      <c r="M96" s="11">
        <f t="shared" si="38"/>
        <v>0.42314672256812513</v>
      </c>
      <c r="N96" s="11">
        <f t="shared" si="38"/>
        <v>1.7140051155863243</v>
      </c>
      <c r="O96" s="11">
        <f t="shared" si="38"/>
        <v>0.55698281928271587</v>
      </c>
      <c r="P96" s="11"/>
      <c r="Q96" s="11">
        <f t="shared" si="38"/>
        <v>0.34665955878832616</v>
      </c>
      <c r="R96" s="11">
        <f t="shared" si="38"/>
        <v>2.1558785854572311</v>
      </c>
      <c r="S96" s="11">
        <f t="shared" si="38"/>
        <v>1.4988290177859309</v>
      </c>
      <c r="T96" s="11">
        <f t="shared" si="38"/>
        <v>4.887258231795494</v>
      </c>
      <c r="U96" s="11">
        <f t="shared" si="38"/>
        <v>1.4673777597183109</v>
      </c>
      <c r="W96" s="15">
        <f>B96*'Table A8'!B45</f>
        <v>0.86346904208418762</v>
      </c>
      <c r="X96" s="15">
        <f>C96*'Table A8'!C45</f>
        <v>-1.7691057060859279</v>
      </c>
      <c r="Y96" s="15">
        <f>D96*'Table A8'!D45</f>
        <v>-0.13990413107916233</v>
      </c>
      <c r="Z96" s="15">
        <f>E96*'Table A8'!E45</f>
        <v>0.25827478207323346</v>
      </c>
      <c r="AA96" s="15">
        <f>F96*'Table A8'!F45</f>
        <v>1.6049521450700026</v>
      </c>
      <c r="AB96" s="15">
        <f>G96*'Table A8'!G45</f>
        <v>1.3540588355993408</v>
      </c>
      <c r="AC96" s="15">
        <f>H96*'Table A8'!H45</f>
        <v>1.075166470088285</v>
      </c>
      <c r="AD96" s="15">
        <f>I96*'Table A8'!I45</f>
        <v>-0.15452312307123492</v>
      </c>
      <c r="AE96" s="15">
        <f>J96*'Table A8'!J45</f>
        <v>1.2244051520136805</v>
      </c>
      <c r="AF96" s="15">
        <f>K96*'Table A8'!K45</f>
        <v>2.1359177509923626</v>
      </c>
      <c r="AG96" s="15">
        <f>L96*'Table A8'!L45</f>
        <v>1.3369372244028661</v>
      </c>
      <c r="AH96" s="15">
        <f>M96*'Table A8'!M45</f>
        <v>0.21161567595631939</v>
      </c>
      <c r="AI96" s="15">
        <f>N96*'Table A8'!N45</f>
        <v>1.1521542386971273</v>
      </c>
      <c r="AJ96" s="15">
        <f>O96*'Table A8'!O45</f>
        <v>0.38888540442319225</v>
      </c>
      <c r="AK96" s="15">
        <f>P96*'Table A8'!P45</f>
        <v>0</v>
      </c>
      <c r="AL96" s="15">
        <f>Q96*'Table A8'!Q45</f>
        <v>0</v>
      </c>
      <c r="AM96" s="15">
        <f>R96*'Table A8'!R45</f>
        <v>0</v>
      </c>
      <c r="AN96" s="15">
        <f>S96*'Table A8'!S45</f>
        <v>0.98712879111381402</v>
      </c>
      <c r="AO96" s="15">
        <f>T96*'Table A8'!T45</f>
        <v>3.7905574845805847</v>
      </c>
      <c r="AP96" s="15">
        <f>U96*'Table A8'!U45</f>
        <v>0.93809460178791615</v>
      </c>
    </row>
    <row r="97" spans="1:42" x14ac:dyDescent="0.2">
      <c r="A97" s="13">
        <v>2010</v>
      </c>
      <c r="B97" s="11">
        <f t="shared" ref="B97:U97" si="39">LN(B46/B45)*100</f>
        <v>2.9835028985995553</v>
      </c>
      <c r="C97" s="11">
        <f t="shared" si="39"/>
        <v>-5.4615683451456354</v>
      </c>
      <c r="D97" s="11">
        <f t="shared" si="39"/>
        <v>1.4038994328825929</v>
      </c>
      <c r="E97" s="11">
        <f t="shared" si="39"/>
        <v>5.4437425151067416</v>
      </c>
      <c r="F97" s="11">
        <f t="shared" si="39"/>
        <v>1.2776191089382549</v>
      </c>
      <c r="G97" s="11">
        <f t="shared" si="39"/>
        <v>-0.44268358698836058</v>
      </c>
      <c r="H97" s="11">
        <f t="shared" si="39"/>
        <v>0.71256719821749426</v>
      </c>
      <c r="I97" s="11">
        <f t="shared" si="39"/>
        <v>1.2750815426511055</v>
      </c>
      <c r="J97" s="11">
        <f t="shared" si="39"/>
        <v>-6.417112519676077E-2</v>
      </c>
      <c r="K97" s="11">
        <f t="shared" si="39"/>
        <v>2.0175671494011849</v>
      </c>
      <c r="L97" s="11">
        <f t="shared" si="39"/>
        <v>2.8255950768270486</v>
      </c>
      <c r="M97" s="11">
        <f t="shared" si="39"/>
        <v>2.5431281963904433</v>
      </c>
      <c r="N97" s="11">
        <f t="shared" si="39"/>
        <v>0.68958796742393769</v>
      </c>
      <c r="O97" s="11">
        <f t="shared" si="39"/>
        <v>3.394148408101501</v>
      </c>
      <c r="P97" s="11"/>
      <c r="Q97" s="11">
        <f t="shared" si="39"/>
        <v>0.88909232039795105</v>
      </c>
      <c r="R97" s="11">
        <f t="shared" si="39"/>
        <v>0.82115751285722749</v>
      </c>
      <c r="S97" s="11">
        <f t="shared" si="39"/>
        <v>2.3620444445288999</v>
      </c>
      <c r="T97" s="11">
        <f t="shared" si="39"/>
        <v>-0.11338454031306333</v>
      </c>
      <c r="U97" s="11">
        <f t="shared" si="39"/>
        <v>1.3127481919361874</v>
      </c>
      <c r="W97" s="15">
        <f>B97*'Table A8'!B46</f>
        <v>1.3237802361086226</v>
      </c>
      <c r="X97" s="15">
        <f>C97*'Table A8'!C46</f>
        <v>-1.0639135136343698</v>
      </c>
      <c r="Y97" s="15">
        <f>D97*'Table A8'!D46</f>
        <v>0.95984604226182868</v>
      </c>
      <c r="Z97" s="15">
        <f>E97*'Table A8'!E46</f>
        <v>1.4131955569217101</v>
      </c>
      <c r="AA97" s="15">
        <f>F97*'Table A8'!F46</f>
        <v>0.36603787471081001</v>
      </c>
      <c r="AB97" s="15">
        <f>G97*'Table A8'!G46</f>
        <v>-0.30585009025025828</v>
      </c>
      <c r="AC97" s="15">
        <f>H97*'Table A8'!H46</f>
        <v>0.51269209911748714</v>
      </c>
      <c r="AD97" s="15">
        <f>I97*'Table A8'!I46</f>
        <v>1.1067707790211596</v>
      </c>
      <c r="AE97" s="15">
        <f>J97*'Table A8'!J46</f>
        <v>-5.0348664829378498E-2</v>
      </c>
      <c r="AF97" s="15">
        <f>K97*'Table A8'!K46</f>
        <v>1.190162861431759</v>
      </c>
      <c r="AG97" s="15">
        <f>L97*'Table A8'!L46</f>
        <v>1.5537947327471942</v>
      </c>
      <c r="AH97" s="15">
        <f>M97*'Table A8'!M46</f>
        <v>1.2423181239367316</v>
      </c>
      <c r="AI97" s="15">
        <f>N97*'Table A8'!N46</f>
        <v>0.45195595384964876</v>
      </c>
      <c r="AJ97" s="15">
        <f>O97*'Table A8'!O46</f>
        <v>2.3005537910111973</v>
      </c>
      <c r="AK97" s="15">
        <f>P97*'Table A8'!P46</f>
        <v>0</v>
      </c>
      <c r="AL97" s="15">
        <f>Q97*'Table A8'!Q46</f>
        <v>0</v>
      </c>
      <c r="AM97" s="15">
        <f>R97*'Table A8'!R46</f>
        <v>0</v>
      </c>
      <c r="AN97" s="15">
        <f>S97*'Table A8'!S46</f>
        <v>1.6319365067250169</v>
      </c>
      <c r="AO97" s="15">
        <f>T97*'Table A8'!T46</f>
        <v>-8.8768756611097288E-2</v>
      </c>
      <c r="AP97" s="15">
        <f>U97*'Table A8'!U46</f>
        <v>0.83727079681690042</v>
      </c>
    </row>
    <row r="98" spans="1:42" x14ac:dyDescent="0.2">
      <c r="A98" s="13">
        <v>2011</v>
      </c>
      <c r="B98" s="11">
        <f t="shared" ref="B98:U98" si="40">LN(B47/B46)*100</f>
        <v>-1.2106925692414845</v>
      </c>
      <c r="C98" s="11">
        <f t="shared" si="40"/>
        <v>-4.5186642664088232</v>
      </c>
      <c r="D98" s="11">
        <f t="shared" si="40"/>
        <v>0.79789035286446308</v>
      </c>
      <c r="E98" s="11">
        <f t="shared" si="40"/>
        <v>2.9488982315319814</v>
      </c>
      <c r="F98" s="11">
        <f t="shared" si="40"/>
        <v>-3.2097006764581613</v>
      </c>
      <c r="G98" s="11">
        <f t="shared" si="40"/>
        <v>-0.32036404189068424</v>
      </c>
      <c r="H98" s="11">
        <f t="shared" si="40"/>
        <v>0.58303132360044396</v>
      </c>
      <c r="I98" s="11">
        <f t="shared" si="40"/>
        <v>0.33661479226921304</v>
      </c>
      <c r="J98" s="11">
        <f t="shared" si="40"/>
        <v>3.9850087686856877</v>
      </c>
      <c r="K98" s="11">
        <f t="shared" si="40"/>
        <v>0.44738254589452697</v>
      </c>
      <c r="L98" s="11">
        <f t="shared" si="40"/>
        <v>1.5510730374777331</v>
      </c>
      <c r="M98" s="11">
        <f t="shared" si="40"/>
        <v>3.329761647055105</v>
      </c>
      <c r="N98" s="11">
        <f t="shared" si="40"/>
        <v>1.2852872988200144</v>
      </c>
      <c r="O98" s="11">
        <f t="shared" si="40"/>
        <v>0.69240729841709803</v>
      </c>
      <c r="P98" s="11"/>
      <c r="Q98" s="11">
        <f t="shared" si="40"/>
        <v>2.8253856484632984</v>
      </c>
      <c r="R98" s="11">
        <f t="shared" si="40"/>
        <v>0.69542820743962119</v>
      </c>
      <c r="S98" s="11">
        <f t="shared" si="40"/>
        <v>1.1173300598125255</v>
      </c>
      <c r="T98" s="11">
        <f t="shared" si="40"/>
        <v>-4.0302155787437801</v>
      </c>
      <c r="U98" s="11">
        <f t="shared" si="40"/>
        <v>0.74684474207446794</v>
      </c>
      <c r="W98" s="15">
        <f>B98*'Table A8'!B47</f>
        <v>-0.52774089093236309</v>
      </c>
      <c r="X98" s="15">
        <f>C98*'Table A8'!C47</f>
        <v>-0.79257371232810758</v>
      </c>
      <c r="Y98" s="15">
        <f>D98*'Table A8'!D47</f>
        <v>0.53498548159562254</v>
      </c>
      <c r="Z98" s="15">
        <f>E98*'Table A8'!E47</f>
        <v>0.9861115686242945</v>
      </c>
      <c r="AA98" s="15">
        <f>F98*'Table A8'!F47</f>
        <v>-0.90256783022003495</v>
      </c>
      <c r="AB98" s="15">
        <f>G98*'Table A8'!G47</f>
        <v>-0.2157011094049977</v>
      </c>
      <c r="AC98" s="15">
        <f>H98*'Table A8'!H47</f>
        <v>0.42631250381664459</v>
      </c>
      <c r="AD98" s="15">
        <f>I98*'Table A8'!I47</f>
        <v>0.28272276402691204</v>
      </c>
      <c r="AE98" s="15">
        <f>J98*'Table A8'!J47</f>
        <v>3.0923668045000938</v>
      </c>
      <c r="AF98" s="15">
        <f>K98*'Table A8'!K47</f>
        <v>0.26740054768115878</v>
      </c>
      <c r="AG98" s="15">
        <f>L98*'Table A8'!L47</f>
        <v>0.85371059982774433</v>
      </c>
      <c r="AH98" s="15">
        <f>M98*'Table A8'!M47</f>
        <v>1.5336882146335815</v>
      </c>
      <c r="AI98" s="15">
        <f>N98*'Table A8'!N47</f>
        <v>0.83916407739958743</v>
      </c>
      <c r="AJ98" s="15">
        <f>O98*'Table A8'!O47</f>
        <v>0.46779037081059144</v>
      </c>
      <c r="AK98" s="15">
        <f>P98*'Table A8'!P47</f>
        <v>0</v>
      </c>
      <c r="AL98" s="15">
        <f>Q98*'Table A8'!Q47</f>
        <v>0</v>
      </c>
      <c r="AM98" s="15">
        <f>R98*'Table A8'!R47</f>
        <v>0</v>
      </c>
      <c r="AN98" s="15">
        <f>S98*'Table A8'!S47</f>
        <v>0.7460412809368232</v>
      </c>
      <c r="AO98" s="15">
        <f>T98*'Table A8'!T47</f>
        <v>-3.1076992327693289</v>
      </c>
      <c r="AP98" s="15">
        <f>U98*'Table A8'!U47</f>
        <v>0.47409704226887228</v>
      </c>
    </row>
    <row r="99" spans="1:42" x14ac:dyDescent="0.2">
      <c r="A99" s="13">
        <v>2012</v>
      </c>
      <c r="B99" s="11">
        <f t="shared" ref="B99:U99" si="41">LN(B48/B47)*100</f>
        <v>1.5946457852051787</v>
      </c>
      <c r="C99" s="11">
        <f t="shared" si="41"/>
        <v>-4.5753259475779675</v>
      </c>
      <c r="D99" s="11">
        <f t="shared" si="41"/>
        <v>1.3531728772770015</v>
      </c>
      <c r="E99" s="11">
        <f t="shared" si="41"/>
        <v>-2.0854623103029648</v>
      </c>
      <c r="F99" s="11">
        <f t="shared" si="41"/>
        <v>-1.2986520883385526</v>
      </c>
      <c r="G99" s="11">
        <f t="shared" si="41"/>
        <v>1.1219303519318844</v>
      </c>
      <c r="H99" s="11">
        <f t="shared" si="41"/>
        <v>0.31094552416847698</v>
      </c>
      <c r="I99" s="11">
        <f t="shared" si="41"/>
        <v>1.3151428804126815</v>
      </c>
      <c r="J99" s="11">
        <f t="shared" si="41"/>
        <v>1.8941503163457045</v>
      </c>
      <c r="K99" s="11">
        <f t="shared" si="41"/>
        <v>1.1900100092625343</v>
      </c>
      <c r="L99" s="11">
        <f t="shared" si="41"/>
        <v>0.52213986628861031</v>
      </c>
      <c r="M99" s="11">
        <f t="shared" si="41"/>
        <v>-0.16936492217816404</v>
      </c>
      <c r="N99" s="11">
        <f t="shared" si="41"/>
        <v>0.66623823227883916</v>
      </c>
      <c r="O99" s="11">
        <f t="shared" si="41"/>
        <v>0.62532772816316939</v>
      </c>
      <c r="P99" s="11"/>
      <c r="Q99" s="11">
        <f t="shared" si="41"/>
        <v>0.7714599495330382</v>
      </c>
      <c r="R99" s="11">
        <f t="shared" si="41"/>
        <v>0.74438015651600975</v>
      </c>
      <c r="S99" s="11">
        <f t="shared" si="41"/>
        <v>-0.33581226088949973</v>
      </c>
      <c r="T99" s="11">
        <f t="shared" si="41"/>
        <v>3.0143469896533022</v>
      </c>
      <c r="U99" s="11">
        <f t="shared" si="41"/>
        <v>0.81210475764498335</v>
      </c>
      <c r="W99" s="15">
        <f>B99*'Table A8'!B48</f>
        <v>0.68936537294419875</v>
      </c>
      <c r="X99" s="15">
        <f>C99*'Table A8'!C48</f>
        <v>-0.87892011452972751</v>
      </c>
      <c r="Y99" s="15">
        <f>D99*'Table A8'!D48</f>
        <v>0.90324289558239845</v>
      </c>
      <c r="Z99" s="15">
        <f>E99*'Table A8'!E48</f>
        <v>-0.70217515987900825</v>
      </c>
      <c r="AA99" s="15">
        <f>F99*'Table A8'!F48</f>
        <v>-0.35790851554610509</v>
      </c>
      <c r="AB99" s="15">
        <f>G99*'Table A8'!G48</f>
        <v>0.74473736761238485</v>
      </c>
      <c r="AC99" s="15">
        <f>H99*'Table A8'!H48</f>
        <v>0.23115690266684577</v>
      </c>
      <c r="AD99" s="15">
        <f>I99*'Table A8'!I48</f>
        <v>1.0915685907425257</v>
      </c>
      <c r="AE99" s="15">
        <f>J99*'Table A8'!J48</f>
        <v>1.481225547382341</v>
      </c>
      <c r="AF99" s="15">
        <f>K99*'Table A8'!K48</f>
        <v>0.72162206961680087</v>
      </c>
      <c r="AG99" s="15">
        <f>L99*'Table A8'!L48</f>
        <v>0.27125166053693306</v>
      </c>
      <c r="AH99" s="15">
        <f>M99*'Table A8'!M48</f>
        <v>-6.9710601968532321E-2</v>
      </c>
      <c r="AI99" s="15">
        <f>N99*'Table A8'!N48</f>
        <v>0.43825150919302042</v>
      </c>
      <c r="AJ99" s="15">
        <f>O99*'Table A8'!O48</f>
        <v>0.42578565010630198</v>
      </c>
      <c r="AK99" s="15">
        <f>P99*'Table A8'!P48</f>
        <v>0</v>
      </c>
      <c r="AL99" s="15">
        <f>Q99*'Table A8'!Q48</f>
        <v>0</v>
      </c>
      <c r="AM99" s="15">
        <f>R99*'Table A8'!R48</f>
        <v>0</v>
      </c>
      <c r="AN99" s="15">
        <f>S99*'Table A8'!S48</f>
        <v>-0.22331515349151732</v>
      </c>
      <c r="AO99" s="15">
        <f>T99*'Table A8'!T48</f>
        <v>2.2821621058665151</v>
      </c>
      <c r="AP99" s="15">
        <f>U99*'Table A8'!U48</f>
        <v>0.51170720779210399</v>
      </c>
    </row>
    <row r="100" spans="1:42" x14ac:dyDescent="0.2">
      <c r="A100" s="13">
        <v>2013</v>
      </c>
      <c r="B100" s="11">
        <f t="shared" ref="B100:U100" si="42">LN(B49/B48)*100</f>
        <v>0.22574480804309618</v>
      </c>
      <c r="C100" s="11">
        <f t="shared" si="42"/>
        <v>4.1140335130638839</v>
      </c>
      <c r="D100" s="11">
        <f t="shared" si="42"/>
        <v>-0.94118341823464824</v>
      </c>
      <c r="E100" s="11">
        <f t="shared" si="42"/>
        <v>0.29313253820726126</v>
      </c>
      <c r="F100" s="11">
        <f t="shared" si="42"/>
        <v>2.8960647161403794</v>
      </c>
      <c r="G100" s="11">
        <f t="shared" si="42"/>
        <v>2.0364413791964324</v>
      </c>
      <c r="H100" s="11">
        <f t="shared" si="42"/>
        <v>1.2546441830867976</v>
      </c>
      <c r="I100" s="11">
        <f t="shared" si="42"/>
        <v>-0.22135032681952857</v>
      </c>
      <c r="J100" s="11">
        <f t="shared" si="42"/>
        <v>0.33234332417863932</v>
      </c>
      <c r="K100" s="11">
        <f t="shared" si="42"/>
        <v>-0.96706707135901604</v>
      </c>
      <c r="L100" s="11">
        <f t="shared" si="42"/>
        <v>0.22888066587770581</v>
      </c>
      <c r="M100" s="11">
        <f t="shared" si="42"/>
        <v>-1.0827173438306006</v>
      </c>
      <c r="N100" s="11">
        <f t="shared" si="42"/>
        <v>0.13865506826723592</v>
      </c>
      <c r="O100" s="11">
        <f t="shared" si="42"/>
        <v>1.7201845596122443</v>
      </c>
      <c r="P100" s="11"/>
      <c r="Q100" s="11">
        <f t="shared" si="42"/>
        <v>3.389443598522818</v>
      </c>
      <c r="R100" s="11">
        <f t="shared" si="42"/>
        <v>2.1899461340935602</v>
      </c>
      <c r="S100" s="11">
        <f t="shared" si="42"/>
        <v>-2.2156187635803315</v>
      </c>
      <c r="T100" s="11">
        <f t="shared" si="42"/>
        <v>1.0674229543092781</v>
      </c>
      <c r="U100" s="11">
        <f t="shared" si="42"/>
        <v>0.43379639274551762</v>
      </c>
      <c r="W100" s="15">
        <f>B100*'Table A8'!B49</f>
        <v>0.10745452862851378</v>
      </c>
      <c r="X100" s="15">
        <f>C100*'Table A8'!C49</f>
        <v>0.89768211255053953</v>
      </c>
      <c r="Y100" s="15">
        <f>D100*'Table A8'!D49</f>
        <v>-0.62447519799868911</v>
      </c>
      <c r="Z100" s="15">
        <f>E100*'Table A8'!E49</f>
        <v>8.8057014477461282E-2</v>
      </c>
      <c r="AA100" s="15">
        <f>F100*'Table A8'!F49</f>
        <v>0.79583858399537621</v>
      </c>
      <c r="AB100" s="15">
        <f>G100*'Table A8'!G49</f>
        <v>1.3247051171672792</v>
      </c>
      <c r="AC100" s="15">
        <f>H100*'Table A8'!H49</f>
        <v>0.93194969919687332</v>
      </c>
      <c r="AD100" s="15">
        <f>I100*'Table A8'!I49</f>
        <v>-0.18538089871135519</v>
      </c>
      <c r="AE100" s="15">
        <f>J100*'Table A8'!J49</f>
        <v>0.26265092909837867</v>
      </c>
      <c r="AF100" s="15">
        <f>K100*'Table A8'!K49</f>
        <v>-0.58884713975050484</v>
      </c>
      <c r="AG100" s="15">
        <f>L100*'Table A8'!L49</f>
        <v>0.11899505818981926</v>
      </c>
      <c r="AH100" s="15">
        <f>M100*'Table A8'!M49</f>
        <v>-0.41998605767189001</v>
      </c>
      <c r="AI100" s="15">
        <f>N100*'Table A8'!N49</f>
        <v>9.2552258068379981E-2</v>
      </c>
      <c r="AJ100" s="15">
        <f>O100*'Table A8'!O49</f>
        <v>1.1741979803913178</v>
      </c>
      <c r="AK100" s="15">
        <f>P100*'Table A8'!P49</f>
        <v>0</v>
      </c>
      <c r="AL100" s="15">
        <f>Q100*'Table A8'!Q49</f>
        <v>0</v>
      </c>
      <c r="AM100" s="15">
        <f>R100*'Table A8'!R49</f>
        <v>0</v>
      </c>
      <c r="AN100" s="15">
        <f>S100*'Table A8'!S49</f>
        <v>-1.4638593170975249</v>
      </c>
      <c r="AO100" s="15">
        <f>T100*'Table A8'!T49</f>
        <v>0.80184812327712973</v>
      </c>
      <c r="AP100" s="15">
        <f>U100*'Table A8'!U49</f>
        <v>0.27337848670822518</v>
      </c>
    </row>
    <row r="101" spans="1:42" x14ac:dyDescent="0.2">
      <c r="A101" s="13">
        <v>2014</v>
      </c>
      <c r="B101" s="11">
        <f t="shared" ref="B101:U101" si="43">LN(B50/B49)*100</f>
        <v>0.99503308531680923</v>
      </c>
      <c r="C101" s="11">
        <f t="shared" si="43"/>
        <v>-5.7081554206294705</v>
      </c>
      <c r="D101" s="11">
        <f t="shared" si="43"/>
        <v>0</v>
      </c>
      <c r="E101" s="11">
        <f t="shared" si="43"/>
        <v>-2.0275245757590823</v>
      </c>
      <c r="F101" s="11">
        <f t="shared" si="43"/>
        <v>4.6446133108076921</v>
      </c>
      <c r="G101" s="11">
        <f t="shared" si="43"/>
        <v>9.0221047671686094E-2</v>
      </c>
      <c r="H101" s="11">
        <f t="shared" si="43"/>
        <v>0.6113111243049365</v>
      </c>
      <c r="I101" s="11">
        <f t="shared" si="43"/>
        <v>0.43218319443496367</v>
      </c>
      <c r="J101" s="11">
        <f t="shared" si="43"/>
        <v>-0.42317443503063862</v>
      </c>
      <c r="K101" s="11">
        <f t="shared" si="43"/>
        <v>0.21234650782073439</v>
      </c>
      <c r="L101" s="11">
        <f t="shared" si="43"/>
        <v>1.9959510336120576</v>
      </c>
      <c r="M101" s="11">
        <f t="shared" si="43"/>
        <v>1.8673466858182368</v>
      </c>
      <c r="N101" s="11">
        <f t="shared" si="43"/>
        <v>0.21749884995273591</v>
      </c>
      <c r="O101" s="11">
        <f t="shared" si="43"/>
        <v>-1.1297234252467725</v>
      </c>
      <c r="P101" s="11"/>
      <c r="Q101" s="11">
        <f t="shared" si="43"/>
        <v>-3.1123170088850673</v>
      </c>
      <c r="R101" s="11">
        <f t="shared" si="43"/>
        <v>0.34640248778179222</v>
      </c>
      <c r="S101" s="11">
        <f t="shared" si="43"/>
        <v>3.3528090968251787</v>
      </c>
      <c r="T101" s="11">
        <f t="shared" si="43"/>
        <v>0.34986658450163516</v>
      </c>
      <c r="U101" s="11">
        <f t="shared" si="43"/>
        <v>-8.0563951990969884E-2</v>
      </c>
      <c r="W101" s="15">
        <f>B101*'Table A8'!B50</f>
        <v>0.4249786307388092</v>
      </c>
      <c r="X101" s="15">
        <f>C101*'Table A8'!C50</f>
        <v>-1.4481590302136966</v>
      </c>
      <c r="Y101" s="15">
        <f>D101*'Table A8'!D50</f>
        <v>0</v>
      </c>
      <c r="Z101" s="15">
        <f>E101*'Table A8'!E50</f>
        <v>-0.59223992857922803</v>
      </c>
      <c r="AA101" s="15">
        <f>F101*'Table A8'!F50</f>
        <v>1.3325395588707267</v>
      </c>
      <c r="AB101" s="15">
        <f>G101*'Table A8'!G50</f>
        <v>5.6730994775956216E-2</v>
      </c>
      <c r="AC101" s="15">
        <f>H101*'Table A8'!H50</f>
        <v>0.4460737274053122</v>
      </c>
      <c r="AD101" s="15">
        <f>I101*'Table A8'!I50</f>
        <v>0.36234239021427356</v>
      </c>
      <c r="AE101" s="15">
        <f>J101*'Table A8'!J50</f>
        <v>-0.33591586652732092</v>
      </c>
      <c r="AF101" s="15">
        <f>K101*'Table A8'!K50</f>
        <v>0.12906420745344235</v>
      </c>
      <c r="AG101" s="15">
        <f>L101*'Table A8'!L50</f>
        <v>1.0482734828530527</v>
      </c>
      <c r="AH101" s="15">
        <f>M101*'Table A8'!M50</f>
        <v>0.72042235138867572</v>
      </c>
      <c r="AI101" s="15">
        <f>N101*'Table A8'!N50</f>
        <v>0.14618097705323382</v>
      </c>
      <c r="AJ101" s="15">
        <f>O101*'Table A8'!O50</f>
        <v>-0.7701324589907248</v>
      </c>
      <c r="AK101" s="15">
        <f>P101*'Table A8'!P50</f>
        <v>0</v>
      </c>
      <c r="AL101" s="15">
        <f>Q101*'Table A8'!Q50</f>
        <v>0</v>
      </c>
      <c r="AM101" s="15">
        <f>R101*'Table A8'!R50</f>
        <v>0</v>
      </c>
      <c r="AN101" s="15">
        <f>S101*'Table A8'!S50</f>
        <v>2.0489016390698667</v>
      </c>
      <c r="AO101" s="15">
        <f>T101*'Table A8'!T50</f>
        <v>0.25960100570021327</v>
      </c>
      <c r="AP101" s="15">
        <f>U101*'Table A8'!U50</f>
        <v>-5.0618331035926376E-2</v>
      </c>
    </row>
    <row r="102" spans="1:42" x14ac:dyDescent="0.2">
      <c r="A102" s="13">
        <v>2015</v>
      </c>
      <c r="B102" s="11">
        <f t="shared" ref="B102:U102" si="44">LN(B51/B50)*100</f>
        <v>2.3029227289621694</v>
      </c>
      <c r="C102" s="11">
        <f t="shared" si="44"/>
        <v>4.0357908983943389</v>
      </c>
      <c r="D102" s="11">
        <f t="shared" si="44"/>
        <v>0.83930891879630198</v>
      </c>
      <c r="E102" s="11">
        <f t="shared" si="44"/>
        <v>2.54884782923373</v>
      </c>
      <c r="F102" s="11">
        <f t="shared" si="44"/>
        <v>1.2719385199996043</v>
      </c>
      <c r="G102" s="11">
        <f t="shared" si="44"/>
        <v>-1.0576779536186969</v>
      </c>
      <c r="H102" s="11">
        <f t="shared" si="44"/>
        <v>0.18266698807675347</v>
      </c>
      <c r="I102" s="11">
        <f t="shared" si="44"/>
        <v>-0.14050584407085795</v>
      </c>
      <c r="J102" s="11">
        <f t="shared" si="44"/>
        <v>0.8946131937412054</v>
      </c>
      <c r="K102" s="11">
        <f t="shared" si="44"/>
        <v>0.91499306103373024</v>
      </c>
      <c r="L102" s="11">
        <f t="shared" si="44"/>
        <v>0.57894631262867602</v>
      </c>
      <c r="M102" s="11">
        <f t="shared" si="44"/>
        <v>3.7190557223400749</v>
      </c>
      <c r="N102" s="11">
        <f t="shared" si="44"/>
        <v>-0.43547178872784204</v>
      </c>
      <c r="O102" s="11">
        <f t="shared" si="44"/>
        <v>0.56645704791165874</v>
      </c>
      <c r="P102" s="11"/>
      <c r="Q102" s="11">
        <f t="shared" si="44"/>
        <v>2.7194704372872547</v>
      </c>
      <c r="R102" s="11">
        <f t="shared" si="44"/>
        <v>1.9303214558173774</v>
      </c>
      <c r="S102" s="11">
        <f t="shared" si="44"/>
        <v>-3.855198963032882</v>
      </c>
      <c r="T102" s="11">
        <f t="shared" si="44"/>
        <v>-4.1528458696582105</v>
      </c>
      <c r="U102" s="11">
        <f t="shared" si="44"/>
        <v>0.1006948025873729</v>
      </c>
      <c r="W102" s="15">
        <f>B102*'Table A8'!B51</f>
        <v>0.96699725389121494</v>
      </c>
      <c r="X102" s="15">
        <f>C102*'Table A8'!C51</f>
        <v>1.4133339726176974</v>
      </c>
      <c r="Y102" s="15">
        <f>D102*'Table A8'!D51</f>
        <v>0.53707377713775362</v>
      </c>
      <c r="Z102" s="15">
        <f>E102*'Table A8'!E51</f>
        <v>0.71418716175129116</v>
      </c>
      <c r="AA102" s="15">
        <f>F102*'Table A8'!F51</f>
        <v>0.37496747569588335</v>
      </c>
      <c r="AB102" s="15">
        <f>G102*'Table A8'!G51</f>
        <v>-0.65279883297345964</v>
      </c>
      <c r="AC102" s="15">
        <f>H102*'Table A8'!H51</f>
        <v>0.13066169657130175</v>
      </c>
      <c r="AD102" s="15">
        <f>I102*'Table A8'!I51</f>
        <v>-0.11701326694221049</v>
      </c>
      <c r="AE102" s="15">
        <f>J102*'Table A8'!J51</f>
        <v>0.71175425694050298</v>
      </c>
      <c r="AF102" s="15">
        <f>K102*'Table A8'!K51</f>
        <v>0.55329630400709673</v>
      </c>
      <c r="AG102" s="15">
        <f>L102*'Table A8'!L51</f>
        <v>0.31882573436461187</v>
      </c>
      <c r="AH102" s="15">
        <f>M102*'Table A8'!M51</f>
        <v>1.391298745727422</v>
      </c>
      <c r="AI102" s="15">
        <f>N102*'Table A8'!N51</f>
        <v>-0.28758556927586687</v>
      </c>
      <c r="AJ102" s="15">
        <f>O102*'Table A8'!O51</f>
        <v>0.37929963928164667</v>
      </c>
      <c r="AK102" s="15">
        <f>P102*'Table A8'!P51</f>
        <v>0</v>
      </c>
      <c r="AL102" s="15">
        <f>Q102*'Table A8'!Q51</f>
        <v>0</v>
      </c>
      <c r="AM102" s="15">
        <f>R102*'Table A8'!R51</f>
        <v>0</v>
      </c>
      <c r="AN102" s="15">
        <f>S102*'Table A8'!S51</f>
        <v>-2.1951502895509232</v>
      </c>
      <c r="AO102" s="15">
        <f>T102*'Table A8'!T51</f>
        <v>-3.0498500066769898</v>
      </c>
      <c r="AP102" s="15">
        <f>U102*'Table A8'!U51</f>
        <v>6.2924182136849333E-2</v>
      </c>
    </row>
    <row r="103" spans="1:42" x14ac:dyDescent="0.2">
      <c r="A103" s="13">
        <v>2016</v>
      </c>
      <c r="B103" s="11">
        <f t="shared" ref="B103:U103" si="45">LN(B52/B51)*100</f>
        <v>-2.4583531080290695</v>
      </c>
      <c r="C103" s="11">
        <f t="shared" si="45"/>
        <v>7.1864188208822597</v>
      </c>
      <c r="D103" s="11">
        <f t="shared" si="45"/>
        <v>0.56916506937758904</v>
      </c>
      <c r="E103" s="11">
        <f t="shared" si="45"/>
        <v>3.2132100264229537</v>
      </c>
      <c r="F103" s="11">
        <f t="shared" si="45"/>
        <v>1.7276177191869195</v>
      </c>
      <c r="G103" s="11">
        <f t="shared" si="45"/>
        <v>0.57555568587345785</v>
      </c>
      <c r="H103" s="11">
        <f t="shared" si="45"/>
        <v>0.65686659304497474</v>
      </c>
      <c r="I103" s="11">
        <f t="shared" si="45"/>
        <v>0.78031608423542542</v>
      </c>
      <c r="J103" s="11">
        <f t="shared" si="45"/>
        <v>0.34963324163945525</v>
      </c>
      <c r="K103" s="11">
        <f t="shared" si="45"/>
        <v>-0.26057340861233963</v>
      </c>
      <c r="L103" s="11">
        <f t="shared" si="45"/>
        <v>2.9340494050481851</v>
      </c>
      <c r="M103" s="11">
        <f t="shared" si="45"/>
        <v>-8.5824636937394519E-2</v>
      </c>
      <c r="N103" s="11">
        <f t="shared" si="45"/>
        <v>1.1145748365979433</v>
      </c>
      <c r="O103" s="11">
        <f t="shared" si="45"/>
        <v>0.52240835838058919</v>
      </c>
      <c r="P103" s="11"/>
      <c r="Q103" s="11">
        <f t="shared" si="45"/>
        <v>1.0817598921022875</v>
      </c>
      <c r="R103" s="11">
        <f t="shared" si="45"/>
        <v>1.6311912294563056</v>
      </c>
      <c r="S103" s="11">
        <f t="shared" si="45"/>
        <v>-3.1500247151474601</v>
      </c>
      <c r="T103" s="11">
        <f t="shared" si="45"/>
        <v>2.349314397572813</v>
      </c>
      <c r="U103" s="11">
        <f t="shared" si="45"/>
        <v>0.65205628032560148</v>
      </c>
      <c r="W103" s="15">
        <f>B103*'Table A8'!B52</f>
        <v>-1.1918095867724929</v>
      </c>
      <c r="X103" s="15">
        <f>C103*'Table A8'!C52</f>
        <v>2.9104996224573152</v>
      </c>
      <c r="Y103" s="15">
        <f>D103*'Table A8'!D52</f>
        <v>0.35976924035357405</v>
      </c>
      <c r="Z103" s="15">
        <f>E103*'Table A8'!E52</f>
        <v>0.91833542555168013</v>
      </c>
      <c r="AA103" s="15">
        <f>F103*'Table A8'!F52</f>
        <v>0.51292970082659639</v>
      </c>
      <c r="AB103" s="15">
        <f>G103*'Table A8'!G52</f>
        <v>0.35540563602686026</v>
      </c>
      <c r="AC103" s="15">
        <f>H103*'Table A8'!H52</f>
        <v>0.47156452714698738</v>
      </c>
      <c r="AD103" s="15">
        <f>I103*'Table A8'!I52</f>
        <v>0.65211015159554497</v>
      </c>
      <c r="AE103" s="15">
        <f>J103*'Table A8'!J52</f>
        <v>0.2771892339717601</v>
      </c>
      <c r="AF103" s="15">
        <f>K103*'Table A8'!K52</f>
        <v>-0.15657856123515487</v>
      </c>
      <c r="AG103" s="15">
        <f>L103*'Table A8'!L52</f>
        <v>1.6624323929003018</v>
      </c>
      <c r="AH103" s="15">
        <f>M103*'Table A8'!M52</f>
        <v>-3.2948078120265754E-2</v>
      </c>
      <c r="AI103" s="15">
        <f>N103*'Table A8'!N52</f>
        <v>0.72893194313505494</v>
      </c>
      <c r="AJ103" s="15">
        <f>O103*'Table A8'!O52</f>
        <v>0.34306556894853291</v>
      </c>
      <c r="AK103" s="15">
        <f>P103*'Table A8'!P52</f>
        <v>0</v>
      </c>
      <c r="AL103" s="15">
        <f>Q103*'Table A8'!Q52</f>
        <v>0</v>
      </c>
      <c r="AM103" s="15">
        <f>R103*'Table A8'!R52</f>
        <v>0</v>
      </c>
      <c r="AN103" s="15">
        <f>S103*'Table A8'!S52</f>
        <v>-1.8172492581685695</v>
      </c>
      <c r="AO103" s="15">
        <f>T103*'Table A8'!T52</f>
        <v>1.741311831480969</v>
      </c>
      <c r="AP103" s="15">
        <f>U103*'Table A8'!U52</f>
        <v>0.40968696092857537</v>
      </c>
    </row>
    <row r="104" spans="1:42" x14ac:dyDescent="0.2">
      <c r="A104" s="13">
        <v>2017</v>
      </c>
      <c r="B104" s="11">
        <f t="shared" ref="B104:U104" si="46">LN(B53/B52)*100</f>
        <v>-0.23359948329513114</v>
      </c>
      <c r="C104" s="11">
        <f t="shared" si="46"/>
        <v>-11.659473787176118</v>
      </c>
      <c r="D104" s="11">
        <f t="shared" si="46"/>
        <v>0.27326569304872594</v>
      </c>
      <c r="E104" s="11">
        <f t="shared" si="46"/>
        <v>-2.9639369434626914</v>
      </c>
      <c r="F104" s="11">
        <f t="shared" si="46"/>
        <v>0.31945907089469949</v>
      </c>
      <c r="G104" s="11">
        <f t="shared" si="46"/>
        <v>0.35177683393990777</v>
      </c>
      <c r="H104" s="11">
        <f t="shared" si="46"/>
        <v>0.6625865019707099</v>
      </c>
      <c r="I104" s="11">
        <f t="shared" si="46"/>
        <v>0.92248831535190379</v>
      </c>
      <c r="J104" s="11">
        <f t="shared" si="46"/>
        <v>-0.9216655104924063</v>
      </c>
      <c r="K104" s="11">
        <f t="shared" si="46"/>
        <v>0.30060142876052848</v>
      </c>
      <c r="L104" s="11">
        <f t="shared" si="46"/>
        <v>-2.2678513218670293</v>
      </c>
      <c r="M104" s="11">
        <f t="shared" si="46"/>
        <v>-4.7574532427611045</v>
      </c>
      <c r="N104" s="11">
        <f t="shared" si="46"/>
        <v>-1.164180472815314</v>
      </c>
      <c r="O104" s="11">
        <f t="shared" si="46"/>
        <v>1.1377611560119016</v>
      </c>
      <c r="P104" s="11"/>
      <c r="Q104" s="11">
        <f t="shared" si="46"/>
        <v>1.0296232455219858</v>
      </c>
      <c r="R104" s="11">
        <f t="shared" si="46"/>
        <v>0.23231160389876096</v>
      </c>
      <c r="S104" s="11">
        <f t="shared" si="46"/>
        <v>0.96354515946502262</v>
      </c>
      <c r="T104" s="11">
        <f t="shared" si="46"/>
        <v>2.3158276744730375</v>
      </c>
      <c r="U104" s="11">
        <f t="shared" si="46"/>
        <v>-0.38068569316598599</v>
      </c>
      <c r="W104" s="15">
        <f>B104*'Table A8'!B53</f>
        <v>-0.12341060702481778</v>
      </c>
      <c r="X104" s="15">
        <f>C104*'Table A8'!C53</f>
        <v>-3.7916608755896735</v>
      </c>
      <c r="Y104" s="15">
        <f>D104*'Table A8'!D53</f>
        <v>0.1727039180067948</v>
      </c>
      <c r="Z104" s="15">
        <f>E104*'Table A8'!E53</f>
        <v>-0.87080467398933881</v>
      </c>
      <c r="AA104" s="15">
        <f>F104*'Table A8'!F53</f>
        <v>9.9000366070267382E-2</v>
      </c>
      <c r="AB104" s="15">
        <f>G104*'Table A8'!G53</f>
        <v>0.21694077349074115</v>
      </c>
      <c r="AC104" s="15">
        <f>H104*'Table A8'!H53</f>
        <v>0.47865248902364088</v>
      </c>
      <c r="AD104" s="15">
        <f>I104*'Table A8'!I53</f>
        <v>0.77120023163419149</v>
      </c>
      <c r="AE104" s="15">
        <f>J104*'Table A8'!J53</f>
        <v>-0.7286687525952964</v>
      </c>
      <c r="AF104" s="15">
        <f>K104*'Table A8'!K53</f>
        <v>0.17969953411304393</v>
      </c>
      <c r="AG104" s="15">
        <f>L104*'Table A8'!L53</f>
        <v>-1.2711306659064698</v>
      </c>
      <c r="AH104" s="15">
        <f>M104*'Table A8'!M53</f>
        <v>-1.9201081287783819</v>
      </c>
      <c r="AI104" s="15">
        <f>N104*'Table A8'!N53</f>
        <v>-0.77080389105101943</v>
      </c>
      <c r="AJ104" s="15">
        <f>O104*'Table A8'!O53</f>
        <v>0.73817943802052188</v>
      </c>
      <c r="AK104" s="15">
        <f>P104*'Table A8'!P53</f>
        <v>0</v>
      </c>
      <c r="AL104" s="15">
        <f>Q104*'Table A8'!Q53</f>
        <v>0</v>
      </c>
      <c r="AM104" s="15">
        <f>R104*'Table A8'!R53</f>
        <v>0</v>
      </c>
      <c r="AN104" s="15">
        <f>S104*'Table A8'!S53</f>
        <v>0.57224947020627692</v>
      </c>
      <c r="AO104" s="15">
        <f>T104*'Table A8'!T53</f>
        <v>1.7266811140870968</v>
      </c>
      <c r="AP104" s="15">
        <f>U104*'Table A8'!U53</f>
        <v>-0.24025074095705376</v>
      </c>
    </row>
    <row r="105" spans="1:42" x14ac:dyDescent="0.2">
      <c r="A105" s="13">
        <v>2018</v>
      </c>
      <c r="B105" s="11">
        <f t="shared" ref="B105:U105" si="47">LN(B54/B53)*100</f>
        <v>-2.5862659525727376</v>
      </c>
      <c r="C105" s="11">
        <f t="shared" si="47"/>
        <v>6.6567244272113024</v>
      </c>
      <c r="D105" s="11">
        <f t="shared" si="47"/>
        <v>1.0656580188528795</v>
      </c>
      <c r="E105" s="11">
        <f t="shared" si="47"/>
        <v>3.6663984371591312</v>
      </c>
      <c r="F105" s="11">
        <f t="shared" si="47"/>
        <v>-6.3913325743652774</v>
      </c>
      <c r="G105" s="11">
        <f t="shared" si="47"/>
        <v>0.33054570087264706</v>
      </c>
      <c r="H105" s="11">
        <f t="shared" si="47"/>
        <v>6.00180072032485E-2</v>
      </c>
      <c r="I105" s="11">
        <f t="shared" si="47"/>
        <v>-1.2718772407774672</v>
      </c>
      <c r="J105" s="11">
        <f t="shared" si="47"/>
        <v>0.6420567802922762</v>
      </c>
      <c r="K105" s="11">
        <f t="shared" si="47"/>
        <v>5.001250416823734E-2</v>
      </c>
      <c r="L105" s="11">
        <f t="shared" si="47"/>
        <v>0.60180723255629454</v>
      </c>
      <c r="M105" s="11">
        <f t="shared" si="47"/>
        <v>5.001250416823734E-2</v>
      </c>
      <c r="N105" s="11">
        <f t="shared" si="47"/>
        <v>-0.76705063042196531</v>
      </c>
      <c r="O105" s="11">
        <f t="shared" si="47"/>
        <v>1.0050335853501506</v>
      </c>
      <c r="P105" s="11"/>
      <c r="Q105" s="11">
        <f t="shared" si="47"/>
        <v>1.4098924379501676</v>
      </c>
      <c r="R105" s="11">
        <f t="shared" si="47"/>
        <v>0.88389486672042317</v>
      </c>
      <c r="S105" s="11">
        <f t="shared" si="47"/>
        <v>0.93435150031526626</v>
      </c>
      <c r="T105" s="11">
        <f t="shared" si="47"/>
        <v>2.1734492146006237</v>
      </c>
      <c r="U105" s="11">
        <f t="shared" si="47"/>
        <v>0.370686193132645</v>
      </c>
      <c r="W105" s="15">
        <f>B105*'Table A8'!B54</f>
        <v>-1.4242566600818065</v>
      </c>
      <c r="X105" s="15">
        <f>C105*'Table A8'!C54</f>
        <v>1.6189153806977887</v>
      </c>
      <c r="Y105" s="15">
        <f>D105*'Table A8'!D54</f>
        <v>0.67807819739608721</v>
      </c>
      <c r="Z105" s="15">
        <f>E105*'Table A8'!E54</f>
        <v>1.0870871366176824</v>
      </c>
      <c r="AA105" s="15">
        <f>F105*'Table A8'!F54</f>
        <v>-2.0343611584204679</v>
      </c>
      <c r="AB105" s="15">
        <f>G105*'Table A8'!G54</f>
        <v>0.20622746277444451</v>
      </c>
      <c r="AC105" s="15">
        <f>H105*'Table A8'!H54</f>
        <v>4.3501051620914513E-2</v>
      </c>
      <c r="AD105" s="15">
        <f>I105*'Table A8'!I54</f>
        <v>-1.0527327921915095</v>
      </c>
      <c r="AE105" s="15">
        <f>J105*'Table A8'!J54</f>
        <v>0.51422327533608392</v>
      </c>
      <c r="AF105" s="15">
        <f>K105*'Table A8'!K54</f>
        <v>3.0142536262196644E-2</v>
      </c>
      <c r="AG105" s="15">
        <f>L105*'Table A8'!L54</f>
        <v>0.33996090567105075</v>
      </c>
      <c r="AH105" s="15">
        <f>M105*'Table A8'!M54</f>
        <v>2.1645411804013123E-2</v>
      </c>
      <c r="AI105" s="15">
        <f>N105*'Table A8'!N54</f>
        <v>-0.51215970593274618</v>
      </c>
      <c r="AJ105" s="15">
        <f>O105*'Table A8'!O54</f>
        <v>0.65146277002396769</v>
      </c>
      <c r="AK105" s="15">
        <f>P105*'Table A8'!P54</f>
        <v>0</v>
      </c>
      <c r="AL105" s="15">
        <f>Q105*'Table A8'!Q54</f>
        <v>0</v>
      </c>
      <c r="AM105" s="15">
        <f>R105*'Table A8'!R54</f>
        <v>0</v>
      </c>
      <c r="AN105" s="15">
        <f>S105*'Table A8'!S54</f>
        <v>0.55668662388783563</v>
      </c>
      <c r="AO105" s="15">
        <f>T105*'Table A8'!T54</f>
        <v>1.5968331379670782</v>
      </c>
      <c r="AP105" s="15">
        <f>U105*'Table A8'!U54</f>
        <v>0.23545986987785611</v>
      </c>
    </row>
    <row r="106" spans="1:42" x14ac:dyDescent="0.2">
      <c r="A106" s="13">
        <v>2019</v>
      </c>
      <c r="B106" s="11">
        <f t="shared" ref="B106:U106" si="48">LN(B55/B54)*100</f>
        <v>1.970458327433543</v>
      </c>
      <c r="C106" s="11">
        <f t="shared" si="48"/>
        <v>-1.9794627328179493</v>
      </c>
      <c r="D106" s="11">
        <f t="shared" si="48"/>
        <v>0.3593535510130218</v>
      </c>
      <c r="E106" s="11">
        <f t="shared" si="48"/>
        <v>-0.88389486672042794</v>
      </c>
      <c r="F106" s="11">
        <f t="shared" si="48"/>
        <v>4.1429809763139556</v>
      </c>
      <c r="G106" s="11">
        <f t="shared" si="48"/>
        <v>1.656208829897823</v>
      </c>
      <c r="H106" s="11">
        <f t="shared" si="48"/>
        <v>0.71742037480004528</v>
      </c>
      <c r="I106" s="11">
        <f t="shared" si="48"/>
        <v>-0.93435150031525771</v>
      </c>
      <c r="J106" s="11">
        <f t="shared" si="48"/>
        <v>0.36931718376176065</v>
      </c>
      <c r="K106" s="11">
        <f t="shared" si="48"/>
        <v>-1.8469516283661322</v>
      </c>
      <c r="L106" s="11">
        <f t="shared" si="48"/>
        <v>0.67769842790238899</v>
      </c>
      <c r="M106" s="11">
        <f t="shared" si="48"/>
        <v>0.23971245997214513</v>
      </c>
      <c r="N106" s="11">
        <f t="shared" si="48"/>
        <v>2.0292703267762393</v>
      </c>
      <c r="O106" s="11">
        <f t="shared" si="48"/>
        <v>7.9968017056424409E-2</v>
      </c>
      <c r="P106" s="11"/>
      <c r="Q106" s="11">
        <f t="shared" si="48"/>
        <v>-0.13008457330480697</v>
      </c>
      <c r="R106" s="11">
        <f t="shared" si="48"/>
        <v>-2.000200026670447E-2</v>
      </c>
      <c r="S106" s="11">
        <f t="shared" si="48"/>
        <v>1.8134570195482678</v>
      </c>
      <c r="T106" s="11">
        <f t="shared" si="48"/>
        <v>2.0194707285519256</v>
      </c>
      <c r="U106" s="11">
        <f t="shared" si="48"/>
        <v>0.39920212695374568</v>
      </c>
      <c r="W106" s="15">
        <f>B106*'Table A8'!B55</f>
        <v>1.0861166300813689</v>
      </c>
      <c r="X106" s="15">
        <f>C106*'Table A8'!C55</f>
        <v>-0.44201402823824809</v>
      </c>
      <c r="Y106" s="15">
        <f>D106*'Table A8'!D55</f>
        <v>0.23199865253400687</v>
      </c>
      <c r="Z106" s="15">
        <f>E106*'Table A8'!E55</f>
        <v>-0.26021864876249395</v>
      </c>
      <c r="AA106" s="15">
        <f>F106*'Table A8'!F55</f>
        <v>1.3899701175533321</v>
      </c>
      <c r="AB106" s="15">
        <f>G106*'Table A8'!G55</f>
        <v>1.051361365219138</v>
      </c>
      <c r="AC106" s="15">
        <f>H106*'Table A8'!H55</f>
        <v>0.52278422711679295</v>
      </c>
      <c r="AD106" s="15">
        <f>I106*'Table A8'!I55</f>
        <v>-0.76869097930936248</v>
      </c>
      <c r="AE106" s="15">
        <f>J106*'Table A8'!J55</f>
        <v>0.30051339242694464</v>
      </c>
      <c r="AF106" s="15">
        <f>K106*'Table A8'!K55</f>
        <v>-1.1238700658607916</v>
      </c>
      <c r="AG106" s="15">
        <f>L106*'Table A8'!L55</f>
        <v>0.38547486579087886</v>
      </c>
      <c r="AH106" s="15">
        <f>M106*'Table A8'!M55</f>
        <v>0.10964447919125918</v>
      </c>
      <c r="AI106" s="15">
        <f>N106*'Table A8'!N55</f>
        <v>1.3699603976066392</v>
      </c>
      <c r="AJ106" s="15">
        <f>O106*'Table A8'!O55</f>
        <v>5.193123027644201E-2</v>
      </c>
      <c r="AK106" s="15">
        <f>P106*'Table A8'!P55</f>
        <v>0</v>
      </c>
      <c r="AL106" s="15">
        <f>Q106*'Table A8'!Q55</f>
        <v>0</v>
      </c>
      <c r="AM106" s="15">
        <f>R106*'Table A8'!R55</f>
        <v>0</v>
      </c>
      <c r="AN106" s="15">
        <f>S106*'Table A8'!S55</f>
        <v>1.1247060435238356</v>
      </c>
      <c r="AO106" s="15">
        <f>T106*'Table A8'!T55</f>
        <v>1.4475566182260202</v>
      </c>
      <c r="AP106" s="15">
        <f>U106*'Table A8'!U55</f>
        <v>0.25608816444082783</v>
      </c>
    </row>
  </sheetData>
  <hyperlinks>
    <hyperlink ref="A1" location="Contents!A1" display="Back to Contents" xr:uid="{00000000-0004-0000-0500-000000000000}"/>
    <hyperlink ref="W3" location="'Table A3'!W56" display="data" xr:uid="{00000000-0004-0000-0500-000001000000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K106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7109375" defaultRowHeight="12" x14ac:dyDescent="0.2"/>
  <cols>
    <col min="1" max="1" width="20.7109375" style="13" customWidth="1"/>
    <col min="2" max="2" width="9.7109375" style="13" bestFit="1" customWidth="1"/>
    <col min="3" max="21" width="8.7109375" style="13"/>
    <col min="22" max="22" width="3.7109375" style="13" customWidth="1"/>
    <col min="23" max="42" width="8.7109375" style="13"/>
    <col min="43" max="43" width="3.7109375" style="13" customWidth="1"/>
    <col min="44" max="16384" width="8.7109375" style="13"/>
  </cols>
  <sheetData>
    <row r="1" spans="1:63" ht="12.75" x14ac:dyDescent="0.2">
      <c r="A1" s="26" t="s">
        <v>186</v>
      </c>
      <c r="B1" s="9" t="s">
        <v>218</v>
      </c>
      <c r="W1" s="9" t="s">
        <v>219</v>
      </c>
      <c r="AR1" s="9" t="s">
        <v>223</v>
      </c>
    </row>
    <row r="2" spans="1:63" x14ac:dyDescent="0.2">
      <c r="B2" s="9" t="s">
        <v>148</v>
      </c>
      <c r="W2" s="9" t="s">
        <v>172</v>
      </c>
      <c r="AR2" s="9" t="s">
        <v>11</v>
      </c>
    </row>
    <row r="3" spans="1:63" ht="12.75" x14ac:dyDescent="0.2">
      <c r="A3" s="16"/>
      <c r="B3" s="9"/>
      <c r="W3" s="37" t="s">
        <v>220</v>
      </c>
    </row>
    <row r="4" spans="1:63" x14ac:dyDescent="0.2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  <c r="W4" s="13" t="s">
        <v>13</v>
      </c>
      <c r="X4" s="13" t="s">
        <v>15</v>
      </c>
      <c r="Y4" s="13" t="s">
        <v>0</v>
      </c>
      <c r="Z4" s="13" t="s">
        <v>17</v>
      </c>
      <c r="AA4" s="13" t="s">
        <v>19</v>
      </c>
      <c r="AB4" s="13" t="s">
        <v>1</v>
      </c>
      <c r="AC4" s="13" t="s">
        <v>22</v>
      </c>
      <c r="AD4" s="13" t="s">
        <v>2</v>
      </c>
      <c r="AE4" s="13" t="s">
        <v>25</v>
      </c>
      <c r="AF4" s="13" t="s">
        <v>147</v>
      </c>
      <c r="AG4" s="13" t="s">
        <v>4</v>
      </c>
      <c r="AH4" s="13" t="s">
        <v>29</v>
      </c>
      <c r="AI4" s="13" t="s">
        <v>31</v>
      </c>
      <c r="AJ4" s="13" t="s">
        <v>33</v>
      </c>
      <c r="AK4" s="13" t="s">
        <v>35</v>
      </c>
      <c r="AL4" s="13" t="s">
        <v>37</v>
      </c>
      <c r="AM4" s="13" t="s">
        <v>39</v>
      </c>
      <c r="AN4" s="13" t="s">
        <v>41</v>
      </c>
      <c r="AO4" s="13" t="s">
        <v>43</v>
      </c>
      <c r="AP4" s="13" t="s">
        <v>10</v>
      </c>
      <c r="AR4" s="13" t="s">
        <v>13</v>
      </c>
      <c r="AS4" s="13" t="s">
        <v>15</v>
      </c>
      <c r="AT4" s="13" t="s">
        <v>0</v>
      </c>
      <c r="AU4" s="13" t="s">
        <v>17</v>
      </c>
      <c r="AV4" s="13" t="s">
        <v>19</v>
      </c>
      <c r="AW4" s="13" t="s">
        <v>1</v>
      </c>
      <c r="AX4" s="13" t="s">
        <v>22</v>
      </c>
      <c r="AY4" s="13" t="s">
        <v>2</v>
      </c>
      <c r="AZ4" s="13" t="s">
        <v>25</v>
      </c>
      <c r="BA4" s="13" t="s">
        <v>147</v>
      </c>
      <c r="BB4" s="13" t="s">
        <v>4</v>
      </c>
      <c r="BC4" s="13" t="s">
        <v>29</v>
      </c>
      <c r="BD4" s="13" t="s">
        <v>31</v>
      </c>
      <c r="BE4" s="13" t="s">
        <v>33</v>
      </c>
      <c r="BF4" s="13" t="s">
        <v>35</v>
      </c>
      <c r="BG4" s="13" t="s">
        <v>37</v>
      </c>
      <c r="BH4" s="13" t="s">
        <v>39</v>
      </c>
      <c r="BI4" s="13" t="s">
        <v>41</v>
      </c>
      <c r="BJ4" s="13" t="s">
        <v>43</v>
      </c>
      <c r="BK4" s="13" t="s">
        <v>10</v>
      </c>
    </row>
    <row r="5" spans="1:63" x14ac:dyDescent="0.2">
      <c r="A5" s="17" t="str">
        <f>Base_year</f>
        <v>2018=100</v>
      </c>
    </row>
    <row r="6" spans="1:63" x14ac:dyDescent="0.2">
      <c r="A6" s="13">
        <v>1970</v>
      </c>
      <c r="B6" s="34">
        <v>53.59</v>
      </c>
      <c r="C6" s="34">
        <v>17.559999999999999</v>
      </c>
      <c r="D6" s="34">
        <v>91.14</v>
      </c>
      <c r="E6" s="34">
        <v>53.76</v>
      </c>
      <c r="F6" s="34">
        <v>19.36</v>
      </c>
      <c r="G6" s="34">
        <v>32.57</v>
      </c>
      <c r="H6" s="34">
        <v>24.16</v>
      </c>
      <c r="I6" s="34">
        <v>33</v>
      </c>
      <c r="J6" s="34">
        <v>22.96</v>
      </c>
      <c r="K6" s="34">
        <v>14.82</v>
      </c>
      <c r="L6" s="34">
        <v>18.86</v>
      </c>
      <c r="M6" s="34">
        <v>30.34</v>
      </c>
      <c r="N6" s="34">
        <v>6.23</v>
      </c>
      <c r="O6" s="34">
        <v>13.18</v>
      </c>
      <c r="P6" s="34"/>
      <c r="Q6" s="34"/>
      <c r="R6" s="34"/>
      <c r="S6" s="34">
        <v>40.65</v>
      </c>
      <c r="T6" s="34">
        <v>2.57</v>
      </c>
      <c r="U6" s="34">
        <v>33.97</v>
      </c>
      <c r="AR6" s="15">
        <f>'Table A1'!B6/B6*100</f>
        <v>103.73203955961934</v>
      </c>
      <c r="AS6" s="15">
        <f>'Table A1'!C6/C6*100</f>
        <v>1032.2892938496584</v>
      </c>
      <c r="AT6" s="15">
        <f>'Table A1'!D6/D6*100</f>
        <v>87.985516787360112</v>
      </c>
      <c r="AU6" s="15">
        <f>'Table A1'!E6/E6*100</f>
        <v>67.522321428571431</v>
      </c>
      <c r="AV6" s="15">
        <f>'Table A1'!F6/F6*100</f>
        <v>253.51239669421486</v>
      </c>
      <c r="AW6" s="15">
        <f>'Table A1'!G6/G6*100</f>
        <v>190.42063248388089</v>
      </c>
      <c r="AX6" s="15">
        <f>'Table A1'!H6/H6*100</f>
        <v>135.05794701986756</v>
      </c>
      <c r="AY6" s="15">
        <f>'Table A1'!I6/I6*100</f>
        <v>89.212121212121218</v>
      </c>
      <c r="AZ6" s="15">
        <f>'Table A1'!J6/J6*100</f>
        <v>181.40243902439025</v>
      </c>
      <c r="BA6" s="15">
        <f>'Table A1'!K6/K6*100</f>
        <v>80.904183535762485</v>
      </c>
      <c r="BB6" s="15">
        <f>'Table A1'!L6/L6*100</f>
        <v>114.47507953340403</v>
      </c>
      <c r="BC6" s="15">
        <f>'Table A1'!M6/M6*100</f>
        <v>59.789057350032962</v>
      </c>
      <c r="BD6" s="15">
        <f>'Table A1'!N6/N6*100</f>
        <v>136.43659711075441</v>
      </c>
      <c r="BE6" s="15">
        <f>'Table A1'!O6/O6*100</f>
        <v>57.132018209408194</v>
      </c>
      <c r="BF6" s="15" t="e">
        <f>'Table A1'!P6/P6*100</f>
        <v>#N/A</v>
      </c>
      <c r="BG6" s="15" t="e">
        <f>IFERROR('Table A1'!Q6/Q6*100,NA())</f>
        <v>#N/A</v>
      </c>
      <c r="BH6" s="15" t="e">
        <f>IFERROR('Table A1'!R6/R6*100,NA())</f>
        <v>#N/A</v>
      </c>
      <c r="BI6" s="15">
        <f>'Table A1'!S6/S6*100</f>
        <v>63.763837638376387</v>
      </c>
      <c r="BJ6" s="15">
        <f>'Table A1'!T6/T6*100</f>
        <v>1114.3968871595332</v>
      </c>
      <c r="BK6" s="15">
        <f>'Table A1'!U6/U6*100</f>
        <v>99.528996173093915</v>
      </c>
    </row>
    <row r="7" spans="1:63" x14ac:dyDescent="0.2">
      <c r="A7" s="13">
        <v>1971</v>
      </c>
      <c r="B7" s="34">
        <v>55.85</v>
      </c>
      <c r="C7" s="34">
        <v>18.03</v>
      </c>
      <c r="D7" s="34">
        <v>94.14</v>
      </c>
      <c r="E7" s="34">
        <v>53.98</v>
      </c>
      <c r="F7" s="34">
        <v>20.54</v>
      </c>
      <c r="G7" s="34">
        <v>33.4</v>
      </c>
      <c r="H7" s="34">
        <v>25.36</v>
      </c>
      <c r="I7" s="34">
        <v>34.29</v>
      </c>
      <c r="J7" s="34">
        <v>25.57</v>
      </c>
      <c r="K7" s="34">
        <v>16.37</v>
      </c>
      <c r="L7" s="34">
        <v>20.91</v>
      </c>
      <c r="M7" s="34">
        <v>31.68</v>
      </c>
      <c r="N7" s="34">
        <v>6.66</v>
      </c>
      <c r="O7" s="34">
        <v>13.59</v>
      </c>
      <c r="P7" s="34"/>
      <c r="Q7" s="34"/>
      <c r="R7" s="34"/>
      <c r="S7" s="34">
        <v>41.6</v>
      </c>
      <c r="T7" s="34">
        <v>2.84</v>
      </c>
      <c r="U7" s="34">
        <v>35.340000000000003</v>
      </c>
      <c r="AR7" s="15">
        <f>'Table A1'!B7/B7*100</f>
        <v>104.67323187108326</v>
      </c>
      <c r="AS7" s="15">
        <f>'Table A1'!C7/C7*100</f>
        <v>984.52579034941755</v>
      </c>
      <c r="AT7" s="15">
        <f>'Table A1'!D7/D7*100</f>
        <v>84.363713618015723</v>
      </c>
      <c r="AU7" s="15">
        <f>'Table A1'!E7/E7*100</f>
        <v>70.45201926639497</v>
      </c>
      <c r="AV7" s="15">
        <f>'Table A1'!F7/F7*100</f>
        <v>246.1051606621227</v>
      </c>
      <c r="AW7" s="15">
        <f>'Table A1'!G7/G7*100</f>
        <v>188.98203592814372</v>
      </c>
      <c r="AX7" s="15">
        <f>'Table A1'!H7/H7*100</f>
        <v>133.35962145110412</v>
      </c>
      <c r="AY7" s="15">
        <f>'Table A1'!I7/I7*100</f>
        <v>91.980169145523476</v>
      </c>
      <c r="AZ7" s="15">
        <f>'Table A1'!J7/J7*100</f>
        <v>169.65193586233869</v>
      </c>
      <c r="BA7" s="15">
        <f>'Table A1'!K7/K7*100</f>
        <v>78.252901649358591</v>
      </c>
      <c r="BB7" s="15">
        <f>'Table A1'!L7/L7*100</f>
        <v>107.84313725490196</v>
      </c>
      <c r="BC7" s="15">
        <f>'Table A1'!M7/M7*100</f>
        <v>60.827020202020201</v>
      </c>
      <c r="BD7" s="15">
        <f>'Table A1'!N7/N7*100</f>
        <v>143.69369369369369</v>
      </c>
      <c r="BE7" s="15">
        <f>'Table A1'!O7/O7*100</f>
        <v>62.39882266372333</v>
      </c>
      <c r="BF7" s="15" t="e">
        <f>'Table A1'!P7/P7*100</f>
        <v>#N/A</v>
      </c>
      <c r="BG7" s="15" t="e">
        <f>IFERROR('Table A1'!Q7/Q7*100,NA())</f>
        <v>#N/A</v>
      </c>
      <c r="BH7" s="15" t="e">
        <f>IFERROR('Table A1'!R7/R7*100,NA())</f>
        <v>#N/A</v>
      </c>
      <c r="BI7" s="15">
        <f>'Table A1'!S7/S7*100</f>
        <v>66.105769230769226</v>
      </c>
      <c r="BJ7" s="15">
        <f>'Table A1'!T7/T7*100</f>
        <v>1069.7183098591549</v>
      </c>
      <c r="BK7" s="15">
        <f>'Table A1'!U7/U7*100</f>
        <v>98.585172608941704</v>
      </c>
    </row>
    <row r="8" spans="1:63" x14ac:dyDescent="0.2">
      <c r="A8" s="13">
        <v>1972</v>
      </c>
      <c r="B8" s="34">
        <v>58.21</v>
      </c>
      <c r="C8" s="34">
        <v>18.66</v>
      </c>
      <c r="D8" s="34">
        <v>95.66</v>
      </c>
      <c r="E8" s="34">
        <v>53.47</v>
      </c>
      <c r="F8" s="34">
        <v>21.72</v>
      </c>
      <c r="G8" s="34">
        <v>34.03</v>
      </c>
      <c r="H8" s="34">
        <v>26.67</v>
      </c>
      <c r="I8" s="34">
        <v>35.700000000000003</v>
      </c>
      <c r="J8" s="34">
        <v>28.16</v>
      </c>
      <c r="K8" s="34">
        <v>17.440000000000001</v>
      </c>
      <c r="L8" s="34">
        <v>22.65</v>
      </c>
      <c r="M8" s="34">
        <v>33.229999999999997</v>
      </c>
      <c r="N8" s="34">
        <v>6.98</v>
      </c>
      <c r="O8" s="34">
        <v>14.04</v>
      </c>
      <c r="P8" s="34"/>
      <c r="Q8" s="34"/>
      <c r="R8" s="34"/>
      <c r="S8" s="34">
        <v>42.43</v>
      </c>
      <c r="T8" s="34">
        <v>3.21</v>
      </c>
      <c r="U8" s="34">
        <v>36.4</v>
      </c>
      <c r="AR8" s="15">
        <f>'Table A1'!B8/B8*100</f>
        <v>103.6591650919086</v>
      </c>
      <c r="AS8" s="15">
        <f>'Table A1'!C8/C8*100</f>
        <v>765.05894962486605</v>
      </c>
      <c r="AT8" s="15">
        <f>'Table A1'!D8/D8*100</f>
        <v>84.737612377169143</v>
      </c>
      <c r="AU8" s="15">
        <f>'Table A1'!E8/E8*100</f>
        <v>76.678511314755937</v>
      </c>
      <c r="AV8" s="15">
        <f>'Table A1'!F8/F8*100</f>
        <v>248.80294659300185</v>
      </c>
      <c r="AW8" s="15">
        <f>'Table A1'!G8/G8*100</f>
        <v>189.03908316191595</v>
      </c>
      <c r="AX8" s="15">
        <f>'Table A1'!H8/H8*100</f>
        <v>133.18335208098989</v>
      </c>
      <c r="AY8" s="15">
        <f>'Table A1'!I8/I8*100</f>
        <v>94.985994397759086</v>
      </c>
      <c r="AZ8" s="15">
        <f>'Table A1'!J8/J8*100</f>
        <v>163.13920454545453</v>
      </c>
      <c r="BA8" s="15">
        <f>'Table A1'!K8/K8*100</f>
        <v>78.784403669724767</v>
      </c>
      <c r="BB8" s="15">
        <f>'Table A1'!L8/L8*100</f>
        <v>100.79470198675497</v>
      </c>
      <c r="BC8" s="15">
        <f>'Table A1'!M8/M8*100</f>
        <v>61.300030093289202</v>
      </c>
      <c r="BD8" s="15">
        <f>'Table A1'!N8/N8*100</f>
        <v>151.57593123209168</v>
      </c>
      <c r="BE8" s="15">
        <f>'Table A1'!O8/O8*100</f>
        <v>66.737891737891744</v>
      </c>
      <c r="BF8" s="15" t="e">
        <f>'Table A1'!P8/P8*100</f>
        <v>#N/A</v>
      </c>
      <c r="BG8" s="15" t="e">
        <f>IFERROR('Table A1'!Q8/Q8*100,NA())</f>
        <v>#N/A</v>
      </c>
      <c r="BH8" s="15" t="e">
        <f>IFERROR('Table A1'!R8/R8*100,NA())</f>
        <v>#N/A</v>
      </c>
      <c r="BI8" s="15">
        <f>'Table A1'!S8/S8*100</f>
        <v>67.593683714353048</v>
      </c>
      <c r="BJ8" s="15">
        <f>'Table A1'!T8/T8*100</f>
        <v>987.22741433021815</v>
      </c>
      <c r="BK8" s="15">
        <f>'Table A1'!U8/U8*100</f>
        <v>99.42307692307692</v>
      </c>
    </row>
    <row r="9" spans="1:63" x14ac:dyDescent="0.2">
      <c r="A9" s="13">
        <v>1973</v>
      </c>
      <c r="B9" s="34">
        <v>60.95</v>
      </c>
      <c r="C9" s="34">
        <v>19.72</v>
      </c>
      <c r="D9" s="34">
        <v>96.52</v>
      </c>
      <c r="E9" s="34">
        <v>52.64</v>
      </c>
      <c r="F9" s="34">
        <v>22.94</v>
      </c>
      <c r="G9" s="34">
        <v>35.4</v>
      </c>
      <c r="H9" s="34">
        <v>28.1</v>
      </c>
      <c r="I9" s="34">
        <v>37.479999999999997</v>
      </c>
      <c r="J9" s="34">
        <v>30.22</v>
      </c>
      <c r="K9" s="34">
        <v>18.54</v>
      </c>
      <c r="L9" s="34">
        <v>24.41</v>
      </c>
      <c r="M9" s="34">
        <v>34.659999999999997</v>
      </c>
      <c r="N9" s="34">
        <v>7.43</v>
      </c>
      <c r="O9" s="34">
        <v>14.73</v>
      </c>
      <c r="P9" s="34"/>
      <c r="Q9" s="34"/>
      <c r="R9" s="34"/>
      <c r="S9" s="34">
        <v>43.29</v>
      </c>
      <c r="T9" s="34">
        <v>3.56</v>
      </c>
      <c r="U9" s="34">
        <v>37.44</v>
      </c>
      <c r="AR9" s="15">
        <f>'Table A1'!B9/B9*100</f>
        <v>102.26415094339623</v>
      </c>
      <c r="AS9" s="15">
        <f>'Table A1'!C9/C9*100</f>
        <v>811.00405679513199</v>
      </c>
      <c r="AT9" s="15">
        <f>'Table A1'!D9/D9*100</f>
        <v>91.784086199751357</v>
      </c>
      <c r="AU9" s="15">
        <f>'Table A1'!E9/E9*100</f>
        <v>82.978723404255319</v>
      </c>
      <c r="AV9" s="15">
        <f>'Table A1'!F9/F9*100</f>
        <v>263.64428945074104</v>
      </c>
      <c r="AW9" s="15">
        <f>'Table A1'!G9/G9*100</f>
        <v>185.96045197740114</v>
      </c>
      <c r="AX9" s="15">
        <f>'Table A1'!H9/H9*100</f>
        <v>129.7508896797153</v>
      </c>
      <c r="AY9" s="15">
        <f>'Table A1'!I9/I9*100</f>
        <v>99.573105656350052</v>
      </c>
      <c r="AZ9" s="15">
        <f>'Table A1'!J9/J9*100</f>
        <v>156.51886168100594</v>
      </c>
      <c r="BA9" s="15">
        <f>'Table A1'!K9/K9*100</f>
        <v>81.283710895361381</v>
      </c>
      <c r="BB9" s="15">
        <f>'Table A1'!L9/L9*100</f>
        <v>98.443260958623526</v>
      </c>
      <c r="BC9" s="15">
        <f>'Table A1'!M9/M9*100</f>
        <v>61.713791113675718</v>
      </c>
      <c r="BD9" s="15">
        <f>'Table A1'!N9/N9*100</f>
        <v>160.69986541049798</v>
      </c>
      <c r="BE9" s="15">
        <f>'Table A1'!O9/O9*100</f>
        <v>71.82620502376102</v>
      </c>
      <c r="BF9" s="15" t="e">
        <f>'Table A1'!P9/P9*100</f>
        <v>#N/A</v>
      </c>
      <c r="BG9" s="15" t="e">
        <f>IFERROR('Table A1'!Q9/Q9*100,NA())</f>
        <v>#N/A</v>
      </c>
      <c r="BH9" s="15" t="e">
        <f>IFERROR('Table A1'!R9/R9*100,NA())</f>
        <v>#N/A</v>
      </c>
      <c r="BI9" s="15">
        <f>'Table A1'!S9/S9*100</f>
        <v>69.808269808269813</v>
      </c>
      <c r="BJ9" s="15">
        <f>'Table A1'!T9/T9*100</f>
        <v>938.20224719101122</v>
      </c>
      <c r="BK9" s="15">
        <f>'Table A1'!U9/U9*100</f>
        <v>103.55235042735045</v>
      </c>
    </row>
    <row r="10" spans="1:63" x14ac:dyDescent="0.2">
      <c r="A10" s="13">
        <v>1974</v>
      </c>
      <c r="B10" s="34">
        <v>63.02</v>
      </c>
      <c r="C10" s="34">
        <v>21.66</v>
      </c>
      <c r="D10" s="34">
        <v>98.38</v>
      </c>
      <c r="E10" s="34">
        <v>51.91</v>
      </c>
      <c r="F10" s="34">
        <v>23.98</v>
      </c>
      <c r="G10" s="34">
        <v>37.22</v>
      </c>
      <c r="H10" s="34">
        <v>29.71</v>
      </c>
      <c r="I10" s="34">
        <v>39.119999999999997</v>
      </c>
      <c r="J10" s="34">
        <v>31.49</v>
      </c>
      <c r="K10" s="34">
        <v>19.489999999999998</v>
      </c>
      <c r="L10" s="34">
        <v>26.41</v>
      </c>
      <c r="M10" s="34">
        <v>36.32</v>
      </c>
      <c r="N10" s="34">
        <v>8.0299999999999994</v>
      </c>
      <c r="O10" s="34">
        <v>15.42</v>
      </c>
      <c r="P10" s="34"/>
      <c r="Q10" s="34"/>
      <c r="R10" s="34"/>
      <c r="S10" s="34">
        <v>44.11</v>
      </c>
      <c r="T10" s="34">
        <v>4.01</v>
      </c>
      <c r="U10" s="34">
        <v>38.71</v>
      </c>
      <c r="AR10" s="15">
        <f>'Table A1'!B10/B10*100</f>
        <v>100</v>
      </c>
      <c r="AS10" s="15">
        <f>'Table A1'!C10/C10*100</f>
        <v>623.40720221606648</v>
      </c>
      <c r="AT10" s="15">
        <f>'Table A1'!D10/D10*100</f>
        <v>88.961170969709286</v>
      </c>
      <c r="AU10" s="15">
        <f>'Table A1'!E10/E10*100</f>
        <v>84.511654787131576</v>
      </c>
      <c r="AV10" s="15">
        <f>'Table A1'!F10/F10*100</f>
        <v>238.99082568807341</v>
      </c>
      <c r="AW10" s="15">
        <f>'Table A1'!G10/G10*100</f>
        <v>158.54379365932294</v>
      </c>
      <c r="AX10" s="15">
        <f>'Table A1'!H10/H10*100</f>
        <v>113.63177381353078</v>
      </c>
      <c r="AY10" s="15">
        <f>'Table A1'!I10/I10*100</f>
        <v>92.586912065439677</v>
      </c>
      <c r="AZ10" s="15">
        <f>'Table A1'!J10/J10*100</f>
        <v>143.47411876786282</v>
      </c>
      <c r="BA10" s="15">
        <f>'Table A1'!K10/K10*100</f>
        <v>75.423293996921501</v>
      </c>
      <c r="BB10" s="15">
        <f>'Table A1'!L10/L10*100</f>
        <v>92.805755395683448</v>
      </c>
      <c r="BC10" s="15">
        <f>'Table A1'!M10/M10*100</f>
        <v>58.590308370044056</v>
      </c>
      <c r="BD10" s="15">
        <f>'Table A1'!N10/N10*100</f>
        <v>155.29265255292654</v>
      </c>
      <c r="BE10" s="15">
        <f>'Table A1'!O10/O10*100</f>
        <v>71.595330739299598</v>
      </c>
      <c r="BF10" s="15" t="e">
        <f>'Table A1'!P10/P10*100</f>
        <v>#N/A</v>
      </c>
      <c r="BG10" s="15" t="e">
        <f>IFERROR('Table A1'!Q10/Q10*100,NA())</f>
        <v>#N/A</v>
      </c>
      <c r="BH10" s="15" t="e">
        <f>IFERROR('Table A1'!R10/R10*100,NA())</f>
        <v>#N/A</v>
      </c>
      <c r="BI10" s="15">
        <f>'Table A1'!S10/S10*100</f>
        <v>67.240988437995924</v>
      </c>
      <c r="BJ10" s="15">
        <f>'Table A1'!T10/T10*100</f>
        <v>818.20448877805484</v>
      </c>
      <c r="BK10" s="15">
        <f>'Table A1'!U10/U10*100</f>
        <v>97.339188840092987</v>
      </c>
    </row>
    <row r="11" spans="1:63" x14ac:dyDescent="0.2">
      <c r="A11" s="13">
        <v>1975</v>
      </c>
      <c r="B11" s="34">
        <v>64.03</v>
      </c>
      <c r="C11" s="34">
        <v>25.67</v>
      </c>
      <c r="D11" s="34">
        <v>100</v>
      </c>
      <c r="E11" s="34">
        <v>51.5</v>
      </c>
      <c r="F11" s="34">
        <v>24.74</v>
      </c>
      <c r="G11" s="34">
        <v>38.229999999999997</v>
      </c>
      <c r="H11" s="34">
        <v>30.65</v>
      </c>
      <c r="I11" s="34">
        <v>40.15</v>
      </c>
      <c r="J11" s="34">
        <v>31.7</v>
      </c>
      <c r="K11" s="34">
        <v>20.079999999999998</v>
      </c>
      <c r="L11" s="34">
        <v>28.03</v>
      </c>
      <c r="M11" s="34">
        <v>37.14</v>
      </c>
      <c r="N11" s="34">
        <v>8.6199999999999992</v>
      </c>
      <c r="O11" s="34">
        <v>16.010000000000002</v>
      </c>
      <c r="P11" s="34"/>
      <c r="Q11" s="34"/>
      <c r="R11" s="34"/>
      <c r="S11" s="34">
        <v>44.08</v>
      </c>
      <c r="T11" s="34">
        <v>4.2300000000000004</v>
      </c>
      <c r="U11" s="34">
        <v>39.9</v>
      </c>
      <c r="AR11" s="15">
        <f>'Table A1'!B11/B11*100</f>
        <v>90.832422302045913</v>
      </c>
      <c r="AS11" s="15">
        <f>'Table A1'!C11/C11*100</f>
        <v>593.72808726139453</v>
      </c>
      <c r="AT11" s="15">
        <f>'Table A1'!D11/D11*100</f>
        <v>81.45</v>
      </c>
      <c r="AU11" s="15">
        <f>'Table A1'!E11/E11*100</f>
        <v>86.854368932038824</v>
      </c>
      <c r="AV11" s="15">
        <f>'Table A1'!F11/F11*100</f>
        <v>223.52465642683913</v>
      </c>
      <c r="AW11" s="15">
        <f>'Table A1'!G11/G11*100</f>
        <v>146.2202458801988</v>
      </c>
      <c r="AX11" s="15">
        <f>'Table A1'!H11/H11*100</f>
        <v>106.03588907014682</v>
      </c>
      <c r="AY11" s="15">
        <f>'Table A1'!I11/I11*100</f>
        <v>89.190535491905365</v>
      </c>
      <c r="AZ11" s="15">
        <f>'Table A1'!J11/J11*100</f>
        <v>139.71608832807573</v>
      </c>
      <c r="BA11" s="15">
        <f>'Table A1'!K11/K11*100</f>
        <v>72.260956175298801</v>
      </c>
      <c r="BB11" s="15">
        <f>'Table A1'!L11/L11*100</f>
        <v>94.291830181947915</v>
      </c>
      <c r="BC11" s="15">
        <f>'Table A1'!M11/M11*100</f>
        <v>58.400646203554118</v>
      </c>
      <c r="BD11" s="15">
        <f>'Table A1'!N11/N11*100</f>
        <v>143.15545243619491</v>
      </c>
      <c r="BE11" s="15">
        <f>'Table A1'!O11/O11*100</f>
        <v>68.269831355402872</v>
      </c>
      <c r="BF11" s="15" t="e">
        <f>'Table A1'!P11/P11*100</f>
        <v>#N/A</v>
      </c>
      <c r="BG11" s="15" t="e">
        <f>IFERROR('Table A1'!Q11/Q11*100,NA())</f>
        <v>#N/A</v>
      </c>
      <c r="BH11" s="15" t="e">
        <f>IFERROR('Table A1'!R11/R11*100,NA())</f>
        <v>#N/A</v>
      </c>
      <c r="BI11" s="15">
        <f>'Table A1'!S11/S11*100</f>
        <v>69.351179673321241</v>
      </c>
      <c r="BJ11" s="15">
        <f>'Table A1'!T11/T11*100</f>
        <v>798.58156028368785</v>
      </c>
      <c r="BK11" s="15">
        <f>'Table A1'!U11/U11*100</f>
        <v>91.754385964912274</v>
      </c>
    </row>
    <row r="12" spans="1:63" x14ac:dyDescent="0.2">
      <c r="A12" s="13">
        <v>1976</v>
      </c>
      <c r="B12" s="34">
        <v>64.63</v>
      </c>
      <c r="C12" s="34">
        <v>31.72</v>
      </c>
      <c r="D12" s="34">
        <v>101.06</v>
      </c>
      <c r="E12" s="34">
        <v>51.23</v>
      </c>
      <c r="F12" s="34">
        <v>25.55</v>
      </c>
      <c r="G12" s="34">
        <v>38.51</v>
      </c>
      <c r="H12" s="34">
        <v>31.01</v>
      </c>
      <c r="I12" s="34">
        <v>40.799999999999997</v>
      </c>
      <c r="J12" s="34">
        <v>31.65</v>
      </c>
      <c r="K12" s="34">
        <v>20.63</v>
      </c>
      <c r="L12" s="34">
        <v>29.71</v>
      </c>
      <c r="M12" s="34">
        <v>37.53</v>
      </c>
      <c r="N12" s="34">
        <v>9.44</v>
      </c>
      <c r="O12" s="34">
        <v>16.66</v>
      </c>
      <c r="P12" s="34"/>
      <c r="Q12" s="34"/>
      <c r="R12" s="34"/>
      <c r="S12" s="34">
        <v>44.15</v>
      </c>
      <c r="T12" s="34">
        <v>4.47</v>
      </c>
      <c r="U12" s="34">
        <v>41.09</v>
      </c>
      <c r="AR12" s="15">
        <f>'Table A1'!B12/B12*100</f>
        <v>82.639641033575742</v>
      </c>
      <c r="AS12" s="15">
        <f>'Table A1'!C12/C12*100</f>
        <v>451.32408575031525</v>
      </c>
      <c r="AT12" s="15">
        <f>'Table A1'!D12/D12*100</f>
        <v>82.119532950722345</v>
      </c>
      <c r="AU12" s="15">
        <f>'Table A1'!E12/E12*100</f>
        <v>88.815147374585209</v>
      </c>
      <c r="AV12" s="15">
        <f>'Table A1'!F12/F12*100</f>
        <v>226.77103718199606</v>
      </c>
      <c r="AW12" s="15">
        <f>'Table A1'!G12/G12*100</f>
        <v>143.33939236561935</v>
      </c>
      <c r="AX12" s="15">
        <f>'Table A1'!H12/H12*100</f>
        <v>108.38439213157045</v>
      </c>
      <c r="AY12" s="15">
        <f>'Table A1'!I12/I12*100</f>
        <v>89.534313725490193</v>
      </c>
      <c r="AZ12" s="15">
        <f>'Table A1'!J12/J12*100</f>
        <v>142.52764612954186</v>
      </c>
      <c r="BA12" s="15">
        <f>'Table A1'!K12/K12*100</f>
        <v>72.709646146388764</v>
      </c>
      <c r="BB12" s="15">
        <f>'Table A1'!L12/L12*100</f>
        <v>91.147761696398504</v>
      </c>
      <c r="BC12" s="15">
        <f>'Table A1'!M12/M12*100</f>
        <v>60.671462829736214</v>
      </c>
      <c r="BD12" s="15">
        <f>'Table A1'!N12/N12*100</f>
        <v>137.50000000000003</v>
      </c>
      <c r="BE12" s="15">
        <f>'Table A1'!O12/O12*100</f>
        <v>68.967587034813931</v>
      </c>
      <c r="BF12" s="15" t="e">
        <f>'Table A1'!P12/P12*100</f>
        <v>#N/A</v>
      </c>
      <c r="BG12" s="15" t="e">
        <f>IFERROR('Table A1'!Q12/Q12*100,NA())</f>
        <v>#N/A</v>
      </c>
      <c r="BH12" s="15" t="e">
        <f>IFERROR('Table A1'!R12/R12*100,NA())</f>
        <v>#N/A</v>
      </c>
      <c r="BI12" s="15">
        <f>'Table A1'!S12/S12*100</f>
        <v>73.839184597961506</v>
      </c>
      <c r="BJ12" s="15">
        <f>'Table A1'!T12/T12*100</f>
        <v>797.7628635346756</v>
      </c>
      <c r="BK12" s="15">
        <f>'Table A1'!U12/U12*100</f>
        <v>90.971039182282794</v>
      </c>
    </row>
    <row r="13" spans="1:63" x14ac:dyDescent="0.2">
      <c r="A13" s="13">
        <v>1977</v>
      </c>
      <c r="B13" s="34">
        <v>65.17</v>
      </c>
      <c r="C13" s="34">
        <v>37.54</v>
      </c>
      <c r="D13" s="34">
        <v>102.11</v>
      </c>
      <c r="E13" s="34">
        <v>50.74</v>
      </c>
      <c r="F13" s="34">
        <v>26.21</v>
      </c>
      <c r="G13" s="34">
        <v>38.54</v>
      </c>
      <c r="H13" s="34">
        <v>31.71</v>
      </c>
      <c r="I13" s="34">
        <v>41.48</v>
      </c>
      <c r="J13" s="34">
        <v>31.93</v>
      </c>
      <c r="K13" s="34">
        <v>21.06</v>
      </c>
      <c r="L13" s="34">
        <v>31.3</v>
      </c>
      <c r="M13" s="34">
        <v>37.86</v>
      </c>
      <c r="N13" s="34">
        <v>10.54</v>
      </c>
      <c r="O13" s="34">
        <v>17.52</v>
      </c>
      <c r="P13" s="34"/>
      <c r="Q13" s="34"/>
      <c r="R13" s="34"/>
      <c r="S13" s="34">
        <v>44.94</v>
      </c>
      <c r="T13" s="34">
        <v>4.59</v>
      </c>
      <c r="U13" s="34">
        <v>42.28</v>
      </c>
      <c r="AR13" s="15">
        <f>'Table A1'!B13/B13*100</f>
        <v>92.588614393125681</v>
      </c>
      <c r="AS13" s="15">
        <f>'Table A1'!C13/C13*100</f>
        <v>370.80447522642515</v>
      </c>
      <c r="AT13" s="15">
        <f>'Table A1'!D13/D13*100</f>
        <v>82.783272940946034</v>
      </c>
      <c r="AU13" s="15">
        <f>'Table A1'!E13/E13*100</f>
        <v>93.456838785967676</v>
      </c>
      <c r="AV13" s="15">
        <f>'Table A1'!F13/F13*100</f>
        <v>226.70736360167876</v>
      </c>
      <c r="AW13" s="15">
        <f>'Table A1'!G13/G13*100</f>
        <v>142.42345614945512</v>
      </c>
      <c r="AX13" s="15">
        <f>'Table A1'!H13/H13*100</f>
        <v>106.71712393566699</v>
      </c>
      <c r="AY13" s="15">
        <f>'Table A1'!I13/I13*100</f>
        <v>91.513982642237238</v>
      </c>
      <c r="AZ13" s="15">
        <f>'Table A1'!J13/J13*100</f>
        <v>144.19041653617288</v>
      </c>
      <c r="BA13" s="15">
        <f>'Table A1'!K13/K13*100</f>
        <v>74.501424501424509</v>
      </c>
      <c r="BB13" s="15">
        <f>'Table A1'!L13/L13*100</f>
        <v>87.348242811501592</v>
      </c>
      <c r="BC13" s="15">
        <f>'Table A1'!M13/M13*100</f>
        <v>63.074484944532486</v>
      </c>
      <c r="BD13" s="15">
        <f>'Table A1'!N13/N13*100</f>
        <v>127.22960151802658</v>
      </c>
      <c r="BE13" s="15">
        <f>'Table A1'!O13/O13*100</f>
        <v>67.751141552511413</v>
      </c>
      <c r="BF13" s="15" t="e">
        <f>'Table A1'!P13/P13*100</f>
        <v>#N/A</v>
      </c>
      <c r="BG13" s="15" t="e">
        <f>IFERROR('Table A1'!Q13/Q13*100,NA())</f>
        <v>#N/A</v>
      </c>
      <c r="BH13" s="15" t="e">
        <f>IFERROR('Table A1'!R13/R13*100,NA())</f>
        <v>#N/A</v>
      </c>
      <c r="BI13" s="15">
        <f>'Table A1'!S13/S13*100</f>
        <v>76.479750778816197</v>
      </c>
      <c r="BJ13" s="15">
        <f>'Table A1'!T13/T13*100</f>
        <v>810.45751633986947</v>
      </c>
      <c r="BK13" s="15">
        <f>'Table A1'!U13/U13*100</f>
        <v>90.350047303689692</v>
      </c>
    </row>
    <row r="14" spans="1:63" x14ac:dyDescent="0.2">
      <c r="A14" s="13">
        <v>1978</v>
      </c>
      <c r="B14" s="34">
        <v>66.34</v>
      </c>
      <c r="C14" s="34">
        <v>41.97</v>
      </c>
      <c r="D14" s="34">
        <v>103.48</v>
      </c>
      <c r="E14" s="34">
        <v>49.93</v>
      </c>
      <c r="F14" s="34">
        <v>26.87</v>
      </c>
      <c r="G14" s="34">
        <v>38.44</v>
      </c>
      <c r="H14" s="34">
        <v>32.659999999999997</v>
      </c>
      <c r="I14" s="34">
        <v>42.43</v>
      </c>
      <c r="J14" s="34">
        <v>32.130000000000003</v>
      </c>
      <c r="K14" s="34">
        <v>21.46</v>
      </c>
      <c r="L14" s="34">
        <v>32.64</v>
      </c>
      <c r="M14" s="34">
        <v>38.04</v>
      </c>
      <c r="N14" s="34">
        <v>11.64</v>
      </c>
      <c r="O14" s="34">
        <v>18.39</v>
      </c>
      <c r="P14" s="34"/>
      <c r="Q14" s="34"/>
      <c r="R14" s="34"/>
      <c r="S14" s="34">
        <v>44.85</v>
      </c>
      <c r="T14" s="34">
        <v>6.61</v>
      </c>
      <c r="U14" s="34">
        <v>43.38</v>
      </c>
      <c r="AR14" s="15">
        <f>'Table A1'!B14/B14*100</f>
        <v>97.829363883026829</v>
      </c>
      <c r="AS14" s="15">
        <f>'Table A1'!C14/C14*100</f>
        <v>332.40409816535623</v>
      </c>
      <c r="AT14" s="15">
        <f>'Table A1'!D14/D14*100</f>
        <v>82.1608040201005</v>
      </c>
      <c r="AU14" s="15">
        <f>'Table A1'!E14/E14*100</f>
        <v>96.875625876226707</v>
      </c>
      <c r="AV14" s="15">
        <f>'Table A1'!F14/F14*100</f>
        <v>227.42835876442129</v>
      </c>
      <c r="AW14" s="15">
        <f>'Table A1'!G14/G14*100</f>
        <v>152.73152965660771</v>
      </c>
      <c r="AX14" s="15">
        <f>'Table A1'!H14/H14*100</f>
        <v>112.21677893447644</v>
      </c>
      <c r="AY14" s="15">
        <f>'Table A1'!I14/I14*100</f>
        <v>93.942964883337268</v>
      </c>
      <c r="AZ14" s="15">
        <f>'Table A1'!J14/J14*100</f>
        <v>154.06162464985994</v>
      </c>
      <c r="BA14" s="15">
        <f>'Table A1'!K14/K14*100</f>
        <v>76.840633737185442</v>
      </c>
      <c r="BB14" s="15">
        <f>'Table A1'!L14/L14*100</f>
        <v>88.602941176470594</v>
      </c>
      <c r="BC14" s="15">
        <f>'Table A1'!M14/M14*100</f>
        <v>63.801261829653001</v>
      </c>
      <c r="BD14" s="15">
        <f>'Table A1'!N14/N14*100</f>
        <v>124.0549828178694</v>
      </c>
      <c r="BE14" s="15">
        <f>'Table A1'!O14/O14*100</f>
        <v>69.54866775421425</v>
      </c>
      <c r="BF14" s="15" t="e">
        <f>'Table A1'!P14/P14*100</f>
        <v>#N/A</v>
      </c>
      <c r="BG14" s="15" t="e">
        <f>IFERROR('Table A1'!Q14/Q14*100,NA())</f>
        <v>#N/A</v>
      </c>
      <c r="BH14" s="15" t="e">
        <f>IFERROR('Table A1'!R14/R14*100,NA())</f>
        <v>#N/A</v>
      </c>
      <c r="BI14" s="15">
        <f>'Table A1'!S14/S14*100</f>
        <v>80.602006688963201</v>
      </c>
      <c r="BJ14" s="15">
        <f>'Table A1'!T14/T14*100</f>
        <v>586.38426626323746</v>
      </c>
      <c r="BK14" s="15">
        <f>'Table A1'!U14/U14*100</f>
        <v>91.793453204241587</v>
      </c>
    </row>
    <row r="15" spans="1:63" x14ac:dyDescent="0.2">
      <c r="A15" s="13">
        <v>1979</v>
      </c>
      <c r="B15" s="34">
        <v>67.12</v>
      </c>
      <c r="C15" s="34">
        <v>45.1</v>
      </c>
      <c r="D15" s="34">
        <v>105.92</v>
      </c>
      <c r="E15" s="34">
        <v>49</v>
      </c>
      <c r="F15" s="34">
        <v>27.57</v>
      </c>
      <c r="G15" s="34">
        <v>38.75</v>
      </c>
      <c r="H15" s="34">
        <v>34.17</v>
      </c>
      <c r="I15" s="34">
        <v>43.45</v>
      </c>
      <c r="J15" s="34">
        <v>32.78</v>
      </c>
      <c r="K15" s="34">
        <v>22.06</v>
      </c>
      <c r="L15" s="34">
        <v>34.21</v>
      </c>
      <c r="M15" s="34">
        <v>38.54</v>
      </c>
      <c r="N15" s="34">
        <v>13.08</v>
      </c>
      <c r="O15" s="34">
        <v>19.440000000000001</v>
      </c>
      <c r="P15" s="34"/>
      <c r="Q15" s="34"/>
      <c r="R15" s="34"/>
      <c r="S15" s="34">
        <v>44.93</v>
      </c>
      <c r="T15" s="34">
        <v>11.91</v>
      </c>
      <c r="U15" s="34">
        <v>44.66</v>
      </c>
      <c r="AR15" s="15">
        <f>'Table A1'!B15/B15*100</f>
        <v>95.217520858164477</v>
      </c>
      <c r="AS15" s="15">
        <f>'Table A1'!C15/C15*100</f>
        <v>372.17294900221731</v>
      </c>
      <c r="AT15" s="15">
        <f>'Table A1'!D15/D15*100</f>
        <v>80.079305135951657</v>
      </c>
      <c r="AU15" s="15">
        <f>'Table A1'!E15/E15*100</f>
        <v>103.79591836734694</v>
      </c>
      <c r="AV15" s="15">
        <f>'Table A1'!F15/F15*100</f>
        <v>218.20819731592306</v>
      </c>
      <c r="AW15" s="15">
        <f>'Table A1'!G15/G15*100</f>
        <v>152.54193548387096</v>
      </c>
      <c r="AX15" s="15">
        <f>'Table A1'!H15/H15*100</f>
        <v>111.82323675738952</v>
      </c>
      <c r="AY15" s="15">
        <f>'Table A1'!I15/I15*100</f>
        <v>96.547756041426922</v>
      </c>
      <c r="AZ15" s="15">
        <f>'Table A1'!J15/J15*100</f>
        <v>156.43685173886516</v>
      </c>
      <c r="BA15" s="15">
        <f>'Table A1'!K15/K15*100</f>
        <v>79.057116953762474</v>
      </c>
      <c r="BB15" s="15">
        <f>'Table A1'!L15/L15*100</f>
        <v>89.973691902952353</v>
      </c>
      <c r="BC15" s="15">
        <f>'Table A1'!M15/M15*100</f>
        <v>64.582252205500779</v>
      </c>
      <c r="BD15" s="15">
        <f>'Table A1'!N15/N15*100</f>
        <v>119.8776758409786</v>
      </c>
      <c r="BE15" s="15">
        <f>'Table A1'!O15/O15*100</f>
        <v>71.450617283950606</v>
      </c>
      <c r="BF15" s="15" t="e">
        <f>'Table A1'!P15/P15*100</f>
        <v>#N/A</v>
      </c>
      <c r="BG15" s="15" t="e">
        <f>IFERROR('Table A1'!Q15/Q15*100,NA())</f>
        <v>#N/A</v>
      </c>
      <c r="BH15" s="15" t="e">
        <f>IFERROR('Table A1'!R15/R15*100,NA())</f>
        <v>#N/A</v>
      </c>
      <c r="BI15" s="15">
        <f>'Table A1'!S15/S15*100</f>
        <v>83.641219675050067</v>
      </c>
      <c r="BJ15" s="15">
        <f>'Table A1'!T15/T15*100</f>
        <v>335.5163727959698</v>
      </c>
      <c r="BK15" s="15">
        <f>'Table A1'!U15/U15*100</f>
        <v>92.252575011195717</v>
      </c>
    </row>
    <row r="16" spans="1:63" x14ac:dyDescent="0.2">
      <c r="A16" s="13">
        <v>1980</v>
      </c>
      <c r="B16" s="34">
        <v>66.95</v>
      </c>
      <c r="C16" s="34">
        <v>48.03</v>
      </c>
      <c r="D16" s="34">
        <v>107.88</v>
      </c>
      <c r="E16" s="34">
        <v>48.13</v>
      </c>
      <c r="F16" s="34">
        <v>28.16</v>
      </c>
      <c r="G16" s="34">
        <v>38.51</v>
      </c>
      <c r="H16" s="34">
        <v>35.53</v>
      </c>
      <c r="I16" s="34">
        <v>43.75</v>
      </c>
      <c r="J16" s="34">
        <v>34.270000000000003</v>
      </c>
      <c r="K16" s="34">
        <v>22.63</v>
      </c>
      <c r="L16" s="34">
        <v>36.25</v>
      </c>
      <c r="M16" s="34">
        <v>39.01</v>
      </c>
      <c r="N16" s="34">
        <v>14.86</v>
      </c>
      <c r="O16" s="34">
        <v>20.71</v>
      </c>
      <c r="P16" s="34"/>
      <c r="Q16" s="34"/>
      <c r="R16" s="34"/>
      <c r="S16" s="34">
        <v>46.25</v>
      </c>
      <c r="T16" s="34">
        <v>16.61</v>
      </c>
      <c r="U16" s="34">
        <v>45.78</v>
      </c>
      <c r="AR16" s="15">
        <f>'Table A1'!B16/B16*100</f>
        <v>105.9746079163555</v>
      </c>
      <c r="AS16" s="15">
        <f>'Table A1'!C16/C16*100</f>
        <v>354.98646679158855</v>
      </c>
      <c r="AT16" s="15">
        <f>'Table A1'!D16/D16*100</f>
        <v>71.922506488691141</v>
      </c>
      <c r="AU16" s="15">
        <f>'Table A1'!E16/E16*100</f>
        <v>105.67213795969251</v>
      </c>
      <c r="AV16" s="15">
        <f>'Table A1'!F16/F16*100</f>
        <v>188.13920454545453</v>
      </c>
      <c r="AW16" s="15">
        <f>'Table A1'!G16/G16*100</f>
        <v>144.89742923915867</v>
      </c>
      <c r="AX16" s="15">
        <f>'Table A1'!H16/H16*100</f>
        <v>101.66056853363355</v>
      </c>
      <c r="AY16" s="15">
        <f>'Table A1'!I16/I16*100</f>
        <v>93.462857142857146</v>
      </c>
      <c r="AZ16" s="15">
        <f>'Table A1'!J16/J16*100</f>
        <v>147.62182667055734</v>
      </c>
      <c r="BA16" s="15">
        <f>'Table A1'!K16/K16*100</f>
        <v>80.026513477684489</v>
      </c>
      <c r="BB16" s="15">
        <f>'Table A1'!L16/L16*100</f>
        <v>84.8</v>
      </c>
      <c r="BC16" s="15">
        <f>'Table A1'!M16/M16*100</f>
        <v>65.060240963855421</v>
      </c>
      <c r="BD16" s="15">
        <f>'Table A1'!N16/N16*100</f>
        <v>109.55585464333784</v>
      </c>
      <c r="BE16" s="15">
        <f>'Table A1'!O16/O16*100</f>
        <v>69.628198937711247</v>
      </c>
      <c r="BF16" s="15" t="e">
        <f>'Table A1'!P16/P16*100</f>
        <v>#N/A</v>
      </c>
      <c r="BG16" s="15" t="e">
        <f>IFERROR('Table A1'!Q16/Q16*100,NA())</f>
        <v>#N/A</v>
      </c>
      <c r="BH16" s="15" t="e">
        <f>IFERROR('Table A1'!R16/R16*100,NA())</f>
        <v>#N/A</v>
      </c>
      <c r="BI16" s="15">
        <f>'Table A1'!S16/S16*100</f>
        <v>86.918918918918934</v>
      </c>
      <c r="BJ16" s="15">
        <f>'Table A1'!T16/T16*100</f>
        <v>255.38832028898258</v>
      </c>
      <c r="BK16" s="15">
        <f>'Table A1'!U16/U16*100</f>
        <v>87.134119702927038</v>
      </c>
    </row>
    <row r="17" spans="1:63" x14ac:dyDescent="0.2">
      <c r="A17" s="13">
        <v>1981</v>
      </c>
      <c r="B17" s="34">
        <v>66.36</v>
      </c>
      <c r="C17" s="34">
        <v>50.93</v>
      </c>
      <c r="D17" s="34">
        <v>108.33</v>
      </c>
      <c r="E17" s="34">
        <v>47.51</v>
      </c>
      <c r="F17" s="34">
        <v>28.52</v>
      </c>
      <c r="G17" s="34">
        <v>37.799999999999997</v>
      </c>
      <c r="H17" s="34">
        <v>36.07</v>
      </c>
      <c r="I17" s="34">
        <v>43.27</v>
      </c>
      <c r="J17" s="34">
        <v>35.17</v>
      </c>
      <c r="K17" s="34">
        <v>23.05</v>
      </c>
      <c r="L17" s="34">
        <v>38.01</v>
      </c>
      <c r="M17" s="34">
        <v>39.56</v>
      </c>
      <c r="N17" s="34">
        <v>16.88</v>
      </c>
      <c r="O17" s="34">
        <v>21.89</v>
      </c>
      <c r="P17" s="34"/>
      <c r="Q17" s="34"/>
      <c r="R17" s="34"/>
      <c r="S17" s="34">
        <v>47.43</v>
      </c>
      <c r="T17" s="34">
        <v>20.04</v>
      </c>
      <c r="U17" s="34">
        <v>46.47</v>
      </c>
      <c r="AR17" s="15">
        <f>'Table A1'!B17/B17*100</f>
        <v>109.74984930681133</v>
      </c>
      <c r="AS17" s="15">
        <f>'Table A1'!C17/C17*100</f>
        <v>349.32259964657374</v>
      </c>
      <c r="AT17" s="15">
        <f>'Table A1'!D17/D17*100</f>
        <v>67.165143542878241</v>
      </c>
      <c r="AU17" s="15">
        <f>'Table A1'!E17/E17*100</f>
        <v>110.08208798147759</v>
      </c>
      <c r="AV17" s="15">
        <f>'Table A1'!F17/F17*100</f>
        <v>179.10238429172509</v>
      </c>
      <c r="AW17" s="15">
        <f>'Table A1'!G17/G17*100</f>
        <v>136.1904761904762</v>
      </c>
      <c r="AX17" s="15">
        <f>'Table A1'!H17/H17*100</f>
        <v>100.05544774050459</v>
      </c>
      <c r="AY17" s="15">
        <f>'Table A1'!I17/I17*100</f>
        <v>95.354749248902223</v>
      </c>
      <c r="AZ17" s="15">
        <f>'Table A1'!J17/J17*100</f>
        <v>142.22348592550469</v>
      </c>
      <c r="BA17" s="15">
        <f>'Table A1'!K17/K17*100</f>
        <v>80.347071583514094</v>
      </c>
      <c r="BB17" s="15">
        <f>'Table A1'!L17/L17*100</f>
        <v>83.109707971586431</v>
      </c>
      <c r="BC17" s="15">
        <f>'Table A1'!M17/M17*100</f>
        <v>66.456016177957522</v>
      </c>
      <c r="BD17" s="15">
        <f>'Table A1'!N17/N17*100</f>
        <v>100.2962085308057</v>
      </c>
      <c r="BE17" s="15">
        <f>'Table A1'!O17/O17*100</f>
        <v>68.478757423481042</v>
      </c>
      <c r="BF17" s="15" t="e">
        <f>'Table A1'!P17/P17*100</f>
        <v>#N/A</v>
      </c>
      <c r="BG17" s="15" t="e">
        <f>IFERROR('Table A1'!Q17/Q17*100,NA())</f>
        <v>#N/A</v>
      </c>
      <c r="BH17" s="15" t="e">
        <f>IFERROR('Table A1'!R17/R17*100,NA())</f>
        <v>#N/A</v>
      </c>
      <c r="BI17" s="15">
        <f>'Table A1'!S17/S17*100</f>
        <v>84.946236559139791</v>
      </c>
      <c r="BJ17" s="15">
        <f>'Table A1'!T17/T17*100</f>
        <v>210.67864271457086</v>
      </c>
      <c r="BK17" s="15">
        <f>'Table A1'!U17/U17*100</f>
        <v>84.699806326662369</v>
      </c>
    </row>
    <row r="18" spans="1:63" x14ac:dyDescent="0.2">
      <c r="A18" s="13">
        <v>1982</v>
      </c>
      <c r="B18" s="34">
        <v>66.819999999999993</v>
      </c>
      <c r="C18" s="34">
        <v>54.3</v>
      </c>
      <c r="D18" s="34">
        <v>108.04</v>
      </c>
      <c r="E18" s="34">
        <v>47.15</v>
      </c>
      <c r="F18" s="34">
        <v>28.73</v>
      </c>
      <c r="G18" s="34">
        <v>37.479999999999997</v>
      </c>
      <c r="H18" s="34">
        <v>36.74</v>
      </c>
      <c r="I18" s="34">
        <v>42.15</v>
      </c>
      <c r="J18" s="34">
        <v>35.82</v>
      </c>
      <c r="K18" s="34">
        <v>23.23</v>
      </c>
      <c r="L18" s="34">
        <v>40.17</v>
      </c>
      <c r="M18" s="34">
        <v>40.229999999999997</v>
      </c>
      <c r="N18" s="34">
        <v>18.829999999999998</v>
      </c>
      <c r="O18" s="34">
        <v>22.98</v>
      </c>
      <c r="P18" s="34"/>
      <c r="Q18" s="34"/>
      <c r="R18" s="34"/>
      <c r="S18" s="34">
        <v>48.39</v>
      </c>
      <c r="T18" s="34">
        <v>23.52</v>
      </c>
      <c r="U18" s="34">
        <v>47.1</v>
      </c>
      <c r="AR18" s="15">
        <f>'Table A1'!B18/B18*100</f>
        <v>118.03352289733616</v>
      </c>
      <c r="AS18" s="15">
        <f>'Table A1'!C18/C18*100</f>
        <v>351.2154696132597</v>
      </c>
      <c r="AT18" s="15">
        <f>'Table A1'!D18/D18*100</f>
        <v>67.252869307663815</v>
      </c>
      <c r="AU18" s="15">
        <f>'Table A1'!E18/E18*100</f>
        <v>109.50159066808061</v>
      </c>
      <c r="AV18" s="15">
        <f>'Table A1'!F18/F18*100</f>
        <v>170.83188304907762</v>
      </c>
      <c r="AW18" s="15">
        <f>'Table A1'!G18/G18*100</f>
        <v>148.34578441835646</v>
      </c>
      <c r="AX18" s="15">
        <f>'Table A1'!H18/H18*100</f>
        <v>101.25204137180187</v>
      </c>
      <c r="AY18" s="15">
        <f>'Table A1'!I18/I18*100</f>
        <v>96.204033214709369</v>
      </c>
      <c r="AZ18" s="15">
        <f>'Table A1'!J18/J18*100</f>
        <v>140.56393076493578</v>
      </c>
      <c r="BA18" s="15">
        <f>'Table A1'!K18/K18*100</f>
        <v>82.73783900129142</v>
      </c>
      <c r="BB18" s="15">
        <f>'Table A1'!L18/L18*100</f>
        <v>81.354244461040565</v>
      </c>
      <c r="BC18" s="15">
        <f>'Table A1'!M18/M18*100</f>
        <v>66.517524235645055</v>
      </c>
      <c r="BD18" s="15">
        <f>'Table A1'!N18/N18*100</f>
        <v>97.39776951672863</v>
      </c>
      <c r="BE18" s="15">
        <f>'Table A1'!O18/O18*100</f>
        <v>70.670147954743243</v>
      </c>
      <c r="BF18" s="15" t="e">
        <f>'Table A1'!P18/P18*100</f>
        <v>#N/A</v>
      </c>
      <c r="BG18" s="15" t="e">
        <f>IFERROR('Table A1'!Q18/Q18*100,NA())</f>
        <v>#N/A</v>
      </c>
      <c r="BH18" s="15" t="e">
        <f>IFERROR('Table A1'!R18/R18*100,NA())</f>
        <v>#N/A</v>
      </c>
      <c r="BI18" s="15">
        <f>'Table A1'!S18/S18*100</f>
        <v>83.839636288489359</v>
      </c>
      <c r="BJ18" s="15">
        <f>'Table A1'!T18/T18*100</f>
        <v>179.50680272108843</v>
      </c>
      <c r="BK18" s="15">
        <f>'Table A1'!U18/U18*100</f>
        <v>85.753715498938433</v>
      </c>
    </row>
    <row r="19" spans="1:63" x14ac:dyDescent="0.2">
      <c r="A19" s="13">
        <v>1983</v>
      </c>
      <c r="B19" s="34">
        <v>67.930000000000007</v>
      </c>
      <c r="C19" s="34">
        <v>57.57</v>
      </c>
      <c r="D19" s="34">
        <v>107.36</v>
      </c>
      <c r="E19" s="34">
        <v>47</v>
      </c>
      <c r="F19" s="34">
        <v>29.05</v>
      </c>
      <c r="G19" s="34">
        <v>37.49</v>
      </c>
      <c r="H19" s="34">
        <v>37.54</v>
      </c>
      <c r="I19" s="34">
        <v>41.28</v>
      </c>
      <c r="J19" s="34">
        <v>36.450000000000003</v>
      </c>
      <c r="K19" s="34">
        <v>23.59</v>
      </c>
      <c r="L19" s="34">
        <v>42.64</v>
      </c>
      <c r="M19" s="34">
        <v>40.950000000000003</v>
      </c>
      <c r="N19" s="34">
        <v>20.28</v>
      </c>
      <c r="O19" s="34">
        <v>23.9</v>
      </c>
      <c r="P19" s="34"/>
      <c r="Q19" s="34"/>
      <c r="R19" s="34"/>
      <c r="S19" s="34">
        <v>49.04</v>
      </c>
      <c r="T19" s="34">
        <v>26.15</v>
      </c>
      <c r="U19" s="34">
        <v>47.74</v>
      </c>
      <c r="AR19" s="15">
        <f>'Table A1'!B19/B19*100</f>
        <v>109.83365228912115</v>
      </c>
      <c r="AS19" s="15">
        <f>'Table A1'!C19/C19*100</f>
        <v>334.09762028834461</v>
      </c>
      <c r="AT19" s="15">
        <f>'Table A1'!D19/D19*100</f>
        <v>69.122578241430702</v>
      </c>
      <c r="AU19" s="15">
        <f>'Table A1'!E19/E19*100</f>
        <v>113.93617021276594</v>
      </c>
      <c r="AV19" s="15">
        <f>'Table A1'!F19/F19*100</f>
        <v>163.85542168674698</v>
      </c>
      <c r="AW19" s="15">
        <f>'Table A1'!G19/G19*100</f>
        <v>157.66871165644173</v>
      </c>
      <c r="AX19" s="15">
        <f>'Table A1'!H19/H19*100</f>
        <v>106.52637187000533</v>
      </c>
      <c r="AY19" s="15">
        <f>'Table A1'!I19/I19*100</f>
        <v>102.78585271317829</v>
      </c>
      <c r="AZ19" s="15">
        <f>'Table A1'!J19/J19*100</f>
        <v>141.01508916323729</v>
      </c>
      <c r="BA19" s="15">
        <f>'Table A1'!K19/K19*100</f>
        <v>87.155574395930486</v>
      </c>
      <c r="BB19" s="15">
        <f>'Table A1'!L19/L19*100</f>
        <v>80.487804878048792</v>
      </c>
      <c r="BC19" s="15">
        <f>'Table A1'!M19/M19*100</f>
        <v>67.350427350427339</v>
      </c>
      <c r="BD19" s="15">
        <f>'Table A1'!N19/N19*100</f>
        <v>101.13412228796845</v>
      </c>
      <c r="BE19" s="15">
        <f>'Table A1'!O19/O19*100</f>
        <v>75.983263598326374</v>
      </c>
      <c r="BF19" s="15" t="e">
        <f>'Table A1'!P19/P19*100</f>
        <v>#N/A</v>
      </c>
      <c r="BG19" s="15" t="e">
        <f>IFERROR('Table A1'!Q19/Q19*100,NA())</f>
        <v>#N/A</v>
      </c>
      <c r="BH19" s="15" t="e">
        <f>IFERROR('Table A1'!R19/R19*100,NA())</f>
        <v>#N/A</v>
      </c>
      <c r="BI19" s="15">
        <f>'Table A1'!S19/S19*100</f>
        <v>87.907830342577483</v>
      </c>
      <c r="BJ19" s="15">
        <f>'Table A1'!T19/T19*100</f>
        <v>170.32504780114724</v>
      </c>
      <c r="BK19" s="15">
        <f>'Table A1'!U19/U19*100</f>
        <v>88.416422287390034</v>
      </c>
    </row>
    <row r="20" spans="1:63" x14ac:dyDescent="0.2">
      <c r="A20" s="13">
        <v>1984</v>
      </c>
      <c r="B20" s="34">
        <v>69.150000000000006</v>
      </c>
      <c r="C20" s="34">
        <v>60.92</v>
      </c>
      <c r="D20" s="34">
        <v>106.81</v>
      </c>
      <c r="E20" s="34">
        <v>46.72</v>
      </c>
      <c r="F20" s="34">
        <v>29.32</v>
      </c>
      <c r="G20" s="34">
        <v>37.25</v>
      </c>
      <c r="H20" s="34">
        <v>38.590000000000003</v>
      </c>
      <c r="I20" s="34">
        <v>41.26</v>
      </c>
      <c r="J20" s="34">
        <v>37.03</v>
      </c>
      <c r="K20" s="34">
        <v>24.17</v>
      </c>
      <c r="L20" s="34">
        <v>45.22</v>
      </c>
      <c r="M20" s="34">
        <v>41.36</v>
      </c>
      <c r="N20" s="34">
        <v>21.61</v>
      </c>
      <c r="O20" s="34">
        <v>24.59</v>
      </c>
      <c r="P20" s="34"/>
      <c r="Q20" s="34"/>
      <c r="R20" s="34"/>
      <c r="S20" s="34">
        <v>49.85</v>
      </c>
      <c r="T20" s="34">
        <v>28.84</v>
      </c>
      <c r="U20" s="34">
        <v>48.51</v>
      </c>
      <c r="AR20" s="15">
        <f>'Table A1'!B20/B20*100</f>
        <v>130.39768618944322</v>
      </c>
      <c r="AS20" s="15">
        <f>'Table A1'!C20/C20*100</f>
        <v>297.04530531845046</v>
      </c>
      <c r="AT20" s="15">
        <f>'Table A1'!D20/D20*100</f>
        <v>72.006366445089412</v>
      </c>
      <c r="AU20" s="15">
        <f>'Table A1'!E20/E20*100</f>
        <v>92.679794520547944</v>
      </c>
      <c r="AV20" s="15">
        <f>'Table A1'!F20/F20*100</f>
        <v>151.90995907230558</v>
      </c>
      <c r="AW20" s="15">
        <f>'Table A1'!G20/G20*100</f>
        <v>166.2281879194631</v>
      </c>
      <c r="AX20" s="15">
        <f>'Table A1'!H20/H20*100</f>
        <v>108.31821715470326</v>
      </c>
      <c r="AY20" s="15">
        <f>'Table A1'!I20/I20*100</f>
        <v>105.81677169171108</v>
      </c>
      <c r="AZ20" s="15">
        <f>'Table A1'!J20/J20*100</f>
        <v>140.26465028355386</v>
      </c>
      <c r="BA20" s="15">
        <f>'Table A1'!K20/K20*100</f>
        <v>90.856433595366155</v>
      </c>
      <c r="BB20" s="15">
        <f>'Table A1'!L20/L20*100</f>
        <v>77.13401149933658</v>
      </c>
      <c r="BC20" s="15">
        <f>'Table A1'!M20/M20*100</f>
        <v>66.610251450676984</v>
      </c>
      <c r="BD20" s="15">
        <f>'Table A1'!N20/N20*100</f>
        <v>101.1105969458584</v>
      </c>
      <c r="BE20" s="15">
        <f>'Table A1'!O20/O20*100</f>
        <v>78.690524603497352</v>
      </c>
      <c r="BF20" s="15" t="e">
        <f>'Table A1'!P20/P20*100</f>
        <v>#N/A</v>
      </c>
      <c r="BG20" s="15" t="e">
        <f>IFERROR('Table A1'!Q20/Q20*100,NA())</f>
        <v>#N/A</v>
      </c>
      <c r="BH20" s="15" t="e">
        <f>IFERROR('Table A1'!R20/R20*100,NA())</f>
        <v>#N/A</v>
      </c>
      <c r="BI20" s="15">
        <f>'Table A1'!S20/S20*100</f>
        <v>91.033099297893685</v>
      </c>
      <c r="BJ20" s="15">
        <f>'Table A1'!T20/T20*100</f>
        <v>161.40776699029124</v>
      </c>
      <c r="BK20" s="15">
        <f>'Table A1'!U20/U20*100</f>
        <v>89.363017934446503</v>
      </c>
    </row>
    <row r="21" spans="1:63" x14ac:dyDescent="0.2">
      <c r="A21" s="13">
        <v>1985</v>
      </c>
      <c r="B21" s="34">
        <v>69.790000000000006</v>
      </c>
      <c r="C21" s="34">
        <v>64.290000000000006</v>
      </c>
      <c r="D21" s="34">
        <v>107.36</v>
      </c>
      <c r="E21" s="34">
        <v>46.22</v>
      </c>
      <c r="F21" s="34">
        <v>29.47</v>
      </c>
      <c r="G21" s="34">
        <v>36.85</v>
      </c>
      <c r="H21" s="34">
        <v>40.11</v>
      </c>
      <c r="I21" s="34">
        <v>41.68</v>
      </c>
      <c r="J21" s="34">
        <v>38.020000000000003</v>
      </c>
      <c r="K21" s="34">
        <v>25.23</v>
      </c>
      <c r="L21" s="34">
        <v>47.63</v>
      </c>
      <c r="M21" s="34">
        <v>41.9</v>
      </c>
      <c r="N21" s="34">
        <v>23.25</v>
      </c>
      <c r="O21" s="34">
        <v>25.57</v>
      </c>
      <c r="P21" s="34"/>
      <c r="Q21" s="34"/>
      <c r="R21" s="34"/>
      <c r="S21" s="34">
        <v>50.94</v>
      </c>
      <c r="T21" s="34">
        <v>32.619999999999997</v>
      </c>
      <c r="U21" s="34">
        <v>49.56</v>
      </c>
      <c r="AR21" s="15">
        <f>'Table A1'!B21/B21*100</f>
        <v>122.38143000429859</v>
      </c>
      <c r="AS21" s="15">
        <f>'Table A1'!C21/C21*100</f>
        <v>309.44159278270337</v>
      </c>
      <c r="AT21" s="15">
        <f>'Table A1'!D21/D21*100</f>
        <v>73.705290611028303</v>
      </c>
      <c r="AU21" s="15">
        <f>'Table A1'!E21/E21*100</f>
        <v>117.50324534833408</v>
      </c>
      <c r="AV21" s="15">
        <f>'Table A1'!F21/F21*100</f>
        <v>168.30675262979301</v>
      </c>
      <c r="AW21" s="15">
        <f>'Table A1'!G21/G21*100</f>
        <v>168.5753052917232</v>
      </c>
      <c r="AX21" s="15">
        <f>'Table A1'!H21/H21*100</f>
        <v>110.07230117177762</v>
      </c>
      <c r="AY21" s="15">
        <f>'Table A1'!I21/I21*100</f>
        <v>111.54030710172745</v>
      </c>
      <c r="AZ21" s="15">
        <f>'Table A1'!J21/J21*100</f>
        <v>147.26459758022094</v>
      </c>
      <c r="BA21" s="15">
        <f>'Table A1'!K21/K21*100</f>
        <v>92.548553309552133</v>
      </c>
      <c r="BB21" s="15">
        <f>'Table A1'!L21/L21*100</f>
        <v>73.252152005038838</v>
      </c>
      <c r="BC21" s="15">
        <f>'Table A1'!M21/M21*100</f>
        <v>67.494033412887831</v>
      </c>
      <c r="BD21" s="15">
        <f>'Table A1'!N21/N21*100</f>
        <v>104</v>
      </c>
      <c r="BE21" s="15">
        <f>'Table A1'!O21/O21*100</f>
        <v>83.73093468908877</v>
      </c>
      <c r="BF21" s="15" t="e">
        <f>'Table A1'!P21/P21*100</f>
        <v>#N/A</v>
      </c>
      <c r="BG21" s="15" t="e">
        <f>IFERROR('Table A1'!Q21/Q21*100,NA())</f>
        <v>#N/A</v>
      </c>
      <c r="BH21" s="15" t="e">
        <f>IFERROR('Table A1'!R21/R21*100,NA())</f>
        <v>#N/A</v>
      </c>
      <c r="BI21" s="15">
        <f>'Table A1'!S21/S21*100</f>
        <v>95.386729485669434</v>
      </c>
      <c r="BJ21" s="15">
        <f>'Table A1'!T21/T21*100</f>
        <v>152.26854690374006</v>
      </c>
      <c r="BK21" s="15">
        <f>'Table A1'!U21/U21*100</f>
        <v>91.767554479418877</v>
      </c>
    </row>
    <row r="22" spans="1:63" x14ac:dyDescent="0.2">
      <c r="A22" s="13">
        <v>1986</v>
      </c>
      <c r="B22" s="34">
        <v>69.28</v>
      </c>
      <c r="C22" s="34">
        <v>66.25</v>
      </c>
      <c r="D22" s="34">
        <v>107.99</v>
      </c>
      <c r="E22" s="34">
        <v>45.96</v>
      </c>
      <c r="F22" s="34">
        <v>29.73</v>
      </c>
      <c r="G22" s="34">
        <v>36.42</v>
      </c>
      <c r="H22" s="34">
        <v>41.85</v>
      </c>
      <c r="I22" s="34">
        <v>41.94</v>
      </c>
      <c r="J22" s="34">
        <v>39.619999999999997</v>
      </c>
      <c r="K22" s="34">
        <v>26.66</v>
      </c>
      <c r="L22" s="34">
        <v>49.35</v>
      </c>
      <c r="M22" s="34">
        <v>42.32</v>
      </c>
      <c r="N22" s="34">
        <v>25.63</v>
      </c>
      <c r="O22" s="34">
        <v>27.19</v>
      </c>
      <c r="P22" s="34"/>
      <c r="Q22" s="34"/>
      <c r="R22" s="34"/>
      <c r="S22" s="34">
        <v>53.24</v>
      </c>
      <c r="T22" s="34">
        <v>36.5</v>
      </c>
      <c r="U22" s="34">
        <v>50.56</v>
      </c>
      <c r="AR22" s="15">
        <f>'Table A1'!B22/B22*100</f>
        <v>123.42667436489607</v>
      </c>
      <c r="AS22" s="15">
        <f>'Table A1'!C22/C22*100</f>
        <v>299.98490566037736</v>
      </c>
      <c r="AT22" s="15">
        <f>'Table A1'!D22/D22*100</f>
        <v>74.256875636633026</v>
      </c>
      <c r="AU22" s="15">
        <f>'Table A1'!E22/E22*100</f>
        <v>139.01218450826806</v>
      </c>
      <c r="AV22" s="15">
        <f>'Table A1'!F22/F22*100</f>
        <v>180.69290279179279</v>
      </c>
      <c r="AW22" s="15">
        <f>'Table A1'!G22/G22*100</f>
        <v>177.73201537616694</v>
      </c>
      <c r="AX22" s="15">
        <f>'Table A1'!H22/H22*100</f>
        <v>110.34647550776582</v>
      </c>
      <c r="AY22" s="15">
        <f>'Table A1'!I22/I22*100</f>
        <v>113.85312350977588</v>
      </c>
      <c r="AZ22" s="15">
        <f>'Table A1'!J22/J22*100</f>
        <v>149.97476022211004</v>
      </c>
      <c r="BA22" s="15">
        <f>'Table A1'!K22/K22*100</f>
        <v>93.548387096774206</v>
      </c>
      <c r="BB22" s="15">
        <f>'Table A1'!L22/L22*100</f>
        <v>72.198581560283685</v>
      </c>
      <c r="BC22" s="15">
        <f>'Table A1'!M22/M22*100</f>
        <v>66.564272211720237</v>
      </c>
      <c r="BD22" s="15">
        <f>'Table A1'!N22/N22*100</f>
        <v>101.5606710885681</v>
      </c>
      <c r="BE22" s="15">
        <f>'Table A1'!O22/O22*100</f>
        <v>84.77381390216992</v>
      </c>
      <c r="BF22" s="15" t="e">
        <f>'Table A1'!P22/P22*100</f>
        <v>#N/A</v>
      </c>
      <c r="BG22" s="15" t="e">
        <f>IFERROR('Table A1'!Q22/Q22*100,NA())</f>
        <v>#N/A</v>
      </c>
      <c r="BH22" s="15" t="e">
        <f>IFERROR('Table A1'!R22/R22*100,NA())</f>
        <v>#N/A</v>
      </c>
      <c r="BI22" s="15">
        <f>'Table A1'!S22/S22*100</f>
        <v>95.811419984973696</v>
      </c>
      <c r="BJ22" s="15">
        <f>'Table A1'!T22/T22*100</f>
        <v>144.16438356164383</v>
      </c>
      <c r="BK22" s="15">
        <f>'Table A1'!U22/U22*100</f>
        <v>93.314873417721515</v>
      </c>
    </row>
    <row r="23" spans="1:63" x14ac:dyDescent="0.2">
      <c r="A23" s="13">
        <v>1987</v>
      </c>
      <c r="B23" s="34">
        <v>68.5</v>
      </c>
      <c r="C23" s="34">
        <v>66.709999999999994</v>
      </c>
      <c r="D23" s="34">
        <v>108.32</v>
      </c>
      <c r="E23" s="34">
        <v>45.69</v>
      </c>
      <c r="F23" s="34">
        <v>30.16</v>
      </c>
      <c r="G23" s="34">
        <v>37.28</v>
      </c>
      <c r="H23" s="34">
        <v>44</v>
      </c>
      <c r="I23" s="34">
        <v>42.59</v>
      </c>
      <c r="J23" s="34">
        <v>41.83</v>
      </c>
      <c r="K23" s="34">
        <v>28.18</v>
      </c>
      <c r="L23" s="34">
        <v>51.68</v>
      </c>
      <c r="M23" s="34">
        <v>45.17</v>
      </c>
      <c r="N23" s="34">
        <v>28.66</v>
      </c>
      <c r="O23" s="34">
        <v>29.82</v>
      </c>
      <c r="P23" s="34"/>
      <c r="Q23" s="34"/>
      <c r="R23" s="34"/>
      <c r="S23" s="34">
        <v>58.3</v>
      </c>
      <c r="T23" s="34">
        <v>40.43</v>
      </c>
      <c r="U23" s="34">
        <v>51.77</v>
      </c>
      <c r="AR23" s="15">
        <f>'Table A1'!B23/B23*100</f>
        <v>121.94160583941607</v>
      </c>
      <c r="AS23" s="15">
        <f>'Table A1'!C23/C23*100</f>
        <v>298.21615949632741</v>
      </c>
      <c r="AT23" s="15">
        <f>'Table A1'!D23/D23*100</f>
        <v>77.59416543574595</v>
      </c>
      <c r="AU23" s="15">
        <f>'Table A1'!E23/E23*100</f>
        <v>144.03589406872402</v>
      </c>
      <c r="AV23" s="15">
        <f>'Table A1'!F23/F23*100</f>
        <v>187.56631299734747</v>
      </c>
      <c r="AW23" s="15">
        <f>'Table A1'!G23/G23*100</f>
        <v>193.8304721030043</v>
      </c>
      <c r="AX23" s="15">
        <f>'Table A1'!H23/H23*100</f>
        <v>113.6818181818182</v>
      </c>
      <c r="AY23" s="15">
        <f>'Table A1'!I23/I23*100</f>
        <v>121.906550833529</v>
      </c>
      <c r="AZ23" s="15">
        <f>'Table A1'!J23/J23*100</f>
        <v>152.30695672961988</v>
      </c>
      <c r="BA23" s="15">
        <f>'Table A1'!K23/K23*100</f>
        <v>94.677075940383247</v>
      </c>
      <c r="BB23" s="15">
        <f>'Table A1'!L23/L23*100</f>
        <v>77.341331269349851</v>
      </c>
      <c r="BC23" s="15">
        <f>'Table A1'!M23/M23*100</f>
        <v>63.028558777949961</v>
      </c>
      <c r="BD23" s="15">
        <f>'Table A1'!N23/N23*100</f>
        <v>96.545708304256806</v>
      </c>
      <c r="BE23" s="15">
        <f>'Table A1'!O23/O23*100</f>
        <v>82.159624413145536</v>
      </c>
      <c r="BF23" s="15" t="e">
        <f>'Table A1'!P23/P23*100</f>
        <v>#N/A</v>
      </c>
      <c r="BG23" s="15" t="e">
        <f>IFERROR('Table A1'!Q23/Q23*100,NA())</f>
        <v>#N/A</v>
      </c>
      <c r="BH23" s="15" t="e">
        <f>IFERROR('Table A1'!R23/R23*100,NA())</f>
        <v>#N/A</v>
      </c>
      <c r="BI23" s="15">
        <f>'Table A1'!S23/S23*100</f>
        <v>96.466552315608922</v>
      </c>
      <c r="BJ23" s="15">
        <f>'Table A1'!T23/T23*100</f>
        <v>145.58496166213209</v>
      </c>
      <c r="BK23" s="15">
        <f>'Table A1'!U23/U23*100</f>
        <v>97.17983388062585</v>
      </c>
    </row>
    <row r="24" spans="1:63" x14ac:dyDescent="0.2">
      <c r="A24" s="13">
        <v>1988</v>
      </c>
      <c r="B24" s="34">
        <v>67.94</v>
      </c>
      <c r="C24" s="34">
        <v>66.900000000000006</v>
      </c>
      <c r="D24" s="34">
        <v>109.11</v>
      </c>
      <c r="E24" s="34">
        <v>44.99</v>
      </c>
      <c r="F24" s="34">
        <v>30.8</v>
      </c>
      <c r="G24" s="34">
        <v>40.36</v>
      </c>
      <c r="H24" s="34">
        <v>46.9</v>
      </c>
      <c r="I24" s="34">
        <v>42.91</v>
      </c>
      <c r="J24" s="34">
        <v>44.78</v>
      </c>
      <c r="K24" s="34">
        <v>30.34</v>
      </c>
      <c r="L24" s="34">
        <v>55.62</v>
      </c>
      <c r="M24" s="34">
        <v>51.93</v>
      </c>
      <c r="N24" s="34">
        <v>32.630000000000003</v>
      </c>
      <c r="O24" s="34">
        <v>32.369999999999997</v>
      </c>
      <c r="P24" s="34"/>
      <c r="Q24" s="34"/>
      <c r="R24" s="34"/>
      <c r="S24" s="34">
        <v>63.38</v>
      </c>
      <c r="T24" s="34">
        <v>42.73</v>
      </c>
      <c r="U24" s="34">
        <v>53.43</v>
      </c>
      <c r="AR24" s="15">
        <f>'Table A1'!B24/B24*100</f>
        <v>123.68266117162203</v>
      </c>
      <c r="AS24" s="15">
        <f>'Table A1'!C24/C24*100</f>
        <v>272.16741405082212</v>
      </c>
      <c r="AT24" s="15">
        <f>'Table A1'!D24/D24*100</f>
        <v>82.60471084226927</v>
      </c>
      <c r="AU24" s="15">
        <f>'Table A1'!E24/E24*100</f>
        <v>146.27695043342965</v>
      </c>
      <c r="AV24" s="15">
        <f>'Table A1'!F24/F24*100</f>
        <v>192.24025974025975</v>
      </c>
      <c r="AW24" s="15">
        <f>'Table A1'!G24/G24*100</f>
        <v>194.44995044598613</v>
      </c>
      <c r="AX24" s="15">
        <f>'Table A1'!H24/H24*100</f>
        <v>114.9040511727079</v>
      </c>
      <c r="AY24" s="15">
        <f>'Table A1'!I24/I24*100</f>
        <v>128.57142857142858</v>
      </c>
      <c r="AZ24" s="15">
        <f>'Table A1'!J24/J24*100</f>
        <v>151.76418043769536</v>
      </c>
      <c r="BA24" s="15">
        <f>'Table A1'!K24/K24*100</f>
        <v>94.363876071193147</v>
      </c>
      <c r="BB24" s="15">
        <f>'Table A1'!L24/L24*100</f>
        <v>79.593671341244161</v>
      </c>
      <c r="BC24" s="15">
        <f>'Table A1'!M24/M24*100</f>
        <v>55.728865780858847</v>
      </c>
      <c r="BD24" s="15">
        <f>'Table A1'!N24/N24*100</f>
        <v>95.127183573398696</v>
      </c>
      <c r="BE24" s="15">
        <f>'Table A1'!O24/O24*100</f>
        <v>84.924312635156014</v>
      </c>
      <c r="BF24" s="15" t="e">
        <f>'Table A1'!P24/P24*100</f>
        <v>#N/A</v>
      </c>
      <c r="BG24" s="15" t="e">
        <f>IFERROR('Table A1'!Q24/Q24*100,NA())</f>
        <v>#N/A</v>
      </c>
      <c r="BH24" s="15" t="e">
        <f>IFERROR('Table A1'!R24/R24*100,NA())</f>
        <v>#N/A</v>
      </c>
      <c r="BI24" s="15">
        <f>'Table A1'!S24/S24*100</f>
        <v>94.982644367308296</v>
      </c>
      <c r="BJ24" s="15">
        <f>'Table A1'!T24/T24*100</f>
        <v>149.68406271940091</v>
      </c>
      <c r="BK24" s="15">
        <f>'Table A1'!U24/U24*100</f>
        <v>100.52405015908666</v>
      </c>
    </row>
    <row r="25" spans="1:63" x14ac:dyDescent="0.2">
      <c r="A25" s="13">
        <v>1989</v>
      </c>
      <c r="B25" s="34">
        <v>67.78</v>
      </c>
      <c r="C25" s="34">
        <v>67.22</v>
      </c>
      <c r="D25" s="34">
        <v>110.79</v>
      </c>
      <c r="E25" s="34">
        <v>44.61</v>
      </c>
      <c r="F25" s="34">
        <v>31.55</v>
      </c>
      <c r="G25" s="34">
        <v>44.99</v>
      </c>
      <c r="H25" s="34">
        <v>49.47</v>
      </c>
      <c r="I25" s="34">
        <v>43.27</v>
      </c>
      <c r="J25" s="34">
        <v>48.11</v>
      </c>
      <c r="K25" s="34">
        <v>33.11</v>
      </c>
      <c r="L25" s="34">
        <v>61.18</v>
      </c>
      <c r="M25" s="34">
        <v>61.97</v>
      </c>
      <c r="N25" s="34">
        <v>36.61</v>
      </c>
      <c r="O25" s="34">
        <v>35.19</v>
      </c>
      <c r="P25" s="34"/>
      <c r="Q25" s="34"/>
      <c r="R25" s="34"/>
      <c r="S25" s="34">
        <v>69.17</v>
      </c>
      <c r="T25" s="34">
        <v>46.24</v>
      </c>
      <c r="U25" s="34">
        <v>55.58</v>
      </c>
      <c r="AR25" s="15">
        <f>'Table A1'!B25/B25*100</f>
        <v>130.83505458837416</v>
      </c>
      <c r="AS25" s="15">
        <f>'Table A1'!C25/C25*100</f>
        <v>239.27402558762273</v>
      </c>
      <c r="AT25" s="15">
        <f>'Table A1'!D25/D25*100</f>
        <v>84.664680927881577</v>
      </c>
      <c r="AU25" s="15">
        <f>'Table A1'!E25/E25*100</f>
        <v>149.22663080026899</v>
      </c>
      <c r="AV25" s="15">
        <f>'Table A1'!F25/F25*100</f>
        <v>187.32171156893821</v>
      </c>
      <c r="AW25" s="15">
        <f>'Table A1'!G25/G25*100</f>
        <v>183.79639919982219</v>
      </c>
      <c r="AX25" s="15">
        <f>'Table A1'!H25/H25*100</f>
        <v>113.32120477056802</v>
      </c>
      <c r="AY25" s="15">
        <f>'Table A1'!I25/I25*100</f>
        <v>133.53362606886986</v>
      </c>
      <c r="AZ25" s="15">
        <f>'Table A1'!J25/J25*100</f>
        <v>146.20660985242154</v>
      </c>
      <c r="BA25" s="15">
        <f>'Table A1'!K25/K25*100</f>
        <v>88.523104802174572</v>
      </c>
      <c r="BB25" s="15">
        <f>'Table A1'!L25/L25*100</f>
        <v>72.785223929388692</v>
      </c>
      <c r="BC25" s="15">
        <f>'Table A1'!M25/M25*100</f>
        <v>47.410037114732937</v>
      </c>
      <c r="BD25" s="15">
        <f>'Table A1'!N25/N25*100</f>
        <v>88.090685605025953</v>
      </c>
      <c r="BE25" s="15">
        <f>'Table A1'!O25/O25*100</f>
        <v>81.159420289855078</v>
      </c>
      <c r="BF25" s="15" t="e">
        <f>'Table A1'!P25/P25*100</f>
        <v>#N/A</v>
      </c>
      <c r="BG25" s="15" t="e">
        <f>IFERROR('Table A1'!Q25/Q25*100,NA())</f>
        <v>#N/A</v>
      </c>
      <c r="BH25" s="15" t="e">
        <f>IFERROR('Table A1'!R25/R25*100,NA())</f>
        <v>#N/A</v>
      </c>
      <c r="BI25" s="15">
        <f>'Table A1'!S25/S25*100</f>
        <v>87.292178690183604</v>
      </c>
      <c r="BJ25" s="15">
        <f>'Table A1'!T25/T25*100</f>
        <v>141.82525951557093</v>
      </c>
      <c r="BK25" s="15">
        <f>'Table A1'!U25/U25*100</f>
        <v>99.496221662468514</v>
      </c>
    </row>
    <row r="26" spans="1:63" x14ac:dyDescent="0.2">
      <c r="A26" s="13">
        <v>1990</v>
      </c>
      <c r="B26" s="34">
        <v>67.959999999999994</v>
      </c>
      <c r="C26" s="34">
        <v>68.069999999999993</v>
      </c>
      <c r="D26" s="34">
        <v>112.79</v>
      </c>
      <c r="E26" s="34">
        <v>44.67</v>
      </c>
      <c r="F26" s="34">
        <v>33.01</v>
      </c>
      <c r="G26" s="34">
        <v>50.72</v>
      </c>
      <c r="H26" s="34">
        <v>51.24</v>
      </c>
      <c r="I26" s="34">
        <v>43.67</v>
      </c>
      <c r="J26" s="34">
        <v>50.94</v>
      </c>
      <c r="K26" s="34">
        <v>36.15</v>
      </c>
      <c r="L26" s="34">
        <v>65.64</v>
      </c>
      <c r="M26" s="34">
        <v>74.75</v>
      </c>
      <c r="N26" s="34">
        <v>40.619999999999997</v>
      </c>
      <c r="O26" s="34">
        <v>38.25</v>
      </c>
      <c r="P26" s="34"/>
      <c r="Q26" s="34"/>
      <c r="R26" s="34"/>
      <c r="S26" s="34">
        <v>78.11</v>
      </c>
      <c r="T26" s="34">
        <v>50.69</v>
      </c>
      <c r="U26" s="34">
        <v>57.96</v>
      </c>
      <c r="AR26" s="15">
        <f>'Table A1'!B26/B26*100</f>
        <v>132.386698057681</v>
      </c>
      <c r="AS26" s="15">
        <f>'Table A1'!C26/C26*100</f>
        <v>225.98795357719999</v>
      </c>
      <c r="AT26" s="15">
        <f>'Table A1'!D26/D26*100</f>
        <v>83.074740668498976</v>
      </c>
      <c r="AU26" s="15">
        <f>'Table A1'!E26/E26*100</f>
        <v>152.89903738526976</v>
      </c>
      <c r="AV26" s="15">
        <f>'Table A1'!F26/F26*100</f>
        <v>181.61163283853378</v>
      </c>
      <c r="AW26" s="15">
        <f>'Table A1'!G26/G26*100</f>
        <v>167.78391167192427</v>
      </c>
      <c r="AX26" s="15">
        <f>'Table A1'!H26/H26*100</f>
        <v>107.96252927400467</v>
      </c>
      <c r="AY26" s="15">
        <f>'Table A1'!I26/I26*100</f>
        <v>131.94412640256468</v>
      </c>
      <c r="AZ26" s="15">
        <f>'Table A1'!J26/J26*100</f>
        <v>139.3011385944248</v>
      </c>
      <c r="BA26" s="15">
        <f>'Table A1'!K26/K26*100</f>
        <v>80.719225449515903</v>
      </c>
      <c r="BB26" s="15">
        <f>'Table A1'!L26/L26*100</f>
        <v>72.349177330895799</v>
      </c>
      <c r="BC26" s="15">
        <f>'Table A1'!M26/M26*100</f>
        <v>39.598662207357862</v>
      </c>
      <c r="BD26" s="15">
        <f>'Table A1'!N26/N26*100</f>
        <v>82.988675529295918</v>
      </c>
      <c r="BE26" s="15">
        <f>'Table A1'!O26/O26*100</f>
        <v>78.039215686274517</v>
      </c>
      <c r="BF26" s="15" t="e">
        <f>'Table A1'!P26/P26*100</f>
        <v>#N/A</v>
      </c>
      <c r="BG26" s="15" t="e">
        <f>IFERROR('Table A1'!Q26/Q26*100,NA())</f>
        <v>#N/A</v>
      </c>
      <c r="BH26" s="15" t="e">
        <f>IFERROR('Table A1'!R26/R26*100,NA())</f>
        <v>#N/A</v>
      </c>
      <c r="BI26" s="15">
        <f>'Table A1'!S26/S26*100</f>
        <v>77.467673793368334</v>
      </c>
      <c r="BJ26" s="15">
        <f>'Table A1'!T26/T26*100</f>
        <v>129.25626356283291</v>
      </c>
      <c r="BK26" s="15">
        <f>'Table A1'!U26/U26*100</f>
        <v>96.376811594202891</v>
      </c>
    </row>
    <row r="27" spans="1:63" x14ac:dyDescent="0.2">
      <c r="A27" s="13">
        <v>1991</v>
      </c>
      <c r="B27" s="34">
        <v>67.66</v>
      </c>
      <c r="C27" s="34">
        <v>71.150000000000006</v>
      </c>
      <c r="D27" s="34">
        <v>115.1</v>
      </c>
      <c r="E27" s="34">
        <v>46.38</v>
      </c>
      <c r="F27" s="34">
        <v>35.21</v>
      </c>
      <c r="G27" s="34">
        <v>53.84</v>
      </c>
      <c r="H27" s="34">
        <v>53.23</v>
      </c>
      <c r="I27" s="34">
        <v>44.39</v>
      </c>
      <c r="J27" s="34">
        <v>53.3</v>
      </c>
      <c r="K27" s="34">
        <v>39.520000000000003</v>
      </c>
      <c r="L27" s="34">
        <v>68.510000000000005</v>
      </c>
      <c r="M27" s="34">
        <v>82.48</v>
      </c>
      <c r="N27" s="34">
        <v>44.75</v>
      </c>
      <c r="O27" s="34">
        <v>40.54</v>
      </c>
      <c r="P27" s="34"/>
      <c r="Q27" s="34"/>
      <c r="R27" s="34"/>
      <c r="S27" s="34">
        <v>85</v>
      </c>
      <c r="T27" s="34">
        <v>55.08</v>
      </c>
      <c r="U27" s="34">
        <v>60.47</v>
      </c>
      <c r="AR27" s="15">
        <f>'Table A1'!B27/B27*100</f>
        <v>139.65415311853383</v>
      </c>
      <c r="AS27" s="15">
        <f>'Table A1'!C27/C27*100</f>
        <v>226.01546029515109</v>
      </c>
      <c r="AT27" s="15">
        <f>'Table A1'!D27/D27*100</f>
        <v>77.306689834926161</v>
      </c>
      <c r="AU27" s="15">
        <f>'Table A1'!E27/E27*100</f>
        <v>156.3173781802501</v>
      </c>
      <c r="AV27" s="15">
        <f>'Table A1'!F27/F27*100</f>
        <v>167.33882419767113</v>
      </c>
      <c r="AW27" s="15">
        <f>'Table A1'!G27/G27*100</f>
        <v>147.21396731054978</v>
      </c>
      <c r="AX27" s="15">
        <f>'Table A1'!H27/H27*100</f>
        <v>102.16043584444863</v>
      </c>
      <c r="AY27" s="15">
        <f>'Table A1'!I27/I27*100</f>
        <v>127.07817075917998</v>
      </c>
      <c r="AZ27" s="15">
        <f>'Table A1'!J27/J27*100</f>
        <v>125.29080675422139</v>
      </c>
      <c r="BA27" s="15">
        <f>'Table A1'!K27/K27*100</f>
        <v>72.545546558704459</v>
      </c>
      <c r="BB27" s="15">
        <f>'Table A1'!L27/L27*100</f>
        <v>70.237921471318046</v>
      </c>
      <c r="BC27" s="15">
        <f>'Table A1'!M27/M27*100</f>
        <v>35.681377303588746</v>
      </c>
      <c r="BD27" s="15">
        <f>'Table A1'!N27/N27*100</f>
        <v>75.106145251396654</v>
      </c>
      <c r="BE27" s="15">
        <f>'Table A1'!O27/O27*100</f>
        <v>73.162308830784411</v>
      </c>
      <c r="BF27" s="15" t="e">
        <f>'Table A1'!P27/P27*100</f>
        <v>#N/A</v>
      </c>
      <c r="BG27" s="15" t="e">
        <f>IFERROR('Table A1'!Q27/Q27*100,NA())</f>
        <v>#N/A</v>
      </c>
      <c r="BH27" s="15" t="e">
        <f>IFERROR('Table A1'!R27/R27*100,NA())</f>
        <v>#N/A</v>
      </c>
      <c r="BI27" s="15">
        <f>'Table A1'!S27/S27*100</f>
        <v>71.564705882352939</v>
      </c>
      <c r="BJ27" s="15">
        <f>'Table A1'!T27/T27*100</f>
        <v>119.44444444444446</v>
      </c>
      <c r="BK27" s="15">
        <f>'Table A1'!U27/U27*100</f>
        <v>90.63998677029933</v>
      </c>
    </row>
    <row r="28" spans="1:63" x14ac:dyDescent="0.2">
      <c r="A28" s="13">
        <v>1992</v>
      </c>
      <c r="B28" s="34">
        <v>67.62</v>
      </c>
      <c r="C28" s="34">
        <v>75.290000000000006</v>
      </c>
      <c r="D28" s="34">
        <v>116.05</v>
      </c>
      <c r="E28" s="34">
        <v>48.82</v>
      </c>
      <c r="F28" s="34">
        <v>37.64</v>
      </c>
      <c r="G28" s="34">
        <v>54.27</v>
      </c>
      <c r="H28" s="34">
        <v>54.39</v>
      </c>
      <c r="I28" s="34">
        <v>45.5</v>
      </c>
      <c r="J28" s="34">
        <v>55.33</v>
      </c>
      <c r="K28" s="34">
        <v>42.85</v>
      </c>
      <c r="L28" s="34">
        <v>69.48</v>
      </c>
      <c r="M28" s="34">
        <v>84.26</v>
      </c>
      <c r="N28" s="34">
        <v>47.58</v>
      </c>
      <c r="O28" s="34">
        <v>42.2</v>
      </c>
      <c r="P28" s="34"/>
      <c r="Q28" s="34"/>
      <c r="R28" s="34"/>
      <c r="S28" s="34">
        <v>88.87</v>
      </c>
      <c r="T28" s="34">
        <v>58.24</v>
      </c>
      <c r="U28" s="34">
        <v>62.4</v>
      </c>
      <c r="AR28" s="15">
        <f>'Table A1'!B28/B28*100</f>
        <v>143.25643300798581</v>
      </c>
      <c r="AS28" s="15">
        <f>'Table A1'!C28/C28*100</f>
        <v>219.81670872625844</v>
      </c>
      <c r="AT28" s="15">
        <f>'Table A1'!D28/D28*100</f>
        <v>76.604911676001734</v>
      </c>
      <c r="AU28" s="15">
        <f>'Table A1'!E28/E28*100</f>
        <v>152.19172470299057</v>
      </c>
      <c r="AV28" s="15">
        <f>'Table A1'!F28/F28*100</f>
        <v>158.52816153028692</v>
      </c>
      <c r="AW28" s="15">
        <f>'Table A1'!G28/G28*100</f>
        <v>139.00866040169521</v>
      </c>
      <c r="AX28" s="15">
        <f>'Table A1'!H28/H28*100</f>
        <v>104.2287185144328</v>
      </c>
      <c r="AY28" s="15">
        <f>'Table A1'!I28/I28*100</f>
        <v>127.64835164835165</v>
      </c>
      <c r="AZ28" s="15">
        <f>'Table A1'!J28/J28*100</f>
        <v>115.29007771552504</v>
      </c>
      <c r="BA28" s="15">
        <f>'Table A1'!K28/K28*100</f>
        <v>67.39789964994165</v>
      </c>
      <c r="BB28" s="15">
        <f>'Table A1'!L28/L28*100</f>
        <v>67.026482440990208</v>
      </c>
      <c r="BC28" s="15">
        <f>'Table A1'!M28/M28*100</f>
        <v>34.820792784239259</v>
      </c>
      <c r="BD28" s="15">
        <f>'Table A1'!N28/N28*100</f>
        <v>69.503993274485083</v>
      </c>
      <c r="BE28" s="15">
        <f>'Table A1'!O28/O28*100</f>
        <v>69.573459715639814</v>
      </c>
      <c r="BF28" s="15" t="e">
        <f>'Table A1'!P28/P28*100</f>
        <v>#N/A</v>
      </c>
      <c r="BG28" s="15" t="e">
        <f>IFERROR('Table A1'!Q28/Q28*100,NA())</f>
        <v>#N/A</v>
      </c>
      <c r="BH28" s="15" t="e">
        <f>IFERROR('Table A1'!R28/R28*100,NA())</f>
        <v>#N/A</v>
      </c>
      <c r="BI28" s="15">
        <f>'Table A1'!S28/S28*100</f>
        <v>69.472262855856869</v>
      </c>
      <c r="BJ28" s="15">
        <f>'Table A1'!T28/T28*100</f>
        <v>114.16552197802197</v>
      </c>
      <c r="BK28" s="15">
        <f>'Table A1'!U28/U28*100</f>
        <v>88.125000000000014</v>
      </c>
    </row>
    <row r="29" spans="1:63" x14ac:dyDescent="0.2">
      <c r="A29" s="13">
        <v>1993</v>
      </c>
      <c r="B29" s="34">
        <v>68.77</v>
      </c>
      <c r="C29" s="34">
        <v>78.05</v>
      </c>
      <c r="D29" s="34">
        <v>116.08</v>
      </c>
      <c r="E29" s="34">
        <v>50.58</v>
      </c>
      <c r="F29" s="34">
        <v>40.369999999999997</v>
      </c>
      <c r="G29" s="34">
        <v>55.13</v>
      </c>
      <c r="H29" s="34">
        <v>55.69</v>
      </c>
      <c r="I29" s="34">
        <v>47.06</v>
      </c>
      <c r="J29" s="34">
        <v>56.33</v>
      </c>
      <c r="K29" s="34">
        <v>45.38</v>
      </c>
      <c r="L29" s="34">
        <v>69.180000000000007</v>
      </c>
      <c r="M29" s="34">
        <v>84.73</v>
      </c>
      <c r="N29" s="34">
        <v>49.24</v>
      </c>
      <c r="O29" s="34">
        <v>43.62</v>
      </c>
      <c r="P29" s="34"/>
      <c r="Q29" s="34"/>
      <c r="R29" s="34"/>
      <c r="S29" s="34">
        <v>92</v>
      </c>
      <c r="T29" s="34">
        <v>60.44</v>
      </c>
      <c r="U29" s="34">
        <v>63.85</v>
      </c>
      <c r="AR29" s="15">
        <f>'Table A1'!B29/B29*100</f>
        <v>127.93369201686784</v>
      </c>
      <c r="AS29" s="15">
        <f>'Table A1'!C29/C29*100</f>
        <v>226.27802690582962</v>
      </c>
      <c r="AT29" s="15">
        <f>'Table A1'!D29/D29*100</f>
        <v>77.705031013094413</v>
      </c>
      <c r="AU29" s="15">
        <f>'Table A1'!E29/E29*100</f>
        <v>154.50771055753262</v>
      </c>
      <c r="AV29" s="15">
        <f>'Table A1'!F29/F29*100</f>
        <v>154.71885063165718</v>
      </c>
      <c r="AW29" s="15">
        <f>'Table A1'!G29/G29*100</f>
        <v>132.95846181752219</v>
      </c>
      <c r="AX29" s="15">
        <f>'Table A1'!H29/H29*100</f>
        <v>109.66062129646257</v>
      </c>
      <c r="AY29" s="15">
        <f>'Table A1'!I29/I29*100</f>
        <v>127.07182320441987</v>
      </c>
      <c r="AZ29" s="15">
        <f>'Table A1'!J29/J29*100</f>
        <v>114.66358956151252</v>
      </c>
      <c r="BA29" s="15">
        <f>'Table A1'!K29/K29*100</f>
        <v>65.359189070074919</v>
      </c>
      <c r="BB29" s="15">
        <f>'Table A1'!L29/L29*100</f>
        <v>69.167389418907206</v>
      </c>
      <c r="BC29" s="15">
        <f>'Table A1'!M29/M29*100</f>
        <v>35.678036114717337</v>
      </c>
      <c r="BD29" s="15">
        <f>'Table A1'!N29/N29*100</f>
        <v>68.31844029244516</v>
      </c>
      <c r="BE29" s="15">
        <f>'Table A1'!O29/O29*100</f>
        <v>68.638239339752417</v>
      </c>
      <c r="BF29" s="15" t="e">
        <f>'Table A1'!P29/P29*100</f>
        <v>#N/A</v>
      </c>
      <c r="BG29" s="15" t="e">
        <f>IFERROR('Table A1'!Q29/Q29*100,NA())</f>
        <v>#N/A</v>
      </c>
      <c r="BH29" s="15" t="e">
        <f>IFERROR('Table A1'!R29/R29*100,NA())</f>
        <v>#N/A</v>
      </c>
      <c r="BI29" s="15">
        <f>'Table A1'!S29/S29*100</f>
        <v>71.489130434782595</v>
      </c>
      <c r="BJ29" s="15">
        <f>'Table A1'!T29/T29*100</f>
        <v>117.00860357379219</v>
      </c>
      <c r="BK29" s="15">
        <f>'Table A1'!U29/U29*100</f>
        <v>88.519968676585748</v>
      </c>
    </row>
    <row r="30" spans="1:63" x14ac:dyDescent="0.2">
      <c r="A30" s="13">
        <v>1994</v>
      </c>
      <c r="B30" s="34">
        <v>71.290000000000006</v>
      </c>
      <c r="C30" s="34">
        <v>78.94</v>
      </c>
      <c r="D30" s="34">
        <v>116.25</v>
      </c>
      <c r="E30" s="34">
        <v>51.64</v>
      </c>
      <c r="F30" s="34">
        <v>42.96</v>
      </c>
      <c r="G30" s="34">
        <v>56.18</v>
      </c>
      <c r="H30" s="34">
        <v>57.08</v>
      </c>
      <c r="I30" s="34">
        <v>48.94</v>
      </c>
      <c r="J30" s="34">
        <v>56.15</v>
      </c>
      <c r="K30" s="34">
        <v>48.63</v>
      </c>
      <c r="L30" s="34">
        <v>69.099999999999994</v>
      </c>
      <c r="M30" s="34">
        <v>86.6</v>
      </c>
      <c r="N30" s="34">
        <v>50.43</v>
      </c>
      <c r="O30" s="34">
        <v>45.31</v>
      </c>
      <c r="P30" s="34"/>
      <c r="Q30" s="34"/>
      <c r="R30" s="34"/>
      <c r="S30" s="34">
        <v>95.41</v>
      </c>
      <c r="T30" s="34">
        <v>63.42</v>
      </c>
      <c r="U30" s="34">
        <v>65.239999999999995</v>
      </c>
      <c r="AR30" s="15">
        <f>'Table A1'!B30/B30*100</f>
        <v>120.47973067751437</v>
      </c>
      <c r="AS30" s="15">
        <f>'Table A1'!C30/C30*100</f>
        <v>257.2966810235622</v>
      </c>
      <c r="AT30" s="15">
        <f>'Table A1'!D30/D30*100</f>
        <v>81.247311827956992</v>
      </c>
      <c r="AU30" s="15">
        <f>'Table A1'!E30/E30*100</f>
        <v>146.55305964368708</v>
      </c>
      <c r="AV30" s="15">
        <f>'Table A1'!F30/F30*100</f>
        <v>150.32588454376165</v>
      </c>
      <c r="AW30" s="15">
        <f>'Table A1'!G30/G30*100</f>
        <v>128.33748665005339</v>
      </c>
      <c r="AX30" s="15">
        <f>'Table A1'!H30/H30*100</f>
        <v>112.47372109320253</v>
      </c>
      <c r="AY30" s="15">
        <f>'Table A1'!I30/I30*100</f>
        <v>129.73028197793218</v>
      </c>
      <c r="AZ30" s="15">
        <f>'Table A1'!J30/J30*100</f>
        <v>117.20391807658059</v>
      </c>
      <c r="BA30" s="15">
        <f>'Table A1'!K30/K30*100</f>
        <v>63.849475632325728</v>
      </c>
      <c r="BB30" s="15">
        <f>'Table A1'!L30/L30*100</f>
        <v>69.753979739507969</v>
      </c>
      <c r="BC30" s="15">
        <f>'Table A1'!M30/M30*100</f>
        <v>36.836027713625867</v>
      </c>
      <c r="BD30" s="15">
        <f>'Table A1'!N30/N30*100</f>
        <v>69.998017053341258</v>
      </c>
      <c r="BE30" s="15">
        <f>'Table A1'!O30/O30*100</f>
        <v>69.388655925844191</v>
      </c>
      <c r="BF30" s="15" t="e">
        <f>'Table A1'!P30/P30*100</f>
        <v>#N/A</v>
      </c>
      <c r="BG30" s="15" t="e">
        <f>IFERROR('Table A1'!Q30/Q30*100,NA())</f>
        <v>#N/A</v>
      </c>
      <c r="BH30" s="15" t="e">
        <f>IFERROR('Table A1'!R30/R30*100,NA())</f>
        <v>#N/A</v>
      </c>
      <c r="BI30" s="15">
        <f>'Table A1'!S30/S30*100</f>
        <v>72.340425531914889</v>
      </c>
      <c r="BJ30" s="15">
        <f>'Table A1'!T30/T30*100</f>
        <v>116.91895301166826</v>
      </c>
      <c r="BK30" s="15">
        <f>'Table A1'!U30/U30*100</f>
        <v>89.944819129368497</v>
      </c>
    </row>
    <row r="31" spans="1:63" x14ac:dyDescent="0.2">
      <c r="A31" s="13">
        <v>1995</v>
      </c>
      <c r="B31" s="34">
        <v>73.069999999999993</v>
      </c>
      <c r="C31" s="34">
        <v>79.150000000000006</v>
      </c>
      <c r="D31" s="34">
        <v>116.93</v>
      </c>
      <c r="E31" s="34">
        <v>51.62</v>
      </c>
      <c r="F31" s="34">
        <v>45.54</v>
      </c>
      <c r="G31" s="34">
        <v>56.52</v>
      </c>
      <c r="H31" s="34">
        <v>59.13</v>
      </c>
      <c r="I31" s="34">
        <v>50.04</v>
      </c>
      <c r="J31" s="34">
        <v>58.94</v>
      </c>
      <c r="K31" s="34">
        <v>52.78</v>
      </c>
      <c r="L31" s="34">
        <v>69.27</v>
      </c>
      <c r="M31" s="34">
        <v>87.22</v>
      </c>
      <c r="N31" s="34">
        <v>50.42</v>
      </c>
      <c r="O31" s="34">
        <v>47.11</v>
      </c>
      <c r="P31" s="34"/>
      <c r="Q31" s="34"/>
      <c r="R31" s="34"/>
      <c r="S31" s="34">
        <v>100.13</v>
      </c>
      <c r="T31" s="34">
        <v>65.44</v>
      </c>
      <c r="U31" s="34">
        <v>66.61</v>
      </c>
      <c r="AR31" s="15">
        <f>'Table A1'!B31/B31*100</f>
        <v>113.80867661146846</v>
      </c>
      <c r="AS31" s="15">
        <f>'Table A1'!C31/C31*100</f>
        <v>265.23057485786478</v>
      </c>
      <c r="AT31" s="15">
        <f>'Table A1'!D31/D31*100</f>
        <v>81.99777644744718</v>
      </c>
      <c r="AU31" s="15">
        <f>'Table A1'!E31/E31*100</f>
        <v>150.48430840759397</v>
      </c>
      <c r="AV31" s="15">
        <f>'Table A1'!F31/F31*100</f>
        <v>145.69609134826524</v>
      </c>
      <c r="AW31" s="15">
        <f>'Table A1'!G31/G31*100</f>
        <v>127.03467799009198</v>
      </c>
      <c r="AX31" s="15">
        <f>'Table A1'!H31/H31*100</f>
        <v>110.2147809910367</v>
      </c>
      <c r="AY31" s="15">
        <f>'Table A1'!I31/I31*100</f>
        <v>134.59232613908873</v>
      </c>
      <c r="AZ31" s="15">
        <f>'Table A1'!J31/J31*100</f>
        <v>114.03121818798778</v>
      </c>
      <c r="BA31" s="15">
        <f>'Table A1'!K31/K31*100</f>
        <v>61.254262978400909</v>
      </c>
      <c r="BB31" s="15">
        <f>'Table A1'!L31/L31*100</f>
        <v>70.954237043453162</v>
      </c>
      <c r="BC31" s="15">
        <f>'Table A1'!M31/M31*100</f>
        <v>37.938546204998858</v>
      </c>
      <c r="BD31" s="15">
        <f>'Table A1'!N31/N31*100</f>
        <v>72.411741372471241</v>
      </c>
      <c r="BE31" s="15">
        <f>'Table A1'!O31/O31*100</f>
        <v>69.45446826576098</v>
      </c>
      <c r="BF31" s="15" t="e">
        <f>'Table A1'!P31/P31*100</f>
        <v>#N/A</v>
      </c>
      <c r="BG31" s="15" t="e">
        <f>IFERROR('Table A1'!Q31/Q31*100,NA())</f>
        <v>#N/A</v>
      </c>
      <c r="BH31" s="15" t="e">
        <f>IFERROR('Table A1'!R31/R31*100,NA())</f>
        <v>#N/A</v>
      </c>
      <c r="BI31" s="15">
        <f>'Table A1'!S31/S31*100</f>
        <v>71.886547488265265</v>
      </c>
      <c r="BJ31" s="15">
        <f>'Table A1'!T31/T31*100</f>
        <v>118.04706601466992</v>
      </c>
      <c r="BK31" s="15">
        <f>'Table A1'!U31/U31*100</f>
        <v>90.091577841164977</v>
      </c>
    </row>
    <row r="32" spans="1:63" x14ac:dyDescent="0.2">
      <c r="A32" s="13">
        <v>1996</v>
      </c>
      <c r="B32" s="34">
        <v>73.81</v>
      </c>
      <c r="C32" s="34">
        <v>79.75</v>
      </c>
      <c r="D32" s="34">
        <v>118.32</v>
      </c>
      <c r="E32" s="34">
        <v>50.69</v>
      </c>
      <c r="F32" s="34">
        <v>48.95</v>
      </c>
      <c r="G32" s="34">
        <v>56.82</v>
      </c>
      <c r="H32" s="34">
        <v>61.39</v>
      </c>
      <c r="I32" s="34">
        <v>50.57</v>
      </c>
      <c r="J32" s="34">
        <v>63.6</v>
      </c>
      <c r="K32" s="34">
        <v>58.59</v>
      </c>
      <c r="L32" s="34">
        <v>69.599999999999994</v>
      </c>
      <c r="M32" s="34">
        <v>88.58</v>
      </c>
      <c r="N32" s="34">
        <v>51.31</v>
      </c>
      <c r="O32" s="34">
        <v>49.84</v>
      </c>
      <c r="P32" s="34"/>
      <c r="Q32" s="34"/>
      <c r="R32" s="34"/>
      <c r="S32" s="34">
        <v>106.69</v>
      </c>
      <c r="T32" s="34">
        <v>69.400000000000006</v>
      </c>
      <c r="U32" s="34">
        <v>68.39</v>
      </c>
      <c r="AR32" s="15">
        <f>'Table A1'!B32/B32*100</f>
        <v>107.85801381926568</v>
      </c>
      <c r="AS32" s="15">
        <f>'Table A1'!C32/C32*100</f>
        <v>271.61128526645768</v>
      </c>
      <c r="AT32" s="15">
        <f>'Table A1'!D32/D32*100</f>
        <v>81.6683569979716</v>
      </c>
      <c r="AU32" s="15">
        <f>'Table A1'!E32/E32*100</f>
        <v>163.64174393371476</v>
      </c>
      <c r="AV32" s="15">
        <f>'Table A1'!F32/F32*100</f>
        <v>139.77528089887642</v>
      </c>
      <c r="AW32" s="15">
        <f>'Table A1'!G32/G32*100</f>
        <v>128.40549102428722</v>
      </c>
      <c r="AX32" s="15">
        <f>'Table A1'!H32/H32*100</f>
        <v>108.79622088287995</v>
      </c>
      <c r="AY32" s="15">
        <f>'Table A1'!I32/I32*100</f>
        <v>140.30057346252721</v>
      </c>
      <c r="AZ32" s="15">
        <f>'Table A1'!J32/J32*100</f>
        <v>103.03459119496856</v>
      </c>
      <c r="BA32" s="15">
        <f>'Table A1'!K32/K32*100</f>
        <v>56.613756613756614</v>
      </c>
      <c r="BB32" s="15">
        <f>'Table A1'!L32/L32*100</f>
        <v>73.678160919540232</v>
      </c>
      <c r="BC32" s="15">
        <f>'Table A1'!M32/M32*100</f>
        <v>38.970422217204792</v>
      </c>
      <c r="BD32" s="15">
        <f>'Table A1'!N32/N32*100</f>
        <v>73.962190606119677</v>
      </c>
      <c r="BE32" s="15">
        <f>'Table A1'!O32/O32*100</f>
        <v>68.258426966292134</v>
      </c>
      <c r="BF32" s="15" t="e">
        <f>'Table A1'!P32/P32*100</f>
        <v>#N/A</v>
      </c>
      <c r="BG32" s="15" t="e">
        <f>IFERROR('Table A1'!Q32/Q32*100,NA())</f>
        <v>#N/A</v>
      </c>
      <c r="BH32" s="15" t="e">
        <f>IFERROR('Table A1'!R32/R32*100,NA())</f>
        <v>#N/A</v>
      </c>
      <c r="BI32" s="15">
        <f>'Table A1'!S32/S32*100</f>
        <v>68.30068422532571</v>
      </c>
      <c r="BJ32" s="15">
        <f>'Table A1'!T32/T32*100</f>
        <v>112.89625360230546</v>
      </c>
      <c r="BK32" s="15">
        <f>'Table A1'!U32/U32*100</f>
        <v>89.779207486474633</v>
      </c>
    </row>
    <row r="33" spans="1:63" x14ac:dyDescent="0.2">
      <c r="A33" s="13">
        <v>1997</v>
      </c>
      <c r="B33" s="34">
        <v>75.66</v>
      </c>
      <c r="C33" s="34">
        <v>82.24</v>
      </c>
      <c r="D33" s="34">
        <v>119.2</v>
      </c>
      <c r="E33" s="34">
        <v>49.81</v>
      </c>
      <c r="F33" s="34">
        <v>53.7</v>
      </c>
      <c r="G33" s="34">
        <v>57.73</v>
      </c>
      <c r="H33" s="34">
        <v>64.28</v>
      </c>
      <c r="I33" s="34">
        <v>52.9</v>
      </c>
      <c r="J33" s="34">
        <v>71.150000000000006</v>
      </c>
      <c r="K33" s="34">
        <v>62.92</v>
      </c>
      <c r="L33" s="34">
        <v>72.06</v>
      </c>
      <c r="M33" s="34">
        <v>88.63</v>
      </c>
      <c r="N33" s="34">
        <v>52.6</v>
      </c>
      <c r="O33" s="34">
        <v>53.49</v>
      </c>
      <c r="P33" s="34"/>
      <c r="Q33" s="34"/>
      <c r="R33" s="34"/>
      <c r="S33" s="34">
        <v>109.07</v>
      </c>
      <c r="T33" s="34">
        <v>73.67</v>
      </c>
      <c r="U33" s="34">
        <v>70.77</v>
      </c>
      <c r="AR33" s="15">
        <f>'Table A1'!B33/B33*100</f>
        <v>106.85963521015067</v>
      </c>
      <c r="AS33" s="15">
        <f>'Table A1'!C33/C33*100</f>
        <v>260.7368677042802</v>
      </c>
      <c r="AT33" s="15">
        <f>'Table A1'!D33/D33*100</f>
        <v>82.474832214765101</v>
      </c>
      <c r="AU33" s="15">
        <f>'Table A1'!E33/E33*100</f>
        <v>168.17908050592249</v>
      </c>
      <c r="AV33" s="15">
        <f>'Table A1'!F33/F33*100</f>
        <v>129.51582867783983</v>
      </c>
      <c r="AW33" s="15">
        <f>'Table A1'!G33/G33*100</f>
        <v>127.3168196778105</v>
      </c>
      <c r="AX33" s="15">
        <f>'Table A1'!H33/H33*100</f>
        <v>105.83385189794647</v>
      </c>
      <c r="AY33" s="15">
        <f>'Table A1'!I33/I33*100</f>
        <v>143.55387523629491</v>
      </c>
      <c r="AZ33" s="15">
        <f>'Table A1'!J33/J33*100</f>
        <v>93.900210822206603</v>
      </c>
      <c r="BA33" s="15">
        <f>'Table A1'!K33/K33*100</f>
        <v>50.794659885568969</v>
      </c>
      <c r="BB33" s="15">
        <f>'Table A1'!L33/L33*100</f>
        <v>75.451013044684984</v>
      </c>
      <c r="BC33" s="15">
        <f>'Table A1'!M33/M33*100</f>
        <v>41.205009590432141</v>
      </c>
      <c r="BD33" s="15">
        <f>'Table A1'!N33/N33*100</f>
        <v>69.828897338403024</v>
      </c>
      <c r="BE33" s="15">
        <f>'Table A1'!O33/O33*100</f>
        <v>67.20882407926716</v>
      </c>
      <c r="BF33" s="15" t="e">
        <f>'Table A1'!P33/P33*100</f>
        <v>#N/A</v>
      </c>
      <c r="BG33" s="15" t="e">
        <f>IFERROR('Table A1'!Q33/Q33*100,NA())</f>
        <v>#N/A</v>
      </c>
      <c r="BH33" s="15" t="e">
        <f>IFERROR('Table A1'!R33/R33*100,NA())</f>
        <v>#N/A</v>
      </c>
      <c r="BI33" s="15">
        <f>'Table A1'!S33/S33*100</f>
        <v>66.104336664527366</v>
      </c>
      <c r="BJ33" s="15">
        <f>'Table A1'!T33/T33*100</f>
        <v>108.13085380752001</v>
      </c>
      <c r="BK33" s="15">
        <f>'Table A1'!U33/U33*100</f>
        <v>89.430549667938394</v>
      </c>
    </row>
    <row r="34" spans="1:63" x14ac:dyDescent="0.2">
      <c r="A34" s="13">
        <v>1998</v>
      </c>
      <c r="B34" s="34">
        <v>76.39</v>
      </c>
      <c r="C34" s="34">
        <v>86.72</v>
      </c>
      <c r="D34" s="34">
        <v>120.24</v>
      </c>
      <c r="E34" s="34">
        <v>50.41</v>
      </c>
      <c r="F34" s="34">
        <v>58.31</v>
      </c>
      <c r="G34" s="34">
        <v>59.79</v>
      </c>
      <c r="H34" s="34">
        <v>68.400000000000006</v>
      </c>
      <c r="I34" s="34">
        <v>56.42</v>
      </c>
      <c r="J34" s="34">
        <v>78.64</v>
      </c>
      <c r="K34" s="34">
        <v>64.97</v>
      </c>
      <c r="L34" s="34">
        <v>77.430000000000007</v>
      </c>
      <c r="M34" s="34">
        <v>89.01</v>
      </c>
      <c r="N34" s="34">
        <v>52.8</v>
      </c>
      <c r="O34" s="34">
        <v>58.73</v>
      </c>
      <c r="P34" s="34"/>
      <c r="Q34" s="34"/>
      <c r="R34" s="34"/>
      <c r="S34" s="34">
        <v>106.79</v>
      </c>
      <c r="T34" s="34">
        <v>78.349999999999994</v>
      </c>
      <c r="U34" s="34">
        <v>73.680000000000007</v>
      </c>
      <c r="AR34" s="15">
        <f>'Table A1'!B34/B34*100</f>
        <v>109.55622463673255</v>
      </c>
      <c r="AS34" s="15">
        <f>'Table A1'!C34/C34*100</f>
        <v>246.54059040590406</v>
      </c>
      <c r="AT34" s="15">
        <f>'Table A1'!D34/D34*100</f>
        <v>82.027611443779108</v>
      </c>
      <c r="AU34" s="15">
        <f>'Table A1'!E34/E34*100</f>
        <v>168.67684983138267</v>
      </c>
      <c r="AV34" s="15">
        <f>'Table A1'!F34/F34*100</f>
        <v>127.25090036014406</v>
      </c>
      <c r="AW34" s="15">
        <f>'Table A1'!G34/G34*100</f>
        <v>124.73657802308078</v>
      </c>
      <c r="AX34" s="15">
        <f>'Table A1'!H34/H34*100</f>
        <v>101.35964912280701</v>
      </c>
      <c r="AY34" s="15">
        <f>'Table A1'!I34/I34*100</f>
        <v>141.52782701169798</v>
      </c>
      <c r="AZ34" s="15">
        <f>'Table A1'!J34/J34*100</f>
        <v>85.643438453713117</v>
      </c>
      <c r="BA34" s="15">
        <f>'Table A1'!K34/K34*100</f>
        <v>54.194243496998617</v>
      </c>
      <c r="BB34" s="15">
        <f>'Table A1'!L34/L34*100</f>
        <v>86.348960351285015</v>
      </c>
      <c r="BC34" s="15">
        <f>'Table A1'!M34/M34*100</f>
        <v>41.512189641613304</v>
      </c>
      <c r="BD34" s="15">
        <f>'Table A1'!N34/N34*100</f>
        <v>77.367424242424249</v>
      </c>
      <c r="BE34" s="15">
        <f>'Table A1'!O34/O34*100</f>
        <v>63.834496849991496</v>
      </c>
      <c r="BF34" s="15" t="e">
        <f>'Table A1'!P34/P34*100</f>
        <v>#N/A</v>
      </c>
      <c r="BG34" s="15" t="e">
        <f>IFERROR('Table A1'!Q34/Q34*100,NA())</f>
        <v>#N/A</v>
      </c>
      <c r="BH34" s="15" t="e">
        <f>IFERROR('Table A1'!R34/R34*100,NA())</f>
        <v>#N/A</v>
      </c>
      <c r="BI34" s="15">
        <f>'Table A1'!S34/S34*100</f>
        <v>71.598464275681224</v>
      </c>
      <c r="BJ34" s="15">
        <f>'Table A1'!T34/T34*100</f>
        <v>102.79514996809192</v>
      </c>
      <c r="BK34" s="15">
        <f>'Table A1'!U34/U34*100</f>
        <v>89.793702497285537</v>
      </c>
    </row>
    <row r="35" spans="1:63" x14ac:dyDescent="0.2">
      <c r="A35" s="13">
        <v>1999</v>
      </c>
      <c r="B35" s="34">
        <v>75.14</v>
      </c>
      <c r="C35" s="34">
        <v>90.83</v>
      </c>
      <c r="D35" s="34">
        <v>120.22</v>
      </c>
      <c r="E35" s="34">
        <v>51.24</v>
      </c>
      <c r="F35" s="34">
        <v>62.97</v>
      </c>
      <c r="G35" s="34">
        <v>62.51</v>
      </c>
      <c r="H35" s="34">
        <v>72.42</v>
      </c>
      <c r="I35" s="34">
        <v>60.35</v>
      </c>
      <c r="J35" s="34">
        <v>84.59</v>
      </c>
      <c r="K35" s="34">
        <v>67.489999999999995</v>
      </c>
      <c r="L35" s="34">
        <v>82.45</v>
      </c>
      <c r="M35" s="34">
        <v>90.57</v>
      </c>
      <c r="N35" s="34">
        <v>53.75</v>
      </c>
      <c r="O35" s="34">
        <v>63.67</v>
      </c>
      <c r="P35" s="34"/>
      <c r="Q35" s="34"/>
      <c r="R35" s="34"/>
      <c r="S35" s="34">
        <v>104.94</v>
      </c>
      <c r="T35" s="34">
        <v>81.209999999999994</v>
      </c>
      <c r="U35" s="34">
        <v>76.459999999999994</v>
      </c>
      <c r="AR35" s="15">
        <f>'Table A1'!B35/B35*100</f>
        <v>119.03114186851211</v>
      </c>
      <c r="AS35" s="15">
        <f>'Table A1'!C35/C35*100</f>
        <v>250.61103159748984</v>
      </c>
      <c r="AT35" s="15">
        <f>'Table A1'!D35/D35*100</f>
        <v>82.315754450174666</v>
      </c>
      <c r="AU35" s="15">
        <f>'Table A1'!E35/E35*100</f>
        <v>173.43871975019516</v>
      </c>
      <c r="AV35" s="15">
        <f>'Table A1'!F35/F35*100</f>
        <v>119.0249325075433</v>
      </c>
      <c r="AW35" s="15">
        <f>'Table A1'!G35/G35*100</f>
        <v>120.82866741321389</v>
      </c>
      <c r="AX35" s="15">
        <f>'Table A1'!H35/H35*100</f>
        <v>95.733222866611428</v>
      </c>
      <c r="AY35" s="15">
        <f>'Table A1'!I35/I35*100</f>
        <v>139.35376967688481</v>
      </c>
      <c r="AZ35" s="15">
        <f>'Table A1'!J35/J35*100</f>
        <v>83.662371438704326</v>
      </c>
      <c r="BA35" s="15">
        <f>'Table A1'!K35/K35*100</f>
        <v>61.14979997036599</v>
      </c>
      <c r="BB35" s="15">
        <f>'Table A1'!L35/L35*100</f>
        <v>81.200727713765914</v>
      </c>
      <c r="BC35" s="15">
        <f>'Table A1'!M35/M35*100</f>
        <v>42.585845202605718</v>
      </c>
      <c r="BD35" s="15">
        <f>'Table A1'!N35/N35*100</f>
        <v>79.144186046511621</v>
      </c>
      <c r="BE35" s="15">
        <f>'Table A1'!O35/O35*100</f>
        <v>63.954766766137894</v>
      </c>
      <c r="BF35" s="15" t="e">
        <f>'Table A1'!P35/P35*100</f>
        <v>#N/A</v>
      </c>
      <c r="BG35" s="15" t="e">
        <f>IFERROR('Table A1'!Q35/Q35*100,NA())</f>
        <v>#N/A</v>
      </c>
      <c r="BH35" s="15" t="e">
        <f>IFERROR('Table A1'!R35/R35*100,NA())</f>
        <v>#N/A</v>
      </c>
      <c r="BI35" s="15">
        <f>'Table A1'!S35/S35*100</f>
        <v>69.696969696969703</v>
      </c>
      <c r="BJ35" s="15">
        <f>'Table A1'!T35/T35*100</f>
        <v>97.278660263514354</v>
      </c>
      <c r="BK35" s="15">
        <f>'Table A1'!U35/U35*100</f>
        <v>89.262359403609736</v>
      </c>
    </row>
    <row r="36" spans="1:63" x14ac:dyDescent="0.2">
      <c r="A36" s="13">
        <v>2000</v>
      </c>
      <c r="B36" s="34">
        <v>73.66</v>
      </c>
      <c r="C36" s="34">
        <v>92.54</v>
      </c>
      <c r="D36" s="34">
        <v>119.63</v>
      </c>
      <c r="E36" s="34">
        <v>51.98</v>
      </c>
      <c r="F36" s="34">
        <v>68.260000000000005</v>
      </c>
      <c r="G36" s="34">
        <v>64.47</v>
      </c>
      <c r="H36" s="34">
        <v>75.5</v>
      </c>
      <c r="I36" s="34">
        <v>63.52</v>
      </c>
      <c r="J36" s="34">
        <v>90.57</v>
      </c>
      <c r="K36" s="34">
        <v>73.69</v>
      </c>
      <c r="L36" s="34">
        <v>86.3</v>
      </c>
      <c r="M36" s="34">
        <v>93.73</v>
      </c>
      <c r="N36" s="34">
        <v>55.23</v>
      </c>
      <c r="O36" s="34">
        <v>67.94</v>
      </c>
      <c r="P36" s="34"/>
      <c r="Q36" s="34"/>
      <c r="R36" s="34"/>
      <c r="S36" s="34">
        <v>103.18</v>
      </c>
      <c r="T36" s="34">
        <v>84.27</v>
      </c>
      <c r="U36" s="34">
        <v>79</v>
      </c>
      <c r="AR36" s="15">
        <f>'Table A1'!B36/B36*100</f>
        <v>123.17404289980996</v>
      </c>
      <c r="AS36" s="15">
        <f>'Table A1'!C36/C36*100</f>
        <v>244.58612491895394</v>
      </c>
      <c r="AT36" s="15">
        <f>'Table A1'!D36/D36*100</f>
        <v>84.176209980774061</v>
      </c>
      <c r="AU36" s="15">
        <f>'Table A1'!E36/E36*100</f>
        <v>178.64563293574454</v>
      </c>
      <c r="AV36" s="15">
        <f>'Table A1'!F36/F36*100</f>
        <v>111.30969821271609</v>
      </c>
      <c r="AW36" s="15">
        <f>'Table A1'!G36/G36*100</f>
        <v>118.17899798355825</v>
      </c>
      <c r="AX36" s="15">
        <f>'Table A1'!H36/H36*100</f>
        <v>91.046357615894038</v>
      </c>
      <c r="AY36" s="15">
        <f>'Table A1'!I36/I36*100</f>
        <v>140.93198992443322</v>
      </c>
      <c r="AZ36" s="15">
        <f>'Table A1'!J36/J36*100</f>
        <v>79.838798719222709</v>
      </c>
      <c r="BA36" s="15">
        <f>'Table A1'!K36/K36*100</f>
        <v>68.448907585832544</v>
      </c>
      <c r="BB36" s="15">
        <f>'Table A1'!L36/L36*100</f>
        <v>80.405561993047513</v>
      </c>
      <c r="BC36" s="15">
        <f>'Table A1'!M36/M36*100</f>
        <v>44.340125893523954</v>
      </c>
      <c r="BD36" s="15">
        <f>'Table A1'!N36/N36*100</f>
        <v>81.803367734926681</v>
      </c>
      <c r="BE36" s="15">
        <f>'Table A1'!O36/O36*100</f>
        <v>65.101560200176621</v>
      </c>
      <c r="BF36" s="15" t="e">
        <f>'Table A1'!P36/P36*100</f>
        <v>#N/A</v>
      </c>
      <c r="BG36" s="15" t="e">
        <f>IFERROR('Table A1'!Q36/Q36*100,NA())</f>
        <v>#N/A</v>
      </c>
      <c r="BH36" s="15" t="e">
        <f>IFERROR('Table A1'!R36/R36*100,NA())</f>
        <v>#N/A</v>
      </c>
      <c r="BI36" s="15">
        <f>'Table A1'!S36/S36*100</f>
        <v>73.735220003876705</v>
      </c>
      <c r="BJ36" s="15">
        <f>'Table A1'!T36/T36*100</f>
        <v>97.82840868636525</v>
      </c>
      <c r="BK36" s="15">
        <f>'Table A1'!U36/U36*100</f>
        <v>90.088607594936704</v>
      </c>
    </row>
    <row r="37" spans="1:63" x14ac:dyDescent="0.2">
      <c r="A37" s="13">
        <v>2001</v>
      </c>
      <c r="B37" s="34">
        <v>74.05</v>
      </c>
      <c r="C37" s="34">
        <v>94.18</v>
      </c>
      <c r="D37" s="34">
        <v>118.46</v>
      </c>
      <c r="E37" s="34">
        <v>52</v>
      </c>
      <c r="F37" s="34">
        <v>70.900000000000006</v>
      </c>
      <c r="G37" s="34">
        <v>67.52</v>
      </c>
      <c r="H37" s="34">
        <v>77.69</v>
      </c>
      <c r="I37" s="34">
        <v>68.45</v>
      </c>
      <c r="J37" s="34">
        <v>92.82</v>
      </c>
      <c r="K37" s="34">
        <v>80.03</v>
      </c>
      <c r="L37" s="34">
        <v>90.63</v>
      </c>
      <c r="M37" s="34">
        <v>98.61</v>
      </c>
      <c r="N37" s="34">
        <v>57.77</v>
      </c>
      <c r="O37" s="34">
        <v>71.91</v>
      </c>
      <c r="P37" s="34"/>
      <c r="Q37" s="34"/>
      <c r="R37" s="34"/>
      <c r="S37" s="34">
        <v>101.18</v>
      </c>
      <c r="T37" s="34">
        <v>88.69</v>
      </c>
      <c r="U37" s="34">
        <v>81.459999999999994</v>
      </c>
      <c r="AR37" s="15">
        <f>'Table A1'!B37/B37*100</f>
        <v>115.47602970965565</v>
      </c>
      <c r="AS37" s="15">
        <f>'Table A1'!C37/C37*100</f>
        <v>225.91845402420896</v>
      </c>
      <c r="AT37" s="15">
        <f>'Table A1'!D37/D37*100</f>
        <v>83.808880634813448</v>
      </c>
      <c r="AU37" s="15">
        <f>'Table A1'!E37/E37*100</f>
        <v>182.78846153846155</v>
      </c>
      <c r="AV37" s="15">
        <f>'Table A1'!F37/F37*100</f>
        <v>109.06911142454159</v>
      </c>
      <c r="AW37" s="15">
        <f>'Table A1'!G37/G37*100</f>
        <v>114.84004739336496</v>
      </c>
      <c r="AX37" s="15">
        <f>'Table A1'!H37/H37*100</f>
        <v>92.341356673960604</v>
      </c>
      <c r="AY37" s="15">
        <f>'Table A1'!I37/I37*100</f>
        <v>130.78159240321401</v>
      </c>
      <c r="AZ37" s="15">
        <f>'Table A1'!J37/J37*100</f>
        <v>81.78194354664943</v>
      </c>
      <c r="BA37" s="15">
        <f>'Table A1'!K37/K37*100</f>
        <v>68.549294014744461</v>
      </c>
      <c r="BB37" s="15">
        <f>'Table A1'!L37/L37*100</f>
        <v>80.326602670197516</v>
      </c>
      <c r="BC37" s="15">
        <f>'Table A1'!M37/M37*100</f>
        <v>44.376838048879428</v>
      </c>
      <c r="BD37" s="15">
        <f>'Table A1'!N37/N37*100</f>
        <v>84.022849229703994</v>
      </c>
      <c r="BE37" s="15">
        <f>'Table A1'!O37/O37*100</f>
        <v>65.303852037268811</v>
      </c>
      <c r="BF37" s="15" t="e">
        <f>'Table A1'!P37/P37*100</f>
        <v>#N/A</v>
      </c>
      <c r="BG37" s="15" t="e">
        <f>IFERROR('Table A1'!Q37/Q37*100,NA())</f>
        <v>#N/A</v>
      </c>
      <c r="BH37" s="15" t="e">
        <f>IFERROR('Table A1'!R37/R37*100,NA())</f>
        <v>#N/A</v>
      </c>
      <c r="BI37" s="15">
        <f>'Table A1'!S37/S37*100</f>
        <v>75.647361138564946</v>
      </c>
      <c r="BJ37" s="15">
        <f>'Table A1'!T37/T37*100</f>
        <v>102.31142180629158</v>
      </c>
      <c r="BK37" s="15">
        <f>'Table A1'!U37/U37*100</f>
        <v>89.774122268598092</v>
      </c>
    </row>
    <row r="38" spans="1:63" x14ac:dyDescent="0.2">
      <c r="A38" s="13">
        <v>2002</v>
      </c>
      <c r="B38" s="34">
        <v>75.91</v>
      </c>
      <c r="C38" s="34">
        <v>96.48</v>
      </c>
      <c r="D38" s="34">
        <v>116.53</v>
      </c>
      <c r="E38" s="34">
        <v>52.02</v>
      </c>
      <c r="F38" s="34">
        <v>73.040000000000006</v>
      </c>
      <c r="G38" s="34">
        <v>71</v>
      </c>
      <c r="H38" s="34">
        <v>79.430000000000007</v>
      </c>
      <c r="I38" s="34">
        <v>73.61</v>
      </c>
      <c r="J38" s="34">
        <v>93.56</v>
      </c>
      <c r="K38" s="34">
        <v>82.89</v>
      </c>
      <c r="L38" s="34">
        <v>95.47</v>
      </c>
      <c r="M38" s="34">
        <v>101.52</v>
      </c>
      <c r="N38" s="34">
        <v>60.24</v>
      </c>
      <c r="O38" s="34">
        <v>75.11</v>
      </c>
      <c r="P38" s="34"/>
      <c r="Q38" s="34"/>
      <c r="R38" s="34"/>
      <c r="S38" s="34">
        <v>99.1</v>
      </c>
      <c r="T38" s="34">
        <v>94</v>
      </c>
      <c r="U38" s="34">
        <v>83.44</v>
      </c>
      <c r="AR38" s="15">
        <f>'Table A1'!B38/B38*100</f>
        <v>127.09787906731658</v>
      </c>
      <c r="AS38" s="15">
        <f>'Table A1'!C38/C38*100</f>
        <v>218.75</v>
      </c>
      <c r="AT38" s="15">
        <f>'Table A1'!D38/D38*100</f>
        <v>83.103063588775427</v>
      </c>
      <c r="AU38" s="15">
        <f>'Table A1'!E38/E38*100</f>
        <v>188.4083044982699</v>
      </c>
      <c r="AV38" s="15">
        <f>'Table A1'!F38/F38*100</f>
        <v>111.65115005476449</v>
      </c>
      <c r="AW38" s="15">
        <f>'Table A1'!G38/G38*100</f>
        <v>115.47887323943662</v>
      </c>
      <c r="AX38" s="15">
        <f>'Table A1'!H38/H38*100</f>
        <v>95.064836963363959</v>
      </c>
      <c r="AY38" s="15">
        <f>'Table A1'!I38/I38*100</f>
        <v>123.54299687542454</v>
      </c>
      <c r="AZ38" s="15">
        <f>'Table A1'!J38/J38*100</f>
        <v>83.764429243266363</v>
      </c>
      <c r="BA38" s="15">
        <f>'Table A1'!K38/K38*100</f>
        <v>69.127759681505609</v>
      </c>
      <c r="BB38" s="15">
        <f>'Table A1'!L38/L38*100</f>
        <v>78.192102231067366</v>
      </c>
      <c r="BC38" s="15">
        <f>'Table A1'!M38/M38*100</f>
        <v>46.217494089834524</v>
      </c>
      <c r="BD38" s="15">
        <f>'Table A1'!N38/N38*100</f>
        <v>79.598273572377167</v>
      </c>
      <c r="BE38" s="15">
        <f>'Table A1'!O38/O38*100</f>
        <v>61.057116229530017</v>
      </c>
      <c r="BF38" s="15" t="e">
        <f>'Table A1'!P38/P38*100</f>
        <v>#N/A</v>
      </c>
      <c r="BG38" s="15" t="e">
        <f>IFERROR('Table A1'!Q38/Q38*100,NA())</f>
        <v>#N/A</v>
      </c>
      <c r="BH38" s="15" t="e">
        <f>IFERROR('Table A1'!R38/R38*100,NA())</f>
        <v>#N/A</v>
      </c>
      <c r="BI38" s="15">
        <f>'Table A1'!S38/S38*100</f>
        <v>80.191725529767908</v>
      </c>
      <c r="BJ38" s="15">
        <f>'Table A1'!T38/T38*100</f>
        <v>93.170212765957444</v>
      </c>
      <c r="BK38" s="15">
        <f>'Table A1'!U38/U38*100</f>
        <v>89.369606903163941</v>
      </c>
    </row>
    <row r="39" spans="1:63" x14ac:dyDescent="0.2">
      <c r="A39" s="13">
        <v>2003</v>
      </c>
      <c r="B39" s="34">
        <v>77.64</v>
      </c>
      <c r="C39" s="34">
        <v>97.94</v>
      </c>
      <c r="D39" s="34">
        <v>114.65</v>
      </c>
      <c r="E39" s="34">
        <v>52.32</v>
      </c>
      <c r="F39" s="34">
        <v>75.48</v>
      </c>
      <c r="G39" s="34">
        <v>75.31</v>
      </c>
      <c r="H39" s="34">
        <v>81.349999999999994</v>
      </c>
      <c r="I39" s="34">
        <v>82.86</v>
      </c>
      <c r="J39" s="34">
        <v>94.54</v>
      </c>
      <c r="K39" s="34">
        <v>83.31</v>
      </c>
      <c r="L39" s="34">
        <v>97.99</v>
      </c>
      <c r="M39" s="34">
        <v>104.39</v>
      </c>
      <c r="N39" s="34">
        <v>61.98</v>
      </c>
      <c r="O39" s="34">
        <v>77.81</v>
      </c>
      <c r="P39" s="34"/>
      <c r="Q39" s="34"/>
      <c r="R39" s="34"/>
      <c r="S39" s="34">
        <v>95.62</v>
      </c>
      <c r="T39" s="34">
        <v>89.99</v>
      </c>
      <c r="U39" s="34">
        <v>85.46</v>
      </c>
      <c r="AR39" s="15">
        <f>'Table A1'!B39/B39*100</f>
        <v>119.25553838227718</v>
      </c>
      <c r="AS39" s="15">
        <f>'Table A1'!C39/C39*100</f>
        <v>204.31897079844802</v>
      </c>
      <c r="AT39" s="15">
        <f>'Table A1'!D39/D39*100</f>
        <v>84.195377235063233</v>
      </c>
      <c r="AU39" s="15">
        <f>'Table A1'!E39/E39*100</f>
        <v>193.13837920489297</v>
      </c>
      <c r="AV39" s="15">
        <f>'Table A1'!F39/F39*100</f>
        <v>111.39374668786432</v>
      </c>
      <c r="AW39" s="15">
        <f>'Table A1'!G39/G39*100</f>
        <v>114.10171291993096</v>
      </c>
      <c r="AX39" s="15">
        <f>'Table A1'!H39/H39*100</f>
        <v>94.910878918254454</v>
      </c>
      <c r="AY39" s="15">
        <f>'Table A1'!I39/I39*100</f>
        <v>113.79435191889935</v>
      </c>
      <c r="AZ39" s="15">
        <f>'Table A1'!J39/J39*100</f>
        <v>85.529934419293426</v>
      </c>
      <c r="BA39" s="15">
        <f>'Table A1'!K39/K39*100</f>
        <v>73.18449165766414</v>
      </c>
      <c r="BB39" s="15">
        <f>'Table A1'!L39/L39*100</f>
        <v>83.06970098989693</v>
      </c>
      <c r="BC39" s="15">
        <f>'Table A1'!M39/M39*100</f>
        <v>49.477919340933035</v>
      </c>
      <c r="BD39" s="15">
        <f>'Table A1'!N39/N39*100</f>
        <v>84.543401097128111</v>
      </c>
      <c r="BE39" s="15">
        <f>'Table A1'!O39/O39*100</f>
        <v>60.429250738979569</v>
      </c>
      <c r="BF39" s="15" t="e">
        <f>'Table A1'!P39/P39*100</f>
        <v>#N/A</v>
      </c>
      <c r="BG39" s="15" t="e">
        <f>IFERROR('Table A1'!Q39/Q39*100,NA())</f>
        <v>#N/A</v>
      </c>
      <c r="BH39" s="15" t="e">
        <f>IFERROR('Table A1'!R39/R39*100,NA())</f>
        <v>#N/A</v>
      </c>
      <c r="BI39" s="15">
        <f>'Table A1'!S39/S39*100</f>
        <v>88.098724116293653</v>
      </c>
      <c r="BJ39" s="15">
        <f>'Table A1'!T39/T39*100</f>
        <v>96.166240693410387</v>
      </c>
      <c r="BK39" s="15">
        <f>'Table A1'!U39/U39*100</f>
        <v>90.311256728293955</v>
      </c>
    </row>
    <row r="40" spans="1:63" x14ac:dyDescent="0.2">
      <c r="A40" s="13">
        <v>2004</v>
      </c>
      <c r="B40" s="34">
        <v>79.010000000000005</v>
      </c>
      <c r="C40" s="34">
        <v>99.35</v>
      </c>
      <c r="D40" s="34">
        <v>112.49</v>
      </c>
      <c r="E40" s="34">
        <v>52.59</v>
      </c>
      <c r="F40" s="34">
        <v>77.739999999999995</v>
      </c>
      <c r="G40" s="34">
        <v>78.040000000000006</v>
      </c>
      <c r="H40" s="34">
        <v>82.83</v>
      </c>
      <c r="I40" s="34">
        <v>88.99</v>
      </c>
      <c r="J40" s="34">
        <v>93.74</v>
      </c>
      <c r="K40" s="34">
        <v>83.32</v>
      </c>
      <c r="L40" s="34">
        <v>98.86</v>
      </c>
      <c r="M40" s="34">
        <v>105.68</v>
      </c>
      <c r="N40" s="34">
        <v>63.38</v>
      </c>
      <c r="O40" s="34">
        <v>79.680000000000007</v>
      </c>
      <c r="P40" s="34"/>
      <c r="Q40" s="34"/>
      <c r="R40" s="34"/>
      <c r="S40" s="34">
        <v>93.22</v>
      </c>
      <c r="T40" s="34">
        <v>83.98</v>
      </c>
      <c r="U40" s="34">
        <v>86.64</v>
      </c>
      <c r="AR40" s="15">
        <f>'Table A1'!B40/B40*100</f>
        <v>114.37792684470321</v>
      </c>
      <c r="AS40" s="15">
        <f>'Table A1'!C40/C40*100</f>
        <v>187.30749874182186</v>
      </c>
      <c r="AT40" s="15">
        <f>'Table A1'!D40/D40*100</f>
        <v>87.403324739976881</v>
      </c>
      <c r="AU40" s="15">
        <f>'Table A1'!E40/E40*100</f>
        <v>193.76307282753376</v>
      </c>
      <c r="AV40" s="15">
        <f>'Table A1'!F40/F40*100</f>
        <v>109.63467970156935</v>
      </c>
      <c r="AW40" s="15">
        <f>'Table A1'!G40/G40*100</f>
        <v>115.95335725269092</v>
      </c>
      <c r="AX40" s="15">
        <f>'Table A1'!H40/H40*100</f>
        <v>96.390196788603163</v>
      </c>
      <c r="AY40" s="15">
        <f>'Table A1'!I40/I40*100</f>
        <v>110.29329138105406</v>
      </c>
      <c r="AZ40" s="15">
        <f>'Table A1'!J40/J40*100</f>
        <v>86.782590142948578</v>
      </c>
      <c r="BA40" s="15">
        <f>'Table A1'!K40/K40*100</f>
        <v>75.43206913106097</v>
      </c>
      <c r="BB40" s="15">
        <f>'Table A1'!L40/L40*100</f>
        <v>86.870321667003836</v>
      </c>
      <c r="BC40" s="15">
        <f>'Table A1'!M40/M40*100</f>
        <v>51.334216502649511</v>
      </c>
      <c r="BD40" s="15">
        <f>'Table A1'!N40/N40*100</f>
        <v>86.162827390343949</v>
      </c>
      <c r="BE40" s="15">
        <f>'Table A1'!O40/O40*100</f>
        <v>60.768072289156628</v>
      </c>
      <c r="BF40" s="15" t="e">
        <f>'Table A1'!P40/P40*100</f>
        <v>#N/A</v>
      </c>
      <c r="BG40" s="15" t="e">
        <f>IFERROR('Table A1'!Q40/Q40*100,NA())</f>
        <v>#N/A</v>
      </c>
      <c r="BH40" s="15" t="e">
        <f>IFERROR('Table A1'!R40/R40*100,NA())</f>
        <v>#N/A</v>
      </c>
      <c r="BI40" s="15">
        <f>'Table A1'!S40/S40*100</f>
        <v>89.819781162840599</v>
      </c>
      <c r="BJ40" s="15">
        <f>'Table A1'!T40/T40*100</f>
        <v>100.30959752321979</v>
      </c>
      <c r="BK40" s="15">
        <f>'Table A1'!U40/U40*100</f>
        <v>91.574330563250243</v>
      </c>
    </row>
    <row r="41" spans="1:63" x14ac:dyDescent="0.2">
      <c r="A41" s="13">
        <v>2005</v>
      </c>
      <c r="B41" s="34">
        <v>80.11</v>
      </c>
      <c r="C41" s="34">
        <v>100.74</v>
      </c>
      <c r="D41" s="34">
        <v>111.02</v>
      </c>
      <c r="E41" s="34">
        <v>53.92</v>
      </c>
      <c r="F41" s="34">
        <v>80.209999999999994</v>
      </c>
      <c r="G41" s="34">
        <v>79.069999999999993</v>
      </c>
      <c r="H41" s="34">
        <v>84.67</v>
      </c>
      <c r="I41" s="34">
        <v>90.66</v>
      </c>
      <c r="J41" s="34">
        <v>93.25</v>
      </c>
      <c r="K41" s="34">
        <v>84.78</v>
      </c>
      <c r="L41" s="34">
        <v>102.56</v>
      </c>
      <c r="M41" s="34">
        <v>105.64</v>
      </c>
      <c r="N41" s="34">
        <v>65.33</v>
      </c>
      <c r="O41" s="34">
        <v>81.94</v>
      </c>
      <c r="P41" s="34"/>
      <c r="Q41" s="34"/>
      <c r="R41" s="34"/>
      <c r="S41" s="34">
        <v>91.53</v>
      </c>
      <c r="T41" s="34">
        <v>81.42</v>
      </c>
      <c r="U41" s="34">
        <v>87.86</v>
      </c>
      <c r="AR41" s="15">
        <f>'Table A1'!B41/B41*100</f>
        <v>121.74510048683061</v>
      </c>
      <c r="AS41" s="15">
        <f>'Table A1'!C41/C41*100</f>
        <v>173.13877307921382</v>
      </c>
      <c r="AT41" s="15">
        <f>'Table A1'!D41/D41*100</f>
        <v>88.65970095478292</v>
      </c>
      <c r="AU41" s="15">
        <f>'Table A1'!E41/E41*100</f>
        <v>180.8234421364985</v>
      </c>
      <c r="AV41" s="15">
        <f>'Table A1'!F41/F41*100</f>
        <v>109.52499688318164</v>
      </c>
      <c r="AW41" s="15">
        <f>'Table A1'!G41/G41*100</f>
        <v>111.66055393954726</v>
      </c>
      <c r="AX41" s="15">
        <f>'Table A1'!H41/H41*100</f>
        <v>93.362466044643909</v>
      </c>
      <c r="AY41" s="15">
        <f>'Table A1'!I41/I41*100</f>
        <v>111.52658283697332</v>
      </c>
      <c r="AZ41" s="15">
        <f>'Table A1'!J41/J41*100</f>
        <v>90.369973190348517</v>
      </c>
      <c r="BA41" s="15">
        <f>'Table A1'!K41/K41*100</f>
        <v>78.933710780844535</v>
      </c>
      <c r="BB41" s="15">
        <f>'Table A1'!L41/L41*100</f>
        <v>93.106474258970351</v>
      </c>
      <c r="BC41" s="15">
        <f>'Table A1'!M41/M41*100</f>
        <v>56.787201817493369</v>
      </c>
      <c r="BD41" s="15">
        <f>'Table A1'!N41/N41*100</f>
        <v>92.346548293280279</v>
      </c>
      <c r="BE41" s="15">
        <f>'Table A1'!O41/O41*100</f>
        <v>62.863070539419084</v>
      </c>
      <c r="BF41" s="15" t="e">
        <f>'Table A1'!P41/P41*100</f>
        <v>#N/A</v>
      </c>
      <c r="BG41" s="15" t="e">
        <f>IFERROR('Table A1'!Q41/Q41*100,NA())</f>
        <v>#N/A</v>
      </c>
      <c r="BH41" s="15" t="e">
        <f>IFERROR('Table A1'!R41/R41*100,NA())</f>
        <v>#N/A</v>
      </c>
      <c r="BI41" s="15">
        <f>'Table A1'!S41/S41*100</f>
        <v>95.498743581339454</v>
      </c>
      <c r="BJ41" s="15">
        <f>'Table A1'!T41/T41*100</f>
        <v>108.65880619012526</v>
      </c>
      <c r="BK41" s="15">
        <f>'Table A1'!U41/U41*100</f>
        <v>93.580696562713399</v>
      </c>
    </row>
    <row r="42" spans="1:63" x14ac:dyDescent="0.2">
      <c r="A42" s="13">
        <v>2006</v>
      </c>
      <c r="B42" s="34">
        <v>81.63</v>
      </c>
      <c r="C42" s="34">
        <v>102.32</v>
      </c>
      <c r="D42" s="34">
        <v>110.11</v>
      </c>
      <c r="E42" s="34">
        <v>57.05</v>
      </c>
      <c r="F42" s="34">
        <v>83.2</v>
      </c>
      <c r="G42" s="34">
        <v>81.180000000000007</v>
      </c>
      <c r="H42" s="34">
        <v>86.76</v>
      </c>
      <c r="I42" s="34">
        <v>92.83</v>
      </c>
      <c r="J42" s="34">
        <v>93.39</v>
      </c>
      <c r="K42" s="34">
        <v>87.33</v>
      </c>
      <c r="L42" s="34">
        <v>104.19</v>
      </c>
      <c r="M42" s="34">
        <v>106.49</v>
      </c>
      <c r="N42" s="34">
        <v>68.13</v>
      </c>
      <c r="O42" s="34">
        <v>85.91</v>
      </c>
      <c r="P42" s="34"/>
      <c r="Q42" s="34"/>
      <c r="R42" s="34"/>
      <c r="S42" s="34">
        <v>90.85</v>
      </c>
      <c r="T42" s="34">
        <v>88.89</v>
      </c>
      <c r="U42" s="34">
        <v>89.7</v>
      </c>
      <c r="AR42" s="15">
        <f>'Table A1'!B42/B42*100</f>
        <v>112.15239495283598</v>
      </c>
      <c r="AS42" s="15">
        <f>'Table A1'!C42/C42*100</f>
        <v>160.11532447224397</v>
      </c>
      <c r="AT42" s="15">
        <f>'Table A1'!D42/D42*100</f>
        <v>91.535736990282444</v>
      </c>
      <c r="AU42" s="15">
        <f>'Table A1'!E42/E42*100</f>
        <v>175.44259421560037</v>
      </c>
      <c r="AV42" s="15">
        <f>'Table A1'!F42/F42*100</f>
        <v>103.40144230769231</v>
      </c>
      <c r="AW42" s="15">
        <f>'Table A1'!G42/G42*100</f>
        <v>109.60827790096081</v>
      </c>
      <c r="AX42" s="15">
        <f>'Table A1'!H42/H42*100</f>
        <v>94.363762102351316</v>
      </c>
      <c r="AY42" s="15">
        <f>'Table A1'!I42/I42*100</f>
        <v>109.59819024022406</v>
      </c>
      <c r="AZ42" s="15">
        <f>'Table A1'!J42/J42*100</f>
        <v>94.924510118856404</v>
      </c>
      <c r="BA42" s="15">
        <f>'Table A1'!K42/K42*100</f>
        <v>78.964845986488029</v>
      </c>
      <c r="BB42" s="15">
        <f>'Table A1'!L42/L42*100</f>
        <v>97.418178328054523</v>
      </c>
      <c r="BC42" s="15">
        <f>'Table A1'!M42/M42*100</f>
        <v>60.775659686355532</v>
      </c>
      <c r="BD42" s="15">
        <f>'Table A1'!N42/N42*100</f>
        <v>95.068251871422277</v>
      </c>
      <c r="BE42" s="15">
        <f>'Table A1'!O42/O42*100</f>
        <v>64.032126644162489</v>
      </c>
      <c r="BF42" s="15" t="e">
        <f>'Table A1'!P42/P42*100</f>
        <v>#N/A</v>
      </c>
      <c r="BG42" s="15" t="e">
        <f>IFERROR('Table A1'!Q42/Q42*100,NA())</f>
        <v>#N/A</v>
      </c>
      <c r="BH42" s="15" t="e">
        <f>IFERROR('Table A1'!R42/R42*100,NA())</f>
        <v>#N/A</v>
      </c>
      <c r="BI42" s="15">
        <f>'Table A1'!S42/S42*100</f>
        <v>95.101816180517346</v>
      </c>
      <c r="BJ42" s="15">
        <f>'Table A1'!T42/T42*100</f>
        <v>97.30003374957812</v>
      </c>
      <c r="BK42" s="15">
        <f>'Table A1'!U42/U42*100</f>
        <v>94.526198439241924</v>
      </c>
    </row>
    <row r="43" spans="1:63" x14ac:dyDescent="0.2">
      <c r="A43" s="13">
        <v>2007</v>
      </c>
      <c r="B43" s="34">
        <v>83.89</v>
      </c>
      <c r="C43" s="34">
        <v>104.15</v>
      </c>
      <c r="D43" s="34">
        <v>109.49</v>
      </c>
      <c r="E43" s="34">
        <v>60.98</v>
      </c>
      <c r="F43" s="34">
        <v>86.47</v>
      </c>
      <c r="G43" s="34">
        <v>83.45</v>
      </c>
      <c r="H43" s="34">
        <v>89.52</v>
      </c>
      <c r="I43" s="34">
        <v>95.32</v>
      </c>
      <c r="J43" s="34">
        <v>93.47</v>
      </c>
      <c r="K43" s="34">
        <v>89.86</v>
      </c>
      <c r="L43" s="34">
        <v>106.23</v>
      </c>
      <c r="M43" s="34">
        <v>108.86</v>
      </c>
      <c r="N43" s="34">
        <v>71.459999999999994</v>
      </c>
      <c r="O43" s="34">
        <v>90.21</v>
      </c>
      <c r="P43" s="34"/>
      <c r="Q43" s="34"/>
      <c r="R43" s="34"/>
      <c r="S43" s="34">
        <v>92.33</v>
      </c>
      <c r="T43" s="34">
        <v>94.5</v>
      </c>
      <c r="U43" s="34">
        <v>91.92</v>
      </c>
      <c r="AR43" s="15">
        <f>'Table A1'!B43/B43*100</f>
        <v>104.70854690666349</v>
      </c>
      <c r="AS43" s="15">
        <f>'Table A1'!C43/C43*100</f>
        <v>152.12674027844454</v>
      </c>
      <c r="AT43" s="15">
        <f>'Table A1'!D43/D43*100</f>
        <v>92.519864827838163</v>
      </c>
      <c r="AU43" s="15">
        <f>'Table A1'!E43/E43*100</f>
        <v>173.48310921613646</v>
      </c>
      <c r="AV43" s="15">
        <f>'Table A1'!F43/F43*100</f>
        <v>101.59592922400833</v>
      </c>
      <c r="AW43" s="15">
        <f>'Table A1'!G43/G43*100</f>
        <v>108.92750149790294</v>
      </c>
      <c r="AX43" s="15">
        <f>'Table A1'!H43/H43*100</f>
        <v>94.928507596067931</v>
      </c>
      <c r="AY43" s="15">
        <f>'Table A1'!I43/I43*100</f>
        <v>107.98363407469577</v>
      </c>
      <c r="AZ43" s="15">
        <f>'Table A1'!J43/J43*100</f>
        <v>96.351770621589822</v>
      </c>
      <c r="BA43" s="15">
        <f>'Table A1'!K43/K43*100</f>
        <v>81.048297351435565</v>
      </c>
      <c r="BB43" s="15">
        <f>'Table A1'!L43/L43*100</f>
        <v>101.64736891650192</v>
      </c>
      <c r="BC43" s="15">
        <f>'Table A1'!M43/M43*100</f>
        <v>61.666360462979974</v>
      </c>
      <c r="BD43" s="15">
        <f>'Table A1'!N43/N43*100</f>
        <v>98.152812762384556</v>
      </c>
      <c r="BE43" s="15">
        <f>'Table A1'!O43/O43*100</f>
        <v>69.759450171821314</v>
      </c>
      <c r="BF43" s="15" t="e">
        <f>'Table A1'!P43/P43*100</f>
        <v>#N/A</v>
      </c>
      <c r="BG43" s="15" t="e">
        <f>IFERROR('Table A1'!Q43/Q43*100,NA())</f>
        <v>#N/A</v>
      </c>
      <c r="BH43" s="15" t="e">
        <f>IFERROR('Table A1'!R43/R43*100,NA())</f>
        <v>#N/A</v>
      </c>
      <c r="BI43" s="15">
        <f>'Table A1'!S43/S43*100</f>
        <v>92.266868840030327</v>
      </c>
      <c r="BJ43" s="15">
        <f>'Table A1'!T43/T43*100</f>
        <v>91.439153439153429</v>
      </c>
      <c r="BK43" s="15">
        <f>'Table A1'!U43/U43*100</f>
        <v>95.539599651871185</v>
      </c>
    </row>
    <row r="44" spans="1:63" x14ac:dyDescent="0.2">
      <c r="A44" s="13">
        <v>2008</v>
      </c>
      <c r="B44" s="34">
        <v>86.49</v>
      </c>
      <c r="C44" s="34">
        <v>105.51</v>
      </c>
      <c r="D44" s="34">
        <v>108.3</v>
      </c>
      <c r="E44" s="34">
        <v>66.67</v>
      </c>
      <c r="F44" s="34">
        <v>89.37</v>
      </c>
      <c r="G44" s="34">
        <v>85.5</v>
      </c>
      <c r="H44" s="34">
        <v>91.63</v>
      </c>
      <c r="I44" s="34">
        <v>97.85</v>
      </c>
      <c r="J44" s="34">
        <v>93.71</v>
      </c>
      <c r="K44" s="34">
        <v>91.23</v>
      </c>
      <c r="L44" s="34">
        <v>108.58</v>
      </c>
      <c r="M44" s="34">
        <v>111.29</v>
      </c>
      <c r="N44" s="34">
        <v>75.25</v>
      </c>
      <c r="O44" s="34">
        <v>90.28</v>
      </c>
      <c r="P44" s="34"/>
      <c r="Q44" s="34"/>
      <c r="R44" s="34"/>
      <c r="S44" s="34">
        <v>93.71</v>
      </c>
      <c r="T44" s="34">
        <v>93.12</v>
      </c>
      <c r="U44" s="34">
        <v>93.78</v>
      </c>
      <c r="AR44" s="15">
        <f>'Table A1'!B44/B44*100</f>
        <v>108.71777084055961</v>
      </c>
      <c r="AS44" s="15">
        <f>'Table A1'!C44/C44*100</f>
        <v>143.98635200454933</v>
      </c>
      <c r="AT44" s="15">
        <f>'Table A1'!D44/D44*100</f>
        <v>90.94182825484765</v>
      </c>
      <c r="AU44" s="15">
        <f>'Table A1'!E44/E44*100</f>
        <v>156.7271636418179</v>
      </c>
      <c r="AV44" s="15">
        <f>'Table A1'!F44/F44*100</f>
        <v>97.079556898288018</v>
      </c>
      <c r="AW44" s="15">
        <f>'Table A1'!G44/G44*100</f>
        <v>103.53216374269006</v>
      </c>
      <c r="AX44" s="15">
        <f>'Table A1'!H44/H44*100</f>
        <v>90.363418094510521</v>
      </c>
      <c r="AY44" s="15">
        <f>'Table A1'!I44/I44*100</f>
        <v>103.37250894225858</v>
      </c>
      <c r="AZ44" s="15">
        <f>'Table A1'!J44/J44*100</f>
        <v>93.778678902998607</v>
      </c>
      <c r="BA44" s="15">
        <f>'Table A1'!K44/K44*100</f>
        <v>80.927326537323239</v>
      </c>
      <c r="BB44" s="15">
        <f>'Table A1'!L44/L44*100</f>
        <v>100.69994474120465</v>
      </c>
      <c r="BC44" s="15">
        <f>'Table A1'!M44/M44*100</f>
        <v>64.102794500853619</v>
      </c>
      <c r="BD44" s="15">
        <f>'Table A1'!N44/N44*100</f>
        <v>94.950166112956808</v>
      </c>
      <c r="BE44" s="15">
        <f>'Table A1'!O44/O44*100</f>
        <v>71.389011962782462</v>
      </c>
      <c r="BF44" s="15" t="e">
        <f>'Table A1'!P44/P44*100</f>
        <v>#N/A</v>
      </c>
      <c r="BG44" s="15" t="e">
        <f>IFERROR('Table A1'!Q44/Q44*100,NA())</f>
        <v>#N/A</v>
      </c>
      <c r="BH44" s="15" t="e">
        <f>IFERROR('Table A1'!R44/R44*100,NA())</f>
        <v>#N/A</v>
      </c>
      <c r="BI44" s="15">
        <f>'Table A1'!S44/S44*100</f>
        <v>88.656493437199885</v>
      </c>
      <c r="BJ44" s="15">
        <f>'Table A1'!T44/T44*100</f>
        <v>94.125859106529205</v>
      </c>
      <c r="BK44" s="15">
        <f>'Table A1'!U44/U44*100</f>
        <v>93.239496694391121</v>
      </c>
    </row>
    <row r="45" spans="1:63" x14ac:dyDescent="0.2">
      <c r="A45" s="13">
        <v>2009</v>
      </c>
      <c r="B45" s="34">
        <v>88.76</v>
      </c>
      <c r="C45" s="34">
        <v>105.26</v>
      </c>
      <c r="D45" s="34">
        <v>104</v>
      </c>
      <c r="E45" s="34">
        <v>70.209999999999994</v>
      </c>
      <c r="F45" s="34">
        <v>91.48</v>
      </c>
      <c r="G45" s="34">
        <v>84.78</v>
      </c>
      <c r="H45" s="34">
        <v>91.94</v>
      </c>
      <c r="I45" s="34">
        <v>99.29</v>
      </c>
      <c r="J45" s="34">
        <v>92.6</v>
      </c>
      <c r="K45" s="34">
        <v>89.87</v>
      </c>
      <c r="L45" s="34">
        <v>107.98</v>
      </c>
      <c r="M45" s="34">
        <v>111.72</v>
      </c>
      <c r="N45" s="34">
        <v>77.42</v>
      </c>
      <c r="O45" s="34">
        <v>85.25</v>
      </c>
      <c r="P45" s="34"/>
      <c r="Q45" s="34"/>
      <c r="R45" s="34"/>
      <c r="S45" s="34">
        <v>93.04</v>
      </c>
      <c r="T45" s="34">
        <v>92.37</v>
      </c>
      <c r="U45" s="34">
        <v>93.59</v>
      </c>
      <c r="AR45" s="15">
        <f>'Table A1'!B45/B45*100</f>
        <v>99.797205948625503</v>
      </c>
      <c r="AS45" s="15">
        <f>'Table A1'!C45/C45*100</f>
        <v>129.03287098612958</v>
      </c>
      <c r="AT45" s="15">
        <f>'Table A1'!D45/D45*100</f>
        <v>86.548076923076934</v>
      </c>
      <c r="AU45" s="15">
        <f>'Table A1'!E45/E45*100</f>
        <v>151.78749465888052</v>
      </c>
      <c r="AV45" s="15">
        <f>'Table A1'!F45/F45*100</f>
        <v>87.800612155662421</v>
      </c>
      <c r="AW45" s="15">
        <f>'Table A1'!G45/G45*100</f>
        <v>90.634583628214202</v>
      </c>
      <c r="AX45" s="15">
        <f>'Table A1'!H45/H45*100</f>
        <v>85.022840983249949</v>
      </c>
      <c r="AY45" s="15">
        <f>'Table A1'!I45/I45*100</f>
        <v>90.230637526437704</v>
      </c>
      <c r="AZ45" s="15">
        <f>'Table A1'!J45/J45*100</f>
        <v>89.492440604751636</v>
      </c>
      <c r="BA45" s="15">
        <f>'Table A1'!K45/K45*100</f>
        <v>79.581617892511389</v>
      </c>
      <c r="BB45" s="15">
        <f>'Table A1'!L45/L45*100</f>
        <v>102.18558992406001</v>
      </c>
      <c r="BC45" s="15">
        <f>'Table A1'!M45/M45*100</f>
        <v>67.615467239527391</v>
      </c>
      <c r="BD45" s="15">
        <f>'Table A1'!N45/N45*100</f>
        <v>85.003874967708597</v>
      </c>
      <c r="BE45" s="15">
        <f>'Table A1'!O45/O45*100</f>
        <v>65.841642228739005</v>
      </c>
      <c r="BF45" s="15" t="e">
        <f>'Table A1'!P45/P45*100</f>
        <v>#N/A</v>
      </c>
      <c r="BG45" s="15" t="e">
        <f>IFERROR('Table A1'!Q45/Q45*100,NA())</f>
        <v>#N/A</v>
      </c>
      <c r="BH45" s="15" t="e">
        <f>IFERROR('Table A1'!R45/R45*100,NA())</f>
        <v>#N/A</v>
      </c>
      <c r="BI45" s="15">
        <f>'Table A1'!S45/S45*100</f>
        <v>81.911006018916595</v>
      </c>
      <c r="BJ45" s="15">
        <f>'Table A1'!T45/T45*100</f>
        <v>92.226913500054124</v>
      </c>
      <c r="BK45" s="15">
        <f>'Table A1'!U45/U45*100</f>
        <v>87.776471845282629</v>
      </c>
    </row>
    <row r="46" spans="1:63" x14ac:dyDescent="0.2">
      <c r="A46" s="13">
        <v>2010</v>
      </c>
      <c r="B46" s="34">
        <v>89.64</v>
      </c>
      <c r="C46" s="34">
        <v>103.86</v>
      </c>
      <c r="D46" s="34">
        <v>99.48</v>
      </c>
      <c r="E46" s="34">
        <v>73.239999999999995</v>
      </c>
      <c r="F46" s="34">
        <v>92.57</v>
      </c>
      <c r="G46" s="34">
        <v>83.35</v>
      </c>
      <c r="H46" s="34">
        <v>91.18</v>
      </c>
      <c r="I46" s="34">
        <v>100.28</v>
      </c>
      <c r="J46" s="34">
        <v>90.68</v>
      </c>
      <c r="K46" s="34">
        <v>88.37</v>
      </c>
      <c r="L46" s="34">
        <v>105.06</v>
      </c>
      <c r="M46" s="34">
        <v>109.56</v>
      </c>
      <c r="N46" s="34">
        <v>79.959999999999994</v>
      </c>
      <c r="O46" s="34">
        <v>80.930000000000007</v>
      </c>
      <c r="P46" s="34"/>
      <c r="Q46" s="34"/>
      <c r="R46" s="34"/>
      <c r="S46" s="34">
        <v>91.66</v>
      </c>
      <c r="T46" s="34">
        <v>91.73</v>
      </c>
      <c r="U46" s="34">
        <v>92.64</v>
      </c>
      <c r="AR46" s="15">
        <f>'Table A1'!B46/B46*100</f>
        <v>98.360107095046857</v>
      </c>
      <c r="AS46" s="15">
        <f>'Table A1'!C46/C46*100</f>
        <v>127.53706913152321</v>
      </c>
      <c r="AT46" s="15">
        <f>'Table A1'!D46/D46*100</f>
        <v>94.682348210695608</v>
      </c>
      <c r="AU46" s="15">
        <f>'Table A1'!E46/E46*100</f>
        <v>150.60076460950299</v>
      </c>
      <c r="AV46" s="15">
        <f>'Table A1'!F46/F46*100</f>
        <v>87.857837312304213</v>
      </c>
      <c r="AW46" s="15">
        <f>'Table A1'!G46/G46*100</f>
        <v>100.04799040191963</v>
      </c>
      <c r="AX46" s="15">
        <f>'Table A1'!H46/H46*100</f>
        <v>86.707611318271546</v>
      </c>
      <c r="AY46" s="15">
        <f>'Table A1'!I46/I46*100</f>
        <v>89.72875947347427</v>
      </c>
      <c r="AZ46" s="15">
        <f>'Table A1'!J46/J46*100</f>
        <v>93.636965152183492</v>
      </c>
      <c r="BA46" s="15">
        <f>'Table A1'!K46/K46*100</f>
        <v>84.700690279506603</v>
      </c>
      <c r="BB46" s="15">
        <f>'Table A1'!L46/L46*100</f>
        <v>98.486579097658478</v>
      </c>
      <c r="BC46" s="15">
        <f>'Table A1'!M46/M46*100</f>
        <v>71.522453450164292</v>
      </c>
      <c r="BD46" s="15">
        <f>'Table A1'!N46/N46*100</f>
        <v>85.480240120060031</v>
      </c>
      <c r="BE46" s="15">
        <f>'Table A1'!O46/O46*100</f>
        <v>77.968614852341517</v>
      </c>
      <c r="BF46" s="15" t="e">
        <f>'Table A1'!P46/P46*100</f>
        <v>#N/A</v>
      </c>
      <c r="BG46" s="15" t="e">
        <f>IFERROR('Table A1'!Q46/Q46*100,NA())</f>
        <v>#N/A</v>
      </c>
      <c r="BH46" s="15" t="e">
        <f>IFERROR('Table A1'!R46/R46*100,NA())</f>
        <v>#N/A</v>
      </c>
      <c r="BI46" s="15">
        <f>'Table A1'!S46/S46*100</f>
        <v>86.024438140955709</v>
      </c>
      <c r="BJ46" s="15">
        <f>'Table A1'!T46/T46*100</f>
        <v>94.571023656382863</v>
      </c>
      <c r="BK46" s="15">
        <f>'Table A1'!U46/U46*100</f>
        <v>91.029792746113998</v>
      </c>
    </row>
    <row r="47" spans="1:63" x14ac:dyDescent="0.2">
      <c r="A47" s="13">
        <v>2011</v>
      </c>
      <c r="B47" s="34">
        <v>91.26</v>
      </c>
      <c r="C47" s="34">
        <v>101.93</v>
      </c>
      <c r="D47" s="34">
        <v>96.73</v>
      </c>
      <c r="E47" s="34">
        <v>75.489999999999995</v>
      </c>
      <c r="F47" s="34">
        <v>92.91</v>
      </c>
      <c r="G47" s="34">
        <v>83.77</v>
      </c>
      <c r="H47" s="34">
        <v>91.53</v>
      </c>
      <c r="I47" s="34">
        <v>100.15</v>
      </c>
      <c r="J47" s="34">
        <v>89.11</v>
      </c>
      <c r="K47" s="34">
        <v>87.14</v>
      </c>
      <c r="L47" s="34">
        <v>103.98</v>
      </c>
      <c r="M47" s="34">
        <v>106.5</v>
      </c>
      <c r="N47" s="34">
        <v>85.34</v>
      </c>
      <c r="O47" s="34">
        <v>77.84</v>
      </c>
      <c r="P47" s="34"/>
      <c r="Q47" s="34"/>
      <c r="R47" s="34"/>
      <c r="S47" s="34">
        <v>90.33</v>
      </c>
      <c r="T47" s="34">
        <v>88.75</v>
      </c>
      <c r="U47" s="34">
        <v>92.16</v>
      </c>
      <c r="AR47" s="15">
        <f>'Table A1'!B47/B47*100</f>
        <v>108.32785448170064</v>
      </c>
      <c r="AS47" s="15">
        <f>'Table A1'!C47/C47*100</f>
        <v>112.24369665456683</v>
      </c>
      <c r="AT47" s="15">
        <f>'Table A1'!D47/D47*100</f>
        <v>99.565801716117036</v>
      </c>
      <c r="AU47" s="15">
        <f>'Table A1'!E47/E47*100</f>
        <v>137.10425221883693</v>
      </c>
      <c r="AV47" s="15">
        <f>'Table A1'!F47/F47*100</f>
        <v>93.412980303519547</v>
      </c>
      <c r="AW47" s="15">
        <f>'Table A1'!G47/G47*100</f>
        <v>100.5252477020413</v>
      </c>
      <c r="AX47" s="15">
        <f>'Table A1'!H47/H47*100</f>
        <v>87.610619469026545</v>
      </c>
      <c r="AY47" s="15">
        <f>'Table A1'!I47/I47*100</f>
        <v>93.180229655516712</v>
      </c>
      <c r="AZ47" s="15">
        <f>'Table A1'!J47/J47*100</f>
        <v>97.699472562002015</v>
      </c>
      <c r="BA47" s="15">
        <f>'Table A1'!K47/K47*100</f>
        <v>87.766812026623825</v>
      </c>
      <c r="BB47" s="15">
        <f>'Table A1'!L47/L47*100</f>
        <v>98.422773610309676</v>
      </c>
      <c r="BC47" s="15">
        <f>'Table A1'!M47/M47*100</f>
        <v>77.1924882629108</v>
      </c>
      <c r="BD47" s="15">
        <f>'Table A1'!N47/N47*100</f>
        <v>84.637918912584951</v>
      </c>
      <c r="BE47" s="15">
        <f>'Table A1'!O47/O47*100</f>
        <v>88.335046248715315</v>
      </c>
      <c r="BF47" s="15" t="e">
        <f>'Table A1'!P47/P47*100</f>
        <v>#N/A</v>
      </c>
      <c r="BG47" s="15" t="e">
        <f>IFERROR('Table A1'!Q47/Q47*100,NA())</f>
        <v>#N/A</v>
      </c>
      <c r="BH47" s="15" t="e">
        <f>IFERROR('Table A1'!R47/R47*100,NA())</f>
        <v>#N/A</v>
      </c>
      <c r="BI47" s="15">
        <f>'Table A1'!S47/S47*100</f>
        <v>90.401859847226831</v>
      </c>
      <c r="BJ47" s="15">
        <f>'Table A1'!T47/T47*100</f>
        <v>99.718309859154928</v>
      </c>
      <c r="BK47" s="15">
        <f>'Table A1'!U47/U47*100</f>
        <v>93.272569444444443</v>
      </c>
    </row>
    <row r="48" spans="1:63" x14ac:dyDescent="0.2">
      <c r="A48" s="13">
        <v>2012</v>
      </c>
      <c r="B48" s="34">
        <v>92.91</v>
      </c>
      <c r="C48" s="34">
        <v>101.08</v>
      </c>
      <c r="D48" s="34">
        <v>95.15</v>
      </c>
      <c r="E48" s="34">
        <v>77.94</v>
      </c>
      <c r="F48" s="34">
        <v>93.37</v>
      </c>
      <c r="G48" s="34">
        <v>85.47</v>
      </c>
      <c r="H48" s="34">
        <v>92.18</v>
      </c>
      <c r="I48" s="34">
        <v>98.62</v>
      </c>
      <c r="J48" s="34">
        <v>88.35</v>
      </c>
      <c r="K48" s="34">
        <v>87.14</v>
      </c>
      <c r="L48" s="34">
        <v>103.73</v>
      </c>
      <c r="M48" s="34">
        <v>104.74</v>
      </c>
      <c r="N48" s="34">
        <v>89.93</v>
      </c>
      <c r="O48" s="34">
        <v>75.680000000000007</v>
      </c>
      <c r="P48" s="34"/>
      <c r="Q48" s="34"/>
      <c r="R48" s="34"/>
      <c r="S48" s="34">
        <v>89.28</v>
      </c>
      <c r="T48" s="34">
        <v>85.34</v>
      </c>
      <c r="U48" s="34">
        <v>92.12</v>
      </c>
      <c r="AR48" s="15">
        <f>'Table A1'!B48/B48*100</f>
        <v>97.341513292433532</v>
      </c>
      <c r="AS48" s="15">
        <f>'Table A1'!C48/C48*100</f>
        <v>99.485555995251289</v>
      </c>
      <c r="AT48" s="15">
        <f>'Table A1'!D48/D48*100</f>
        <v>100.03152916447715</v>
      </c>
      <c r="AU48" s="15">
        <f>'Table A1'!E48/E48*100</f>
        <v>131.74236592250449</v>
      </c>
      <c r="AV48" s="15">
        <f>'Table A1'!F48/F48*100</f>
        <v>92.085252222341225</v>
      </c>
      <c r="AW48" s="15">
        <f>'Table A1'!G48/G48*100</f>
        <v>91.400491400491404</v>
      </c>
      <c r="AX48" s="15">
        <f>'Table A1'!H48/H48*100</f>
        <v>87.806465610761535</v>
      </c>
      <c r="AY48" s="15">
        <f>'Table A1'!I48/I48*100</f>
        <v>93.855201784627866</v>
      </c>
      <c r="AZ48" s="15">
        <f>'Table A1'!J48/J48*100</f>
        <v>102.71646859083192</v>
      </c>
      <c r="BA48" s="15">
        <f>'Table A1'!K48/K48*100</f>
        <v>90.612806977277941</v>
      </c>
      <c r="BB48" s="15">
        <f>'Table A1'!L48/L48*100</f>
        <v>100.93512002313699</v>
      </c>
      <c r="BC48" s="15">
        <f>'Table A1'!M48/M48*100</f>
        <v>82.929157914836736</v>
      </c>
      <c r="BD48" s="15">
        <f>'Table A1'!N48/N48*100</f>
        <v>84.588012898921377</v>
      </c>
      <c r="BE48" s="15">
        <f>'Table A1'!O48/O48*100</f>
        <v>98.586152219873142</v>
      </c>
      <c r="BF48" s="15" t="e">
        <f>'Table A1'!P48/P48*100</f>
        <v>#N/A</v>
      </c>
      <c r="BG48" s="15" t="e">
        <f>IFERROR('Table A1'!Q48/Q48*100,NA())</f>
        <v>#N/A</v>
      </c>
      <c r="BH48" s="15" t="e">
        <f>IFERROR('Table A1'!R48/R48*100,NA())</f>
        <v>#N/A</v>
      </c>
      <c r="BI48" s="15">
        <f>'Table A1'!S48/S48*100</f>
        <v>98.611111111111114</v>
      </c>
      <c r="BJ48" s="15">
        <f>'Table A1'!T48/T48*100</f>
        <v>100.33981720178112</v>
      </c>
      <c r="BK48" s="15">
        <f>'Table A1'!U48/U48*100</f>
        <v>94.376899696048625</v>
      </c>
    </row>
    <row r="49" spans="1:63" x14ac:dyDescent="0.2">
      <c r="A49" s="13">
        <v>2013</v>
      </c>
      <c r="B49" s="34">
        <v>94.39</v>
      </c>
      <c r="C49" s="34">
        <v>101.62</v>
      </c>
      <c r="D49" s="34">
        <v>94.07</v>
      </c>
      <c r="E49" s="34">
        <v>81.17</v>
      </c>
      <c r="F49" s="34">
        <v>94.12</v>
      </c>
      <c r="G49" s="34">
        <v>87.48</v>
      </c>
      <c r="H49" s="34">
        <v>92.97</v>
      </c>
      <c r="I49" s="34">
        <v>97.24</v>
      </c>
      <c r="J49" s="34">
        <v>87.45</v>
      </c>
      <c r="K49" s="34">
        <v>87.85</v>
      </c>
      <c r="L49" s="34">
        <v>102.75</v>
      </c>
      <c r="M49" s="34">
        <v>102.9</v>
      </c>
      <c r="N49" s="34">
        <v>92.51</v>
      </c>
      <c r="O49" s="34">
        <v>74.39</v>
      </c>
      <c r="P49" s="34"/>
      <c r="Q49" s="34"/>
      <c r="R49" s="34"/>
      <c r="S49" s="34">
        <v>89.65</v>
      </c>
      <c r="T49" s="34">
        <v>89.16</v>
      </c>
      <c r="U49" s="34">
        <v>92.44</v>
      </c>
      <c r="AR49" s="15">
        <f>'Table A1'!B49/B49*100</f>
        <v>96.41911219408837</v>
      </c>
      <c r="AS49" s="15">
        <f>'Table A1'!C49/C49*100</f>
        <v>93.613461916945468</v>
      </c>
      <c r="AT49" s="15">
        <f>'Table A1'!D49/D49*100</f>
        <v>100.08504305304562</v>
      </c>
      <c r="AU49" s="15">
        <f>'Table A1'!E49/E49*100</f>
        <v>125.77306886780831</v>
      </c>
      <c r="AV49" s="15">
        <f>'Table A1'!F49/F49*100</f>
        <v>94.751381215469621</v>
      </c>
      <c r="AW49" s="15">
        <f>'Table A1'!G49/G49*100</f>
        <v>90.740740740740733</v>
      </c>
      <c r="AX49" s="15">
        <f>'Table A1'!H49/H49*100</f>
        <v>91.685489942992362</v>
      </c>
      <c r="AY49" s="15">
        <f>'Table A1'!I49/I49*100</f>
        <v>96.637186343068706</v>
      </c>
      <c r="AZ49" s="15">
        <f>'Table A1'!J49/J49*100</f>
        <v>102.10405946255004</v>
      </c>
      <c r="BA49" s="15">
        <f>'Table A1'!K49/K49*100</f>
        <v>93.113261240751285</v>
      </c>
      <c r="BB49" s="15">
        <f>'Table A1'!L49/L49*100</f>
        <v>101.41119221411192</v>
      </c>
      <c r="BC49" s="15">
        <f>'Table A1'!M49/M49*100</f>
        <v>88.260447035957228</v>
      </c>
      <c r="BD49" s="15">
        <f>'Table A1'!N49/N49*100</f>
        <v>88.098583936871691</v>
      </c>
      <c r="BE49" s="15">
        <f>'Table A1'!O49/O49*100</f>
        <v>107.38002419680063</v>
      </c>
      <c r="BF49" s="15" t="e">
        <f>'Table A1'!P49/P49*100</f>
        <v>#N/A</v>
      </c>
      <c r="BG49" s="15" t="e">
        <f>IFERROR('Table A1'!Q49/Q49*100,NA())</f>
        <v>#N/A</v>
      </c>
      <c r="BH49" s="15" t="e">
        <f>IFERROR('Table A1'!R49/R49*100,NA())</f>
        <v>#N/A</v>
      </c>
      <c r="BI49" s="15">
        <f>'Table A1'!S49/S49*100</f>
        <v>99.408812046848865</v>
      </c>
      <c r="BJ49" s="15">
        <f>'Table A1'!T49/T49*100</f>
        <v>99.226110363391655</v>
      </c>
      <c r="BK49" s="15">
        <f>'Table A1'!U49/U49*100</f>
        <v>96.257031588057131</v>
      </c>
    </row>
    <row r="50" spans="1:63" x14ac:dyDescent="0.2">
      <c r="A50" s="13">
        <v>2014</v>
      </c>
      <c r="B50" s="34">
        <v>96.2</v>
      </c>
      <c r="C50" s="34">
        <v>102.58</v>
      </c>
      <c r="D50" s="34">
        <v>93.52</v>
      </c>
      <c r="E50" s="34">
        <v>84.01</v>
      </c>
      <c r="F50" s="34">
        <v>94.93</v>
      </c>
      <c r="G50" s="34">
        <v>88.75</v>
      </c>
      <c r="H50" s="34">
        <v>94.55</v>
      </c>
      <c r="I50" s="34">
        <v>97.55</v>
      </c>
      <c r="J50" s="34">
        <v>88.67</v>
      </c>
      <c r="K50" s="34">
        <v>88.76</v>
      </c>
      <c r="L50" s="34">
        <v>102.09</v>
      </c>
      <c r="M50" s="34">
        <v>101.98</v>
      </c>
      <c r="N50" s="34">
        <v>94.54</v>
      </c>
      <c r="O50" s="34">
        <v>75.209999999999994</v>
      </c>
      <c r="P50" s="34"/>
      <c r="Q50" s="34"/>
      <c r="R50" s="34"/>
      <c r="S50" s="34">
        <v>90.85</v>
      </c>
      <c r="T50" s="34">
        <v>91.25</v>
      </c>
      <c r="U50" s="34">
        <v>93.31</v>
      </c>
      <c r="AR50" s="15">
        <f>'Table A1'!B50/B50*100</f>
        <v>107.51559251559253</v>
      </c>
      <c r="AS50" s="15">
        <f>'Table A1'!C50/C50*100</f>
        <v>92.035484499902509</v>
      </c>
      <c r="AT50" s="15">
        <f>'Table A1'!D50/D50*100</f>
        <v>103.5393498716852</v>
      </c>
      <c r="AU50" s="15">
        <f>'Table A1'!E50/E50*100</f>
        <v>116.21235567194381</v>
      </c>
      <c r="AV50" s="15">
        <f>'Table A1'!F50/F50*100</f>
        <v>94.2799957863689</v>
      </c>
      <c r="AW50" s="15">
        <f>'Table A1'!G50/G50*100</f>
        <v>98.287323943661974</v>
      </c>
      <c r="AX50" s="15">
        <f>'Table A1'!H50/H50*100</f>
        <v>93.876255949233226</v>
      </c>
      <c r="AY50" s="15">
        <f>'Table A1'!I50/I50*100</f>
        <v>100.91235263967195</v>
      </c>
      <c r="AZ50" s="15">
        <f>'Table A1'!J50/J50*100</f>
        <v>102.95477613623549</v>
      </c>
      <c r="BA50" s="15">
        <f>'Table A1'!K50/K50*100</f>
        <v>92.541685443893641</v>
      </c>
      <c r="BB50" s="15">
        <f>'Table A1'!L50/L50*100</f>
        <v>99.29473993535116</v>
      </c>
      <c r="BC50" s="15">
        <f>'Table A1'!M50/M50*100</f>
        <v>93.194744067464214</v>
      </c>
      <c r="BD50" s="15">
        <f>'Table A1'!N50/N50*100</f>
        <v>90.279246879627664</v>
      </c>
      <c r="BE50" s="15">
        <f>'Table A1'!O50/O50*100</f>
        <v>116.06169392368038</v>
      </c>
      <c r="BF50" s="15" t="e">
        <f>'Table A1'!P50/P50*100</f>
        <v>#N/A</v>
      </c>
      <c r="BG50" s="15" t="e">
        <f>IFERROR('Table A1'!Q50/Q50*100,NA())</f>
        <v>#N/A</v>
      </c>
      <c r="BH50" s="15" t="e">
        <f>IFERROR('Table A1'!R50/R50*100,NA())</f>
        <v>#N/A</v>
      </c>
      <c r="BI50" s="15">
        <f>'Table A1'!S50/S50*100</f>
        <v>104.01761144744084</v>
      </c>
      <c r="BJ50" s="15">
        <f>'Table A1'!T50/T50*100</f>
        <v>105.55616438356164</v>
      </c>
      <c r="BK50" s="15">
        <f>'Table A1'!U50/U50*100</f>
        <v>98.574643660915228</v>
      </c>
    </row>
    <row r="51" spans="1:63" x14ac:dyDescent="0.2">
      <c r="A51" s="13">
        <v>2015</v>
      </c>
      <c r="B51" s="34">
        <v>97.67</v>
      </c>
      <c r="C51" s="34">
        <v>103.75</v>
      </c>
      <c r="D51" s="34">
        <v>94.56</v>
      </c>
      <c r="E51" s="34">
        <v>87.71</v>
      </c>
      <c r="F51" s="34">
        <v>95.88</v>
      </c>
      <c r="G51" s="34">
        <v>91.11</v>
      </c>
      <c r="H51" s="34">
        <v>95.92</v>
      </c>
      <c r="I51" s="34">
        <v>98.42</v>
      </c>
      <c r="J51" s="34">
        <v>90.9</v>
      </c>
      <c r="K51" s="34">
        <v>89.62</v>
      </c>
      <c r="L51" s="34">
        <v>101.44</v>
      </c>
      <c r="M51" s="34">
        <v>100.03</v>
      </c>
      <c r="N51" s="34">
        <v>96.75</v>
      </c>
      <c r="O51" s="34">
        <v>79.22</v>
      </c>
      <c r="P51" s="34"/>
      <c r="Q51" s="34"/>
      <c r="R51" s="34"/>
      <c r="S51" s="34">
        <v>91.33</v>
      </c>
      <c r="T51" s="34">
        <v>91.84</v>
      </c>
      <c r="U51" s="34">
        <v>94.73</v>
      </c>
      <c r="AR51" s="15">
        <f>'Table A1'!B51/B51*100</f>
        <v>105.87693252790007</v>
      </c>
      <c r="AS51" s="15">
        <f>'Table A1'!C51/C51*100</f>
        <v>93.050602409638557</v>
      </c>
      <c r="AT51" s="15">
        <f>'Table A1'!D51/D51*100</f>
        <v>101.90355329949239</v>
      </c>
      <c r="AU51" s="15">
        <f>'Table A1'!E51/E51*100</f>
        <v>113.67004902519669</v>
      </c>
      <c r="AV51" s="15">
        <f>'Table A1'!F51/F51*100</f>
        <v>97.017104714226122</v>
      </c>
      <c r="AW51" s="15">
        <f>'Table A1'!G51/G51*100</f>
        <v>99.407309845242011</v>
      </c>
      <c r="AX51" s="15">
        <f>'Table A1'!H51/H51*100</f>
        <v>95.788156797331098</v>
      </c>
      <c r="AY51" s="15">
        <f>'Table A1'!I51/I51*100</f>
        <v>100.81284291810609</v>
      </c>
      <c r="AZ51" s="15">
        <f>'Table A1'!J51/J51*100</f>
        <v>105.48954895489548</v>
      </c>
      <c r="BA51" s="15">
        <f>'Table A1'!K51/K51*100</f>
        <v>97.355501004240125</v>
      </c>
      <c r="BB51" s="15">
        <f>'Table A1'!L51/L51*100</f>
        <v>95.149842271293366</v>
      </c>
      <c r="BC51" s="15">
        <f>'Table A1'!M51/M51*100</f>
        <v>99.99000299910027</v>
      </c>
      <c r="BD51" s="15">
        <f>'Table A1'!N51/N51*100</f>
        <v>92.403100775193806</v>
      </c>
      <c r="BE51" s="15">
        <f>'Table A1'!O51/O51*100</f>
        <v>116.04392830093411</v>
      </c>
      <c r="BF51" s="15" t="e">
        <f>'Table A1'!P51/P51*100</f>
        <v>#N/A</v>
      </c>
      <c r="BG51" s="15" t="e">
        <f>IFERROR('Table A1'!Q51/Q51*100,NA())</f>
        <v>#N/A</v>
      </c>
      <c r="BH51" s="15" t="e">
        <f>IFERROR('Table A1'!R51/R51*100,NA())</f>
        <v>#N/A</v>
      </c>
      <c r="BI51" s="15">
        <f>'Table A1'!S51/S51*100</f>
        <v>106.3286981276689</v>
      </c>
      <c r="BJ51" s="15">
        <f>'Table A1'!T51/T51*100</f>
        <v>110.54006968641114</v>
      </c>
      <c r="BK51" s="15">
        <f>'Table A1'!U51/U51*100</f>
        <v>99.303283014884386</v>
      </c>
    </row>
    <row r="52" spans="1:63" x14ac:dyDescent="0.2">
      <c r="A52" s="13">
        <v>2016</v>
      </c>
      <c r="B52" s="34">
        <v>98.83</v>
      </c>
      <c r="C52" s="34">
        <v>104.55</v>
      </c>
      <c r="D52" s="34">
        <v>96.2</v>
      </c>
      <c r="E52" s="34">
        <v>92.57</v>
      </c>
      <c r="F52" s="34">
        <v>97.05</v>
      </c>
      <c r="G52" s="34">
        <v>93.53</v>
      </c>
      <c r="H52" s="34">
        <v>97.34</v>
      </c>
      <c r="I52" s="34">
        <v>99.75</v>
      </c>
      <c r="J52" s="34">
        <v>94.38</v>
      </c>
      <c r="K52" s="34">
        <v>93.05</v>
      </c>
      <c r="L52" s="34">
        <v>100.62</v>
      </c>
      <c r="M52" s="34">
        <v>98.76</v>
      </c>
      <c r="N52" s="34">
        <v>99.98</v>
      </c>
      <c r="O52" s="34">
        <v>85.6</v>
      </c>
      <c r="P52" s="34"/>
      <c r="Q52" s="34"/>
      <c r="R52" s="34"/>
      <c r="S52" s="34">
        <v>93.15</v>
      </c>
      <c r="T52" s="34">
        <v>92.88</v>
      </c>
      <c r="U52" s="34">
        <v>96.79</v>
      </c>
      <c r="AR52" s="15">
        <f>'Table A1'!B52/B52*100</f>
        <v>98.39117676818779</v>
      </c>
      <c r="AS52" s="15">
        <f>'Table A1'!C52/C52*100</f>
        <v>90.224772835963648</v>
      </c>
      <c r="AT52" s="15">
        <f>'Table A1'!D52/D52*100</f>
        <v>100.43659043659044</v>
      </c>
      <c r="AU52" s="15">
        <f>'Table A1'!E52/E52*100</f>
        <v>111.61283353138165</v>
      </c>
      <c r="AV52" s="15">
        <f>'Table A1'!F52/F52*100</f>
        <v>102.52447192168985</v>
      </c>
      <c r="AW52" s="15">
        <f>'Table A1'!G52/G52*100</f>
        <v>100.7591147225489</v>
      </c>
      <c r="AX52" s="15">
        <f>'Table A1'!H52/H52*100</f>
        <v>97.729607561125945</v>
      </c>
      <c r="AY52" s="15">
        <f>'Table A1'!I52/I52*100</f>
        <v>97.644110275689229</v>
      </c>
      <c r="AZ52" s="15">
        <f>'Table A1'!J52/J52*100</f>
        <v>102.85018012290739</v>
      </c>
      <c r="BA52" s="15">
        <f>'Table A1'!K52/K52*100</f>
        <v>98.355722729715197</v>
      </c>
      <c r="BB52" s="15">
        <f>'Table A1'!L52/L52*100</f>
        <v>100.00993838203141</v>
      </c>
      <c r="BC52" s="15">
        <f>'Table A1'!M52/M52*100</f>
        <v>101.64034021871203</v>
      </c>
      <c r="BD52" s="15">
        <f>'Table A1'!N52/N52*100</f>
        <v>92.148429685937188</v>
      </c>
      <c r="BE52" s="15">
        <f>'Table A1'!O52/O52*100</f>
        <v>108.66822429906541</v>
      </c>
      <c r="BF52" s="15" t="e">
        <f>'Table A1'!P52/P52*100</f>
        <v>#N/A</v>
      </c>
      <c r="BG52" s="15" t="e">
        <f>IFERROR('Table A1'!Q52/Q52*100,NA())</f>
        <v>#N/A</v>
      </c>
      <c r="BH52" s="15" t="e">
        <f>IFERROR('Table A1'!R52/R52*100,NA())</f>
        <v>#N/A</v>
      </c>
      <c r="BI52" s="15">
        <f>'Table A1'!S52/S52*100</f>
        <v>103.51046698872786</v>
      </c>
      <c r="BJ52" s="15">
        <f>'Table A1'!T52/T52*100</f>
        <v>105.3294573643411</v>
      </c>
      <c r="BK52" s="15">
        <f>'Table A1'!U52/U52*100</f>
        <v>99.090815166856075</v>
      </c>
    </row>
    <row r="53" spans="1:63" x14ac:dyDescent="0.2">
      <c r="A53" s="13">
        <v>2017</v>
      </c>
      <c r="B53" s="34">
        <v>99.57</v>
      </c>
      <c r="C53" s="34">
        <v>103.23</v>
      </c>
      <c r="D53" s="34">
        <v>97.8</v>
      </c>
      <c r="E53" s="34">
        <v>97.33</v>
      </c>
      <c r="F53" s="34">
        <v>98.37</v>
      </c>
      <c r="G53" s="34">
        <v>96.28</v>
      </c>
      <c r="H53" s="34">
        <v>98.55</v>
      </c>
      <c r="I53" s="34">
        <v>101</v>
      </c>
      <c r="J53" s="34">
        <v>97.92</v>
      </c>
      <c r="K53" s="34">
        <v>96.92</v>
      </c>
      <c r="L53" s="34">
        <v>99.97</v>
      </c>
      <c r="M53" s="34">
        <v>98.44</v>
      </c>
      <c r="N53" s="34">
        <v>100.42</v>
      </c>
      <c r="O53" s="34">
        <v>93</v>
      </c>
      <c r="P53" s="34"/>
      <c r="Q53" s="34"/>
      <c r="R53" s="34"/>
      <c r="S53" s="34">
        <v>96.11</v>
      </c>
      <c r="T53" s="34">
        <v>97.26</v>
      </c>
      <c r="U53" s="34">
        <v>98.65</v>
      </c>
      <c r="AR53" s="15">
        <f>'Table A1'!B53/B53*100</f>
        <v>103.82645375112986</v>
      </c>
      <c r="AS53" s="15">
        <f>'Table A1'!C53/C53*100</f>
        <v>92.037198488811384</v>
      </c>
      <c r="AT53" s="15">
        <f>'Table A1'!D53/D53*100</f>
        <v>101.08384458077711</v>
      </c>
      <c r="AU53" s="15">
        <f>'Table A1'!E53/E53*100</f>
        <v>103.95561491831913</v>
      </c>
      <c r="AV53" s="15">
        <f>'Table A1'!F53/F53*100</f>
        <v>102.80573345532173</v>
      </c>
      <c r="AW53" s="15">
        <f>'Table A1'!G53/G53*100</f>
        <v>103.83257166597424</v>
      </c>
      <c r="AX53" s="15">
        <f>'Table A1'!H53/H53*100</f>
        <v>98.37645865043126</v>
      </c>
      <c r="AY53" s="15">
        <f>'Table A1'!I53/I53*100</f>
        <v>97.297029702970292</v>
      </c>
      <c r="AZ53" s="15">
        <f>'Table A1'!J53/J53*100</f>
        <v>100.71486928104576</v>
      </c>
      <c r="BA53" s="15">
        <f>'Table A1'!K53/K53*100</f>
        <v>98.638052001650834</v>
      </c>
      <c r="BB53" s="15">
        <f>'Table A1'!L53/L53*100</f>
        <v>100.92027608282486</v>
      </c>
      <c r="BC53" s="15">
        <f>'Table A1'!M53/M53*100</f>
        <v>102.40755790329135</v>
      </c>
      <c r="BD53" s="15">
        <f>'Table A1'!N53/N53*100</f>
        <v>95.160326628161712</v>
      </c>
      <c r="BE53" s="15">
        <f>'Table A1'!O53/O53*100</f>
        <v>103.82795698924731</v>
      </c>
      <c r="BF53" s="15" t="e">
        <f>'Table A1'!P53/P53*100</f>
        <v>#N/A</v>
      </c>
      <c r="BG53" s="15" t="e">
        <f>IFERROR('Table A1'!Q53/Q53*100,NA())</f>
        <v>#N/A</v>
      </c>
      <c r="BH53" s="15" t="e">
        <f>IFERROR('Table A1'!R53/R53*100,NA())</f>
        <v>#N/A</v>
      </c>
      <c r="BI53" s="15">
        <f>'Table A1'!S53/S53*100</f>
        <v>104.48444490687754</v>
      </c>
      <c r="BJ53" s="15">
        <f>'Table A1'!T53/T53*100</f>
        <v>101.38803207896359</v>
      </c>
      <c r="BK53" s="15">
        <f>'Table A1'!U53/U53*100</f>
        <v>99.65534718702483</v>
      </c>
    </row>
    <row r="54" spans="1:63" x14ac:dyDescent="0.2">
      <c r="A54" s="13">
        <v>2018</v>
      </c>
      <c r="B54" s="34">
        <v>100</v>
      </c>
      <c r="C54" s="34">
        <v>100</v>
      </c>
      <c r="D54" s="34">
        <v>100</v>
      </c>
      <c r="E54" s="34">
        <v>100</v>
      </c>
      <c r="F54" s="34">
        <v>100</v>
      </c>
      <c r="G54" s="34">
        <v>100</v>
      </c>
      <c r="H54" s="34">
        <v>100</v>
      </c>
      <c r="I54" s="34">
        <v>100</v>
      </c>
      <c r="J54" s="34">
        <v>100</v>
      </c>
      <c r="K54" s="34">
        <v>100</v>
      </c>
      <c r="L54" s="34">
        <v>100</v>
      </c>
      <c r="M54" s="34">
        <v>100</v>
      </c>
      <c r="N54" s="34">
        <v>100</v>
      </c>
      <c r="O54" s="34">
        <v>100</v>
      </c>
      <c r="P54" s="34"/>
      <c r="Q54" s="34"/>
      <c r="R54" s="34"/>
      <c r="S54" s="34">
        <v>100</v>
      </c>
      <c r="T54" s="34">
        <v>100</v>
      </c>
      <c r="U54" s="34">
        <v>100</v>
      </c>
      <c r="AR54" s="15">
        <f>'Table A1'!B54/B54*100</f>
        <v>100</v>
      </c>
      <c r="AS54" s="15">
        <f>'Table A1'!C54/C54*100</f>
        <v>100</v>
      </c>
      <c r="AT54" s="15">
        <f>'Table A1'!D54/D54*100</f>
        <v>100</v>
      </c>
      <c r="AU54" s="15">
        <f>'Table A1'!E54/E54*100</f>
        <v>100</v>
      </c>
      <c r="AV54" s="15">
        <f>'Table A1'!F54/F54*100</f>
        <v>100</v>
      </c>
      <c r="AW54" s="15">
        <f>'Table A1'!G54/G54*100</f>
        <v>100</v>
      </c>
      <c r="AX54" s="15">
        <f>'Table A1'!H54/H54*100</f>
        <v>100</v>
      </c>
      <c r="AY54" s="15">
        <f>'Table A1'!I54/I54*100</f>
        <v>100</v>
      </c>
      <c r="AZ54" s="15">
        <f>'Table A1'!J54/J54*100</f>
        <v>100</v>
      </c>
      <c r="BA54" s="15">
        <f>'Table A1'!K54/K54*100</f>
        <v>100</v>
      </c>
      <c r="BB54" s="15">
        <f>'Table A1'!L54/L54*100</f>
        <v>100</v>
      </c>
      <c r="BC54" s="15">
        <f>'Table A1'!M54/M54*100</f>
        <v>100</v>
      </c>
      <c r="BD54" s="15">
        <f>'Table A1'!N54/N54*100</f>
        <v>100</v>
      </c>
      <c r="BE54" s="15">
        <f>'Table A1'!O54/O54*100</f>
        <v>100</v>
      </c>
      <c r="BF54" s="15" t="e">
        <f>'Table A1'!P54/P54*100</f>
        <v>#N/A</v>
      </c>
      <c r="BG54" s="15" t="e">
        <f>IFERROR('Table A1'!Q54/Q54*100,NA())</f>
        <v>#N/A</v>
      </c>
      <c r="BH54" s="15" t="e">
        <f>IFERROR('Table A1'!R54/R54*100,NA())</f>
        <v>#N/A</v>
      </c>
      <c r="BI54" s="15">
        <f>'Table A1'!S54/S54*100</f>
        <v>100</v>
      </c>
      <c r="BJ54" s="15">
        <f>'Table A1'!T54/T54*100</f>
        <v>100</v>
      </c>
      <c r="BK54" s="15">
        <f>'Table A1'!U54/U54*100</f>
        <v>100</v>
      </c>
    </row>
    <row r="55" spans="1:63" x14ac:dyDescent="0.2">
      <c r="A55" s="13">
        <v>2019</v>
      </c>
      <c r="B55" s="34">
        <v>100.17</v>
      </c>
      <c r="C55" s="34">
        <v>100.96</v>
      </c>
      <c r="D55" s="34">
        <v>102.27</v>
      </c>
      <c r="E55" s="34">
        <v>100.53</v>
      </c>
      <c r="F55" s="34">
        <v>102.14</v>
      </c>
      <c r="G55" s="34">
        <v>107.38</v>
      </c>
      <c r="H55" s="34">
        <v>100.81</v>
      </c>
      <c r="I55" s="34">
        <v>101.4</v>
      </c>
      <c r="J55" s="34">
        <v>100.84</v>
      </c>
      <c r="K55" s="34">
        <v>102.75</v>
      </c>
      <c r="L55" s="34">
        <v>99.6</v>
      </c>
      <c r="M55" s="34">
        <v>101.8</v>
      </c>
      <c r="N55" s="34">
        <v>100.07</v>
      </c>
      <c r="O55" s="34">
        <v>105.11</v>
      </c>
      <c r="P55" s="34"/>
      <c r="Q55" s="34"/>
      <c r="R55" s="34"/>
      <c r="S55" s="34">
        <v>102.55</v>
      </c>
      <c r="T55" s="34">
        <v>103.87</v>
      </c>
      <c r="U55" s="34">
        <v>101.77</v>
      </c>
      <c r="AR55" s="15">
        <f>'Table A1'!B55/B55*100</f>
        <v>106.07966457023062</v>
      </c>
      <c r="AS55" s="15">
        <f>'Table A1'!C55/C55*100</f>
        <v>98.236925515055489</v>
      </c>
      <c r="AT55" s="15">
        <f>'Table A1'!D55/D55*100</f>
        <v>96.137674782438637</v>
      </c>
      <c r="AU55" s="15">
        <f>'Table A1'!E55/E55*100</f>
        <v>100.48741669153488</v>
      </c>
      <c r="AV55" s="15">
        <f>'Table A1'!F55/F55*100</f>
        <v>97.767769727824543</v>
      </c>
      <c r="AW55" s="15">
        <f>'Table A1'!G55/G55*100</f>
        <v>94.822127025516849</v>
      </c>
      <c r="AX55" s="15">
        <f>'Table A1'!H55/H55*100</f>
        <v>101.66650133915284</v>
      </c>
      <c r="AY55" s="15">
        <f>'Table A1'!I55/I55*100</f>
        <v>100.10848126232742</v>
      </c>
      <c r="AZ55" s="15">
        <f>'Table A1'!J55/J55*100</f>
        <v>101.52717175723917</v>
      </c>
      <c r="BA55" s="15">
        <f>'Table A1'!K55/K55*100</f>
        <v>104.50608272506084</v>
      </c>
      <c r="BB55" s="15">
        <f>'Table A1'!L55/L55*100</f>
        <v>97.500000000000014</v>
      </c>
      <c r="BC55" s="15">
        <f>'Table A1'!M55/M55*100</f>
        <v>98.359528487229866</v>
      </c>
      <c r="BD55" s="15">
        <f>'Table A1'!N55/N55*100</f>
        <v>102.09853102828022</v>
      </c>
      <c r="BE55" s="15">
        <f>'Table A1'!O55/O55*100</f>
        <v>97.488345542764719</v>
      </c>
      <c r="BF55" s="15" t="e">
        <f>'Table A1'!P55/P55*100</f>
        <v>#N/A</v>
      </c>
      <c r="BG55" s="15" t="e">
        <f>IFERROR('Table A1'!Q55/Q55*100,NA())</f>
        <v>#N/A</v>
      </c>
      <c r="BH55" s="15" t="e">
        <f>IFERROR('Table A1'!R55/R55*100,NA())</f>
        <v>#N/A</v>
      </c>
      <c r="BI55" s="15">
        <f>'Table A1'!S55/S55*100</f>
        <v>99.775719161384686</v>
      </c>
      <c r="BJ55" s="15">
        <f>'Table A1'!T55/T55*100</f>
        <v>93.000866467700007</v>
      </c>
      <c r="BK55" s="15">
        <f>'Table A1'!U55/U55*100</f>
        <v>99.479217844158399</v>
      </c>
    </row>
    <row r="56" spans="1:63" x14ac:dyDescent="0.2"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</row>
    <row r="57" spans="1:63" x14ac:dyDescent="0.2">
      <c r="A57" s="9" t="s">
        <v>163</v>
      </c>
    </row>
    <row r="58" spans="1:63" x14ac:dyDescent="0.2">
      <c r="A58" s="13">
        <v>1971</v>
      </c>
      <c r="B58" s="11">
        <f>LN(B7/B6)*100</f>
        <v>4.1307042008450745</v>
      </c>
      <c r="C58" s="11">
        <f t="shared" ref="C58:U72" si="0">LN(C7/C6)*100</f>
        <v>2.6413449008255521</v>
      </c>
      <c r="D58" s="11">
        <f t="shared" si="0"/>
        <v>3.2386250137259811</v>
      </c>
      <c r="E58" s="11">
        <f t="shared" si="0"/>
        <v>0.40839113749644501</v>
      </c>
      <c r="F58" s="11">
        <f t="shared" si="0"/>
        <v>5.916512265198115</v>
      </c>
      <c r="G58" s="11">
        <f t="shared" si="0"/>
        <v>2.5164280694512464</v>
      </c>
      <c r="H58" s="11">
        <f t="shared" si="0"/>
        <v>4.8474756502410896</v>
      </c>
      <c r="I58" s="11">
        <f t="shared" si="0"/>
        <v>3.8346205008348719</v>
      </c>
      <c r="J58" s="11">
        <f t="shared" si="0"/>
        <v>10.766621785172951</v>
      </c>
      <c r="K58" s="11">
        <f t="shared" si="0"/>
        <v>9.9472771515102849</v>
      </c>
      <c r="L58" s="11">
        <f t="shared" si="0"/>
        <v>10.318423623523081</v>
      </c>
      <c r="M58" s="11">
        <f t="shared" si="0"/>
        <v>4.3218593025838929</v>
      </c>
      <c r="N58" s="11">
        <f t="shared" si="0"/>
        <v>6.6743151752936036</v>
      </c>
      <c r="O58" s="11">
        <f t="shared" si="0"/>
        <v>3.0633699088691255</v>
      </c>
      <c r="P58" s="11"/>
      <c r="Q58" s="11"/>
      <c r="R58" s="11"/>
      <c r="S58" s="11">
        <f t="shared" si="0"/>
        <v>2.3101331273398125</v>
      </c>
      <c r="T58" s="11">
        <f t="shared" si="0"/>
        <v>9.9898153265986309</v>
      </c>
      <c r="U58" s="11">
        <f t="shared" si="0"/>
        <v>3.9537684719058026</v>
      </c>
      <c r="W58" s="15">
        <f>B58*'Table A8'!W7</f>
        <v>2.2838663526472414</v>
      </c>
      <c r="X58" s="15">
        <f>C58*'Table A8'!X7</f>
        <v>1.0055600037442878</v>
      </c>
      <c r="Y58" s="15">
        <f>D58*'Table A8'!Y7</f>
        <v>0.65841246529049202</v>
      </c>
      <c r="Z58" s="15">
        <f>E58*'Table A8'!Z7</f>
        <v>0.21183248301940599</v>
      </c>
      <c r="AA58" s="15">
        <f>F58*'Table A8'!AA7</f>
        <v>3.9037147925777158</v>
      </c>
      <c r="AB58" s="15">
        <f>G58*'Table A8'!AB7</f>
        <v>0.6917660762921477</v>
      </c>
      <c r="AC58" s="15">
        <f>H58*'Table A8'!AC7</f>
        <v>1.9898887544239672</v>
      </c>
      <c r="AD58" s="15">
        <f>I58*'Table A8'!AD7</f>
        <v>0.45823714984976738</v>
      </c>
      <c r="AE58" s="15">
        <f>J58*'Table A8'!AE7</f>
        <v>3.863063896520055</v>
      </c>
      <c r="AF58" s="15">
        <f>K58*'Table A8'!AF7</f>
        <v>5.5983275808699879</v>
      </c>
      <c r="AG58" s="15">
        <f>L58*'Table A8'!AG7</f>
        <v>5.9392846376998856</v>
      </c>
      <c r="AH58" s="15">
        <f>M58*'Table A8'!AH7</f>
        <v>3.4129722912505005</v>
      </c>
      <c r="AI58" s="15">
        <f>N58*'Table A8'!AI7</f>
        <v>3.1582859409489328</v>
      </c>
      <c r="AJ58" s="15">
        <f>O58*'Table A8'!AJ7</f>
        <v>1.6208290187826544</v>
      </c>
      <c r="AK58" s="15"/>
      <c r="AL58" s="15"/>
      <c r="AM58" s="15"/>
      <c r="AN58" s="15">
        <f>S58*'Table A8'!AN7</f>
        <v>0.86121762987228212</v>
      </c>
      <c r="AO58" s="15">
        <f>T58*'Table A8'!AO7</f>
        <v>4.7601470031242483</v>
      </c>
      <c r="AP58" s="15">
        <f>U58*'Table A8'!AP7</f>
        <v>1.3889588641805082</v>
      </c>
      <c r="AR58" s="11">
        <f t="shared" ref="AR58:BK58" si="1">LN(AR7/AR6)*100</f>
        <v>0.90323887092710109</v>
      </c>
      <c r="AS58" s="11">
        <f t="shared" si="1"/>
        <v>-4.7374136126370754</v>
      </c>
      <c r="AT58" s="11">
        <f t="shared" si="1"/>
        <v>-4.2034843253091756</v>
      </c>
      <c r="AU58" s="11">
        <f t="shared" si="1"/>
        <v>4.247366929439873</v>
      </c>
      <c r="AV58" s="11">
        <f t="shared" si="1"/>
        <v>-2.9653797028211368</v>
      </c>
      <c r="AW58" s="11">
        <f t="shared" si="1"/>
        <v>-0.7583517829196742</v>
      </c>
      <c r="AX58" s="11">
        <f t="shared" si="1"/>
        <v>-1.2654523637205932</v>
      </c>
      <c r="AY58" s="11">
        <f t="shared" si="1"/>
        <v>3.0556082665867992</v>
      </c>
      <c r="AZ58" s="11">
        <f t="shared" si="1"/>
        <v>-6.6969081065852878</v>
      </c>
      <c r="BA58" s="11">
        <f t="shared" si="1"/>
        <v>-3.3319624645882597</v>
      </c>
      <c r="BB58" s="11">
        <f t="shared" si="1"/>
        <v>-5.9679414813259388</v>
      </c>
      <c r="BC58" s="11">
        <f t="shared" si="1"/>
        <v>1.7211444713445447</v>
      </c>
      <c r="BD58" s="11">
        <f t="shared" si="1"/>
        <v>5.1823890215656068</v>
      </c>
      <c r="BE58" s="11">
        <f t="shared" si="1"/>
        <v>8.8181708903318423</v>
      </c>
      <c r="BF58" s="11"/>
      <c r="BG58" s="11"/>
      <c r="BH58" s="11"/>
      <c r="BI58" s="11">
        <f t="shared" si="1"/>
        <v>3.606980191505345</v>
      </c>
      <c r="BJ58" s="11">
        <f t="shared" si="1"/>
        <v>-4.0917998190804461</v>
      </c>
      <c r="BK58" s="11">
        <f t="shared" si="1"/>
        <v>-0.95281494545504841</v>
      </c>
    </row>
    <row r="59" spans="1:63" x14ac:dyDescent="0.2">
      <c r="A59" s="13">
        <v>1972</v>
      </c>
      <c r="B59" s="11">
        <f t="shared" ref="B59:O106" si="2">LN(B8/B7)*100</f>
        <v>4.1387635768434503</v>
      </c>
      <c r="C59" s="11">
        <f t="shared" si="2"/>
        <v>3.4345158203971833</v>
      </c>
      <c r="D59" s="11">
        <f t="shared" si="2"/>
        <v>1.6017202279154614</v>
      </c>
      <c r="E59" s="11">
        <f t="shared" si="2"/>
        <v>-0.94928586292184169</v>
      </c>
      <c r="F59" s="11">
        <f t="shared" si="2"/>
        <v>5.5859290565322484</v>
      </c>
      <c r="G59" s="11">
        <f t="shared" si="2"/>
        <v>1.8686588530159736</v>
      </c>
      <c r="H59" s="11">
        <f t="shared" si="2"/>
        <v>5.0366208624897739</v>
      </c>
      <c r="I59" s="11">
        <f t="shared" si="2"/>
        <v>4.0296922310764609</v>
      </c>
      <c r="J59" s="11">
        <f t="shared" si="2"/>
        <v>9.648274198674649</v>
      </c>
      <c r="K59" s="11">
        <f t="shared" si="2"/>
        <v>6.3316027097790055</v>
      </c>
      <c r="L59" s="11">
        <f t="shared" si="2"/>
        <v>7.9932338488500854</v>
      </c>
      <c r="M59" s="11">
        <f t="shared" si="2"/>
        <v>4.7767515420277649</v>
      </c>
      <c r="N59" s="11">
        <f t="shared" si="2"/>
        <v>4.6929432221983358</v>
      </c>
      <c r="O59" s="11">
        <f t="shared" si="2"/>
        <v>3.2576170434612668</v>
      </c>
      <c r="P59" s="11"/>
      <c r="Q59" s="11"/>
      <c r="R59" s="11"/>
      <c r="S59" s="11">
        <f t="shared" si="0"/>
        <v>1.9755491947015764</v>
      </c>
      <c r="T59" s="11">
        <f t="shared" si="0"/>
        <v>12.246688496880976</v>
      </c>
      <c r="U59" s="11">
        <f t="shared" si="0"/>
        <v>2.9553307751144589</v>
      </c>
      <c r="W59" s="15">
        <f>B59*'Table A8'!W8</f>
        <v>2.3412985554203396</v>
      </c>
      <c r="X59" s="15">
        <f>C59*'Table A8'!X8</f>
        <v>1.3803319082176282</v>
      </c>
      <c r="Y59" s="15">
        <f>D59*'Table A8'!Y8</f>
        <v>0.34436984900182416</v>
      </c>
      <c r="Z59" s="15">
        <f>E59*'Table A8'!Z8</f>
        <v>-0.51024115132048986</v>
      </c>
      <c r="AA59" s="15">
        <f>F59*'Table A8'!AA8</f>
        <v>3.7827911570836386</v>
      </c>
      <c r="AB59" s="15">
        <f>G59*'Table A8'!AB8</f>
        <v>0.52415880827098049</v>
      </c>
      <c r="AC59" s="15">
        <f>H59*'Table A8'!AC8</f>
        <v>2.1148771001594562</v>
      </c>
      <c r="AD59" s="15">
        <f>I59*'Table A8'!AD8</f>
        <v>0.51056200567738774</v>
      </c>
      <c r="AE59" s="15">
        <f>J59*'Table A8'!AE8</f>
        <v>3.5795097277082948</v>
      </c>
      <c r="AF59" s="15">
        <f>K59*'Table A8'!AF8</f>
        <v>3.6248425513484808</v>
      </c>
      <c r="AG59" s="15">
        <f>L59*'Table A8'!AG8</f>
        <v>4.5705311147724785</v>
      </c>
      <c r="AH59" s="15">
        <f>M59*'Table A8'!AH8</f>
        <v>3.7803211703607729</v>
      </c>
      <c r="AI59" s="15">
        <f>N59*'Table A8'!AI8</f>
        <v>2.2357181510552873</v>
      </c>
      <c r="AJ59" s="15">
        <f>O59*'Table A8'!AJ8</f>
        <v>1.7340295522344322</v>
      </c>
      <c r="AK59" s="15"/>
      <c r="AL59" s="15"/>
      <c r="AM59" s="15"/>
      <c r="AN59" s="15">
        <f>S59*'Table A8'!AN8</f>
        <v>0.75584512189282327</v>
      </c>
      <c r="AO59" s="15">
        <f>T59*'Table A8'!AO8</f>
        <v>5.9445425963860261</v>
      </c>
      <c r="AP59" s="15">
        <f>U59*'Table A8'!AP8</f>
        <v>1.074262736754106</v>
      </c>
      <c r="AR59" s="11">
        <f t="shared" ref="AR59:BK59" si="3">LN(AR8/AR7)*100</f>
        <v>-0.97351617206192975</v>
      </c>
      <c r="AS59" s="11">
        <f t="shared" si="3"/>
        <v>-25.220720493872449</v>
      </c>
      <c r="AT59" s="11">
        <f t="shared" si="3"/>
        <v>0.44221932179024481</v>
      </c>
      <c r="AU59" s="11">
        <f t="shared" si="3"/>
        <v>8.4689603393357835</v>
      </c>
      <c r="AV59" s="11">
        <f t="shared" si="3"/>
        <v>1.090227706019518</v>
      </c>
      <c r="AW59" s="11">
        <f t="shared" si="3"/>
        <v>3.0182035513057176E-2</v>
      </c>
      <c r="AX59" s="11">
        <f t="shared" si="3"/>
        <v>-0.13226339713626289</v>
      </c>
      <c r="AY59" s="11">
        <f t="shared" si="3"/>
        <v>3.2156452291890263</v>
      </c>
      <c r="AZ59" s="11">
        <f t="shared" si="3"/>
        <v>-3.9145050124522704</v>
      </c>
      <c r="BA59" s="11">
        <f t="shared" si="3"/>
        <v>0.67691437877701421</v>
      </c>
      <c r="BB59" s="11">
        <f t="shared" si="3"/>
        <v>-6.7591943895484006</v>
      </c>
      <c r="BC59" s="11">
        <f t="shared" si="3"/>
        <v>0.77462323921617815</v>
      </c>
      <c r="BD59" s="11">
        <f t="shared" si="3"/>
        <v>5.3402788743307052</v>
      </c>
      <c r="BE59" s="11">
        <f t="shared" si="3"/>
        <v>6.7226476011906362</v>
      </c>
      <c r="BF59" s="11"/>
      <c r="BG59" s="11"/>
      <c r="BH59" s="11"/>
      <c r="BI59" s="11">
        <f t="shared" si="3"/>
        <v>2.2258519111878221</v>
      </c>
      <c r="BJ59" s="11">
        <f t="shared" si="3"/>
        <v>-8.0250208433607106</v>
      </c>
      <c r="BK59" s="11">
        <f t="shared" si="3"/>
        <v>0.84633778402044091</v>
      </c>
    </row>
    <row r="60" spans="1:63" x14ac:dyDescent="0.2">
      <c r="A60" s="13">
        <v>1973</v>
      </c>
      <c r="B60" s="11">
        <f t="shared" si="2"/>
        <v>4.5996694643636324</v>
      </c>
      <c r="C60" s="11">
        <f t="shared" si="0"/>
        <v>5.5251153755291611</v>
      </c>
      <c r="D60" s="11">
        <f t="shared" si="0"/>
        <v>0.89500025046801468</v>
      </c>
      <c r="E60" s="11">
        <f t="shared" si="0"/>
        <v>-1.56444619435784</v>
      </c>
      <c r="F60" s="11">
        <f t="shared" si="0"/>
        <v>5.4648616635490068</v>
      </c>
      <c r="G60" s="11">
        <f t="shared" si="0"/>
        <v>3.9469331626914301</v>
      </c>
      <c r="H60" s="11">
        <f t="shared" si="0"/>
        <v>5.2230238145777204</v>
      </c>
      <c r="I60" s="11">
        <f t="shared" si="0"/>
        <v>4.8656768584627876</v>
      </c>
      <c r="J60" s="11">
        <f t="shared" si="0"/>
        <v>7.0601425554751724</v>
      </c>
      <c r="K60" s="11">
        <f t="shared" si="0"/>
        <v>6.1164141656875408</v>
      </c>
      <c r="L60" s="11">
        <f t="shared" si="0"/>
        <v>7.4833032475825716</v>
      </c>
      <c r="M60" s="11">
        <f t="shared" si="0"/>
        <v>4.2133201920957024</v>
      </c>
      <c r="N60" s="11">
        <f t="shared" si="0"/>
        <v>6.2476941955386671</v>
      </c>
      <c r="O60" s="11">
        <f t="shared" si="0"/>
        <v>4.7975831876873887</v>
      </c>
      <c r="P60" s="11"/>
      <c r="Q60" s="11"/>
      <c r="R60" s="11"/>
      <c r="S60" s="11">
        <f t="shared" si="0"/>
        <v>2.0066002239655738</v>
      </c>
      <c r="T60" s="11">
        <f t="shared" si="0"/>
        <v>10.348960772201471</v>
      </c>
      <c r="U60" s="11">
        <f t="shared" si="0"/>
        <v>2.8170876966696223</v>
      </c>
      <c r="W60" s="15">
        <f>B60*'Table A8'!W9</f>
        <v>2.633770735294616</v>
      </c>
      <c r="X60" s="15">
        <f>C60*'Table A8'!X9</f>
        <v>2.302315576983001</v>
      </c>
      <c r="Y60" s="15">
        <f>D60*'Table A8'!Y9</f>
        <v>0.19681055507791642</v>
      </c>
      <c r="Z60" s="15">
        <f>E60*'Table A8'!Z9</f>
        <v>-0.86685963629367924</v>
      </c>
      <c r="AA60" s="15">
        <f>F60*'Table A8'!AA9</f>
        <v>3.7860561605067522</v>
      </c>
      <c r="AB60" s="15">
        <f>G60*'Table A8'!AB9</f>
        <v>1.0826437665262592</v>
      </c>
      <c r="AC60" s="15">
        <f>H60*'Table A8'!AC9</f>
        <v>2.2009822354630515</v>
      </c>
      <c r="AD60" s="15">
        <f>I60*'Table A8'!AD9</f>
        <v>0.64032307457370308</v>
      </c>
      <c r="AE60" s="15">
        <f>J60*'Table A8'!AE9</f>
        <v>2.6179008595701942</v>
      </c>
      <c r="AF60" s="15">
        <f>K60*'Table A8'!AF9</f>
        <v>3.5297826150182794</v>
      </c>
      <c r="AG60" s="15">
        <f>L60*'Table A8'!AG9</f>
        <v>4.2797011272924737</v>
      </c>
      <c r="AH60" s="15">
        <f>M60*'Table A8'!AH9</f>
        <v>3.3310509438708622</v>
      </c>
      <c r="AI60" s="15">
        <f>N60*'Table A8'!AI9</f>
        <v>2.9820244395306057</v>
      </c>
      <c r="AJ60" s="15">
        <f>O60*'Table A8'!AJ9</f>
        <v>2.5580713556749157</v>
      </c>
      <c r="AK60" s="15"/>
      <c r="AL60" s="15"/>
      <c r="AM60" s="15"/>
      <c r="AN60" s="15">
        <f>S60*'Table A8'!AN9</f>
        <v>0.77494900649550458</v>
      </c>
      <c r="AO60" s="15">
        <f>T60*'Table A8'!AO9</f>
        <v>4.984059507892229</v>
      </c>
      <c r="AP60" s="15">
        <f>U60*'Table A8'!AP9</f>
        <v>1.0366882723744211</v>
      </c>
      <c r="AR60" s="11">
        <f t="shared" ref="AR60:BK60" si="4">LN(AR9/AR8)*100</f>
        <v>-1.3549077553792108</v>
      </c>
      <c r="AS60" s="11">
        <f t="shared" si="4"/>
        <v>5.8320167125528348</v>
      </c>
      <c r="AT60" s="11">
        <f t="shared" si="4"/>
        <v>7.9879360719098518</v>
      </c>
      <c r="AU60" s="11">
        <f t="shared" si="4"/>
        <v>7.8962726675920178</v>
      </c>
      <c r="AV60" s="11">
        <f t="shared" si="4"/>
        <v>5.7939602143789495</v>
      </c>
      <c r="AW60" s="11">
        <f t="shared" si="4"/>
        <v>-1.6419755570038053</v>
      </c>
      <c r="AX60" s="11">
        <f t="shared" si="4"/>
        <v>-2.6110387019229702</v>
      </c>
      <c r="AY60" s="11">
        <f t="shared" si="4"/>
        <v>4.7162651256968058</v>
      </c>
      <c r="AZ60" s="11">
        <f t="shared" si="4"/>
        <v>-4.1427327317816784</v>
      </c>
      <c r="BA60" s="11">
        <f t="shared" si="4"/>
        <v>3.1230584187325263</v>
      </c>
      <c r="BB60" s="11">
        <f t="shared" si="4"/>
        <v>-2.3605443269152198</v>
      </c>
      <c r="BC60" s="11">
        <f t="shared" si="4"/>
        <v>0.67270909346427143</v>
      </c>
      <c r="BD60" s="11">
        <f t="shared" si="4"/>
        <v>5.8451739578916158</v>
      </c>
      <c r="BE60" s="11">
        <f t="shared" si="4"/>
        <v>7.3476498302948485</v>
      </c>
      <c r="BF60" s="11"/>
      <c r="BG60" s="11"/>
      <c r="BH60" s="11"/>
      <c r="BI60" s="11">
        <f t="shared" si="4"/>
        <v>3.2237938873518264</v>
      </c>
      <c r="BJ60" s="11">
        <f t="shared" si="4"/>
        <v>-5.0934881442189379</v>
      </c>
      <c r="BK60" s="11">
        <f t="shared" si="4"/>
        <v>4.0693037140490542</v>
      </c>
    </row>
    <row r="61" spans="1:63" x14ac:dyDescent="0.2">
      <c r="A61" s="13">
        <v>1974</v>
      </c>
      <c r="B61" s="11">
        <f t="shared" si="2"/>
        <v>3.3398280401848011</v>
      </c>
      <c r="C61" s="11">
        <f t="shared" si="0"/>
        <v>9.3833892398355232</v>
      </c>
      <c r="D61" s="11">
        <f t="shared" si="0"/>
        <v>1.9087290610362846</v>
      </c>
      <c r="E61" s="11">
        <f t="shared" si="0"/>
        <v>-1.3964837177924212</v>
      </c>
      <c r="F61" s="11">
        <f t="shared" si="0"/>
        <v>4.4338037898143483</v>
      </c>
      <c r="G61" s="11">
        <f t="shared" si="0"/>
        <v>5.0134431074376042</v>
      </c>
      <c r="H61" s="11">
        <f t="shared" si="0"/>
        <v>5.5714113134816197</v>
      </c>
      <c r="I61" s="11">
        <f t="shared" si="0"/>
        <v>4.2826387796395062</v>
      </c>
      <c r="J61" s="11">
        <f t="shared" si="0"/>
        <v>4.1166078268339739</v>
      </c>
      <c r="K61" s="11">
        <f t="shared" si="0"/>
        <v>4.9970953381760284</v>
      </c>
      <c r="L61" s="11">
        <f t="shared" si="0"/>
        <v>7.8749841904172229</v>
      </c>
      <c r="M61" s="11">
        <f t="shared" si="0"/>
        <v>4.6782269445632547</v>
      </c>
      <c r="N61" s="11">
        <f t="shared" si="0"/>
        <v>7.7658669229002522</v>
      </c>
      <c r="O61" s="11">
        <f t="shared" si="0"/>
        <v>4.5779137660644498</v>
      </c>
      <c r="P61" s="11"/>
      <c r="Q61" s="11"/>
      <c r="R61" s="11"/>
      <c r="S61" s="11">
        <f t="shared" si="0"/>
        <v>1.8764852662959082</v>
      </c>
      <c r="T61" s="11">
        <f t="shared" si="0"/>
        <v>11.903069645453867</v>
      </c>
      <c r="U61" s="11">
        <f t="shared" si="0"/>
        <v>3.3358312980165428</v>
      </c>
      <c r="W61" s="15">
        <f>B61*'Table A8'!W10</f>
        <v>1.8165324710565134</v>
      </c>
      <c r="X61" s="15">
        <f>C61*'Table A8'!X10</f>
        <v>3.6829802766354427</v>
      </c>
      <c r="Y61" s="15">
        <f>D61*'Table A8'!Y10</f>
        <v>0.37162954818376459</v>
      </c>
      <c r="Z61" s="15">
        <f>E61*'Table A8'!Z10</f>
        <v>-0.72728872022629287</v>
      </c>
      <c r="AA61" s="15">
        <f>F61*'Table A8'!AA10</f>
        <v>2.9391685322679315</v>
      </c>
      <c r="AB61" s="15">
        <f>G61*'Table A8'!AB10</f>
        <v>1.2398244804693193</v>
      </c>
      <c r="AC61" s="15">
        <f>H61*'Table A8'!AC10</f>
        <v>2.112122028940882</v>
      </c>
      <c r="AD61" s="15">
        <f>I61*'Table A8'!AD10</f>
        <v>0.50492311211949781</v>
      </c>
      <c r="AE61" s="15">
        <f>J61*'Table A8'!AE10</f>
        <v>1.3564222789417943</v>
      </c>
      <c r="AF61" s="15">
        <f>K61*'Table A8'!AF10</f>
        <v>2.6764442631270811</v>
      </c>
      <c r="AG61" s="15">
        <f>L61*'Table A8'!AG10</f>
        <v>4.1375166936452086</v>
      </c>
      <c r="AH61" s="15">
        <f>M61*'Table A8'!AH10</f>
        <v>3.5493707828401417</v>
      </c>
      <c r="AI61" s="15">
        <f>N61*'Table A8'!AI10</f>
        <v>3.3222378696167274</v>
      </c>
      <c r="AJ61" s="15">
        <f>O61*'Table A8'!AJ10</f>
        <v>2.2097589748793101</v>
      </c>
      <c r="AK61" s="15"/>
      <c r="AL61" s="15"/>
      <c r="AM61" s="15"/>
      <c r="AN61" s="15">
        <f>S61*'Table A8'!AN10</f>
        <v>0.64757506539871779</v>
      </c>
      <c r="AO61" s="15">
        <f>T61*'Table A8'!AO10</f>
        <v>5.1790256027369779</v>
      </c>
      <c r="AP61" s="15">
        <f>U61*'Table A8'!AP10</f>
        <v>1.1078295740712938</v>
      </c>
      <c r="AR61" s="11">
        <f t="shared" ref="AR61:BK61" si="5">LN(AR10/AR9)*100</f>
        <v>-2.2388994893478724</v>
      </c>
      <c r="AS61" s="11">
        <f t="shared" si="5"/>
        <v>-26.307313592818371</v>
      </c>
      <c r="AT61" s="11">
        <f t="shared" si="5"/>
        <v>-3.1238936360632841</v>
      </c>
      <c r="AU61" s="11">
        <f t="shared" si="5"/>
        <v>1.8305220919397205</v>
      </c>
      <c r="AV61" s="11">
        <f t="shared" si="5"/>
        <v>-9.8175641205774831</v>
      </c>
      <c r="AW61" s="11">
        <f t="shared" si="5"/>
        <v>-15.950317148508386</v>
      </c>
      <c r="AX61" s="11">
        <f t="shared" si="5"/>
        <v>-13.265321265757684</v>
      </c>
      <c r="AY61" s="11">
        <f t="shared" si="5"/>
        <v>-7.2744311320270896</v>
      </c>
      <c r="AZ61" s="11">
        <f t="shared" si="5"/>
        <v>-8.7021862726369754</v>
      </c>
      <c r="BA61" s="11">
        <f t="shared" si="5"/>
        <v>-7.4829472235473755</v>
      </c>
      <c r="BB61" s="11">
        <f t="shared" si="5"/>
        <v>-5.8971694112528645</v>
      </c>
      <c r="BC61" s="11">
        <f t="shared" si="5"/>
        <v>-5.1938128066503246</v>
      </c>
      <c r="BD61" s="11">
        <f t="shared" si="5"/>
        <v>-3.4227017501513304</v>
      </c>
      <c r="BE61" s="11">
        <f t="shared" si="5"/>
        <v>-0.32195232418485742</v>
      </c>
      <c r="BF61" s="11"/>
      <c r="BG61" s="11"/>
      <c r="BH61" s="11"/>
      <c r="BI61" s="11">
        <f t="shared" si="5"/>
        <v>-3.7469472797766636</v>
      </c>
      <c r="BJ61" s="11">
        <f t="shared" si="5"/>
        <v>-13.685324946418314</v>
      </c>
      <c r="BK61" s="11">
        <f t="shared" si="5"/>
        <v>-6.1875614954841254</v>
      </c>
    </row>
    <row r="62" spans="1:63" x14ac:dyDescent="0.2">
      <c r="A62" s="13">
        <v>1975</v>
      </c>
      <c r="B62" s="11">
        <f t="shared" si="2"/>
        <v>1.5899587201582144</v>
      </c>
      <c r="C62" s="11">
        <f t="shared" si="0"/>
        <v>16.98557533102046</v>
      </c>
      <c r="D62" s="11">
        <f t="shared" si="0"/>
        <v>1.6332654620897729</v>
      </c>
      <c r="E62" s="11">
        <f t="shared" si="0"/>
        <v>-0.79296421694471597</v>
      </c>
      <c r="F62" s="11">
        <f t="shared" si="0"/>
        <v>3.1201217364973588</v>
      </c>
      <c r="G62" s="11">
        <f t="shared" si="0"/>
        <v>2.6774296494216574</v>
      </c>
      <c r="H62" s="11">
        <f t="shared" si="0"/>
        <v>3.1148972907704078</v>
      </c>
      <c r="I62" s="11">
        <f t="shared" si="0"/>
        <v>2.5988595226154034</v>
      </c>
      <c r="J62" s="11">
        <f t="shared" si="0"/>
        <v>0.66466457703016324</v>
      </c>
      <c r="K62" s="11">
        <f t="shared" si="0"/>
        <v>2.9822781304059047</v>
      </c>
      <c r="L62" s="11">
        <f t="shared" si="0"/>
        <v>5.9532638867656056</v>
      </c>
      <c r="M62" s="11">
        <f t="shared" si="0"/>
        <v>2.2326002191467116</v>
      </c>
      <c r="N62" s="11">
        <f t="shared" si="0"/>
        <v>7.0900556716931487</v>
      </c>
      <c r="O62" s="11">
        <f t="shared" si="0"/>
        <v>3.7548158873439972</v>
      </c>
      <c r="P62" s="11"/>
      <c r="Q62" s="11"/>
      <c r="R62" s="11"/>
      <c r="S62" s="11">
        <f t="shared" si="0"/>
        <v>-6.8034927218931243E-2</v>
      </c>
      <c r="T62" s="11">
        <f t="shared" si="0"/>
        <v>5.341075173970891</v>
      </c>
      <c r="U62" s="11">
        <f t="shared" si="0"/>
        <v>3.0278359306261073</v>
      </c>
      <c r="W62" s="15">
        <f>B62*'Table A8'!W11</f>
        <v>0.77669483479728785</v>
      </c>
      <c r="X62" s="15">
        <f>C62*'Table A8'!X11</f>
        <v>5.8175595508745079</v>
      </c>
      <c r="Y62" s="15">
        <f>D62*'Table A8'!Y11</f>
        <v>0.25952588192606496</v>
      </c>
      <c r="Z62" s="15">
        <f>E62*'Table A8'!Z11</f>
        <v>-0.35834052963731711</v>
      </c>
      <c r="AA62" s="15">
        <f>F62*'Table A8'!AA11</f>
        <v>1.86676883494637</v>
      </c>
      <c r="AB62" s="15">
        <f>G62*'Table A8'!AB11</f>
        <v>0.56065376858889515</v>
      </c>
      <c r="AC62" s="15">
        <f>H62*'Table A8'!AC11</f>
        <v>0.98056966713452431</v>
      </c>
      <c r="AD62" s="15">
        <f>I62*'Table A8'!AD11</f>
        <v>0.24013461988966336</v>
      </c>
      <c r="AE62" s="15">
        <f>J62*'Table A8'!AE11</f>
        <v>0.17813010664408377</v>
      </c>
      <c r="AF62" s="15">
        <f>K62*'Table A8'!AF11</f>
        <v>1.3915309756473953</v>
      </c>
      <c r="AG62" s="15">
        <f>L62*'Table A8'!AG11</f>
        <v>2.7009958254255553</v>
      </c>
      <c r="AH62" s="15">
        <f>M62*'Table A8'!AH11</f>
        <v>1.5916206962296906</v>
      </c>
      <c r="AI62" s="15">
        <f>N62*'Table A8'!AI11</f>
        <v>2.5084616966450359</v>
      </c>
      <c r="AJ62" s="15">
        <f>O62*'Table A8'!AJ11</f>
        <v>1.525581695027866</v>
      </c>
      <c r="AK62" s="15"/>
      <c r="AL62" s="15"/>
      <c r="AM62" s="15"/>
      <c r="AN62" s="15">
        <f>S62*'Table A8'!AN11</f>
        <v>-1.8743622448815556E-2</v>
      </c>
      <c r="AO62" s="15">
        <f>T62*'Table A8'!AO11</f>
        <v>1.9361397505644482</v>
      </c>
      <c r="AP62" s="15">
        <f>U62*'Table A8'!AP11</f>
        <v>0.83780220200424371</v>
      </c>
      <c r="AR62" s="11">
        <f t="shared" ref="AR62:BK62" si="6">LN(AR11/AR10)*100</f>
        <v>-9.6153890305446943</v>
      </c>
      <c r="AS62" s="11">
        <f t="shared" si="6"/>
        <v>-4.8778471385397459</v>
      </c>
      <c r="AT62" s="11">
        <f t="shared" si="6"/>
        <v>-8.8210658246514484</v>
      </c>
      <c r="AU62" s="11">
        <f t="shared" si="6"/>
        <v>2.7343344436081245</v>
      </c>
      <c r="AV62" s="11">
        <f t="shared" si="6"/>
        <v>-6.6903437400330708</v>
      </c>
      <c r="AW62" s="11">
        <f t="shared" si="6"/>
        <v>-8.0916837402240596</v>
      </c>
      <c r="AX62" s="11">
        <f t="shared" si="6"/>
        <v>-6.9185553299768525</v>
      </c>
      <c r="AY62" s="11">
        <f t="shared" si="6"/>
        <v>-3.7372863671080023</v>
      </c>
      <c r="AZ62" s="11">
        <f t="shared" si="6"/>
        <v>-2.6542238875051907</v>
      </c>
      <c r="BA62" s="11">
        <f t="shared" si="6"/>
        <v>-4.2832208192653223</v>
      </c>
      <c r="BB62" s="11">
        <f t="shared" si="6"/>
        <v>1.5885892208520584</v>
      </c>
      <c r="BC62" s="11">
        <f t="shared" si="6"/>
        <v>-0.32423418261279047</v>
      </c>
      <c r="BD62" s="11">
        <f t="shared" si="6"/>
        <v>-8.1380297931634722</v>
      </c>
      <c r="BE62" s="11">
        <f t="shared" si="6"/>
        <v>-4.7561897533941808</v>
      </c>
      <c r="BF62" s="11"/>
      <c r="BG62" s="11"/>
      <c r="BH62" s="11"/>
      <c r="BI62" s="11">
        <f t="shared" si="6"/>
        <v>3.0900148465146358</v>
      </c>
      <c r="BJ62" s="11">
        <f t="shared" si="6"/>
        <v>-2.4275187333065067</v>
      </c>
      <c r="BK62" s="11">
        <f t="shared" si="6"/>
        <v>-5.9086381882278483</v>
      </c>
    </row>
    <row r="63" spans="1:63" x14ac:dyDescent="0.2">
      <c r="A63" s="13">
        <v>1976</v>
      </c>
      <c r="B63" s="11">
        <f t="shared" si="2"/>
        <v>0.93269757440932333</v>
      </c>
      <c r="C63" s="11">
        <f t="shared" si="0"/>
        <v>21.162440188359817</v>
      </c>
      <c r="D63" s="11">
        <f t="shared" si="0"/>
        <v>1.0544213875671096</v>
      </c>
      <c r="E63" s="11">
        <f t="shared" si="0"/>
        <v>-0.52565097185795573</v>
      </c>
      <c r="F63" s="11">
        <f t="shared" si="0"/>
        <v>3.221594968537163</v>
      </c>
      <c r="G63" s="11">
        <f t="shared" si="0"/>
        <v>0.72974001184961956</v>
      </c>
      <c r="H63" s="11">
        <f t="shared" si="0"/>
        <v>1.1677070730137205</v>
      </c>
      <c r="I63" s="11">
        <f t="shared" si="0"/>
        <v>1.6059641017345399</v>
      </c>
      <c r="J63" s="11">
        <f t="shared" si="0"/>
        <v>-0.15785322930497267</v>
      </c>
      <c r="K63" s="11">
        <f t="shared" si="0"/>
        <v>2.7022032259632089</v>
      </c>
      <c r="L63" s="11">
        <f t="shared" si="0"/>
        <v>5.8208324297819285</v>
      </c>
      <c r="M63" s="11">
        <f t="shared" si="0"/>
        <v>1.0446057222369698</v>
      </c>
      <c r="N63" s="11">
        <f t="shared" si="0"/>
        <v>9.0870895481807654</v>
      </c>
      <c r="O63" s="11">
        <f t="shared" si="0"/>
        <v>3.9797109730073159</v>
      </c>
      <c r="P63" s="11"/>
      <c r="Q63" s="11"/>
      <c r="R63" s="11"/>
      <c r="S63" s="11">
        <f t="shared" si="0"/>
        <v>0.15867622053099947</v>
      </c>
      <c r="T63" s="11">
        <f t="shared" si="0"/>
        <v>5.5186415567290732</v>
      </c>
      <c r="U63" s="11">
        <f t="shared" si="0"/>
        <v>2.9388458999500702</v>
      </c>
      <c r="W63" s="15">
        <f>B63*'Table A8'!W12</f>
        <v>0.4462025195974203</v>
      </c>
      <c r="X63" s="15">
        <f>C63*'Table A8'!X12</f>
        <v>6.9433966258008546</v>
      </c>
      <c r="Y63" s="15">
        <f>D63*'Table A8'!Y12</f>
        <v>0.16206456726906468</v>
      </c>
      <c r="Z63" s="15">
        <f>E63*'Table A8'!Z12</f>
        <v>-0.22571452731580618</v>
      </c>
      <c r="AA63" s="15">
        <f>F63*'Table A8'!AA12</f>
        <v>1.8572494993616746</v>
      </c>
      <c r="AB63" s="15">
        <f>G63*'Table A8'!AB12</f>
        <v>0.14645882037821864</v>
      </c>
      <c r="AC63" s="15">
        <f>H63*'Table A8'!AC12</f>
        <v>0.3498450390749106</v>
      </c>
      <c r="AD63" s="15">
        <f>I63*'Table A8'!AD12</f>
        <v>0.13891589480003774</v>
      </c>
      <c r="AE63" s="15">
        <f>J63*'Table A8'!AE12</f>
        <v>-4.0000008305880068E-2</v>
      </c>
      <c r="AF63" s="15">
        <f>K63*'Table A8'!AF12</f>
        <v>1.2273407052324896</v>
      </c>
      <c r="AG63" s="15">
        <f>L63*'Table A8'!AG12</f>
        <v>2.5349725231700297</v>
      </c>
      <c r="AH63" s="15">
        <f>M63*'Table A8'!AH12</f>
        <v>0.73571581017149779</v>
      </c>
      <c r="AI63" s="15">
        <f>N63*'Table A8'!AI12</f>
        <v>3.045992416550193</v>
      </c>
      <c r="AJ63" s="15">
        <f>O63*'Table A8'!AJ12</f>
        <v>1.5389542332619293</v>
      </c>
      <c r="AK63" s="15"/>
      <c r="AL63" s="15"/>
      <c r="AM63" s="15"/>
      <c r="AN63" s="15">
        <f>S63*'Table A8'!AN12</f>
        <v>4.0748053432360667E-2</v>
      </c>
      <c r="AO63" s="15">
        <f>T63*'Table A8'!AO12</f>
        <v>1.852056106438277</v>
      </c>
      <c r="AP63" s="15">
        <f>U63*'Table A8'!AP12</f>
        <v>0.77850027889677365</v>
      </c>
      <c r="AR63" s="11">
        <f t="shared" ref="AR63:BK63" si="7">LN(AR12/AR11)*100</f>
        <v>-9.4526814617678152</v>
      </c>
      <c r="AS63" s="11">
        <f t="shared" si="7"/>
        <v>-27.42357738835312</v>
      </c>
      <c r="AT63" s="11">
        <f t="shared" si="7"/>
        <v>0.81865696866313897</v>
      </c>
      <c r="AU63" s="11">
        <f t="shared" si="7"/>
        <v>2.2324418230727789</v>
      </c>
      <c r="AV63" s="11">
        <f t="shared" si="7"/>
        <v>1.4419134127543505</v>
      </c>
      <c r="AW63" s="11">
        <f t="shared" si="7"/>
        <v>-1.9898826996499825</v>
      </c>
      <c r="AX63" s="11">
        <f t="shared" si="7"/>
        <v>2.1906481671185243</v>
      </c>
      <c r="AY63" s="11">
        <f t="shared" si="7"/>
        <v>0.38470157795043403</v>
      </c>
      <c r="AZ63" s="11">
        <f t="shared" si="7"/>
        <v>1.9923565778247287</v>
      </c>
      <c r="BA63" s="11">
        <f t="shared" si="7"/>
        <v>0.61901019464818607</v>
      </c>
      <c r="BB63" s="11">
        <f t="shared" si="7"/>
        <v>-3.3912604869943177</v>
      </c>
      <c r="BC63" s="11">
        <f t="shared" si="7"/>
        <v>3.8146498014495642</v>
      </c>
      <c r="BD63" s="11">
        <f t="shared" si="7"/>
        <v>-4.0307202683105263</v>
      </c>
      <c r="BE63" s="11">
        <f t="shared" si="7"/>
        <v>1.0168679942143819</v>
      </c>
      <c r="BF63" s="11"/>
      <c r="BG63" s="11"/>
      <c r="BH63" s="11"/>
      <c r="BI63" s="11">
        <f t="shared" si="7"/>
        <v>6.2706390264608949</v>
      </c>
      <c r="BJ63" s="11">
        <f t="shared" si="7"/>
        <v>-0.10257145119504521</v>
      </c>
      <c r="BK63" s="11">
        <f t="shared" si="7"/>
        <v>-0.85740841042286198</v>
      </c>
    </row>
    <row r="64" spans="1:63" x14ac:dyDescent="0.2">
      <c r="A64" s="13">
        <v>1977</v>
      </c>
      <c r="B64" s="11">
        <f t="shared" si="2"/>
        <v>0.83205410694851123</v>
      </c>
      <c r="C64" s="11">
        <f t="shared" si="0"/>
        <v>16.845963439171548</v>
      </c>
      <c r="D64" s="11">
        <f t="shared" si="0"/>
        <v>1.0336263703684028</v>
      </c>
      <c r="E64" s="11">
        <f t="shared" si="0"/>
        <v>-0.96107437799750151</v>
      </c>
      <c r="F64" s="11">
        <f t="shared" si="0"/>
        <v>2.5503700685601554</v>
      </c>
      <c r="G64" s="11">
        <f t="shared" si="0"/>
        <v>7.7871515940289085E-2</v>
      </c>
      <c r="H64" s="11">
        <f t="shared" si="0"/>
        <v>2.2322355437898271</v>
      </c>
      <c r="I64" s="11">
        <f t="shared" si="0"/>
        <v>1.6529301951210507</v>
      </c>
      <c r="J64" s="11">
        <f t="shared" si="0"/>
        <v>0.88078581365053987</v>
      </c>
      <c r="K64" s="11">
        <f t="shared" si="0"/>
        <v>2.0629179622669014</v>
      </c>
      <c r="L64" s="11">
        <f t="shared" si="0"/>
        <v>5.2134408071591336</v>
      </c>
      <c r="M64" s="11">
        <f t="shared" si="0"/>
        <v>0.87545326342471985</v>
      </c>
      <c r="N64" s="11">
        <f t="shared" si="0"/>
        <v>11.022156295580697</v>
      </c>
      <c r="O64" s="11">
        <f t="shared" si="0"/>
        <v>5.0332448769548819</v>
      </c>
      <c r="P64" s="11"/>
      <c r="Q64" s="11"/>
      <c r="R64" s="11"/>
      <c r="S64" s="11">
        <f t="shared" si="0"/>
        <v>1.7735339707213991</v>
      </c>
      <c r="T64" s="11">
        <f t="shared" si="0"/>
        <v>2.6491615446976287</v>
      </c>
      <c r="U64" s="11">
        <f t="shared" si="0"/>
        <v>2.8549378106718413</v>
      </c>
      <c r="W64" s="15">
        <f>B64*'Table A8'!W13</f>
        <v>0.43915815764742427</v>
      </c>
      <c r="X64" s="15">
        <f>C64*'Table A8'!X13</f>
        <v>6.2717521884035667</v>
      </c>
      <c r="Y64" s="15">
        <f>D64*'Table A8'!Y13</f>
        <v>0.18780991149593876</v>
      </c>
      <c r="Z64" s="15">
        <f>E64*'Table A8'!Z13</f>
        <v>-0.45679865186221241</v>
      </c>
      <c r="AA64" s="15">
        <f>F64*'Table A8'!AA13</f>
        <v>1.5814844795141523</v>
      </c>
      <c r="AB64" s="15">
        <f>G64*'Table A8'!AB13</f>
        <v>1.8478910732630596E-2</v>
      </c>
      <c r="AC64" s="15">
        <f>H64*'Table A8'!AC13</f>
        <v>0.76119232043233098</v>
      </c>
      <c r="AD64" s="15">
        <f>I64*'Table A8'!AD13</f>
        <v>0.17273120539014986</v>
      </c>
      <c r="AE64" s="15">
        <f>J64*'Table A8'!AE13</f>
        <v>0.25604443602821192</v>
      </c>
      <c r="AF64" s="15">
        <f>K64*'Table A8'!AF13</f>
        <v>1.0392980693900649</v>
      </c>
      <c r="AG64" s="15">
        <f>L64*'Table A8'!AG13</f>
        <v>2.5071436841628274</v>
      </c>
      <c r="AH64" s="15">
        <f>M64*'Table A8'!AH13</f>
        <v>0.65256286255678619</v>
      </c>
      <c r="AI64" s="15">
        <f>N64*'Table A8'!AI13</f>
        <v>4.156455139063481</v>
      </c>
      <c r="AJ64" s="15">
        <f>O64*'Table A8'!AJ13</f>
        <v>2.1678185685044675</v>
      </c>
      <c r="AK64" s="15"/>
      <c r="AL64" s="15"/>
      <c r="AM64" s="15"/>
      <c r="AN64" s="15">
        <f>S64*'Table A8'!AN13</f>
        <v>0.52354722815695709</v>
      </c>
      <c r="AO64" s="15">
        <f>T64*'Table A8'!AO13</f>
        <v>0.98866708848115492</v>
      </c>
      <c r="AP64" s="15">
        <f>U64*'Table A8'!AP13</f>
        <v>0.87047053847384426</v>
      </c>
      <c r="AR64" s="11">
        <f t="shared" ref="AR64:BK64" si="8">LN(AR13/AR12)*100</f>
        <v>11.36766983097513</v>
      </c>
      <c r="AS64" s="11">
        <f t="shared" si="8"/>
        <v>-19.65107723892212</v>
      </c>
      <c r="AT64" s="11">
        <f t="shared" si="8"/>
        <v>0.80501186267954661</v>
      </c>
      <c r="AU64" s="11">
        <f t="shared" si="8"/>
        <v>5.0942498460329642</v>
      </c>
      <c r="AV64" s="11">
        <f t="shared" si="8"/>
        <v>-2.8082299234415312E-2</v>
      </c>
      <c r="AW64" s="11">
        <f t="shared" si="8"/>
        <v>-0.64104858806547005</v>
      </c>
      <c r="AX64" s="11">
        <f t="shared" si="8"/>
        <v>-1.5502462436889948</v>
      </c>
      <c r="AY64" s="11">
        <f t="shared" si="8"/>
        <v>2.18698309833256</v>
      </c>
      <c r="AZ64" s="11">
        <f t="shared" si="8"/>
        <v>1.159877429687181</v>
      </c>
      <c r="BA64" s="11">
        <f t="shared" si="8"/>
        <v>2.4344186020062168</v>
      </c>
      <c r="BB64" s="11">
        <f t="shared" si="8"/>
        <v>-4.2579024819861884</v>
      </c>
      <c r="BC64" s="11">
        <f t="shared" si="8"/>
        <v>3.8842875814505651</v>
      </c>
      <c r="BD64" s="11">
        <f t="shared" si="8"/>
        <v>-7.7630576938163731</v>
      </c>
      <c r="BE64" s="11">
        <f t="shared" si="8"/>
        <v>-1.7795332008636546</v>
      </c>
      <c r="BF64" s="11"/>
      <c r="BG64" s="11"/>
      <c r="BH64" s="11"/>
      <c r="BI64" s="11">
        <f t="shared" si="8"/>
        <v>3.5136462781866182</v>
      </c>
      <c r="BJ64" s="11">
        <f t="shared" si="8"/>
        <v>1.5787533397130369</v>
      </c>
      <c r="BK64" s="11">
        <f t="shared" si="8"/>
        <v>-0.68496645216057261</v>
      </c>
    </row>
    <row r="65" spans="1:63" x14ac:dyDescent="0.2">
      <c r="A65" s="13">
        <v>1978</v>
      </c>
      <c r="B65" s="11">
        <f t="shared" si="2"/>
        <v>1.7793793174617341</v>
      </c>
      <c r="C65" s="11">
        <f t="shared" si="0"/>
        <v>11.154804618713667</v>
      </c>
      <c r="D65" s="11">
        <f t="shared" si="0"/>
        <v>1.3327693750381919</v>
      </c>
      <c r="E65" s="11">
        <f t="shared" si="0"/>
        <v>-1.6092529658617925</v>
      </c>
      <c r="F65" s="11">
        <f t="shared" si="0"/>
        <v>2.486940529208483</v>
      </c>
      <c r="G65" s="11">
        <f t="shared" si="0"/>
        <v>-0.25980788841286745</v>
      </c>
      <c r="H65" s="11">
        <f t="shared" si="0"/>
        <v>2.9518998992063059</v>
      </c>
      <c r="I65" s="11">
        <f t="shared" si="0"/>
        <v>2.2644275852906972</v>
      </c>
      <c r="J65" s="11">
        <f t="shared" si="0"/>
        <v>0.62441664010766329</v>
      </c>
      <c r="K65" s="11">
        <f t="shared" si="0"/>
        <v>1.8815230496723168</v>
      </c>
      <c r="L65" s="11">
        <f t="shared" si="0"/>
        <v>4.1920432549798807</v>
      </c>
      <c r="M65" s="11">
        <f t="shared" si="0"/>
        <v>0.47430918960128532</v>
      </c>
      <c r="N65" s="11">
        <f t="shared" si="0"/>
        <v>9.9269899190075606</v>
      </c>
      <c r="O65" s="11">
        <f t="shared" si="0"/>
        <v>4.8463953107984477</v>
      </c>
      <c r="P65" s="11"/>
      <c r="Q65" s="11"/>
      <c r="R65" s="11"/>
      <c r="S65" s="11">
        <f t="shared" si="0"/>
        <v>-0.20046782523778992</v>
      </c>
      <c r="T65" s="11">
        <f t="shared" si="0"/>
        <v>36.470362979114121</v>
      </c>
      <c r="U65" s="11">
        <f t="shared" si="0"/>
        <v>2.5684344396691365</v>
      </c>
      <c r="W65" s="15">
        <f>B65*'Table A8'!W14</f>
        <v>1.0137123971579498</v>
      </c>
      <c r="X65" s="15">
        <f>C65*'Table A8'!X14</f>
        <v>4.6515535260035996</v>
      </c>
      <c r="Y65" s="15">
        <f>D65*'Table A8'!Y14</f>
        <v>0.27628309144541724</v>
      </c>
      <c r="Z65" s="15">
        <f>E65*'Table A8'!Z14</f>
        <v>-0.84791538771257835</v>
      </c>
      <c r="AA65" s="15">
        <f>F65*'Table A8'!AA14</f>
        <v>1.6595354151408206</v>
      </c>
      <c r="AB65" s="15">
        <f>G65*'Table A8'!AB14</f>
        <v>-6.9758418038854894E-2</v>
      </c>
      <c r="AC65" s="15">
        <f>H65*'Table A8'!AC14</f>
        <v>1.106076892232603</v>
      </c>
      <c r="AD65" s="15">
        <f>I65*'Table A8'!AD14</f>
        <v>0.26946688264959295</v>
      </c>
      <c r="AE65" s="15">
        <f>J65*'Table A8'!AE14</f>
        <v>0.20050018313857071</v>
      </c>
      <c r="AF65" s="15">
        <f>K65*'Table A8'!AF14</f>
        <v>1.0169632083478872</v>
      </c>
      <c r="AG65" s="15">
        <f>L65*'Table A8'!AG14</f>
        <v>2.1647711368716105</v>
      </c>
      <c r="AH65" s="15">
        <f>M65*'Table A8'!AH14</f>
        <v>0.36967658237524176</v>
      </c>
      <c r="AI65" s="15">
        <f>N65*'Table A8'!AI14</f>
        <v>4.0799928567121073</v>
      </c>
      <c r="AJ65" s="15">
        <f>O65*'Table A8'!AJ14</f>
        <v>2.2589048543631565</v>
      </c>
      <c r="AK65" s="15"/>
      <c r="AL65" s="15"/>
      <c r="AM65" s="15"/>
      <c r="AN65" s="15">
        <f>S65*'Table A8'!AN14</f>
        <v>-6.5733399895471306E-2</v>
      </c>
      <c r="AO65" s="15">
        <f>T65*'Table A8'!AO14</f>
        <v>15.000260293309639</v>
      </c>
      <c r="AP65" s="15">
        <f>U65*'Table A8'!AP14</f>
        <v>0.87224033571163884</v>
      </c>
      <c r="AR65" s="11">
        <f t="shared" ref="AR65:BK65" si="9">LN(AR14/AR13)*100</f>
        <v>5.5058596804511817</v>
      </c>
      <c r="AS65" s="11">
        <f t="shared" si="9"/>
        <v>-10.932351080743935</v>
      </c>
      <c r="AT65" s="11">
        <f t="shared" si="9"/>
        <v>-0.75476717605740284</v>
      </c>
      <c r="AU65" s="11">
        <f t="shared" si="9"/>
        <v>3.5928235856250144</v>
      </c>
      <c r="AV65" s="11">
        <f t="shared" si="9"/>
        <v>0.31752435802777129</v>
      </c>
      <c r="AW65" s="11">
        <f t="shared" si="9"/>
        <v>6.9876966398425262</v>
      </c>
      <c r="AX65" s="11">
        <f t="shared" si="9"/>
        <v>5.0250894602574965</v>
      </c>
      <c r="AY65" s="11">
        <f t="shared" si="9"/>
        <v>2.6196065190014566</v>
      </c>
      <c r="AZ65" s="11">
        <f t="shared" si="9"/>
        <v>6.6217919319886231</v>
      </c>
      <c r="BA65" s="11">
        <f t="shared" si="9"/>
        <v>3.0915339329842939</v>
      </c>
      <c r="BB65" s="11">
        <f t="shared" si="9"/>
        <v>1.4262133444961915</v>
      </c>
      <c r="BC65" s="11">
        <f t="shared" si="9"/>
        <v>1.1456639318096078</v>
      </c>
      <c r="BD65" s="11">
        <f t="shared" si="9"/>
        <v>-2.5268463018982739</v>
      </c>
      <c r="BE65" s="11">
        <f t="shared" si="9"/>
        <v>2.61854538611904</v>
      </c>
      <c r="BF65" s="11"/>
      <c r="BG65" s="11"/>
      <c r="BH65" s="11"/>
      <c r="BI65" s="11">
        <f t="shared" si="9"/>
        <v>5.2497535995409086</v>
      </c>
      <c r="BJ65" s="11">
        <f t="shared" si="9"/>
        <v>-32.362360404767685</v>
      </c>
      <c r="BK65" s="11">
        <f t="shared" si="9"/>
        <v>1.5849438626829169</v>
      </c>
    </row>
    <row r="66" spans="1:63" x14ac:dyDescent="0.2">
      <c r="A66" s="13">
        <v>1979</v>
      </c>
      <c r="B66" s="11">
        <f t="shared" si="2"/>
        <v>1.1689028640044439</v>
      </c>
      <c r="C66" s="11">
        <f t="shared" si="0"/>
        <v>7.1927169163133229</v>
      </c>
      <c r="D66" s="11">
        <f t="shared" si="0"/>
        <v>2.3305734870869741</v>
      </c>
      <c r="E66" s="11">
        <f t="shared" si="0"/>
        <v>-1.880172640189125</v>
      </c>
      <c r="F66" s="11">
        <f t="shared" si="0"/>
        <v>2.5717802408305519</v>
      </c>
      <c r="G66" s="11">
        <f t="shared" si="0"/>
        <v>0.80321716972642532</v>
      </c>
      <c r="H66" s="11">
        <f t="shared" si="0"/>
        <v>4.5196978584881604</v>
      </c>
      <c r="I66" s="11">
        <f t="shared" si="0"/>
        <v>2.3755192497167563</v>
      </c>
      <c r="J66" s="11">
        <f t="shared" si="0"/>
        <v>2.002840018791654</v>
      </c>
      <c r="K66" s="11">
        <f t="shared" si="0"/>
        <v>2.757527662280391</v>
      </c>
      <c r="L66" s="11">
        <f t="shared" si="0"/>
        <v>4.6979468893607041</v>
      </c>
      <c r="M66" s="11">
        <f t="shared" si="0"/>
        <v>1.3058425309030695</v>
      </c>
      <c r="N66" s="11">
        <f t="shared" si="0"/>
        <v>11.663690372576088</v>
      </c>
      <c r="O66" s="11">
        <f t="shared" si="0"/>
        <v>5.5525760416063337</v>
      </c>
      <c r="P66" s="11"/>
      <c r="Q66" s="11"/>
      <c r="R66" s="11"/>
      <c r="S66" s="11">
        <f t="shared" si="0"/>
        <v>0.17821345772634406</v>
      </c>
      <c r="T66" s="11">
        <f t="shared" si="0"/>
        <v>58.879472950361375</v>
      </c>
      <c r="U66" s="11">
        <f t="shared" si="0"/>
        <v>2.9079741013283398</v>
      </c>
      <c r="W66" s="15">
        <f>B66*'Table A8'!W15</f>
        <v>0.67562585539456865</v>
      </c>
      <c r="X66" s="15">
        <f>C66*'Table A8'!X15</f>
        <v>3.2345647972661014</v>
      </c>
      <c r="Y66" s="15">
        <f>D66*'Table A8'!Y15</f>
        <v>0.4912848910779341</v>
      </c>
      <c r="Z66" s="15">
        <f>E66*'Table A8'!Z15</f>
        <v>-1.0040121898609928</v>
      </c>
      <c r="AA66" s="15">
        <f>F66*'Table A8'!AA15</f>
        <v>1.7320939921993768</v>
      </c>
      <c r="AB66" s="15">
        <f>G66*'Table A8'!AB15</f>
        <v>0.21566381007154517</v>
      </c>
      <c r="AC66" s="15">
        <f>H66*'Table A8'!AC15</f>
        <v>1.6844913918585376</v>
      </c>
      <c r="AD66" s="15">
        <f>I66*'Table A8'!AD15</f>
        <v>0.28339944649120896</v>
      </c>
      <c r="AE66" s="15">
        <f>J66*'Table A8'!AE15</f>
        <v>0.63730369397950437</v>
      </c>
      <c r="AF66" s="15">
        <f>K66*'Table A8'!AF15</f>
        <v>1.4846528933717624</v>
      </c>
      <c r="AG66" s="15">
        <f>L66*'Table A8'!AG15</f>
        <v>2.4029998339080003</v>
      </c>
      <c r="AH66" s="15">
        <f>M66*'Table A8'!AH15</f>
        <v>1.0104609504127953</v>
      </c>
      <c r="AI66" s="15">
        <f>N66*'Table A8'!AI15</f>
        <v>4.752953826824756</v>
      </c>
      <c r="AJ66" s="15">
        <f>O66*'Table A8'!AJ15</f>
        <v>2.5680664192429297</v>
      </c>
      <c r="AK66" s="15"/>
      <c r="AL66" s="15"/>
      <c r="AM66" s="15"/>
      <c r="AN66" s="15">
        <f>S66*'Table A8'!AN15</f>
        <v>5.8810441049693532E-2</v>
      </c>
      <c r="AO66" s="15">
        <f>T66*'Table A8'!AO15</f>
        <v>24.358437959564498</v>
      </c>
      <c r="AP66" s="15">
        <f>U66*'Table A8'!AP15</f>
        <v>0.9945271426542921</v>
      </c>
      <c r="AR66" s="11">
        <f t="shared" ref="AR66:BK66" si="10">LN(AR15/AR14)*100</f>
        <v>-2.7060808687898343</v>
      </c>
      <c r="AS66" s="11">
        <f t="shared" si="10"/>
        <v>11.300727098289403</v>
      </c>
      <c r="AT66" s="11">
        <f t="shared" si="10"/>
        <v>-2.5660893755069121</v>
      </c>
      <c r="AU66" s="11">
        <f t="shared" si="10"/>
        <v>6.899869956097314</v>
      </c>
      <c r="AV66" s="11">
        <f t="shared" si="10"/>
        <v>-4.1385641673545539</v>
      </c>
      <c r="AW66" s="11">
        <f t="shared" si="10"/>
        <v>-0.1242126937080763</v>
      </c>
      <c r="AX66" s="11">
        <f t="shared" si="10"/>
        <v>-0.3513145458733466</v>
      </c>
      <c r="AY66" s="11">
        <f t="shared" si="10"/>
        <v>2.7349925631398873</v>
      </c>
      <c r="AZ66" s="11">
        <f t="shared" si="10"/>
        <v>1.5299742849853459</v>
      </c>
      <c r="BA66" s="11">
        <f t="shared" si="10"/>
        <v>2.8437005286522337</v>
      </c>
      <c r="BB66" s="11">
        <f t="shared" si="10"/>
        <v>1.5352262226562103</v>
      </c>
      <c r="BC66" s="11">
        <f t="shared" si="10"/>
        <v>1.2166671331959911</v>
      </c>
      <c r="BD66" s="11">
        <f t="shared" si="10"/>
        <v>-3.4253022268179056</v>
      </c>
      <c r="BE66" s="11">
        <f t="shared" si="10"/>
        <v>2.697978075943761</v>
      </c>
      <c r="BF66" s="11"/>
      <c r="BG66" s="11"/>
      <c r="BH66" s="11"/>
      <c r="BI66" s="11">
        <f t="shared" si="10"/>
        <v>3.7012910803282062</v>
      </c>
      <c r="BJ66" s="11">
        <f t="shared" si="10"/>
        <v>-55.83045627458263</v>
      </c>
      <c r="BK66" s="11">
        <f t="shared" si="10"/>
        <v>0.49892167061471315</v>
      </c>
    </row>
    <row r="67" spans="1:63" x14ac:dyDescent="0.2">
      <c r="A67" s="13">
        <v>1980</v>
      </c>
      <c r="B67" s="11">
        <f t="shared" si="2"/>
        <v>-0.2535990021769236</v>
      </c>
      <c r="C67" s="11">
        <f t="shared" si="0"/>
        <v>6.2943569168100328</v>
      </c>
      <c r="D67" s="11">
        <f t="shared" si="0"/>
        <v>1.8335406082830998</v>
      </c>
      <c r="E67" s="11">
        <f t="shared" si="0"/>
        <v>-1.7914614795608603</v>
      </c>
      <c r="F67" s="11">
        <f t="shared" si="0"/>
        <v>2.1174306254136375</v>
      </c>
      <c r="G67" s="11">
        <f t="shared" si="0"/>
        <v>-0.62128079725385532</v>
      </c>
      <c r="H67" s="11">
        <f t="shared" si="0"/>
        <v>3.9029343905735292</v>
      </c>
      <c r="I67" s="11">
        <f t="shared" si="0"/>
        <v>0.68807610922222873</v>
      </c>
      <c r="J67" s="11">
        <f t="shared" si="0"/>
        <v>4.4451762570833795</v>
      </c>
      <c r="K67" s="11">
        <f t="shared" si="0"/>
        <v>2.551044582008958</v>
      </c>
      <c r="L67" s="11">
        <f t="shared" si="0"/>
        <v>5.7921382311170424</v>
      </c>
      <c r="M67" s="11">
        <f t="shared" si="0"/>
        <v>1.212136053234482</v>
      </c>
      <c r="N67" s="11">
        <f t="shared" si="0"/>
        <v>12.758869326056036</v>
      </c>
      <c r="O67" s="11">
        <f t="shared" si="0"/>
        <v>6.3283876375199668</v>
      </c>
      <c r="P67" s="11"/>
      <c r="Q67" s="11"/>
      <c r="R67" s="11"/>
      <c r="S67" s="11">
        <f t="shared" si="0"/>
        <v>2.8955740876365703</v>
      </c>
      <c r="T67" s="11">
        <f t="shared" si="0"/>
        <v>33.262654025799478</v>
      </c>
      <c r="U67" s="11">
        <f t="shared" si="0"/>
        <v>2.476906811240895</v>
      </c>
      <c r="W67" s="15">
        <f>B67*'Table A8'!W16</f>
        <v>-0.14366383473322722</v>
      </c>
      <c r="X67" s="15">
        <f>C67*'Table A8'!X16</f>
        <v>2.8853332106657192</v>
      </c>
      <c r="Y67" s="15">
        <f>D67*'Table A8'!Y16</f>
        <v>0.38284327900951121</v>
      </c>
      <c r="Z67" s="15">
        <f>E67*'Table A8'!Z16</f>
        <v>-0.93173911551960342</v>
      </c>
      <c r="AA67" s="15">
        <f>F67*'Table A8'!AA16</f>
        <v>1.4004686156485797</v>
      </c>
      <c r="AB67" s="15">
        <f>G67*'Table A8'!AB16</f>
        <v>-0.16091172648874855</v>
      </c>
      <c r="AC67" s="15">
        <f>H67*'Table A8'!AC16</f>
        <v>1.3995922724596677</v>
      </c>
      <c r="AD67" s="15">
        <f>I67*'Table A8'!AD16</f>
        <v>7.8784714505945222E-2</v>
      </c>
      <c r="AE67" s="15">
        <f>J67*'Table A8'!AE16</f>
        <v>1.3437767825163056</v>
      </c>
      <c r="AF67" s="15">
        <f>K67*'Table A8'!AF16</f>
        <v>1.341849450136712</v>
      </c>
      <c r="AG67" s="15">
        <f>L67*'Table A8'!AG16</f>
        <v>2.8479943682402498</v>
      </c>
      <c r="AH67" s="15">
        <f>M67*'Table A8'!AH16</f>
        <v>0.91334451611218226</v>
      </c>
      <c r="AI67" s="15">
        <f>N67*'Table A8'!AI16</f>
        <v>5.0053044366117829</v>
      </c>
      <c r="AJ67" s="15">
        <f>O67*'Table A8'!AJ16</f>
        <v>2.826890757680169</v>
      </c>
      <c r="AK67" s="15"/>
      <c r="AL67" s="15"/>
      <c r="AM67" s="15"/>
      <c r="AN67" s="15">
        <f>S67*'Table A8'!AN16</f>
        <v>0.92252990432101134</v>
      </c>
      <c r="AO67" s="15">
        <f>T67*'Table A8'!AO16</f>
        <v>13.471374880448789</v>
      </c>
      <c r="AP67" s="15">
        <f>U67*'Table A8'!AP16</f>
        <v>0.82604842154883851</v>
      </c>
      <c r="AR67" s="11">
        <f t="shared" ref="AR67:BK67" si="11">LN(AR16/AR15)*100</f>
        <v>10.703554996563051</v>
      </c>
      <c r="AS67" s="11">
        <f t="shared" si="11"/>
        <v>-4.7278995870572986</v>
      </c>
      <c r="AT67" s="11">
        <f t="shared" si="11"/>
        <v>-10.742821722341775</v>
      </c>
      <c r="AU67" s="11">
        <f t="shared" si="11"/>
        <v>1.7914614795608641</v>
      </c>
      <c r="AV67" s="11">
        <f t="shared" si="11"/>
        <v>-14.826750205179692</v>
      </c>
      <c r="AW67" s="11">
        <f t="shared" si="11"/>
        <v>-5.1413437476474284</v>
      </c>
      <c r="AX67" s="11">
        <f t="shared" si="11"/>
        <v>-9.5279876815759135</v>
      </c>
      <c r="AY67" s="11">
        <f t="shared" si="11"/>
        <v>-3.2473659628886558</v>
      </c>
      <c r="AZ67" s="11">
        <f t="shared" si="11"/>
        <v>-5.7998646879403735</v>
      </c>
      <c r="BA67" s="11">
        <f t="shared" si="11"/>
        <v>1.2187407594398683</v>
      </c>
      <c r="BB67" s="11">
        <f t="shared" si="11"/>
        <v>-5.9221772611453902</v>
      </c>
      <c r="BC67" s="11">
        <f t="shared" si="11"/>
        <v>0.73739853743961392</v>
      </c>
      <c r="BD67" s="11">
        <f t="shared" si="11"/>
        <v>-9.0037347608427911</v>
      </c>
      <c r="BE67" s="11">
        <f t="shared" si="11"/>
        <v>-2.5836901284649008</v>
      </c>
      <c r="BF67" s="11"/>
      <c r="BG67" s="11"/>
      <c r="BH67" s="11"/>
      <c r="BI67" s="11">
        <f t="shared" si="11"/>
        <v>3.8439260763290717</v>
      </c>
      <c r="BJ67" s="11">
        <f t="shared" si="11"/>
        <v>-27.288554490181109</v>
      </c>
      <c r="BK67" s="11">
        <f t="shared" si="11"/>
        <v>-5.7081658550574543</v>
      </c>
    </row>
    <row r="68" spans="1:63" x14ac:dyDescent="0.2">
      <c r="A68" s="13">
        <v>1981</v>
      </c>
      <c r="B68" s="11">
        <f t="shared" si="2"/>
        <v>-0.88516068149377702</v>
      </c>
      <c r="C68" s="11">
        <f t="shared" si="0"/>
        <v>5.8626325219780284</v>
      </c>
      <c r="D68" s="11">
        <f t="shared" si="0"/>
        <v>0.41626256859468452</v>
      </c>
      <c r="E68" s="11">
        <f t="shared" si="0"/>
        <v>-1.2965468116188119</v>
      </c>
      <c r="F68" s="11">
        <f t="shared" si="0"/>
        <v>1.2703064256253456</v>
      </c>
      <c r="G68" s="11">
        <f t="shared" si="0"/>
        <v>-1.8608845201275561</v>
      </c>
      <c r="H68" s="11">
        <f t="shared" si="0"/>
        <v>1.5084084882511921</v>
      </c>
      <c r="I68" s="11">
        <f t="shared" si="0"/>
        <v>-1.1032058566829963</v>
      </c>
      <c r="J68" s="11">
        <f t="shared" si="0"/>
        <v>2.5923110599373502</v>
      </c>
      <c r="K68" s="11">
        <f t="shared" si="0"/>
        <v>1.8389309797211655</v>
      </c>
      <c r="L68" s="11">
        <f t="shared" si="0"/>
        <v>4.7409901700473522</v>
      </c>
      <c r="M68" s="11">
        <f t="shared" si="0"/>
        <v>1.4000483235946346</v>
      </c>
      <c r="N68" s="11">
        <f t="shared" si="0"/>
        <v>12.745644987819791</v>
      </c>
      <c r="O68" s="11">
        <f t="shared" si="0"/>
        <v>5.5413236127278767</v>
      </c>
      <c r="P68" s="11"/>
      <c r="Q68" s="11"/>
      <c r="R68" s="11"/>
      <c r="S68" s="11">
        <f t="shared" si="0"/>
        <v>2.5193475931056231</v>
      </c>
      <c r="T68" s="11">
        <f t="shared" si="0"/>
        <v>18.772535259146061</v>
      </c>
      <c r="U68" s="11">
        <f t="shared" si="0"/>
        <v>1.4959628572466368</v>
      </c>
      <c r="W68" s="15">
        <f>B68*'Table A8'!W17</f>
        <v>-0.48639579448083048</v>
      </c>
      <c r="X68" s="15">
        <f>C68*'Table A8'!X17</f>
        <v>2.6704291137609921</v>
      </c>
      <c r="Y68" s="15">
        <f>D68*'Table A8'!Y17</f>
        <v>8.8539048340089396E-2</v>
      </c>
      <c r="Z68" s="15">
        <f>E68*'Table A8'!Z17</f>
        <v>-0.66772160798368818</v>
      </c>
      <c r="AA68" s="15">
        <f>F68*'Table A8'!AA17</f>
        <v>0.83713193448710277</v>
      </c>
      <c r="AB68" s="15">
        <f>G68*'Table A8'!AB17</f>
        <v>-0.47043160668824624</v>
      </c>
      <c r="AC68" s="15">
        <f>H68*'Table A8'!AC17</f>
        <v>0.52356858627198877</v>
      </c>
      <c r="AD68" s="15">
        <f>I68*'Table A8'!AD17</f>
        <v>-0.12245585009181258</v>
      </c>
      <c r="AE68" s="15">
        <f>J68*'Table A8'!AE17</f>
        <v>0.74943712742788804</v>
      </c>
      <c r="AF68" s="15">
        <f>K68*'Table A8'!AF17</f>
        <v>0.94134876851926463</v>
      </c>
      <c r="AG68" s="15">
        <f>L68*'Table A8'!AG17</f>
        <v>2.2353768651773267</v>
      </c>
      <c r="AH68" s="15">
        <f>M68*'Table A8'!AH17</f>
        <v>1.0241353487094753</v>
      </c>
      <c r="AI68" s="15">
        <f>N68*'Table A8'!AI17</f>
        <v>4.8369722728776097</v>
      </c>
      <c r="AJ68" s="15">
        <f>O68*'Table A8'!AJ17</f>
        <v>2.4016096537562617</v>
      </c>
      <c r="AK68" s="15"/>
      <c r="AL68" s="15"/>
      <c r="AM68" s="15"/>
      <c r="AN68" s="15">
        <f>S68*'Table A8'!AN17</f>
        <v>0.77394358060204749</v>
      </c>
      <c r="AO68" s="15">
        <f>T68*'Table A8'!AO17</f>
        <v>7.3776063568444021</v>
      </c>
      <c r="AP68" s="15">
        <f>U68*'Table A8'!AP17</f>
        <v>0.49157339489124485</v>
      </c>
      <c r="AR68" s="11">
        <f t="shared" ref="AR68:BK68" si="12">LN(AR17/AR16)*100</f>
        <v>3.5004161438709778</v>
      </c>
      <c r="AS68" s="11">
        <f t="shared" si="12"/>
        <v>-1.6083817496667461</v>
      </c>
      <c r="AT68" s="11">
        <f t="shared" si="12"/>
        <v>-6.8434824941883337</v>
      </c>
      <c r="AU68" s="11">
        <f t="shared" si="12"/>
        <v>4.0885079193091602</v>
      </c>
      <c r="AV68" s="11">
        <f t="shared" si="12"/>
        <v>-4.9224516935838727</v>
      </c>
      <c r="AW68" s="11">
        <f t="shared" si="12"/>
        <v>-6.1971641458063793</v>
      </c>
      <c r="AX68" s="11">
        <f t="shared" si="12"/>
        <v>-1.5914994776599227</v>
      </c>
      <c r="AY68" s="11">
        <f t="shared" si="12"/>
        <v>2.0040031833384662</v>
      </c>
      <c r="AZ68" s="11">
        <f t="shared" si="12"/>
        <v>-3.7254113453745337</v>
      </c>
      <c r="BA68" s="11">
        <f t="shared" si="12"/>
        <v>0.39976475254998101</v>
      </c>
      <c r="BB68" s="11">
        <f t="shared" si="12"/>
        <v>-2.0134024996929423</v>
      </c>
      <c r="BC68" s="11">
        <f t="shared" si="12"/>
        <v>2.1226693219601862</v>
      </c>
      <c r="BD68" s="11">
        <f t="shared" si="12"/>
        <v>-8.8306614307548283</v>
      </c>
      <c r="BE68" s="11">
        <f t="shared" si="12"/>
        <v>-1.664605586957544</v>
      </c>
      <c r="BF68" s="11"/>
      <c r="BG68" s="11"/>
      <c r="BH68" s="11"/>
      <c r="BI68" s="11">
        <f t="shared" si="12"/>
        <v>-2.2957172352775701</v>
      </c>
      <c r="BJ68" s="11">
        <f t="shared" si="12"/>
        <v>-19.245125930782255</v>
      </c>
      <c r="BK68" s="11">
        <f t="shared" si="12"/>
        <v>-2.8335222305728736</v>
      </c>
    </row>
    <row r="69" spans="1:63" x14ac:dyDescent="0.2">
      <c r="A69" s="13">
        <v>1982</v>
      </c>
      <c r="B69" s="11">
        <f t="shared" si="2"/>
        <v>0.69079716063666341</v>
      </c>
      <c r="C69" s="11">
        <f t="shared" si="0"/>
        <v>6.4072086043376375</v>
      </c>
      <c r="D69" s="11">
        <f t="shared" si="0"/>
        <v>-0.2680595033061145</v>
      </c>
      <c r="E69" s="11">
        <f t="shared" si="0"/>
        <v>-0.760620611936344</v>
      </c>
      <c r="F69" s="11">
        <f t="shared" si="0"/>
        <v>0.73362774451030854</v>
      </c>
      <c r="G69" s="11">
        <f t="shared" si="0"/>
        <v>-0.85016452553206101</v>
      </c>
      <c r="H69" s="11">
        <f t="shared" si="0"/>
        <v>1.8404584871531964</v>
      </c>
      <c r="I69" s="11">
        <f t="shared" si="0"/>
        <v>-2.6224869788929071</v>
      </c>
      <c r="J69" s="11">
        <f t="shared" si="0"/>
        <v>1.8312950146674576</v>
      </c>
      <c r="K69" s="11">
        <f t="shared" si="0"/>
        <v>0.77787773396601989</v>
      </c>
      <c r="L69" s="11">
        <f t="shared" si="0"/>
        <v>5.5271165370033595</v>
      </c>
      <c r="M69" s="11">
        <f t="shared" si="0"/>
        <v>1.6794479207185311</v>
      </c>
      <c r="N69" s="11">
        <f t="shared" si="0"/>
        <v>10.932185350124989</v>
      </c>
      <c r="O69" s="11">
        <f t="shared" si="0"/>
        <v>4.8594360885838075</v>
      </c>
      <c r="P69" s="11"/>
      <c r="Q69" s="11"/>
      <c r="R69" s="11"/>
      <c r="S69" s="11">
        <f t="shared" si="0"/>
        <v>2.0038240915736862</v>
      </c>
      <c r="T69" s="11">
        <f t="shared" si="0"/>
        <v>16.012084681376209</v>
      </c>
      <c r="U69" s="11">
        <f t="shared" si="0"/>
        <v>1.346605792548512</v>
      </c>
      <c r="W69" s="15">
        <f>B69*'Table A8'!W18</f>
        <v>0.3828397864248389</v>
      </c>
      <c r="X69" s="15">
        <f>C69*'Table A8'!X18</f>
        <v>3.0613642711525233</v>
      </c>
      <c r="Y69" s="15">
        <f>D69*'Table A8'!Y18</f>
        <v>-6.2216610717349165E-2</v>
      </c>
      <c r="Z69" s="15">
        <f>E69*'Table A8'!Z18</f>
        <v>-0.40738839975310592</v>
      </c>
      <c r="AA69" s="15">
        <f>F69*'Table A8'!AA18</f>
        <v>0.49879350349255874</v>
      </c>
      <c r="AB69" s="15">
        <f>G69*'Table A8'!AB18</f>
        <v>-0.22733399412727309</v>
      </c>
      <c r="AC69" s="15">
        <f>H69*'Table A8'!AC18</f>
        <v>0.66072459688799745</v>
      </c>
      <c r="AD69" s="15">
        <f>I69*'Table A8'!AD18</f>
        <v>-0.30945346350936304</v>
      </c>
      <c r="AE69" s="15">
        <f>J69*'Table A8'!AE18</f>
        <v>0.54334523085183462</v>
      </c>
      <c r="AF69" s="15">
        <f>K69*'Table A8'!AF18</f>
        <v>0.40270730287420853</v>
      </c>
      <c r="AG69" s="15">
        <f>L69*'Table A8'!AG18</f>
        <v>2.638645434765404</v>
      </c>
      <c r="AH69" s="15">
        <f>M69*'Table A8'!AH18</f>
        <v>1.2055077174917617</v>
      </c>
      <c r="AI69" s="15">
        <f>N69*'Table A8'!AI18</f>
        <v>4.2602726309437084</v>
      </c>
      <c r="AJ69" s="15">
        <f>O69*'Table A8'!AJ18</f>
        <v>2.157103679722352</v>
      </c>
      <c r="AK69" s="15"/>
      <c r="AL69" s="15"/>
      <c r="AM69" s="15"/>
      <c r="AN69" s="15">
        <f>S69*'Table A8'!AN18</f>
        <v>0.63280764811897006</v>
      </c>
      <c r="AO69" s="15">
        <f>T69*'Table A8'!AO18</f>
        <v>6.4128399148911708</v>
      </c>
      <c r="AP69" s="15">
        <f>U69*'Table A8'!AP18</f>
        <v>0.46404035611221728</v>
      </c>
      <c r="AR69" s="11">
        <f t="shared" ref="AR69:BK69" si="13">LN(AR18/AR17)*100</f>
        <v>7.2764997573709369</v>
      </c>
      <c r="AS69" s="11">
        <f t="shared" si="13"/>
        <v>0.54040591263665649</v>
      </c>
      <c r="AT69" s="11">
        <f t="shared" si="13"/>
        <v>0.13052681761954449</v>
      </c>
      <c r="AU69" s="11">
        <f t="shared" si="13"/>
        <v>-0.52872660599559129</v>
      </c>
      <c r="AV69" s="11">
        <f t="shared" si="13"/>
        <v>-4.7277688766730801</v>
      </c>
      <c r="AW69" s="11">
        <f t="shared" si="13"/>
        <v>8.5491463783931199</v>
      </c>
      <c r="AX69" s="11">
        <f t="shared" si="13"/>
        <v>1.188835775287169</v>
      </c>
      <c r="AY69" s="11">
        <f t="shared" si="13"/>
        <v>0.88671427072454023</v>
      </c>
      <c r="AZ69" s="11">
        <f t="shared" si="13"/>
        <v>-1.1737256431576388</v>
      </c>
      <c r="BA69" s="11">
        <f t="shared" si="13"/>
        <v>2.9321396984452792</v>
      </c>
      <c r="BB69" s="11">
        <f t="shared" si="13"/>
        <v>-2.1348510192225394</v>
      </c>
      <c r="BC69" s="11">
        <f t="shared" si="13"/>
        <v>9.2511731105279743E-2</v>
      </c>
      <c r="BD69" s="11">
        <f t="shared" si="13"/>
        <v>-2.9324582817975209</v>
      </c>
      <c r="BE69" s="11">
        <f t="shared" si="13"/>
        <v>3.1499661733187376</v>
      </c>
      <c r="BF69" s="11"/>
      <c r="BG69" s="11"/>
      <c r="BH69" s="11"/>
      <c r="BI69" s="11">
        <f t="shared" si="13"/>
        <v>-1.311266290063694</v>
      </c>
      <c r="BJ69" s="11">
        <f t="shared" si="13"/>
        <v>-16.012084681376212</v>
      </c>
      <c r="BK69" s="11">
        <f t="shared" si="13"/>
        <v>1.2366099465783658</v>
      </c>
    </row>
    <row r="70" spans="1:63" x14ac:dyDescent="0.2">
      <c r="A70" s="13">
        <v>1983</v>
      </c>
      <c r="B70" s="11">
        <f t="shared" si="2"/>
        <v>1.6475326274600248</v>
      </c>
      <c r="C70" s="11">
        <f t="shared" si="0"/>
        <v>5.8477371747828535</v>
      </c>
      <c r="D70" s="11">
        <f t="shared" si="0"/>
        <v>-0.63138557010432772</v>
      </c>
      <c r="E70" s="11">
        <f t="shared" si="0"/>
        <v>-0.31864073694078687</v>
      </c>
      <c r="F70" s="11">
        <f t="shared" si="0"/>
        <v>1.1076610306721979</v>
      </c>
      <c r="G70" s="11">
        <f t="shared" si="0"/>
        <v>2.6677337759926374E-2</v>
      </c>
      <c r="H70" s="11">
        <f t="shared" si="0"/>
        <v>2.1540951371383157</v>
      </c>
      <c r="I70" s="11">
        <f t="shared" si="0"/>
        <v>-2.0856563274557054</v>
      </c>
      <c r="J70" s="11">
        <f t="shared" si="0"/>
        <v>1.7435061822101565</v>
      </c>
      <c r="K70" s="11">
        <f t="shared" si="0"/>
        <v>1.5378346637265854</v>
      </c>
      <c r="L70" s="11">
        <f t="shared" si="0"/>
        <v>5.9672331486398313</v>
      </c>
      <c r="M70" s="11">
        <f t="shared" si="0"/>
        <v>1.7738824337381629</v>
      </c>
      <c r="N70" s="11">
        <f t="shared" si="0"/>
        <v>7.4183836053921617</v>
      </c>
      <c r="O70" s="11">
        <f t="shared" si="0"/>
        <v>3.9254186516855194</v>
      </c>
      <c r="P70" s="11"/>
      <c r="Q70" s="11"/>
      <c r="R70" s="11"/>
      <c r="S70" s="11">
        <f t="shared" si="0"/>
        <v>1.3343110822728772</v>
      </c>
      <c r="T70" s="11">
        <f t="shared" si="0"/>
        <v>10.599806748050563</v>
      </c>
      <c r="U70" s="11">
        <f t="shared" si="0"/>
        <v>1.3496619888311969</v>
      </c>
      <c r="W70" s="15">
        <f>B70*'Table A8'!W19</f>
        <v>0.94502471511107022</v>
      </c>
      <c r="X70" s="15">
        <f>C70*'Table A8'!X19</f>
        <v>2.9993043969461257</v>
      </c>
      <c r="Y70" s="15">
        <f>D70*'Table A8'!Y19</f>
        <v>-0.16340258554300002</v>
      </c>
      <c r="Z70" s="15">
        <f>E70*'Table A8'!Z19</f>
        <v>-0.17987269600307418</v>
      </c>
      <c r="AA70" s="15">
        <f>F70*'Table A8'!AA19</f>
        <v>0.78245175206684048</v>
      </c>
      <c r="AB70" s="15">
        <f>G70*'Table A8'!AB19</f>
        <v>7.7764439570185374E-3</v>
      </c>
      <c r="AC70" s="15">
        <f>H70*'Table A8'!AC19</f>
        <v>0.82523384703768876</v>
      </c>
      <c r="AD70" s="15">
        <f>I70*'Table A8'!AD19</f>
        <v>-0.27217815073296947</v>
      </c>
      <c r="AE70" s="15">
        <f>J70*'Table A8'!AE19</f>
        <v>0.54972749925086239</v>
      </c>
      <c r="AF70" s="15">
        <f>K70*'Table A8'!AF19</f>
        <v>0.82735504908490298</v>
      </c>
      <c r="AG70" s="15">
        <f>L70*'Table A8'!AG19</f>
        <v>2.9651181515591323</v>
      </c>
      <c r="AH70" s="15">
        <f>M70*'Table A8'!AH19</f>
        <v>1.2844682702698036</v>
      </c>
      <c r="AI70" s="15">
        <f>N70*'Table A8'!AI19</f>
        <v>3.0252168342789241</v>
      </c>
      <c r="AJ70" s="15">
        <f>O70*'Table A8'!AJ19</f>
        <v>1.8158986682697213</v>
      </c>
      <c r="AK70" s="15"/>
      <c r="AL70" s="15"/>
      <c r="AM70" s="15"/>
      <c r="AN70" s="15">
        <f>S70*'Table A8'!AN19</f>
        <v>0.45366576797277819</v>
      </c>
      <c r="AO70" s="15">
        <f>T70*'Table A8'!AO19</f>
        <v>4.449798872831626</v>
      </c>
      <c r="AP70" s="15">
        <f>U70*'Table A8'!AP19</f>
        <v>0.50058963165749093</v>
      </c>
      <c r="AR70" s="11">
        <f t="shared" ref="AR70:BK70" si="14">LN(AR19/AR18)*100</f>
        <v>-7.2001707201076908</v>
      </c>
      <c r="AS70" s="11">
        <f t="shared" si="14"/>
        <v>-4.9966682079920011</v>
      </c>
      <c r="AT70" s="11">
        <f t="shared" si="14"/>
        <v>2.7421740890029573</v>
      </c>
      <c r="AU70" s="11">
        <f t="shared" si="14"/>
        <v>3.9699305371607632</v>
      </c>
      <c r="AV70" s="11">
        <f t="shared" si="14"/>
        <v>-4.1695468912058473</v>
      </c>
      <c r="AW70" s="11">
        <f t="shared" si="14"/>
        <v>6.0950140202142213</v>
      </c>
      <c r="AX70" s="11">
        <f t="shared" si="14"/>
        <v>5.0779710208242781</v>
      </c>
      <c r="AY70" s="11">
        <f t="shared" si="14"/>
        <v>6.6176441927368694</v>
      </c>
      <c r="AZ70" s="11">
        <f t="shared" si="14"/>
        <v>0.3204491474446593</v>
      </c>
      <c r="BA70" s="11">
        <f t="shared" si="14"/>
        <v>5.2017690407552237</v>
      </c>
      <c r="BB70" s="11">
        <f t="shared" si="14"/>
        <v>-1.0707326858438551</v>
      </c>
      <c r="BC70" s="11">
        <f t="shared" si="14"/>
        <v>1.2443812767746101</v>
      </c>
      <c r="BD70" s="11">
        <f t="shared" si="14"/>
        <v>3.7644269202049037</v>
      </c>
      <c r="BE70" s="11">
        <f t="shared" si="14"/>
        <v>7.2489851922760407</v>
      </c>
      <c r="BF70" s="11"/>
      <c r="BG70" s="11"/>
      <c r="BH70" s="11"/>
      <c r="BI70" s="11">
        <f t="shared" si="14"/>
        <v>4.738300071795857</v>
      </c>
      <c r="BJ70" s="11">
        <f t="shared" si="14"/>
        <v>-5.2504448071458665</v>
      </c>
      <c r="BK70" s="11">
        <f t="shared" si="14"/>
        <v>3.0578310330773815</v>
      </c>
    </row>
    <row r="71" spans="1:63" x14ac:dyDescent="0.2">
      <c r="A71" s="13">
        <v>1984</v>
      </c>
      <c r="B71" s="11">
        <f t="shared" si="2"/>
        <v>1.780029490755668</v>
      </c>
      <c r="C71" s="11">
        <f t="shared" si="0"/>
        <v>5.6559929339242876</v>
      </c>
      <c r="D71" s="11">
        <f t="shared" si="0"/>
        <v>-0.51361181217675111</v>
      </c>
      <c r="E71" s="11">
        <f t="shared" si="0"/>
        <v>-0.59752631900869557</v>
      </c>
      <c r="F71" s="11">
        <f t="shared" si="0"/>
        <v>0.92513937205304775</v>
      </c>
      <c r="G71" s="11">
        <f t="shared" si="0"/>
        <v>-0.64222859222522088</v>
      </c>
      <c r="H71" s="11">
        <f t="shared" si="0"/>
        <v>2.7586144391164709</v>
      </c>
      <c r="I71" s="11">
        <f t="shared" si="0"/>
        <v>-4.846135302016414E-2</v>
      </c>
      <c r="J71" s="11">
        <f t="shared" si="0"/>
        <v>1.5786936470854194</v>
      </c>
      <c r="K71" s="11">
        <f t="shared" si="0"/>
        <v>2.4289301295808161</v>
      </c>
      <c r="L71" s="11">
        <f t="shared" si="0"/>
        <v>5.8746686992234673</v>
      </c>
      <c r="M71" s="11">
        <f t="shared" si="0"/>
        <v>0.99624199010952241</v>
      </c>
      <c r="N71" s="11">
        <f t="shared" si="0"/>
        <v>6.3520991795812041</v>
      </c>
      <c r="O71" s="11">
        <f t="shared" si="0"/>
        <v>2.8461397290636175</v>
      </c>
      <c r="P71" s="11"/>
      <c r="Q71" s="11"/>
      <c r="R71" s="11"/>
      <c r="S71" s="11">
        <f t="shared" si="0"/>
        <v>1.6382204779891507</v>
      </c>
      <c r="T71" s="11">
        <f t="shared" si="0"/>
        <v>9.7914121905816476</v>
      </c>
      <c r="U71" s="11">
        <f t="shared" si="0"/>
        <v>1.600034134644112</v>
      </c>
      <c r="W71" s="15">
        <f>B71*'Table A8'!W20</f>
        <v>1.0418512609392923</v>
      </c>
      <c r="X71" s="15">
        <f>C71*'Table A8'!X20</f>
        <v>3.1068369186046114</v>
      </c>
      <c r="Y71" s="15">
        <f>D71*'Table A8'!Y20</f>
        <v>-0.14211638842930702</v>
      </c>
      <c r="Z71" s="15">
        <f>E71*'Table A8'!Z20</f>
        <v>-0.34901512293297915</v>
      </c>
      <c r="AA71" s="15">
        <f>F71*'Table A8'!AA20</f>
        <v>0.67044850292684366</v>
      </c>
      <c r="AB71" s="15">
        <f>G71*'Table A8'!AB20</f>
        <v>-0.19453104058501938</v>
      </c>
      <c r="AC71" s="15">
        <f>H71*'Table A8'!AC20</f>
        <v>1.0888251191192713</v>
      </c>
      <c r="AD71" s="15">
        <f>I71*'Table A8'!AD20</f>
        <v>-6.6973589873866833E-3</v>
      </c>
      <c r="AE71" s="15">
        <f>J71*'Table A8'!AE20</f>
        <v>0.51102313356155027</v>
      </c>
      <c r="AF71" s="15">
        <f>K71*'Table A8'!AF20</f>
        <v>1.327167422802958</v>
      </c>
      <c r="AG71" s="15">
        <f>L71*'Table A8'!AG20</f>
        <v>2.9719948949371524</v>
      </c>
      <c r="AH71" s="15">
        <f>M71*'Table A8'!AH20</f>
        <v>0.73014575455126896</v>
      </c>
      <c r="AI71" s="15">
        <f>N71*'Table A8'!AI20</f>
        <v>2.6177000719054142</v>
      </c>
      <c r="AJ71" s="15">
        <f>O71*'Table A8'!AJ20</f>
        <v>1.3291472534727093</v>
      </c>
      <c r="AK71" s="15"/>
      <c r="AL71" s="15"/>
      <c r="AM71" s="15"/>
      <c r="AN71" s="15">
        <f>S71*'Table A8'!AN20</f>
        <v>0.57763654053897462</v>
      </c>
      <c r="AO71" s="15">
        <f>T71*'Table A8'!AO20</f>
        <v>4.1652667458734332</v>
      </c>
      <c r="AP71" s="15">
        <f>U71*'Table A8'!AP20</f>
        <v>0.61777317938609166</v>
      </c>
      <c r="AR71" s="11">
        <f t="shared" ref="AR71:BK71" si="15">LN(AR20/AR19)*100</f>
        <v>17.162193612083559</v>
      </c>
      <c r="AS71" s="11">
        <f t="shared" si="15"/>
        <v>-11.754855625576804</v>
      </c>
      <c r="AT71" s="11">
        <f t="shared" si="15"/>
        <v>4.0873113208687872</v>
      </c>
      <c r="AU71" s="11">
        <f t="shared" si="15"/>
        <v>-20.648789869522659</v>
      </c>
      <c r="AV71" s="11">
        <f t="shared" si="15"/>
        <v>-7.5696493128683286</v>
      </c>
      <c r="AW71" s="11">
        <f t="shared" si="15"/>
        <v>5.2865400367445643</v>
      </c>
      <c r="AX71" s="11">
        <f t="shared" si="15"/>
        <v>1.6680772280818763</v>
      </c>
      <c r="AY71" s="11">
        <f t="shared" si="15"/>
        <v>2.9061305437765852</v>
      </c>
      <c r="AZ71" s="11">
        <f t="shared" si="15"/>
        <v>-0.53359026973711543</v>
      </c>
      <c r="BA71" s="11">
        <f t="shared" si="15"/>
        <v>4.1585874758557342</v>
      </c>
      <c r="BB71" s="11">
        <f t="shared" si="15"/>
        <v>-4.2561362571217396</v>
      </c>
      <c r="BC71" s="11">
        <f t="shared" si="15"/>
        <v>-1.1050756667327288</v>
      </c>
      <c r="BD71" s="11">
        <f t="shared" si="15"/>
        <v>-2.3264233850233084E-2</v>
      </c>
      <c r="BE71" s="11">
        <f t="shared" si="15"/>
        <v>3.5009649012007165</v>
      </c>
      <c r="BF71" s="11"/>
      <c r="BG71" s="11"/>
      <c r="BH71" s="11"/>
      <c r="BI71" s="11">
        <f t="shared" si="15"/>
        <v>3.4934285812761026</v>
      </c>
      <c r="BJ71" s="11">
        <f t="shared" si="15"/>
        <v>-5.3774780011962164</v>
      </c>
      <c r="BK71" s="11">
        <f t="shared" si="15"/>
        <v>1.0649202085702278</v>
      </c>
    </row>
    <row r="72" spans="1:63" x14ac:dyDescent="0.2">
      <c r="A72" s="13">
        <v>1985</v>
      </c>
      <c r="B72" s="11">
        <f t="shared" si="2"/>
        <v>0.92126749182930501</v>
      </c>
      <c r="C72" s="11">
        <f t="shared" si="0"/>
        <v>5.3842570126634435</v>
      </c>
      <c r="D72" s="11">
        <f t="shared" si="0"/>
        <v>0.51361181217674923</v>
      </c>
      <c r="E72" s="11">
        <f t="shared" si="0"/>
        <v>-1.0759733673736978</v>
      </c>
      <c r="F72" s="11">
        <f t="shared" si="0"/>
        <v>0.51029197311525831</v>
      </c>
      <c r="G72" s="11">
        <f t="shared" ref="C72:U85" si="16">LN(G21/G20)*100</f>
        <v>-1.0796326190222829</v>
      </c>
      <c r="H72" s="11">
        <f t="shared" si="16"/>
        <v>3.863250423243398</v>
      </c>
      <c r="I72" s="11">
        <f t="shared" si="16"/>
        <v>1.0127889802005849</v>
      </c>
      <c r="J72" s="11">
        <f t="shared" si="16"/>
        <v>2.6383942134761846</v>
      </c>
      <c r="K72" s="11">
        <f t="shared" si="16"/>
        <v>4.2921567937574618</v>
      </c>
      <c r="L72" s="11">
        <f t="shared" si="16"/>
        <v>5.1923347962945279</v>
      </c>
      <c r="M72" s="11">
        <f t="shared" si="16"/>
        <v>1.2971596727918233</v>
      </c>
      <c r="N72" s="11">
        <f t="shared" si="16"/>
        <v>7.3148961514570736</v>
      </c>
      <c r="O72" s="11">
        <f t="shared" si="16"/>
        <v>3.9079933074994</v>
      </c>
      <c r="P72" s="11"/>
      <c r="Q72" s="11"/>
      <c r="R72" s="11"/>
      <c r="S72" s="11">
        <f t="shared" si="16"/>
        <v>2.1629973143463643</v>
      </c>
      <c r="T72" s="11">
        <f t="shared" si="16"/>
        <v>12.316228477611944</v>
      </c>
      <c r="U72" s="11">
        <f t="shared" si="16"/>
        <v>2.1414094503816572</v>
      </c>
      <c r="W72" s="15">
        <f>B72*'Table A8'!W21</f>
        <v>0.55635343831571726</v>
      </c>
      <c r="X72" s="15">
        <f>C72*'Table A8'!X21</f>
        <v>3.1584051636283759</v>
      </c>
      <c r="Y72" s="15">
        <f>D72*'Table A8'!Y21</f>
        <v>0.14930695379978098</v>
      </c>
      <c r="Z72" s="15">
        <f>E72*'Table A8'!Z21</f>
        <v>-0.64762836982222871</v>
      </c>
      <c r="AA72" s="15">
        <f>F72*'Table A8'!AA21</f>
        <v>0.37924899441926002</v>
      </c>
      <c r="AB72" s="15">
        <f>G72*'Table A8'!AB21</f>
        <v>-0.33846482606348571</v>
      </c>
      <c r="AC72" s="15">
        <f>H72*'Table A8'!AC21</f>
        <v>1.5677070217521711</v>
      </c>
      <c r="AD72" s="15">
        <f>I72*'Table A8'!AD21</f>
        <v>0.14776591221126537</v>
      </c>
      <c r="AE72" s="15">
        <f>J72*'Table A8'!AE21</f>
        <v>0.86987857218309805</v>
      </c>
      <c r="AF72" s="15">
        <f>K72*'Table A8'!AF21</f>
        <v>2.3615446679253558</v>
      </c>
      <c r="AG72" s="15">
        <f>L72*'Table A8'!AG21</f>
        <v>2.6527638474268742</v>
      </c>
      <c r="AH72" s="15">
        <f>M72*'Table A8'!AH21</f>
        <v>0.96106560157146192</v>
      </c>
      <c r="AI72" s="15">
        <f>N72*'Table A8'!AI21</f>
        <v>3.0020333805579829</v>
      </c>
      <c r="AJ72" s="15">
        <f>O72*'Table A8'!AJ21</f>
        <v>1.8176076873179707</v>
      </c>
      <c r="AK72" s="15"/>
      <c r="AL72" s="15"/>
      <c r="AM72" s="15"/>
      <c r="AN72" s="15">
        <f>S72*'Table A8'!AN21</f>
        <v>0.7665662482043516</v>
      </c>
      <c r="AO72" s="15">
        <f>T72*'Table A8'!AO21</f>
        <v>5.2898201311343298</v>
      </c>
      <c r="AP72" s="15">
        <f>U72*'Table A8'!AP21</f>
        <v>0.85270924314197594</v>
      </c>
      <c r="AR72" s="11">
        <f t="shared" ref="AR72:BK72" si="17">LN(AR21/AR20)*100</f>
        <v>-6.3446262472052499</v>
      </c>
      <c r="AS72" s="11">
        <f t="shared" si="17"/>
        <v>4.088468922982309</v>
      </c>
      <c r="AT72" s="11">
        <f t="shared" si="17"/>
        <v>2.3320044430371776</v>
      </c>
      <c r="AU72" s="11">
        <f t="shared" si="17"/>
        <v>23.731547071204691</v>
      </c>
      <c r="AV72" s="11">
        <f t="shared" si="17"/>
        <v>10.250025217050769</v>
      </c>
      <c r="AW72" s="11">
        <f t="shared" si="17"/>
        <v>1.4021095189237551</v>
      </c>
      <c r="AX72" s="11">
        <f t="shared" si="17"/>
        <v>1.6064083286824749</v>
      </c>
      <c r="AY72" s="11">
        <f t="shared" si="17"/>
        <v>5.2676994778689927</v>
      </c>
      <c r="AZ72" s="11">
        <f t="shared" si="17"/>
        <v>4.8699954991437773</v>
      </c>
      <c r="BA72" s="11">
        <f t="shared" si="17"/>
        <v>1.8452799536001807</v>
      </c>
      <c r="BB72" s="11">
        <f t="shared" si="17"/>
        <v>-5.163669180504141</v>
      </c>
      <c r="BC72" s="11">
        <f t="shared" si="17"/>
        <v>1.318070870153023</v>
      </c>
      <c r="BD72" s="11">
        <f t="shared" si="17"/>
        <v>2.8175962130476755</v>
      </c>
      <c r="BE72" s="11">
        <f t="shared" si="17"/>
        <v>6.2085750050806539</v>
      </c>
      <c r="BF72" s="11"/>
      <c r="BG72" s="11"/>
      <c r="BH72" s="11"/>
      <c r="BI72" s="11">
        <f t="shared" si="17"/>
        <v>4.6716295922652602</v>
      </c>
      <c r="BJ72" s="11">
        <f t="shared" si="17"/>
        <v>-5.8288159379936078</v>
      </c>
      <c r="BK72" s="11">
        <f t="shared" si="17"/>
        <v>2.6551871151967825</v>
      </c>
    </row>
    <row r="73" spans="1:63" x14ac:dyDescent="0.2">
      <c r="A73" s="13">
        <v>1986</v>
      </c>
      <c r="B73" s="11">
        <f t="shared" si="2"/>
        <v>-0.73344687748806636</v>
      </c>
      <c r="C73" s="11">
        <f t="shared" si="16"/>
        <v>3.0031366712736092</v>
      </c>
      <c r="D73" s="11">
        <f t="shared" si="16"/>
        <v>0.58509570212966855</v>
      </c>
      <c r="E73" s="11">
        <f t="shared" si="16"/>
        <v>-0.56411518656797277</v>
      </c>
      <c r="F73" s="11">
        <f t="shared" si="16"/>
        <v>0.87838402604029553</v>
      </c>
      <c r="G73" s="11">
        <f t="shared" si="16"/>
        <v>-1.1737544335883685</v>
      </c>
      <c r="H73" s="11">
        <f t="shared" si="16"/>
        <v>4.246611715352282</v>
      </c>
      <c r="I73" s="11">
        <f t="shared" si="16"/>
        <v>0.62186280286623075</v>
      </c>
      <c r="J73" s="11">
        <f t="shared" si="16"/>
        <v>4.1221704210121608</v>
      </c>
      <c r="K73" s="11">
        <f t="shared" si="16"/>
        <v>5.5130552097596315</v>
      </c>
      <c r="L73" s="11">
        <f t="shared" si="16"/>
        <v>3.5474951066721521</v>
      </c>
      <c r="M73" s="11">
        <f t="shared" si="16"/>
        <v>0.99739606219518584</v>
      </c>
      <c r="N73" s="11">
        <f t="shared" si="16"/>
        <v>9.7458408342614362</v>
      </c>
      <c r="O73" s="11">
        <f t="shared" si="16"/>
        <v>6.1429469341284042</v>
      </c>
      <c r="P73" s="11"/>
      <c r="Q73" s="11"/>
      <c r="R73" s="11"/>
      <c r="S73" s="11">
        <f t="shared" si="16"/>
        <v>4.4161523975599959</v>
      </c>
      <c r="T73" s="11">
        <f t="shared" si="16"/>
        <v>11.238666339557803</v>
      </c>
      <c r="U73" s="11">
        <f t="shared" si="16"/>
        <v>1.9976693077660275</v>
      </c>
      <c r="W73" s="15">
        <f>B73*'Table A8'!W22</f>
        <v>-0.45356354903862028</v>
      </c>
      <c r="X73" s="15">
        <f>C73*'Table A8'!X22</f>
        <v>1.8517340715073076</v>
      </c>
      <c r="Y73" s="15">
        <f>D73*'Table A8'!Y22</f>
        <v>0.17312981826016896</v>
      </c>
      <c r="Z73" s="15">
        <f>E73*'Table A8'!Z22</f>
        <v>-0.34427949836243382</v>
      </c>
      <c r="AA73" s="15">
        <f>F73*'Table A8'!AA22</f>
        <v>0.66203804042657077</v>
      </c>
      <c r="AB73" s="15">
        <f>G73*'Table A8'!AB22</f>
        <v>-0.37395816254125419</v>
      </c>
      <c r="AC73" s="15">
        <f>H73*'Table A8'!AC22</f>
        <v>1.7466313985243935</v>
      </c>
      <c r="AD73" s="15">
        <f>I73*'Table A8'!AD22</f>
        <v>9.3714724391940937E-2</v>
      </c>
      <c r="AE73" s="15">
        <f>J73*'Table A8'!AE22</f>
        <v>1.3475375106288752</v>
      </c>
      <c r="AF73" s="15">
        <f>K73*'Table A8'!AF22</f>
        <v>2.9753958967072736</v>
      </c>
      <c r="AG73" s="15">
        <f>L73*'Table A8'!AG22</f>
        <v>1.7950325239761089</v>
      </c>
      <c r="AH73" s="15">
        <f>M73*'Table A8'!AH22</f>
        <v>0.75253532892626762</v>
      </c>
      <c r="AI73" s="15">
        <f>N73*'Table A8'!AI22</f>
        <v>3.880793820202904</v>
      </c>
      <c r="AJ73" s="15">
        <f>O73*'Table A8'!AJ22</f>
        <v>2.7790691929996902</v>
      </c>
      <c r="AK73" s="15"/>
      <c r="AL73" s="15"/>
      <c r="AM73" s="15"/>
      <c r="AN73" s="15">
        <f>S73*'Table A8'!AN22</f>
        <v>1.5743583297301387</v>
      </c>
      <c r="AO73" s="15">
        <f>T73*'Table A8'!AO22</f>
        <v>4.8067775934288717</v>
      </c>
      <c r="AP73" s="15">
        <f>U73*'Table A8'!AP22</f>
        <v>0.80266352786038997</v>
      </c>
      <c r="AR73" s="11">
        <f t="shared" ref="AR73:BK73" si="18">LN(AR22/AR21)*100</f>
        <v>0.85046069846886985</v>
      </c>
      <c r="AS73" s="11">
        <f t="shared" si="18"/>
        <v>-3.1037200633786828</v>
      </c>
      <c r="AT73" s="11">
        <f t="shared" si="18"/>
        <v>0.74557921765388269</v>
      </c>
      <c r="AU73" s="11">
        <f t="shared" si="18"/>
        <v>16.809563443317764</v>
      </c>
      <c r="AV73" s="11">
        <f t="shared" si="18"/>
        <v>7.1010697663752067</v>
      </c>
      <c r="AW73" s="11">
        <f t="shared" si="18"/>
        <v>5.2894318612816287</v>
      </c>
      <c r="AX73" s="11">
        <f t="shared" si="18"/>
        <v>0.24877597228572501</v>
      </c>
      <c r="AY73" s="11">
        <f t="shared" si="18"/>
        <v>2.0523203195583641</v>
      </c>
      <c r="AZ73" s="11">
        <f t="shared" si="18"/>
        <v>1.8236062463537765</v>
      </c>
      <c r="BA73" s="11">
        <f t="shared" si="18"/>
        <v>1.0745404039387865</v>
      </c>
      <c r="BB73" s="11">
        <f t="shared" si="18"/>
        <v>-1.4487226647659679</v>
      </c>
      <c r="BC73" s="11">
        <f t="shared" si="18"/>
        <v>-1.387121976204257</v>
      </c>
      <c r="BD73" s="11">
        <f t="shared" si="18"/>
        <v>-2.3734534522786861</v>
      </c>
      <c r="BE73" s="11">
        <f t="shared" si="18"/>
        <v>1.2378197499782044</v>
      </c>
      <c r="BF73" s="11"/>
      <c r="BG73" s="11"/>
      <c r="BH73" s="11"/>
      <c r="BI73" s="11">
        <f t="shared" si="18"/>
        <v>0.44424195414234302</v>
      </c>
      <c r="BJ73" s="11">
        <f t="shared" si="18"/>
        <v>-5.4691516902690598</v>
      </c>
      <c r="BK73" s="11">
        <f t="shared" si="18"/>
        <v>1.6720712019533464</v>
      </c>
    </row>
    <row r="74" spans="1:63" x14ac:dyDescent="0.2">
      <c r="A74" s="13">
        <v>1987</v>
      </c>
      <c r="B74" s="11">
        <f t="shared" si="2"/>
        <v>-1.1322518986000076</v>
      </c>
      <c r="C74" s="11">
        <f t="shared" si="16"/>
        <v>0.69194018550922998</v>
      </c>
      <c r="D74" s="11">
        <f t="shared" si="16"/>
        <v>0.30511789192964045</v>
      </c>
      <c r="E74" s="11">
        <f t="shared" si="16"/>
        <v>-0.58919974053748558</v>
      </c>
      <c r="F74" s="11">
        <f t="shared" si="16"/>
        <v>1.4359906129748983</v>
      </c>
      <c r="G74" s="11">
        <f t="shared" si="16"/>
        <v>2.3338915517928434</v>
      </c>
      <c r="H74" s="11">
        <f t="shared" si="16"/>
        <v>5.00978369827767</v>
      </c>
      <c r="I74" s="11">
        <f t="shared" si="16"/>
        <v>1.5379458461348405</v>
      </c>
      <c r="J74" s="11">
        <f t="shared" si="16"/>
        <v>5.4279744183702228</v>
      </c>
      <c r="K74" s="11">
        <f t="shared" si="16"/>
        <v>5.5448191719971547</v>
      </c>
      <c r="L74" s="11">
        <f t="shared" si="16"/>
        <v>4.6133093594855721</v>
      </c>
      <c r="M74" s="11">
        <f t="shared" si="16"/>
        <v>6.517336211646886</v>
      </c>
      <c r="N74" s="11">
        <f t="shared" si="16"/>
        <v>11.173888202404603</v>
      </c>
      <c r="O74" s="11">
        <f t="shared" si="16"/>
        <v>9.2330050692212886</v>
      </c>
      <c r="P74" s="11"/>
      <c r="Q74" s="11"/>
      <c r="R74" s="11"/>
      <c r="S74" s="11">
        <f t="shared" si="16"/>
        <v>9.0792099829535822</v>
      </c>
      <c r="T74" s="11">
        <f t="shared" si="16"/>
        <v>10.225982306423377</v>
      </c>
      <c r="U74" s="11">
        <f t="shared" si="16"/>
        <v>2.3650081075207994</v>
      </c>
      <c r="W74" s="15">
        <f>B74*'Table A8'!W23</f>
        <v>-0.70833678776416475</v>
      </c>
      <c r="X74" s="15">
        <f>C74*'Table A8'!X23</f>
        <v>0.44837724020998104</v>
      </c>
      <c r="Y74" s="15">
        <f>D74*'Table A8'!Y23</f>
        <v>9.2481233043874025E-2</v>
      </c>
      <c r="Z74" s="15">
        <f>E74*'Table A8'!Z23</f>
        <v>-0.36612871876999353</v>
      </c>
      <c r="AA74" s="15">
        <f>F74*'Table A8'!AA23</f>
        <v>1.0986764179870947</v>
      </c>
      <c r="AB74" s="15">
        <f>G74*'Table A8'!AB23</f>
        <v>0.74311107009084132</v>
      </c>
      <c r="AC74" s="15">
        <f>H74*'Table A8'!AC23</f>
        <v>2.0880778454421325</v>
      </c>
      <c r="AD74" s="15">
        <f>I74*'Table A8'!AD23</f>
        <v>0.23607468738169798</v>
      </c>
      <c r="AE74" s="15">
        <f>J74*'Table A8'!AE23</f>
        <v>1.770605255272367</v>
      </c>
      <c r="AF74" s="15">
        <f>K74*'Table A8'!AF23</f>
        <v>2.9836671964516692</v>
      </c>
      <c r="AG74" s="15">
        <f>L74*'Table A8'!AG23</f>
        <v>2.3195719459493458</v>
      </c>
      <c r="AH74" s="15">
        <f>M74*'Table A8'!AH23</f>
        <v>4.9577376561997859</v>
      </c>
      <c r="AI74" s="15">
        <f>N74*'Table A8'!AI23</f>
        <v>4.4025119517474138</v>
      </c>
      <c r="AJ74" s="15">
        <f>O74*'Table A8'!AJ23</f>
        <v>4.1354629705042152</v>
      </c>
      <c r="AK74" s="15"/>
      <c r="AL74" s="15"/>
      <c r="AM74" s="15"/>
      <c r="AN74" s="15">
        <f>S74*'Table A8'!AN23</f>
        <v>3.2812264878394251</v>
      </c>
      <c r="AO74" s="15">
        <f>T74*'Table A8'!AO23</f>
        <v>4.3235453191558033</v>
      </c>
      <c r="AP74" s="15">
        <f>U74*'Table A8'!AP23</f>
        <v>0.96137579570720488</v>
      </c>
      <c r="AR74" s="11">
        <f t="shared" ref="AR74:BK74" si="19">LN(AR23/AR22)*100</f>
        <v>-1.2104960414048807</v>
      </c>
      <c r="AS74" s="11">
        <f t="shared" si="19"/>
        <v>-0.59135679340418768</v>
      </c>
      <c r="AT74" s="11">
        <f t="shared" si="19"/>
        <v>4.3961862116390975</v>
      </c>
      <c r="AU74" s="11">
        <f t="shared" si="19"/>
        <v>3.550094525915068</v>
      </c>
      <c r="AV74" s="11">
        <f t="shared" si="19"/>
        <v>3.7333531570278562</v>
      </c>
      <c r="AW74" s="11">
        <f t="shared" si="19"/>
        <v>8.6707037644146912</v>
      </c>
      <c r="AX74" s="11">
        <f t="shared" si="19"/>
        <v>2.9778284540347193</v>
      </c>
      <c r="AY74" s="11">
        <f t="shared" si="19"/>
        <v>6.8345547007746932</v>
      </c>
      <c r="AZ74" s="11">
        <f t="shared" si="19"/>
        <v>1.5430921910233022</v>
      </c>
      <c r="BA74" s="11">
        <f t="shared" si="19"/>
        <v>1.1993089075560899</v>
      </c>
      <c r="BB74" s="11">
        <f t="shared" si="19"/>
        <v>6.8808099510631839</v>
      </c>
      <c r="BC74" s="11">
        <f t="shared" si="19"/>
        <v>-5.4580042714804193</v>
      </c>
      <c r="BD74" s="11">
        <f t="shared" si="19"/>
        <v>-5.0639807231685667</v>
      </c>
      <c r="BE74" s="11">
        <f t="shared" si="19"/>
        <v>-3.132270258418937</v>
      </c>
      <c r="BF74" s="11"/>
      <c r="BG74" s="11"/>
      <c r="BH74" s="11"/>
      <c r="BI74" s="11">
        <f t="shared" si="19"/>
        <v>0.68144557380386206</v>
      </c>
      <c r="BJ74" s="11">
        <f t="shared" si="19"/>
        <v>0.98056441289463647</v>
      </c>
      <c r="BK74" s="11">
        <f t="shared" si="19"/>
        <v>4.0583709448490222</v>
      </c>
    </row>
    <row r="75" spans="1:63" x14ac:dyDescent="0.2">
      <c r="A75" s="13">
        <v>1988</v>
      </c>
      <c r="B75" s="11">
        <f t="shared" si="2"/>
        <v>-0.82087825357417854</v>
      </c>
      <c r="C75" s="11">
        <f t="shared" si="16"/>
        <v>0.28441004127588232</v>
      </c>
      <c r="D75" s="11">
        <f t="shared" si="16"/>
        <v>0.72667385030425469</v>
      </c>
      <c r="E75" s="11">
        <f t="shared" si="16"/>
        <v>-1.5439212722099103</v>
      </c>
      <c r="F75" s="11">
        <f t="shared" si="16"/>
        <v>2.0998146839773404</v>
      </c>
      <c r="G75" s="11">
        <f t="shared" si="16"/>
        <v>7.938220566801772</v>
      </c>
      <c r="H75" s="11">
        <f t="shared" si="16"/>
        <v>6.3828041533972524</v>
      </c>
      <c r="I75" s="11">
        <f t="shared" si="16"/>
        <v>0.74854150683110976</v>
      </c>
      <c r="J75" s="11">
        <f t="shared" si="16"/>
        <v>6.81478257165017</v>
      </c>
      <c r="K75" s="11">
        <f t="shared" si="16"/>
        <v>7.3854467449852077</v>
      </c>
      <c r="L75" s="11">
        <f t="shared" si="16"/>
        <v>7.3471989331472267</v>
      </c>
      <c r="M75" s="11">
        <f t="shared" si="16"/>
        <v>13.946350818971473</v>
      </c>
      <c r="N75" s="11">
        <f t="shared" si="16"/>
        <v>12.972968820520359</v>
      </c>
      <c r="O75" s="11">
        <f t="shared" si="16"/>
        <v>8.2052758601560587</v>
      </c>
      <c r="P75" s="11"/>
      <c r="Q75" s="11"/>
      <c r="R75" s="11"/>
      <c r="S75" s="11">
        <f t="shared" si="16"/>
        <v>8.3546260906328129</v>
      </c>
      <c r="T75" s="11">
        <f t="shared" si="16"/>
        <v>5.5329166003253949</v>
      </c>
      <c r="U75" s="11">
        <f t="shared" si="16"/>
        <v>3.156155505586987</v>
      </c>
      <c r="W75" s="15">
        <f>B75*'Table A8'!W24</f>
        <v>-0.52708592661997999</v>
      </c>
      <c r="X75" s="15">
        <f>C75*'Table A8'!X24</f>
        <v>0.19578787241431739</v>
      </c>
      <c r="Y75" s="15">
        <f>D75*'Table A8'!Y24</f>
        <v>0.23202696040214854</v>
      </c>
      <c r="Z75" s="15">
        <f>E75*'Table A8'!Z24</f>
        <v>-0.9890359669776686</v>
      </c>
      <c r="AA75" s="15">
        <f>F75*'Table A8'!AA24</f>
        <v>1.6441548975542575</v>
      </c>
      <c r="AB75" s="15">
        <f>G75*'Table A8'!AB24</f>
        <v>2.5505502681134096</v>
      </c>
      <c r="AC75" s="15">
        <f>H75*'Table A8'!AC24</f>
        <v>2.7458823467914981</v>
      </c>
      <c r="AD75" s="15">
        <f>I75*'Table A8'!AD24</f>
        <v>0.11946722449024509</v>
      </c>
      <c r="AE75" s="15">
        <f>J75*'Table A8'!AE24</f>
        <v>2.2931743353602823</v>
      </c>
      <c r="AF75" s="15">
        <f>K75*'Table A8'!AF24</f>
        <v>4.0487019056008906</v>
      </c>
      <c r="AG75" s="15">
        <f>L75*'Table A8'!AG24</f>
        <v>3.7154785004925528</v>
      </c>
      <c r="AH75" s="15">
        <f>M75*'Table A8'!AH24</f>
        <v>10.458368479146708</v>
      </c>
      <c r="AI75" s="15">
        <f>N75*'Table A8'!AI24</f>
        <v>5.2229172471414964</v>
      </c>
      <c r="AJ75" s="15">
        <f>O75*'Table A8'!AJ24</f>
        <v>3.7481700129192874</v>
      </c>
      <c r="AK75" s="15"/>
      <c r="AL75" s="15"/>
      <c r="AM75" s="15"/>
      <c r="AN75" s="15">
        <f>S75*'Table A8'!AN24</f>
        <v>3.0920471161432039</v>
      </c>
      <c r="AO75" s="15">
        <f>T75*'Table A8'!AO24</f>
        <v>2.3581290550586833</v>
      </c>
      <c r="AP75" s="15">
        <f>U75*'Table A8'!AP24</f>
        <v>1.323060387942065</v>
      </c>
      <c r="AR75" s="11">
        <f t="shared" ref="AR75:BK75" si="20">LN(AR24/AR23)*100</f>
        <v>1.4176811708053749</v>
      </c>
      <c r="AS75" s="11">
        <f t="shared" si="20"/>
        <v>-9.1401221199060547</v>
      </c>
      <c r="AT75" s="11">
        <f t="shared" si="20"/>
        <v>6.2574474210651241</v>
      </c>
      <c r="AU75" s="11">
        <f t="shared" si="20"/>
        <v>1.5439212722099174</v>
      </c>
      <c r="AV75" s="11">
        <f t="shared" si="20"/>
        <v>2.4613490348847042</v>
      </c>
      <c r="AW75" s="11">
        <f t="shared" si="20"/>
        <v>0.3190883869595626</v>
      </c>
      <c r="AX75" s="11">
        <f t="shared" si="20"/>
        <v>1.0693964961959785</v>
      </c>
      <c r="AY75" s="11">
        <f t="shared" si="20"/>
        <v>5.3229839820193821</v>
      </c>
      <c r="AZ75" s="11">
        <f t="shared" si="20"/>
        <v>-0.35700650411675061</v>
      </c>
      <c r="BA75" s="11">
        <f t="shared" si="20"/>
        <v>-0.33135693872512484</v>
      </c>
      <c r="BB75" s="11">
        <f t="shared" si="20"/>
        <v>2.8706084689345119</v>
      </c>
      <c r="BC75" s="11">
        <f t="shared" si="20"/>
        <v>-12.308968827632317</v>
      </c>
      <c r="BD75" s="11">
        <f t="shared" si="20"/>
        <v>-1.4801786689020215</v>
      </c>
      <c r="BE75" s="11">
        <f t="shared" si="20"/>
        <v>3.3096426024912575</v>
      </c>
      <c r="BF75" s="11"/>
      <c r="BG75" s="11"/>
      <c r="BH75" s="11"/>
      <c r="BI75" s="11">
        <f t="shared" si="20"/>
        <v>-1.5502156093962181</v>
      </c>
      <c r="BJ75" s="11">
        <f t="shared" si="20"/>
        <v>2.7766979157172815</v>
      </c>
      <c r="BK75" s="11">
        <f t="shared" si="20"/>
        <v>3.3833784358270726</v>
      </c>
    </row>
    <row r="76" spans="1:63" x14ac:dyDescent="0.2">
      <c r="A76" s="13">
        <v>1989</v>
      </c>
      <c r="B76" s="11">
        <f t="shared" si="2"/>
        <v>-0.23577965535325138</v>
      </c>
      <c r="C76" s="11">
        <f t="shared" si="16"/>
        <v>0.47718551627767331</v>
      </c>
      <c r="D76" s="11">
        <f t="shared" si="16"/>
        <v>1.5279969865574294</v>
      </c>
      <c r="E76" s="11">
        <f t="shared" si="16"/>
        <v>-0.84821937129075631</v>
      </c>
      <c r="F76" s="11">
        <f t="shared" si="16"/>
        <v>2.4058899007693375</v>
      </c>
      <c r="G76" s="11">
        <f t="shared" si="16"/>
        <v>10.86010473676728</v>
      </c>
      <c r="H76" s="11">
        <f t="shared" si="16"/>
        <v>5.3348749787383518</v>
      </c>
      <c r="I76" s="11">
        <f t="shared" si="16"/>
        <v>0.83546552333601409</v>
      </c>
      <c r="J76" s="11">
        <f t="shared" si="16"/>
        <v>7.1728444540753511</v>
      </c>
      <c r="K76" s="11">
        <f t="shared" si="16"/>
        <v>8.7368377638768671</v>
      </c>
      <c r="L76" s="11">
        <f t="shared" si="16"/>
        <v>9.527748991693862</v>
      </c>
      <c r="M76" s="11">
        <f t="shared" si="16"/>
        <v>17.675373911778852</v>
      </c>
      <c r="N76" s="11">
        <f t="shared" si="16"/>
        <v>11.508931652691553</v>
      </c>
      <c r="O76" s="11">
        <f t="shared" si="16"/>
        <v>8.3529883395340789</v>
      </c>
      <c r="P76" s="11"/>
      <c r="Q76" s="11"/>
      <c r="R76" s="11"/>
      <c r="S76" s="11">
        <f t="shared" si="16"/>
        <v>8.7418888349718618</v>
      </c>
      <c r="T76" s="11">
        <f t="shared" si="16"/>
        <v>7.8943974708188511</v>
      </c>
      <c r="U76" s="11">
        <f t="shared" si="16"/>
        <v>3.945103834467758</v>
      </c>
      <c r="W76" s="15">
        <f>B76*'Table A8'!W25</f>
        <v>-0.15309173022086611</v>
      </c>
      <c r="X76" s="15">
        <f>C76*'Table A8'!X25</f>
        <v>0.34099676993202532</v>
      </c>
      <c r="Y76" s="15">
        <f>D76*'Table A8'!Y25</f>
        <v>0.50072461249486966</v>
      </c>
      <c r="Z76" s="15">
        <f>E76*'Table A8'!Z25</f>
        <v>-0.54981579647066825</v>
      </c>
      <c r="AA76" s="15">
        <f>F76*'Table A8'!AA25</f>
        <v>1.9018559665581614</v>
      </c>
      <c r="AB76" s="15">
        <f>G76*'Table A8'!AB25</f>
        <v>3.3970407616608047</v>
      </c>
      <c r="AC76" s="15">
        <f>H76*'Table A8'!AC25</f>
        <v>2.3100008657937066</v>
      </c>
      <c r="AD76" s="15">
        <f>I76*'Table A8'!AD25</f>
        <v>0.13476058891409906</v>
      </c>
      <c r="AE76" s="15">
        <f>J76*'Table A8'!AE25</f>
        <v>2.359148540945383</v>
      </c>
      <c r="AF76" s="15">
        <f>K76*'Table A8'!AF25</f>
        <v>4.7004187169657552</v>
      </c>
      <c r="AG76" s="15">
        <f>L76*'Table A8'!AG25</f>
        <v>4.7781661193344727</v>
      </c>
      <c r="AH76" s="15">
        <f>M76*'Table A8'!AH25</f>
        <v>13.032053185154549</v>
      </c>
      <c r="AI76" s="15">
        <f>N76*'Table A8'!AI25</f>
        <v>4.5678949729532778</v>
      </c>
      <c r="AJ76" s="15">
        <f>O76*'Table A8'!AJ25</f>
        <v>3.7655271434619628</v>
      </c>
      <c r="AK76" s="15"/>
      <c r="AL76" s="15"/>
      <c r="AM76" s="15"/>
      <c r="AN76" s="15">
        <f>S76*'Table A8'!AN25</f>
        <v>3.3306596461242792</v>
      </c>
      <c r="AO76" s="15">
        <f>T76*'Table A8'!AO25</f>
        <v>3.3661710815571579</v>
      </c>
      <c r="AP76" s="15">
        <f>U76*'Table A8'!AP25</f>
        <v>1.6620722454612664</v>
      </c>
      <c r="AR76" s="11">
        <f t="shared" ref="AR76:BK76" si="21">LN(AR25/AR24)*100</f>
        <v>5.6218303361516524</v>
      </c>
      <c r="AS76" s="11">
        <f t="shared" si="21"/>
        <v>-12.880792407166963</v>
      </c>
      <c r="AT76" s="11">
        <f t="shared" si="21"/>
        <v>2.463181357828649</v>
      </c>
      <c r="AU76" s="11">
        <f t="shared" si="21"/>
        <v>1.9964416857491964</v>
      </c>
      <c r="AV76" s="11">
        <f t="shared" si="21"/>
        <v>-2.5918421139325574</v>
      </c>
      <c r="AW76" s="11">
        <f t="shared" si="21"/>
        <v>-5.6346186890705061</v>
      </c>
      <c r="AX76" s="11">
        <f t="shared" si="21"/>
        <v>-1.3871135996146782</v>
      </c>
      <c r="AY76" s="11">
        <f t="shared" si="21"/>
        <v>3.7868712520389405</v>
      </c>
      <c r="AZ76" s="11">
        <f t="shared" si="21"/>
        <v>-3.7307114298648201</v>
      </c>
      <c r="BA76" s="11">
        <f t="shared" si="21"/>
        <v>-6.3894742025991382</v>
      </c>
      <c r="BB76" s="11">
        <f t="shared" si="21"/>
        <v>-8.9421617327377287</v>
      </c>
      <c r="BC76" s="11">
        <f t="shared" si="21"/>
        <v>-16.166428957539505</v>
      </c>
      <c r="BD76" s="11">
        <f t="shared" si="21"/>
        <v>-7.6847968600151848</v>
      </c>
      <c r="BE76" s="11">
        <f t="shared" si="21"/>
        <v>-4.534504810111156</v>
      </c>
      <c r="BF76" s="11"/>
      <c r="BG76" s="11"/>
      <c r="BH76" s="11"/>
      <c r="BI76" s="11">
        <f t="shared" si="21"/>
        <v>-8.4433316385801263</v>
      </c>
      <c r="BJ76" s="11">
        <f t="shared" si="21"/>
        <v>-5.3931091257439858</v>
      </c>
      <c r="BK76" s="11">
        <f t="shared" si="21"/>
        <v>-1.0277333733756562</v>
      </c>
    </row>
    <row r="77" spans="1:63" x14ac:dyDescent="0.2">
      <c r="A77" s="13">
        <v>1990</v>
      </c>
      <c r="B77" s="11">
        <f t="shared" si="2"/>
        <v>0.2652130624825883</v>
      </c>
      <c r="C77" s="11">
        <f t="shared" si="16"/>
        <v>1.2565765162900375</v>
      </c>
      <c r="D77" s="11">
        <f t="shared" si="16"/>
        <v>1.7891165119243899</v>
      </c>
      <c r="E77" s="11">
        <f t="shared" si="16"/>
        <v>0.13440862238539561</v>
      </c>
      <c r="F77" s="11">
        <f t="shared" si="16"/>
        <v>4.5236956877879368</v>
      </c>
      <c r="G77" s="11">
        <f t="shared" si="16"/>
        <v>11.988006727588944</v>
      </c>
      <c r="H77" s="11">
        <f t="shared" si="16"/>
        <v>3.5154051788916361</v>
      </c>
      <c r="I77" s="11">
        <f t="shared" si="16"/>
        <v>0.92018132606760739</v>
      </c>
      <c r="J77" s="11">
        <f t="shared" si="16"/>
        <v>5.7158413839948619</v>
      </c>
      <c r="K77" s="11">
        <f t="shared" si="16"/>
        <v>8.7841597045618833</v>
      </c>
      <c r="L77" s="11">
        <f t="shared" si="16"/>
        <v>7.0364927499132754</v>
      </c>
      <c r="M77" s="11">
        <f t="shared" si="16"/>
        <v>18.749881529677964</v>
      </c>
      <c r="N77" s="11">
        <f t="shared" si="16"/>
        <v>10.393912902009381</v>
      </c>
      <c r="O77" s="11">
        <f t="shared" si="16"/>
        <v>8.3381608939051208</v>
      </c>
      <c r="P77" s="11"/>
      <c r="Q77" s="11"/>
      <c r="R77" s="11"/>
      <c r="S77" s="11">
        <f t="shared" si="16"/>
        <v>12.155084700971253</v>
      </c>
      <c r="T77" s="11">
        <f t="shared" si="16"/>
        <v>9.1883428120135875</v>
      </c>
      <c r="U77" s="11">
        <f t="shared" si="16"/>
        <v>4.1929693138123971</v>
      </c>
      <c r="W77" s="15">
        <f>B77*'Table A8'!W26</f>
        <v>0.17233544800118586</v>
      </c>
      <c r="X77" s="15">
        <f>C77*'Table A8'!X26</f>
        <v>0.90963574014235815</v>
      </c>
      <c r="Y77" s="15">
        <f>D77*'Table A8'!Y26</f>
        <v>0.58665130426000744</v>
      </c>
      <c r="Z77" s="15">
        <f>E77*'Table A8'!Z26</f>
        <v>8.6505389367240601E-2</v>
      </c>
      <c r="AA77" s="15">
        <f>F77*'Table A8'!AA26</f>
        <v>3.5669340498207882</v>
      </c>
      <c r="AB77" s="15">
        <f>G77*'Table A8'!AB26</f>
        <v>3.5820164102035759</v>
      </c>
      <c r="AC77" s="15">
        <f>H77*'Table A8'!AC26</f>
        <v>1.4929925794752776</v>
      </c>
      <c r="AD77" s="15">
        <f>I77*'Table A8'!AD26</f>
        <v>0.14502057698825488</v>
      </c>
      <c r="AE77" s="15">
        <f>J77*'Table A8'!AE26</f>
        <v>1.7679097400696109</v>
      </c>
      <c r="AF77" s="15">
        <f>K77*'Table A8'!AF26</f>
        <v>4.5572220547267044</v>
      </c>
      <c r="AG77" s="15">
        <f>L77*'Table A8'!AG26</f>
        <v>3.4471777981825138</v>
      </c>
      <c r="AH77" s="15">
        <f>M77*'Table A8'!AH26</f>
        <v>13.888037249032468</v>
      </c>
      <c r="AI77" s="15">
        <f>N77*'Table A8'!AI26</f>
        <v>3.9216233379281391</v>
      </c>
      <c r="AJ77" s="15">
        <f>O77*'Table A8'!AJ26</f>
        <v>3.5887444487367639</v>
      </c>
      <c r="AK77" s="15"/>
      <c r="AL77" s="15"/>
      <c r="AM77" s="15"/>
      <c r="AN77" s="15">
        <f>S77*'Table A8'!AN26</f>
        <v>4.6967247284552913</v>
      </c>
      <c r="AO77" s="15">
        <f>T77*'Table A8'!AO26</f>
        <v>3.8333766211720688</v>
      </c>
      <c r="AP77" s="15">
        <f>U77*'Table A8'!AP26</f>
        <v>1.7342121081928072</v>
      </c>
      <c r="AR77" s="11">
        <f t="shared" ref="AR77:BK77" si="22">LN(AR26/AR25)*100</f>
        <v>1.1789766056090725</v>
      </c>
      <c r="AS77" s="11">
        <f t="shared" si="22"/>
        <v>-5.7127750624313762</v>
      </c>
      <c r="AT77" s="11">
        <f t="shared" si="22"/>
        <v>-1.8957831887046412</v>
      </c>
      <c r="AU77" s="11">
        <f t="shared" si="22"/>
        <v>2.4311654740278326</v>
      </c>
      <c r="AV77" s="11">
        <f t="shared" si="22"/>
        <v>-3.0956999816408879</v>
      </c>
      <c r="AW77" s="11">
        <f t="shared" si="22"/>
        <v>-9.1151707430636559</v>
      </c>
      <c r="AX77" s="11">
        <f t="shared" si="22"/>
        <v>-4.844209072900119</v>
      </c>
      <c r="AY77" s="11">
        <f t="shared" si="22"/>
        <v>-1.1974778642382811</v>
      </c>
      <c r="AZ77" s="11">
        <f t="shared" si="22"/>
        <v>-4.8382702884461075</v>
      </c>
      <c r="BA77" s="11">
        <f t="shared" si="22"/>
        <v>-9.2286808673780385</v>
      </c>
      <c r="BB77" s="11">
        <f t="shared" si="22"/>
        <v>-0.60088842717132296</v>
      </c>
      <c r="BC77" s="11">
        <f t="shared" si="22"/>
        <v>-18.003862471249622</v>
      </c>
      <c r="BD77" s="11">
        <f t="shared" si="22"/>
        <v>-5.966264301590587</v>
      </c>
      <c r="BE77" s="11">
        <f t="shared" si="22"/>
        <v>-3.9203906571823577</v>
      </c>
      <c r="BF77" s="11"/>
      <c r="BG77" s="11"/>
      <c r="BH77" s="11"/>
      <c r="BI77" s="11">
        <f t="shared" si="22"/>
        <v>-11.940013065417517</v>
      </c>
      <c r="BJ77" s="11">
        <f t="shared" si="22"/>
        <v>-9.2798759991824138</v>
      </c>
      <c r="BK77" s="11">
        <f t="shared" si="22"/>
        <v>-3.185404114938243</v>
      </c>
    </row>
    <row r="78" spans="1:63" x14ac:dyDescent="0.2">
      <c r="A78" s="13">
        <v>1991</v>
      </c>
      <c r="B78" s="11">
        <f t="shared" si="2"/>
        <v>-0.44241334511688524</v>
      </c>
      <c r="C78" s="11">
        <f t="shared" si="16"/>
        <v>4.4253737076001425</v>
      </c>
      <c r="D78" s="11">
        <f t="shared" si="16"/>
        <v>2.0273633076011328</v>
      </c>
      <c r="E78" s="11">
        <f t="shared" si="16"/>
        <v>3.7566196463358299</v>
      </c>
      <c r="F78" s="11">
        <f t="shared" si="16"/>
        <v>6.4519587301859564</v>
      </c>
      <c r="G78" s="11">
        <f t="shared" si="16"/>
        <v>5.9696375207501946</v>
      </c>
      <c r="H78" s="11">
        <f t="shared" si="16"/>
        <v>3.8101670156132408</v>
      </c>
      <c r="I78" s="11">
        <f t="shared" si="16"/>
        <v>1.6352851348474338</v>
      </c>
      <c r="J78" s="11">
        <f t="shared" si="16"/>
        <v>4.5287861620487941</v>
      </c>
      <c r="K78" s="11">
        <f t="shared" si="16"/>
        <v>8.9129924274893479</v>
      </c>
      <c r="L78" s="11">
        <f t="shared" si="16"/>
        <v>4.2794453792917544</v>
      </c>
      <c r="M78" s="11">
        <f t="shared" si="16"/>
        <v>9.8406627437908725</v>
      </c>
      <c r="N78" s="11">
        <f t="shared" si="16"/>
        <v>9.6830888568625717</v>
      </c>
      <c r="O78" s="11">
        <f t="shared" si="16"/>
        <v>5.8145580751309014</v>
      </c>
      <c r="P78" s="11"/>
      <c r="Q78" s="11"/>
      <c r="R78" s="11"/>
      <c r="S78" s="11">
        <f t="shared" si="16"/>
        <v>8.4533166868110623</v>
      </c>
      <c r="T78" s="11">
        <f t="shared" si="16"/>
        <v>8.3058021376196063</v>
      </c>
      <c r="U78" s="11">
        <f t="shared" si="16"/>
        <v>4.2394256832639785</v>
      </c>
      <c r="W78" s="15">
        <f>B78*'Table A8'!W27</f>
        <v>-0.27743740872279871</v>
      </c>
      <c r="X78" s="15">
        <f>C78*'Table A8'!X27</f>
        <v>3.1716653362370222</v>
      </c>
      <c r="Y78" s="15">
        <f>D78*'Table A8'!Y27</f>
        <v>0.6532164577090851</v>
      </c>
      <c r="Z78" s="15">
        <f>E78*'Table A8'!Z27</f>
        <v>2.3445063212781916</v>
      </c>
      <c r="AA78" s="15">
        <f>F78*'Table A8'!AA27</f>
        <v>5.0047843870052464</v>
      </c>
      <c r="AB78" s="15">
        <f>G78*'Table A8'!AB27</f>
        <v>1.7156738234636058</v>
      </c>
      <c r="AC78" s="15">
        <f>H78*'Table A8'!AC27</f>
        <v>1.5389264576061881</v>
      </c>
      <c r="AD78" s="15">
        <f>I78*'Table A8'!AD27</f>
        <v>0.24038691482257279</v>
      </c>
      <c r="AE78" s="15">
        <f>J78*'Table A8'!AE27</f>
        <v>1.2897982989514969</v>
      </c>
      <c r="AF78" s="15">
        <f>K78*'Table A8'!AF27</f>
        <v>4.4012356606942404</v>
      </c>
      <c r="AG78" s="15">
        <f>L78*'Table A8'!AG27</f>
        <v>1.9886582677568783</v>
      </c>
      <c r="AH78" s="15">
        <f>M78*'Table A8'!AH27</f>
        <v>7.2063173272780556</v>
      </c>
      <c r="AI78" s="15">
        <f>N78*'Table A8'!AI27</f>
        <v>3.3968275709873903</v>
      </c>
      <c r="AJ78" s="15">
        <f>O78*'Table A8'!AJ27</f>
        <v>2.3403596252401875</v>
      </c>
      <c r="AK78" s="15"/>
      <c r="AL78" s="15"/>
      <c r="AM78" s="15"/>
      <c r="AN78" s="15">
        <f>S78*'Table A8'!AN27</f>
        <v>3.1260365107827308</v>
      </c>
      <c r="AO78" s="15">
        <f>T78*'Table A8'!AO27</f>
        <v>3.2558744379468858</v>
      </c>
      <c r="AP78" s="15">
        <f>U78*'Table A8'!AP27</f>
        <v>1.680508340845841</v>
      </c>
      <c r="AR78" s="11">
        <f t="shared" ref="AR78:BK78" si="23">LN(AR27/AR26)*100</f>
        <v>5.344186081667579</v>
      </c>
      <c r="AS78" s="11">
        <f t="shared" si="23"/>
        <v>1.2171022227200663E-2</v>
      </c>
      <c r="AT78" s="11">
        <f t="shared" si="23"/>
        <v>-7.1960196942492045</v>
      </c>
      <c r="AU78" s="11">
        <f t="shared" si="23"/>
        <v>2.211059882052631</v>
      </c>
      <c r="AV78" s="11">
        <f t="shared" si="23"/>
        <v>-8.1849877180953161</v>
      </c>
      <c r="AW78" s="11">
        <f t="shared" si="23"/>
        <v>-13.078982302454129</v>
      </c>
      <c r="AX78" s="11">
        <f t="shared" si="23"/>
        <v>-5.5239737748365085</v>
      </c>
      <c r="AY78" s="11">
        <f t="shared" si="23"/>
        <v>-3.7576133252971955</v>
      </c>
      <c r="AZ78" s="11">
        <f t="shared" si="23"/>
        <v>-10.600056510630342</v>
      </c>
      <c r="BA78" s="11">
        <f t="shared" si="23"/>
        <v>-10.676218747425441</v>
      </c>
      <c r="BB78" s="11">
        <f t="shared" si="23"/>
        <v>-2.9615725247470128</v>
      </c>
      <c r="BC78" s="11">
        <f t="shared" si="23"/>
        <v>-10.416642652254202</v>
      </c>
      <c r="BD78" s="11">
        <f t="shared" si="23"/>
        <v>-9.980177607758085</v>
      </c>
      <c r="BE78" s="11">
        <f t="shared" si="23"/>
        <v>-6.4531083880134315</v>
      </c>
      <c r="BF78" s="11"/>
      <c r="BG78" s="11"/>
      <c r="BH78" s="11"/>
      <c r="BI78" s="11">
        <f t="shared" si="23"/>
        <v>-7.9258719169726817</v>
      </c>
      <c r="BJ78" s="11">
        <f t="shared" si="23"/>
        <v>-7.8945609823103533</v>
      </c>
      <c r="BK78" s="11">
        <f t="shared" si="23"/>
        <v>-6.1370158291645343</v>
      </c>
    </row>
    <row r="79" spans="1:63" x14ac:dyDescent="0.2">
      <c r="A79" s="13">
        <v>1992</v>
      </c>
      <c r="B79" s="11">
        <f t="shared" si="2"/>
        <v>-5.9136607282231593E-2</v>
      </c>
      <c r="C79" s="11">
        <f t="shared" si="16"/>
        <v>5.6556999326169555</v>
      </c>
      <c r="D79" s="11">
        <f t="shared" si="16"/>
        <v>0.82198169926091735</v>
      </c>
      <c r="E79" s="11">
        <f t="shared" si="16"/>
        <v>5.1271733137428379</v>
      </c>
      <c r="F79" s="11">
        <f t="shared" si="16"/>
        <v>6.6737181550217626</v>
      </c>
      <c r="G79" s="11">
        <f t="shared" si="16"/>
        <v>0.79549027388410642</v>
      </c>
      <c r="H79" s="11">
        <f t="shared" si="16"/>
        <v>2.1558166250203499</v>
      </c>
      <c r="I79" s="11">
        <f t="shared" si="16"/>
        <v>2.4698107110960832</v>
      </c>
      <c r="J79" s="11">
        <f t="shared" si="16"/>
        <v>3.7378925738219637</v>
      </c>
      <c r="K79" s="11">
        <f t="shared" si="16"/>
        <v>8.0898772164121695</v>
      </c>
      <c r="L79" s="11">
        <f t="shared" si="16"/>
        <v>1.4059221358096528</v>
      </c>
      <c r="M79" s="11">
        <f t="shared" si="16"/>
        <v>2.1351416842165958</v>
      </c>
      <c r="N79" s="11">
        <f t="shared" si="16"/>
        <v>6.132106015394716</v>
      </c>
      <c r="O79" s="11">
        <f t="shared" si="16"/>
        <v>4.0131080018112257</v>
      </c>
      <c r="P79" s="11"/>
      <c r="Q79" s="11"/>
      <c r="R79" s="11"/>
      <c r="S79" s="11">
        <f t="shared" si="16"/>
        <v>4.4523371260067526</v>
      </c>
      <c r="T79" s="11">
        <f t="shared" si="16"/>
        <v>5.5785730027976426</v>
      </c>
      <c r="U79" s="11">
        <f t="shared" si="16"/>
        <v>3.1417901090260423</v>
      </c>
      <c r="W79" s="15">
        <f>B79*'Table A8'!W28</f>
        <v>-3.5984625531237928E-2</v>
      </c>
      <c r="X79" s="15">
        <f>C79*'Table A8'!X28</f>
        <v>4.1054725810866479</v>
      </c>
      <c r="Y79" s="15">
        <f>D79*'Table A8'!Y28</f>
        <v>0.26163677487475001</v>
      </c>
      <c r="Z79" s="15">
        <f>E79*'Table A8'!Z28</f>
        <v>3.0937363775124282</v>
      </c>
      <c r="AA79" s="15">
        <f>F79*'Table A8'!AA28</f>
        <v>5.0867079777575874</v>
      </c>
      <c r="AB79" s="15">
        <f>G79*'Table A8'!AB28</f>
        <v>0.22878300276906899</v>
      </c>
      <c r="AC79" s="15">
        <f>H79*'Table A8'!AC28</f>
        <v>0.82740242068281034</v>
      </c>
      <c r="AD79" s="15">
        <f>I79*'Table A8'!AD28</f>
        <v>0.33416538921130001</v>
      </c>
      <c r="AE79" s="15">
        <f>J79*'Table A8'!AE28</f>
        <v>0.98381332542994082</v>
      </c>
      <c r="AF79" s="15">
        <f>K79*'Table A8'!AF28</f>
        <v>3.8774781498263526</v>
      </c>
      <c r="AG79" s="15">
        <f>L79*'Table A8'!AG28</f>
        <v>0.62816601027975283</v>
      </c>
      <c r="AH79" s="15">
        <f>M79*'Table A8'!AH28</f>
        <v>1.5012181181726887</v>
      </c>
      <c r="AI79" s="15">
        <f>N79*'Table A8'!AI28</f>
        <v>2.0125571942525462</v>
      </c>
      <c r="AJ79" s="15">
        <f>O79*'Table A8'!AJ28</f>
        <v>1.5189613786855487</v>
      </c>
      <c r="AK79" s="15"/>
      <c r="AL79" s="15"/>
      <c r="AM79" s="15"/>
      <c r="AN79" s="15">
        <f>S79*'Table A8'!AN28</f>
        <v>1.5445157490117425</v>
      </c>
      <c r="AO79" s="15">
        <f>T79*'Table A8'!AO28</f>
        <v>2.021674856213866</v>
      </c>
      <c r="AP79" s="15">
        <f>U79*'Table A8'!AP28</f>
        <v>1.1998496426370455</v>
      </c>
      <c r="AR79" s="11">
        <f t="shared" ref="AR79:BK79" si="24">LN(AR28/AR27)*100</f>
        <v>2.5467230716581639</v>
      </c>
      <c r="AS79" s="11">
        <f t="shared" si="24"/>
        <v>-2.7809348374985348</v>
      </c>
      <c r="AT79" s="11">
        <f t="shared" si="24"/>
        <v>-0.91192998506458656</v>
      </c>
      <c r="AU79" s="11">
        <f t="shared" si="24"/>
        <v>-2.6747343274344035</v>
      </c>
      <c r="AV79" s="11">
        <f t="shared" si="24"/>
        <v>-5.4088391610656839</v>
      </c>
      <c r="AW79" s="11">
        <f t="shared" si="24"/>
        <v>-5.7350852175928067</v>
      </c>
      <c r="AX79" s="11">
        <f t="shared" si="24"/>
        <v>2.0043222881684182</v>
      </c>
      <c r="AY79" s="11">
        <f t="shared" si="24"/>
        <v>0.44768156536952303</v>
      </c>
      <c r="AZ79" s="11">
        <f t="shared" si="24"/>
        <v>-8.3186121999863936</v>
      </c>
      <c r="BA79" s="11">
        <f t="shared" si="24"/>
        <v>-7.360073803477488</v>
      </c>
      <c r="BB79" s="11">
        <f t="shared" si="24"/>
        <v>-4.6800555470288687</v>
      </c>
      <c r="BC79" s="11">
        <f t="shared" si="24"/>
        <v>-2.4414206372711695</v>
      </c>
      <c r="BD79" s="11">
        <f t="shared" si="24"/>
        <v>-7.7518174897260081</v>
      </c>
      <c r="BE79" s="11">
        <f t="shared" si="24"/>
        <v>-5.0297212981583286</v>
      </c>
      <c r="BF79" s="11"/>
      <c r="BG79" s="11"/>
      <c r="BH79" s="11"/>
      <c r="BI79" s="11">
        <f t="shared" si="24"/>
        <v>-2.967444051866813</v>
      </c>
      <c r="BJ79" s="11">
        <f t="shared" si="24"/>
        <v>-4.5202020711519584</v>
      </c>
      <c r="BK79" s="11">
        <f t="shared" si="24"/>
        <v>-2.8139209628562143</v>
      </c>
    </row>
    <row r="80" spans="1:63" x14ac:dyDescent="0.2">
      <c r="A80" s="13">
        <v>1993</v>
      </c>
      <c r="B80" s="11">
        <f t="shared" si="2"/>
        <v>1.6863806052004726</v>
      </c>
      <c r="C80" s="11">
        <f t="shared" si="16"/>
        <v>3.600232309941013</v>
      </c>
      <c r="D80" s="11">
        <f t="shared" si="16"/>
        <v>2.5847585548631265E-2</v>
      </c>
      <c r="E80" s="11">
        <f t="shared" si="16"/>
        <v>3.5416176277005009</v>
      </c>
      <c r="F80" s="11">
        <f t="shared" si="16"/>
        <v>7.0019620147670523</v>
      </c>
      <c r="G80" s="11">
        <f t="shared" si="16"/>
        <v>1.5722444526278689</v>
      </c>
      <c r="H80" s="11">
        <f t="shared" si="16"/>
        <v>2.3620284166707708</v>
      </c>
      <c r="I80" s="11">
        <f t="shared" si="16"/>
        <v>3.3711057342311661</v>
      </c>
      <c r="J80" s="11">
        <f t="shared" si="16"/>
        <v>1.7911995996604306</v>
      </c>
      <c r="K80" s="11">
        <f t="shared" si="16"/>
        <v>5.7365834307906987</v>
      </c>
      <c r="L80" s="11">
        <f t="shared" si="16"/>
        <v>-0.43271378638815045</v>
      </c>
      <c r="M80" s="11">
        <f t="shared" si="16"/>
        <v>0.55624736595021518</v>
      </c>
      <c r="N80" s="11">
        <f t="shared" si="16"/>
        <v>3.4293796441441162</v>
      </c>
      <c r="O80" s="11">
        <f t="shared" si="16"/>
        <v>3.3095539731516728</v>
      </c>
      <c r="P80" s="11"/>
      <c r="Q80" s="11"/>
      <c r="R80" s="11"/>
      <c r="S80" s="11">
        <f t="shared" si="16"/>
        <v>3.4613949298656355</v>
      </c>
      <c r="T80" s="11">
        <f t="shared" si="16"/>
        <v>3.7078733516108158</v>
      </c>
      <c r="U80" s="11">
        <f t="shared" si="16"/>
        <v>2.2971307103166345</v>
      </c>
      <c r="W80" s="15">
        <f>B80*'Table A8'!W29</f>
        <v>1.0523014976450948</v>
      </c>
      <c r="X80" s="15">
        <f>C80*'Table A8'!X29</f>
        <v>2.7872998543563323</v>
      </c>
      <c r="Y80" s="15">
        <f>D80*'Table A8'!Y29</f>
        <v>8.4961013698350973E-3</v>
      </c>
      <c r="Z80" s="15">
        <f>E80*'Table A8'!Z29</f>
        <v>2.1486994147258938</v>
      </c>
      <c r="AA80" s="15">
        <f>F80*'Table A8'!AA29</f>
        <v>5.3579013336997487</v>
      </c>
      <c r="AB80" s="15">
        <f>G80*'Table A8'!AB29</f>
        <v>0.47607562025571865</v>
      </c>
      <c r="AC80" s="15">
        <f>H80*'Table A8'!AC29</f>
        <v>0.91245157735991866</v>
      </c>
      <c r="AD80" s="15">
        <f>I80*'Table A8'!AD29</f>
        <v>0.45644771641489978</v>
      </c>
      <c r="AE80" s="15">
        <f>J80*'Table A8'!AE29</f>
        <v>0.4757426136698103</v>
      </c>
      <c r="AF80" s="15">
        <f>K80*'Table A8'!AF29</f>
        <v>2.7570019968380097</v>
      </c>
      <c r="AG80" s="15">
        <f>L80*'Table A8'!AG29</f>
        <v>-0.19692804418524726</v>
      </c>
      <c r="AH80" s="15">
        <f>M80*'Table A8'!AH29</f>
        <v>0.3857019235498792</v>
      </c>
      <c r="AI80" s="15">
        <f>N80*'Table A8'!AI29</f>
        <v>1.117291888062153</v>
      </c>
      <c r="AJ80" s="15">
        <f>O80*'Table A8'!AJ29</f>
        <v>1.2443922939050289</v>
      </c>
      <c r="AK80" s="15"/>
      <c r="AL80" s="15"/>
      <c r="AM80" s="15"/>
      <c r="AN80" s="15">
        <f>S80*'Table A8'!AN29</f>
        <v>1.1869123214509263</v>
      </c>
      <c r="AO80" s="15">
        <f>T80*'Table A8'!AO29</f>
        <v>1.3103624424592624</v>
      </c>
      <c r="AP80" s="15">
        <f>U80*'Table A8'!AP29</f>
        <v>0.89082728946079093</v>
      </c>
      <c r="AR80" s="11">
        <f t="shared" ref="AR80:BK80" si="25">LN(AR29/AR28)*100</f>
        <v>-11.312416356972452</v>
      </c>
      <c r="AS80" s="11">
        <f t="shared" si="25"/>
        <v>2.8970393791752183</v>
      </c>
      <c r="AT80" s="11">
        <f t="shared" si="25"/>
        <v>1.4258808693232621</v>
      </c>
      <c r="AU80" s="11">
        <f t="shared" si="25"/>
        <v>1.5102928866767193</v>
      </c>
      <c r="AV80" s="11">
        <f t="shared" si="25"/>
        <v>-2.4322649826728444</v>
      </c>
      <c r="AW80" s="11">
        <f t="shared" si="25"/>
        <v>-4.4499473958875031</v>
      </c>
      <c r="AX80" s="11">
        <f t="shared" si="25"/>
        <v>5.0802634732123275</v>
      </c>
      <c r="AY80" s="11">
        <f t="shared" si="25"/>
        <v>-0.45267669022664297</v>
      </c>
      <c r="AZ80" s="11">
        <f t="shared" si="25"/>
        <v>-0.54488342060868777</v>
      </c>
      <c r="BA80" s="11">
        <f t="shared" si="25"/>
        <v>-3.0715811622746227</v>
      </c>
      <c r="BB80" s="11">
        <f t="shared" si="25"/>
        <v>3.1441698768559045</v>
      </c>
      <c r="BC80" s="11">
        <f t="shared" si="25"/>
        <v>2.4320562417028659</v>
      </c>
      <c r="BD80" s="11">
        <f t="shared" si="25"/>
        <v>-1.7204488330395376</v>
      </c>
      <c r="BE80" s="11">
        <f t="shared" si="25"/>
        <v>-1.3533364486349315</v>
      </c>
      <c r="BF80" s="11"/>
      <c r="BG80" s="11"/>
      <c r="BH80" s="11"/>
      <c r="BI80" s="11">
        <f t="shared" si="25"/>
        <v>2.861783894058977</v>
      </c>
      <c r="BJ80" s="11">
        <f t="shared" si="25"/>
        <v>2.459812439891611</v>
      </c>
      <c r="BK80" s="11">
        <f t="shared" si="25"/>
        <v>0.44719001934369756</v>
      </c>
    </row>
    <row r="81" spans="1:63" x14ac:dyDescent="0.2">
      <c r="A81" s="13">
        <v>1994</v>
      </c>
      <c r="B81" s="11">
        <f t="shared" si="2"/>
        <v>3.5988461797792448</v>
      </c>
      <c r="C81" s="11">
        <f t="shared" si="16"/>
        <v>1.1338423273260003</v>
      </c>
      <c r="D81" s="11">
        <f t="shared" si="16"/>
        <v>0.146343589153339</v>
      </c>
      <c r="E81" s="11">
        <f t="shared" si="16"/>
        <v>2.0740324736622777</v>
      </c>
      <c r="F81" s="11">
        <f t="shared" si="16"/>
        <v>6.2182515335759883</v>
      </c>
      <c r="G81" s="11">
        <f t="shared" si="16"/>
        <v>1.8866789074505346</v>
      </c>
      <c r="H81" s="11">
        <f t="shared" si="16"/>
        <v>2.4653195007058546</v>
      </c>
      <c r="I81" s="11">
        <f t="shared" si="16"/>
        <v>3.9171674715308984</v>
      </c>
      <c r="J81" s="11">
        <f t="shared" si="16"/>
        <v>-0.32005717221704411</v>
      </c>
      <c r="K81" s="11">
        <f t="shared" si="16"/>
        <v>6.9169145063998752</v>
      </c>
      <c r="L81" s="11">
        <f t="shared" si="16"/>
        <v>-0.11570727353985844</v>
      </c>
      <c r="M81" s="11">
        <f t="shared" si="16"/>
        <v>2.183008535801672</v>
      </c>
      <c r="N81" s="11">
        <f t="shared" si="16"/>
        <v>2.3879934772381208</v>
      </c>
      <c r="O81" s="11">
        <f t="shared" si="16"/>
        <v>3.8011997905563879</v>
      </c>
      <c r="P81" s="11"/>
      <c r="Q81" s="11"/>
      <c r="R81" s="11"/>
      <c r="S81" s="11">
        <f t="shared" si="16"/>
        <v>3.6394817714714311</v>
      </c>
      <c r="T81" s="11">
        <f t="shared" si="16"/>
        <v>4.8128131705662414</v>
      </c>
      <c r="U81" s="11">
        <f t="shared" si="16"/>
        <v>2.1536195274264771</v>
      </c>
      <c r="W81" s="15">
        <f>B81*'Table A8'!W30</f>
        <v>2.3320523244969507</v>
      </c>
      <c r="X81" s="15">
        <f>C81*'Table A8'!X30</f>
        <v>0.94006867358598678</v>
      </c>
      <c r="Y81" s="15">
        <f>D81*'Table A8'!Y30</f>
        <v>5.085439723078531E-2</v>
      </c>
      <c r="Z81" s="15">
        <f>E81*'Table A8'!Z30</f>
        <v>1.3099589103650944</v>
      </c>
      <c r="AA81" s="15">
        <f>F81*'Table A8'!AA30</f>
        <v>4.8751092023235749</v>
      </c>
      <c r="AB81" s="15">
        <f>G81*'Table A8'!AB30</f>
        <v>0.60505792561938643</v>
      </c>
      <c r="AC81" s="15">
        <f>H81*'Table A8'!AC30</f>
        <v>0.99623561023523588</v>
      </c>
      <c r="AD81" s="15">
        <f>I81*'Table A8'!AD30</f>
        <v>0.56994786710774559</v>
      </c>
      <c r="AE81" s="15">
        <f>J81*'Table A8'!AE30</f>
        <v>-9.0160105413541303E-2</v>
      </c>
      <c r="AF81" s="15">
        <f>K81*'Table A8'!AF30</f>
        <v>3.3754542791231388</v>
      </c>
      <c r="AG81" s="15">
        <f>L81*'Table A8'!AG30</f>
        <v>-5.4926242749370802E-2</v>
      </c>
      <c r="AH81" s="15">
        <f>M81*'Table A8'!AH30</f>
        <v>1.5298523818898118</v>
      </c>
      <c r="AI81" s="15">
        <f>N81*'Table A8'!AI30</f>
        <v>0.81000738747917045</v>
      </c>
      <c r="AJ81" s="15">
        <f>O81*'Table A8'!AJ30</f>
        <v>1.4832281582751026</v>
      </c>
      <c r="AK81" s="15"/>
      <c r="AL81" s="15"/>
      <c r="AM81" s="15"/>
      <c r="AN81" s="15">
        <f>S81*'Table A8'!AN30</f>
        <v>1.2749104645464422</v>
      </c>
      <c r="AO81" s="15">
        <f>T81*'Table A8'!AO30</f>
        <v>1.7258748029650544</v>
      </c>
      <c r="AP81" s="15">
        <f>U81*'Table A8'!AP30</f>
        <v>0.87393880422966452</v>
      </c>
      <c r="AR81" s="11">
        <f t="shared" ref="AR81:BK81" si="26">LN(AR30/AR29)*100</f>
        <v>-6.0030569940232876</v>
      </c>
      <c r="AS81" s="11">
        <f t="shared" si="26"/>
        <v>12.846536922185447</v>
      </c>
      <c r="AT81" s="11">
        <f t="shared" si="26"/>
        <v>4.4577730987407316</v>
      </c>
      <c r="AU81" s="11">
        <f t="shared" si="26"/>
        <v>-5.2856456860485288</v>
      </c>
      <c r="AV81" s="11">
        <f t="shared" si="26"/>
        <v>-2.8804101860563174</v>
      </c>
      <c r="AW81" s="11">
        <f t="shared" si="26"/>
        <v>-3.5373353676207602</v>
      </c>
      <c r="AX81" s="11">
        <f t="shared" si="26"/>
        <v>2.5329268453813722</v>
      </c>
      <c r="AY81" s="11">
        <f t="shared" si="26"/>
        <v>2.070507751046367</v>
      </c>
      <c r="AZ81" s="11">
        <f t="shared" si="26"/>
        <v>2.1912774145816867</v>
      </c>
      <c r="BA81" s="11">
        <f t="shared" si="26"/>
        <v>-2.3369673394296955</v>
      </c>
      <c r="BB81" s="11">
        <f t="shared" si="26"/>
        <v>0.84449758929899121</v>
      </c>
      <c r="BC81" s="11">
        <f t="shared" si="26"/>
        <v>3.1941115641415605</v>
      </c>
      <c r="BD81" s="11">
        <f t="shared" si="26"/>
        <v>2.428719406212259</v>
      </c>
      <c r="BE81" s="11">
        <f t="shared" si="26"/>
        <v>1.0873590663959563</v>
      </c>
      <c r="BF81" s="11"/>
      <c r="BG81" s="11"/>
      <c r="BH81" s="11"/>
      <c r="BI81" s="11">
        <f t="shared" si="26"/>
        <v>1.1837692641883537</v>
      </c>
      <c r="BJ81" s="11">
        <f t="shared" si="26"/>
        <v>-7.664814511090666E-2</v>
      </c>
      <c r="BK81" s="11">
        <f t="shared" si="26"/>
        <v>1.5968200184189481</v>
      </c>
    </row>
    <row r="82" spans="1:63" x14ac:dyDescent="0.2">
      <c r="A82" s="13">
        <v>1995</v>
      </c>
      <c r="B82" s="11">
        <f t="shared" si="2"/>
        <v>2.4661820673589108</v>
      </c>
      <c r="C82" s="11">
        <f t="shared" si="16"/>
        <v>0.26567160923202876</v>
      </c>
      <c r="D82" s="11">
        <f t="shared" si="16"/>
        <v>0.58324206847613769</v>
      </c>
      <c r="E82" s="11">
        <f t="shared" si="16"/>
        <v>-3.8737168797404811E-2</v>
      </c>
      <c r="F82" s="11">
        <f t="shared" si="16"/>
        <v>5.8321610434984184</v>
      </c>
      <c r="G82" s="11">
        <f t="shared" si="16"/>
        <v>0.603373614022918</v>
      </c>
      <c r="H82" s="11">
        <f t="shared" si="16"/>
        <v>3.5284617224102863</v>
      </c>
      <c r="I82" s="11">
        <f t="shared" si="16"/>
        <v>2.2227627584184799</v>
      </c>
      <c r="J82" s="11">
        <f t="shared" si="16"/>
        <v>4.8493296125096501</v>
      </c>
      <c r="K82" s="11">
        <f t="shared" si="16"/>
        <v>8.1891706659483514</v>
      </c>
      <c r="L82" s="11">
        <f t="shared" si="16"/>
        <v>0.24571812608895874</v>
      </c>
      <c r="M82" s="11">
        <f t="shared" si="16"/>
        <v>0.71338468462308724</v>
      </c>
      <c r="N82" s="11">
        <f t="shared" si="16"/>
        <v>-1.9831432886007652E-2</v>
      </c>
      <c r="O82" s="11">
        <f t="shared" si="16"/>
        <v>3.8957534032902794</v>
      </c>
      <c r="P82" s="11"/>
      <c r="Q82" s="11"/>
      <c r="R82" s="11"/>
      <c r="S82" s="11">
        <f t="shared" si="16"/>
        <v>4.8285946955956858</v>
      </c>
      <c r="T82" s="11">
        <f t="shared" si="16"/>
        <v>3.1354423184290261</v>
      </c>
      <c r="U82" s="11">
        <f t="shared" si="16"/>
        <v>2.0781938672275055</v>
      </c>
      <c r="W82" s="15">
        <f>B82*'Table A8'!W31</f>
        <v>1.6617134769864339</v>
      </c>
      <c r="X82" s="15">
        <f>C82*'Table A8'!X31</f>
        <v>0.22677728564045976</v>
      </c>
      <c r="Y82" s="15">
        <f>D82*'Table A8'!Y31</f>
        <v>0.20384310293241015</v>
      </c>
      <c r="Z82" s="15">
        <f>E82*'Table A8'!Z31</f>
        <v>-2.5415456447977297E-2</v>
      </c>
      <c r="AA82" s="15">
        <f>F82*'Table A8'!AA31</f>
        <v>4.6581470254421866</v>
      </c>
      <c r="AB82" s="15">
        <f>G82*'Table A8'!AB31</f>
        <v>0.20122510027664317</v>
      </c>
      <c r="AC82" s="15">
        <f>H82*'Table A8'!AC31</f>
        <v>1.4329083054708174</v>
      </c>
      <c r="AD82" s="15">
        <f>I82*'Table A8'!AD31</f>
        <v>0.33519262396950689</v>
      </c>
      <c r="AE82" s="15">
        <f>J82*'Table A8'!AE31</f>
        <v>1.3612068222314586</v>
      </c>
      <c r="AF82" s="15">
        <f>K82*'Table A8'!AF31</f>
        <v>3.9406289244543462</v>
      </c>
      <c r="AG82" s="15">
        <f>L82*'Table A8'!AG31</f>
        <v>0.11654410720399315</v>
      </c>
      <c r="AH82" s="15">
        <f>M82*'Table A8'!AH31</f>
        <v>0.49865589455153803</v>
      </c>
      <c r="AI82" s="15">
        <f>N82*'Table A8'!AI31</f>
        <v>-6.7605354708400083E-3</v>
      </c>
      <c r="AJ82" s="15">
        <f>O82*'Table A8'!AJ31</f>
        <v>1.4944110055021513</v>
      </c>
      <c r="AK82" s="15"/>
      <c r="AL82" s="15"/>
      <c r="AM82" s="15"/>
      <c r="AN82" s="15">
        <f>S82*'Table A8'!AN31</f>
        <v>1.817483043422216</v>
      </c>
      <c r="AO82" s="15">
        <f>T82*'Table A8'!AO31</f>
        <v>1.1068111384054462</v>
      </c>
      <c r="AP82" s="15">
        <f>U82*'Table A8'!AP31</f>
        <v>0.85205948556327737</v>
      </c>
      <c r="AR82" s="11">
        <f t="shared" ref="AR82:BK82" si="27">LN(AR31/AR30)*100</f>
        <v>-5.6962765461910516</v>
      </c>
      <c r="AS82" s="11">
        <f t="shared" si="27"/>
        <v>3.0369721520516442</v>
      </c>
      <c r="AT82" s="11">
        <f t="shared" si="27"/>
        <v>0.9194394933903477</v>
      </c>
      <c r="AU82" s="11">
        <f t="shared" si="27"/>
        <v>2.6471270927420596</v>
      </c>
      <c r="AV82" s="11">
        <f t="shared" si="27"/>
        <v>-3.1282614986897181</v>
      </c>
      <c r="AW82" s="11">
        <f t="shared" si="27"/>
        <v>-1.0203304376954081</v>
      </c>
      <c r="AX82" s="11">
        <f t="shared" si="27"/>
        <v>-2.0288587575729293</v>
      </c>
      <c r="AY82" s="11">
        <f t="shared" si="27"/>
        <v>3.6792862089829459</v>
      </c>
      <c r="AZ82" s="11">
        <f t="shared" si="27"/>
        <v>-2.744305261124985</v>
      </c>
      <c r="BA82" s="11">
        <f t="shared" si="27"/>
        <v>-4.1494923301629667</v>
      </c>
      <c r="BB82" s="11">
        <f t="shared" si="27"/>
        <v>1.7060644275731403</v>
      </c>
      <c r="BC82" s="11">
        <f t="shared" si="27"/>
        <v>2.9491265296490976</v>
      </c>
      <c r="BD82" s="11">
        <f t="shared" si="27"/>
        <v>3.390154605715459</v>
      </c>
      <c r="BE82" s="11">
        <f t="shared" si="27"/>
        <v>9.4801014063753547E-2</v>
      </c>
      <c r="BF82" s="11"/>
      <c r="BG82" s="11"/>
      <c r="BH82" s="11"/>
      <c r="BI82" s="11">
        <f t="shared" si="27"/>
        <v>-0.6293961974929364</v>
      </c>
      <c r="BJ82" s="11">
        <f t="shared" si="27"/>
        <v>0.96024240096231828</v>
      </c>
      <c r="BK82" s="11">
        <f t="shared" si="27"/>
        <v>0.16303230543652894</v>
      </c>
    </row>
    <row r="83" spans="1:63" x14ac:dyDescent="0.2">
      <c r="A83" s="13">
        <v>1996</v>
      </c>
      <c r="B83" s="11">
        <f t="shared" si="2"/>
        <v>1.0076337978834575</v>
      </c>
      <c r="C83" s="11">
        <f t="shared" si="16"/>
        <v>0.75519553379327109</v>
      </c>
      <c r="D83" s="11">
        <f t="shared" si="16"/>
        <v>1.1817353250317051</v>
      </c>
      <c r="E83" s="11">
        <f t="shared" si="16"/>
        <v>-1.8180541806209836</v>
      </c>
      <c r="F83" s="11">
        <f t="shared" si="16"/>
        <v>7.2208308340925935</v>
      </c>
      <c r="G83" s="11">
        <f t="shared" si="16"/>
        <v>0.52938186097150741</v>
      </c>
      <c r="H83" s="11">
        <f t="shared" si="16"/>
        <v>3.7508545606666339</v>
      </c>
      <c r="I83" s="11">
        <f t="shared" si="16"/>
        <v>1.0535829493181352</v>
      </c>
      <c r="J83" s="11">
        <f t="shared" si="16"/>
        <v>7.6093493036527864</v>
      </c>
      <c r="K83" s="11">
        <f t="shared" si="16"/>
        <v>10.443170248151919</v>
      </c>
      <c r="L83" s="11">
        <f t="shared" si="16"/>
        <v>0.47526553058603066</v>
      </c>
      <c r="M83" s="11">
        <f t="shared" si="16"/>
        <v>1.5472436080431693</v>
      </c>
      <c r="N83" s="11">
        <f t="shared" si="16"/>
        <v>1.7497743194099757</v>
      </c>
      <c r="O83" s="11">
        <f t="shared" si="16"/>
        <v>5.633258176724798</v>
      </c>
      <c r="P83" s="11"/>
      <c r="Q83" s="11"/>
      <c r="R83" s="11"/>
      <c r="S83" s="11">
        <f t="shared" si="16"/>
        <v>6.3458091483658485</v>
      </c>
      <c r="T83" s="11">
        <f t="shared" si="16"/>
        <v>5.875317521826724</v>
      </c>
      <c r="U83" s="11">
        <f t="shared" si="16"/>
        <v>2.6371898684916637</v>
      </c>
      <c r="W83" s="15">
        <f>B83*'Table A8'!W32</f>
        <v>0.69889480221196609</v>
      </c>
      <c r="X83" s="15">
        <f>C83*'Table A8'!X32</f>
        <v>0.64153860595738377</v>
      </c>
      <c r="Y83" s="15">
        <f>D83*'Table A8'!Y32</f>
        <v>0.41691622267118555</v>
      </c>
      <c r="Z83" s="15">
        <f>E83*'Table A8'!Z32</f>
        <v>-1.2639112663677079</v>
      </c>
      <c r="AA83" s="15">
        <f>F83*'Table A8'!AA32</f>
        <v>5.7615009225224805</v>
      </c>
      <c r="AB83" s="15">
        <f>G83*'Table A8'!AB32</f>
        <v>0.18565421864270765</v>
      </c>
      <c r="AC83" s="15">
        <f>H83*'Table A8'!AC32</f>
        <v>1.5423513953461199</v>
      </c>
      <c r="AD83" s="15">
        <f>I83*'Table A8'!AD32</f>
        <v>0.16383214861897</v>
      </c>
      <c r="AE83" s="15">
        <f>J83*'Table A8'!AE32</f>
        <v>2.1618161371677567</v>
      </c>
      <c r="AF83" s="15">
        <f>K83*'Table A8'!AF32</f>
        <v>4.9364865763014123</v>
      </c>
      <c r="AG83" s="15">
        <f>L83*'Table A8'!AG32</f>
        <v>0.22304211350402423</v>
      </c>
      <c r="AH83" s="15">
        <f>M83*'Table A8'!AH32</f>
        <v>1.0867839102895223</v>
      </c>
      <c r="AI83" s="15">
        <f>N83*'Table A8'!AI32</f>
        <v>0.59807286237432966</v>
      </c>
      <c r="AJ83" s="15">
        <f>O83*'Table A8'!AJ32</f>
        <v>2.0854321770235202</v>
      </c>
      <c r="AK83" s="15"/>
      <c r="AL83" s="15"/>
      <c r="AM83" s="15"/>
      <c r="AN83" s="15">
        <f>S83*'Table A8'!AN32</f>
        <v>2.5948013607667959</v>
      </c>
      <c r="AO83" s="15">
        <f>T83*'Table A8'!AO32</f>
        <v>2.1016010775574192</v>
      </c>
      <c r="AP83" s="15">
        <f>U83*'Table A8'!AP32</f>
        <v>1.0933789194766437</v>
      </c>
      <c r="AR83" s="11">
        <f t="shared" ref="AR83:BK83" si="28">LN(AR32/AR31)*100</f>
        <v>-5.3703087868159933</v>
      </c>
      <c r="AS83" s="11">
        <f t="shared" si="28"/>
        <v>2.3772404398723035</v>
      </c>
      <c r="AT83" s="11">
        <f t="shared" si="28"/>
        <v>-0.40255108052836042</v>
      </c>
      <c r="AU83" s="11">
        <f t="shared" si="28"/>
        <v>8.3820734459593904</v>
      </c>
      <c r="AV83" s="11">
        <f t="shared" si="28"/>
        <v>-4.1486889569683516</v>
      </c>
      <c r="AW83" s="11">
        <f t="shared" si="28"/>
        <v>1.0733051102182389</v>
      </c>
      <c r="AX83" s="11">
        <f t="shared" si="28"/>
        <v>-1.2954417213410918</v>
      </c>
      <c r="AY83" s="11">
        <f t="shared" si="28"/>
        <v>4.1536671256497488</v>
      </c>
      <c r="AZ83" s="11">
        <f t="shared" si="28"/>
        <v>-10.140748596699666</v>
      </c>
      <c r="BA83" s="11">
        <f t="shared" si="28"/>
        <v>-7.878144125989996</v>
      </c>
      <c r="BB83" s="11">
        <f t="shared" si="28"/>
        <v>3.7671310713378614</v>
      </c>
      <c r="BC83" s="11">
        <f t="shared" si="28"/>
        <v>2.6835308201274639</v>
      </c>
      <c r="BD83" s="11">
        <f t="shared" si="28"/>
        <v>2.1185564979993998</v>
      </c>
      <c r="BE83" s="11">
        <f t="shared" si="28"/>
        <v>-1.7370506534078491</v>
      </c>
      <c r="BF83" s="11"/>
      <c r="BG83" s="11"/>
      <c r="BH83" s="11"/>
      <c r="BI83" s="11">
        <f t="shared" si="28"/>
        <v>-5.1169362452352392</v>
      </c>
      <c r="BJ83" s="11">
        <f t="shared" si="28"/>
        <v>-4.4614122194092314</v>
      </c>
      <c r="BK83" s="11">
        <f t="shared" si="28"/>
        <v>-0.34732785332411081</v>
      </c>
    </row>
    <row r="84" spans="1:63" x14ac:dyDescent="0.2">
      <c r="A84" s="13">
        <v>1997</v>
      </c>
      <c r="B84" s="11">
        <f t="shared" si="2"/>
        <v>2.4755395422922213</v>
      </c>
      <c r="C84" s="11">
        <f t="shared" si="16"/>
        <v>3.0745060041900887</v>
      </c>
      <c r="D84" s="11">
        <f t="shared" si="16"/>
        <v>0.74099362287052051</v>
      </c>
      <c r="E84" s="11">
        <f t="shared" si="16"/>
        <v>-1.7512885399065898</v>
      </c>
      <c r="F84" s="11">
        <f t="shared" si="16"/>
        <v>9.261363253829952</v>
      </c>
      <c r="G84" s="11">
        <f t="shared" si="16"/>
        <v>1.5888592646800321</v>
      </c>
      <c r="H84" s="11">
        <f t="shared" si="16"/>
        <v>4.6001585429906813</v>
      </c>
      <c r="I84" s="11">
        <f t="shared" si="16"/>
        <v>4.504482377236191</v>
      </c>
      <c r="J84" s="11">
        <f t="shared" si="16"/>
        <v>11.217685418978492</v>
      </c>
      <c r="K84" s="11">
        <f t="shared" si="16"/>
        <v>7.1300044633379827</v>
      </c>
      <c r="L84" s="11">
        <f t="shared" si="16"/>
        <v>3.4734537979573252</v>
      </c>
      <c r="M84" s="11">
        <f t="shared" si="16"/>
        <v>5.6430225525447526E-2</v>
      </c>
      <c r="N84" s="11">
        <f t="shared" si="16"/>
        <v>2.4830454789790726</v>
      </c>
      <c r="O84" s="11">
        <f t="shared" si="16"/>
        <v>7.0676846063961047</v>
      </c>
      <c r="P84" s="11"/>
      <c r="Q84" s="11"/>
      <c r="R84" s="11"/>
      <c r="S84" s="11">
        <f t="shared" si="16"/>
        <v>2.2062444737281588</v>
      </c>
      <c r="T84" s="11">
        <f t="shared" si="16"/>
        <v>5.9708793181963422</v>
      </c>
      <c r="U84" s="11">
        <f t="shared" si="16"/>
        <v>3.4208566977688553</v>
      </c>
      <c r="W84" s="15">
        <f>B84*'Table A8'!W33</f>
        <v>1.6803962413079601</v>
      </c>
      <c r="X84" s="15">
        <f>C84*'Table A8'!X33</f>
        <v>2.5798179881159031</v>
      </c>
      <c r="Y84" s="15">
        <f>D84*'Table A8'!Y33</f>
        <v>0.26238584185845126</v>
      </c>
      <c r="Z84" s="15">
        <f>E84*'Table A8'!Z33</f>
        <v>-1.2512956617632585</v>
      </c>
      <c r="AA84" s="15">
        <f>F84*'Table A8'!AA33</f>
        <v>7.2627610636534481</v>
      </c>
      <c r="AB84" s="15">
        <f>G84*'Table A8'!AB33</f>
        <v>0.55006307743222704</v>
      </c>
      <c r="AC84" s="15">
        <f>H84*'Table A8'!AC33</f>
        <v>1.8814648440831887</v>
      </c>
      <c r="AD84" s="15">
        <f>I84*'Table A8'!AD33</f>
        <v>0.7139604567919362</v>
      </c>
      <c r="AE84" s="15">
        <f>J84*'Table A8'!AE33</f>
        <v>3.2250845579563161</v>
      </c>
      <c r="AF84" s="15">
        <f>K84*'Table A8'!AF33</f>
        <v>3.2584120397454579</v>
      </c>
      <c r="AG84" s="15">
        <f>L84*'Table A8'!AG33</f>
        <v>1.6422489556742235</v>
      </c>
      <c r="AH84" s="15">
        <f>M84*'Table A8'!AH33</f>
        <v>3.9546302048233624E-2</v>
      </c>
      <c r="AI84" s="15">
        <f>N84*'Table A8'!AI33</f>
        <v>0.83926937189492645</v>
      </c>
      <c r="AJ84" s="15">
        <f>O84*'Table A8'!AJ33</f>
        <v>2.5408326159993999</v>
      </c>
      <c r="AK84" s="15"/>
      <c r="AL84" s="15"/>
      <c r="AM84" s="15"/>
      <c r="AN84" s="15">
        <f>S84*'Table A8'!AN33</f>
        <v>0.9038983608864265</v>
      </c>
      <c r="AO84" s="15">
        <f>T84*'Table A8'!AO33</f>
        <v>2.1548903459370599</v>
      </c>
      <c r="AP84" s="15">
        <f>U84*'Table A8'!AP33</f>
        <v>1.4117875591692064</v>
      </c>
      <c r="AR84" s="11">
        <f t="shared" ref="AR84:BK84" si="29">LN(AR33/AR32)*100</f>
        <v>-0.92995225002931425</v>
      </c>
      <c r="AS84" s="11">
        <f t="shared" si="29"/>
        <v>-4.0860216813648345</v>
      </c>
      <c r="AT84" s="11">
        <f t="shared" si="29"/>
        <v>0.98265631389107855</v>
      </c>
      <c r="AU84" s="11">
        <f t="shared" si="29"/>
        <v>2.7349816928330335</v>
      </c>
      <c r="AV84" s="11">
        <f t="shared" si="29"/>
        <v>-7.6232893718306549</v>
      </c>
      <c r="AW84" s="11">
        <f t="shared" si="29"/>
        <v>-0.85145321940852459</v>
      </c>
      <c r="AX84" s="11">
        <f t="shared" si="29"/>
        <v>-2.7606169810482171</v>
      </c>
      <c r="AY84" s="11">
        <f t="shared" si="29"/>
        <v>2.2923327425242532</v>
      </c>
      <c r="AZ84" s="11">
        <f t="shared" si="29"/>
        <v>-9.2832137303804512</v>
      </c>
      <c r="BA84" s="11">
        <f t="shared" si="29"/>
        <v>-10.846077669426707</v>
      </c>
      <c r="BB84" s="11">
        <f t="shared" si="29"/>
        <v>2.3777180565841518</v>
      </c>
      <c r="BC84" s="11">
        <f t="shared" si="29"/>
        <v>5.575688725628603</v>
      </c>
      <c r="BD84" s="11">
        <f t="shared" si="29"/>
        <v>-5.7506098799854177</v>
      </c>
      <c r="BE84" s="11">
        <f t="shared" si="29"/>
        <v>-1.5496348864620966</v>
      </c>
      <c r="BF84" s="11"/>
      <c r="BG84" s="11"/>
      <c r="BH84" s="11"/>
      <c r="BI84" s="11">
        <f t="shared" si="29"/>
        <v>-3.2685432128569127</v>
      </c>
      <c r="BJ84" s="11">
        <f t="shared" si="29"/>
        <v>-4.3127184230495024</v>
      </c>
      <c r="BK84" s="11">
        <f t="shared" si="29"/>
        <v>-0.38910633435714914</v>
      </c>
    </row>
    <row r="85" spans="1:63" x14ac:dyDescent="0.2">
      <c r="A85" s="13">
        <v>1998</v>
      </c>
      <c r="B85" s="11">
        <f t="shared" si="2"/>
        <v>0.96021783483851064</v>
      </c>
      <c r="C85" s="11">
        <f t="shared" si="16"/>
        <v>5.3042735984481126</v>
      </c>
      <c r="D85" s="11">
        <f t="shared" si="16"/>
        <v>0.86869908134696205</v>
      </c>
      <c r="E85" s="11">
        <f t="shared" si="16"/>
        <v>1.1973801009347362</v>
      </c>
      <c r="F85" s="11">
        <f t="shared" si="16"/>
        <v>8.2360603719245606</v>
      </c>
      <c r="G85" s="11">
        <f t="shared" si="16"/>
        <v>3.5061453819970918</v>
      </c>
      <c r="H85" s="11">
        <f t="shared" si="16"/>
        <v>6.2124283759192958</v>
      </c>
      <c r="I85" s="11">
        <f t="shared" si="16"/>
        <v>6.4420366709596664</v>
      </c>
      <c r="J85" s="11">
        <f t="shared" si="16"/>
        <v>10.009015130304972</v>
      </c>
      <c r="K85" s="11">
        <f t="shared" si="16"/>
        <v>3.2061546702362378</v>
      </c>
      <c r="L85" s="11">
        <f t="shared" si="16"/>
        <v>7.187519707868498</v>
      </c>
      <c r="M85" s="11">
        <f t="shared" si="16"/>
        <v>0.42783222205336174</v>
      </c>
      <c r="N85" s="11">
        <f t="shared" si="16"/>
        <v>0.37950709685515344</v>
      </c>
      <c r="O85" s="11">
        <f t="shared" ref="C85:U99" si="30">LN(O34/O33)*100</f>
        <v>9.3455948991269349</v>
      </c>
      <c r="P85" s="11"/>
      <c r="Q85" s="11"/>
      <c r="R85" s="11"/>
      <c r="S85" s="11">
        <f t="shared" si="30"/>
        <v>-2.1125588757197593</v>
      </c>
      <c r="T85" s="11">
        <f t="shared" si="30"/>
        <v>6.1590308107307585</v>
      </c>
      <c r="U85" s="11">
        <f t="shared" si="30"/>
        <v>4.0296209859358241</v>
      </c>
      <c r="W85" s="15">
        <f>B85*'Table A8'!W34</f>
        <v>0.64728284246463996</v>
      </c>
      <c r="X85" s="15">
        <f>C85*'Table A8'!X34</f>
        <v>4.3213917006556777</v>
      </c>
      <c r="Y85" s="15">
        <f>D85*'Table A8'!Y34</f>
        <v>0.29900622379962427</v>
      </c>
      <c r="Z85" s="15">
        <f>E85*'Table A8'!Z34</f>
        <v>0.84463192319936298</v>
      </c>
      <c r="AA85" s="15">
        <f>F85*'Table A8'!AA34</f>
        <v>6.263523912848628</v>
      </c>
      <c r="AB85" s="15">
        <f>G85*'Table A8'!AB34</f>
        <v>1.2155806039383918</v>
      </c>
      <c r="AC85" s="15">
        <f>H85*'Table A8'!AC34</f>
        <v>2.4184983667453817</v>
      </c>
      <c r="AD85" s="15">
        <f>I85*'Table A8'!AD34</f>
        <v>1.0307258673535469</v>
      </c>
      <c r="AE85" s="15">
        <f>J85*'Table A8'!AE34</f>
        <v>2.886599963579954</v>
      </c>
      <c r="AF85" s="15">
        <f>K85*'Table A8'!AF34</f>
        <v>1.4065400538326374</v>
      </c>
      <c r="AG85" s="15">
        <f>L85*'Table A8'!AG34</f>
        <v>3.2760714828464614</v>
      </c>
      <c r="AH85" s="15">
        <f>M85*'Table A8'!AH34</f>
        <v>0.30042378632587058</v>
      </c>
      <c r="AI85" s="15">
        <f>N85*'Table A8'!AI34</f>
        <v>0.12569275047842685</v>
      </c>
      <c r="AJ85" s="15">
        <f>O85*'Table A8'!AJ34</f>
        <v>3.3232935461295381</v>
      </c>
      <c r="AK85" s="15"/>
      <c r="AL85" s="15"/>
      <c r="AM85" s="15"/>
      <c r="AN85" s="15">
        <f>S85*'Table A8'!AN34</f>
        <v>-0.77805543392758725</v>
      </c>
      <c r="AO85" s="15">
        <f>T85*'Table A8'!AO34</f>
        <v>2.0996136033781156</v>
      </c>
      <c r="AP85" s="15">
        <f>U85*'Table A8'!AP34</f>
        <v>1.6094306217827681</v>
      </c>
      <c r="AR85" s="11">
        <f t="shared" ref="AR85:BK85" si="31">LN(AR34/AR33)*100</f>
        <v>2.4921731673281706</v>
      </c>
      <c r="AS85" s="11">
        <f t="shared" si="31"/>
        <v>-5.5985082174675727</v>
      </c>
      <c r="AT85" s="11">
        <f t="shared" si="31"/>
        <v>-0.54372672264003918</v>
      </c>
      <c r="AU85" s="11">
        <f t="shared" si="31"/>
        <v>0.29553862226357985</v>
      </c>
      <c r="AV85" s="11">
        <f t="shared" si="31"/>
        <v>-1.7642371915362696</v>
      </c>
      <c r="AW85" s="11">
        <f t="shared" si="31"/>
        <v>-2.0474485288087076</v>
      </c>
      <c r="AX85" s="11">
        <f t="shared" si="31"/>
        <v>-4.319535516176324</v>
      </c>
      <c r="AY85" s="11">
        <f t="shared" si="31"/>
        <v>-1.4214046852231423</v>
      </c>
      <c r="AZ85" s="11">
        <f t="shared" si="31"/>
        <v>-9.2040018384062776</v>
      </c>
      <c r="BA85" s="11">
        <f t="shared" si="31"/>
        <v>6.4783465566524807</v>
      </c>
      <c r="BB85" s="11">
        <f t="shared" si="31"/>
        <v>13.491315275543814</v>
      </c>
      <c r="BC85" s="11">
        <f t="shared" si="31"/>
        <v>0.74272694469094425</v>
      </c>
      <c r="BD85" s="11">
        <f t="shared" si="31"/>
        <v>10.251789050588465</v>
      </c>
      <c r="BE85" s="11">
        <f t="shared" si="31"/>
        <v>-5.1510802410504324</v>
      </c>
      <c r="BF85" s="11"/>
      <c r="BG85" s="11"/>
      <c r="BH85" s="11"/>
      <c r="BI85" s="11">
        <f t="shared" si="31"/>
        <v>7.9839272734560733</v>
      </c>
      <c r="BJ85" s="11">
        <f t="shared" si="31"/>
        <v>-5.0603930437497295</v>
      </c>
      <c r="BK85" s="11">
        <f t="shared" si="31"/>
        <v>0.40525020688634988</v>
      </c>
    </row>
    <row r="86" spans="1:63" x14ac:dyDescent="0.2">
      <c r="A86" s="13">
        <v>1999</v>
      </c>
      <c r="B86" s="11">
        <f t="shared" si="2"/>
        <v>-1.6498757407445483</v>
      </c>
      <c r="C86" s="11">
        <f t="shared" si="30"/>
        <v>4.630508982278613</v>
      </c>
      <c r="D86" s="11">
        <f t="shared" si="30"/>
        <v>-1.6634783370301248E-2</v>
      </c>
      <c r="E86" s="11">
        <f t="shared" si="30"/>
        <v>1.6330908933994217</v>
      </c>
      <c r="F86" s="11">
        <f t="shared" si="30"/>
        <v>7.6884817266586705</v>
      </c>
      <c r="G86" s="11">
        <f t="shared" si="30"/>
        <v>4.4488121050907941</v>
      </c>
      <c r="H86" s="11">
        <f t="shared" si="30"/>
        <v>5.7109679708990218</v>
      </c>
      <c r="I86" s="11">
        <f t="shared" si="30"/>
        <v>6.7337241969690247</v>
      </c>
      <c r="J86" s="11">
        <f t="shared" si="30"/>
        <v>7.2935580477011968</v>
      </c>
      <c r="K86" s="11">
        <f t="shared" si="30"/>
        <v>3.8053813862875456</v>
      </c>
      <c r="L86" s="11">
        <f t="shared" si="30"/>
        <v>6.2817746606975646</v>
      </c>
      <c r="M86" s="11">
        <f t="shared" si="30"/>
        <v>1.7374309416016951</v>
      </c>
      <c r="N86" s="11">
        <f t="shared" si="30"/>
        <v>1.7832476295556459</v>
      </c>
      <c r="O86" s="11">
        <f t="shared" si="30"/>
        <v>8.076282449450602</v>
      </c>
      <c r="P86" s="11"/>
      <c r="Q86" s="11"/>
      <c r="R86" s="11"/>
      <c r="S86" s="11">
        <f t="shared" si="30"/>
        <v>-1.747553092488819</v>
      </c>
      <c r="T86" s="11">
        <f t="shared" si="30"/>
        <v>3.5852423492289747</v>
      </c>
      <c r="U86" s="11">
        <f t="shared" si="30"/>
        <v>3.703633632121524</v>
      </c>
      <c r="W86" s="15">
        <f>B86*'Table A8'!W35</f>
        <v>-1.07736885870619</v>
      </c>
      <c r="X86" s="15">
        <f>C86*'Table A8'!X35</f>
        <v>3.6594912486947879</v>
      </c>
      <c r="Y86" s="15">
        <f>D86*'Table A8'!Y35</f>
        <v>-5.5027863388956528E-3</v>
      </c>
      <c r="Z86" s="15">
        <f>E86*'Table A8'!Z35</f>
        <v>1.1266694073562609</v>
      </c>
      <c r="AA86" s="15">
        <f>F86*'Table A8'!AA35</f>
        <v>5.5126413980142672</v>
      </c>
      <c r="AB86" s="15">
        <f>G86*'Table A8'!AB35</f>
        <v>1.5935644960435222</v>
      </c>
      <c r="AC86" s="15">
        <f>H86*'Table A8'!AC35</f>
        <v>2.0919275677403113</v>
      </c>
      <c r="AD86" s="15">
        <f>I86*'Table A8'!AD35</f>
        <v>1.0773958715150442</v>
      </c>
      <c r="AE86" s="15">
        <f>J86*'Table A8'!AE35</f>
        <v>2.0458430323801853</v>
      </c>
      <c r="AF86" s="15">
        <f>K86*'Table A8'!AF35</f>
        <v>1.6146233222018056</v>
      </c>
      <c r="AG86" s="15">
        <f>L86*'Table A8'!AG35</f>
        <v>2.3745108217436797</v>
      </c>
      <c r="AH86" s="15">
        <f>M86*'Table A8'!AH35</f>
        <v>1.2106418801080612</v>
      </c>
      <c r="AI86" s="15">
        <f>N86*'Table A8'!AI35</f>
        <v>0.56386290046549525</v>
      </c>
      <c r="AJ86" s="15">
        <f>O86*'Table A8'!AJ35</f>
        <v>2.7725877648963921</v>
      </c>
      <c r="AK86" s="15"/>
      <c r="AL86" s="15"/>
      <c r="AM86" s="15"/>
      <c r="AN86" s="15">
        <f>S86*'Table A8'!AN35</f>
        <v>-0.54453754361951601</v>
      </c>
      <c r="AO86" s="15">
        <f>T86*'Table A8'!AO35</f>
        <v>1.1515798425723469</v>
      </c>
      <c r="AP86" s="15">
        <f>U86*'Table A8'!AP35</f>
        <v>1.399603149578724</v>
      </c>
      <c r="AR86" s="11">
        <f t="shared" ref="AR86:BK86" si="32">LN(AR35/AR34)*100</f>
        <v>8.2947270769451791</v>
      </c>
      <c r="AS86" s="11">
        <f t="shared" si="32"/>
        <v>1.6375415345566298</v>
      </c>
      <c r="AT86" s="11">
        <f t="shared" si="32"/>
        <v>0.35066009520331104</v>
      </c>
      <c r="AU86" s="11">
        <f t="shared" si="32"/>
        <v>2.7839583418688587</v>
      </c>
      <c r="AV86" s="11">
        <f t="shared" si="32"/>
        <v>-6.6827742891314585</v>
      </c>
      <c r="AW86" s="11">
        <f t="shared" si="32"/>
        <v>-3.1830567476225973</v>
      </c>
      <c r="AX86" s="11">
        <f t="shared" si="32"/>
        <v>-5.7109679708990404</v>
      </c>
      <c r="AY86" s="11">
        <f t="shared" si="32"/>
        <v>-1.5480549651809516</v>
      </c>
      <c r="AZ86" s="11">
        <f t="shared" si="32"/>
        <v>-2.3403301245691752</v>
      </c>
      <c r="BA86" s="11">
        <f t="shared" si="32"/>
        <v>12.075189673465395</v>
      </c>
      <c r="BB86" s="11">
        <f t="shared" si="32"/>
        <v>-6.1472555461746596</v>
      </c>
      <c r="BC86" s="11">
        <f t="shared" si="32"/>
        <v>2.553481540990862</v>
      </c>
      <c r="BD86" s="11">
        <f t="shared" si="32"/>
        <v>2.2705512170522737</v>
      </c>
      <c r="BE86" s="11">
        <f t="shared" si="32"/>
        <v>0.18823169999405162</v>
      </c>
      <c r="BF86" s="11"/>
      <c r="BG86" s="11"/>
      <c r="BH86" s="11"/>
      <c r="BI86" s="11">
        <f t="shared" si="32"/>
        <v>-2.6916784622143126</v>
      </c>
      <c r="BJ86" s="11">
        <f t="shared" si="32"/>
        <v>-5.5158526448576382</v>
      </c>
      <c r="BK86" s="11">
        <f t="shared" si="32"/>
        <v>-0.59349529715817906</v>
      </c>
    </row>
    <row r="87" spans="1:63" x14ac:dyDescent="0.2">
      <c r="A87" s="13">
        <v>2000</v>
      </c>
      <c r="B87" s="11">
        <f t="shared" si="2"/>
        <v>-1.989312912890365</v>
      </c>
      <c r="C87" s="11">
        <f t="shared" si="30"/>
        <v>1.8651355964731429</v>
      </c>
      <c r="D87" s="11">
        <f t="shared" si="30"/>
        <v>-0.49197514282032295</v>
      </c>
      <c r="E87" s="11">
        <f t="shared" si="30"/>
        <v>1.4338552184810611</v>
      </c>
      <c r="F87" s="11">
        <f t="shared" si="30"/>
        <v>8.0665520977909715</v>
      </c>
      <c r="G87" s="11">
        <f t="shared" si="30"/>
        <v>3.0873455378807821</v>
      </c>
      <c r="H87" s="11">
        <f t="shared" si="30"/>
        <v>4.1650151917483935</v>
      </c>
      <c r="I87" s="11">
        <f t="shared" si="30"/>
        <v>5.1193869395339755</v>
      </c>
      <c r="J87" s="11">
        <f t="shared" si="30"/>
        <v>6.8306976070933816</v>
      </c>
      <c r="K87" s="11">
        <f t="shared" si="30"/>
        <v>8.7887666023592868</v>
      </c>
      <c r="L87" s="11">
        <f t="shared" si="30"/>
        <v>4.5637549083774198</v>
      </c>
      <c r="M87" s="11">
        <f t="shared" si="30"/>
        <v>3.4295276371537349</v>
      </c>
      <c r="N87" s="11">
        <f t="shared" si="30"/>
        <v>2.7162616905323929</v>
      </c>
      <c r="O87" s="11">
        <f t="shared" si="30"/>
        <v>6.4911468703503781</v>
      </c>
      <c r="P87" s="11"/>
      <c r="Q87" s="11"/>
      <c r="R87" s="11"/>
      <c r="S87" s="11">
        <f t="shared" si="30"/>
        <v>-1.6913722442061809</v>
      </c>
      <c r="T87" s="11">
        <f t="shared" si="30"/>
        <v>3.6987537489942617</v>
      </c>
      <c r="U87" s="11">
        <f t="shared" si="30"/>
        <v>3.2680124198754741</v>
      </c>
      <c r="W87" s="15">
        <f>B87*'Table A8'!W36</f>
        <v>-1.2532671351209299</v>
      </c>
      <c r="X87" s="15">
        <f>C87*'Table A8'!X36</f>
        <v>1.5253078907957363</v>
      </c>
      <c r="Y87" s="15">
        <f>D87*'Table A8'!Y36</f>
        <v>-0.15536575010265796</v>
      </c>
      <c r="Z87" s="15">
        <f>E87*'Table A8'!Z36</f>
        <v>0.92813448292279088</v>
      </c>
      <c r="AA87" s="15">
        <f>F87*'Table A8'!AA36</f>
        <v>5.594960535027818</v>
      </c>
      <c r="AB87" s="15">
        <f>G87*'Table A8'!AB36</f>
        <v>1.1132968009598101</v>
      </c>
      <c r="AC87" s="15">
        <f>H87*'Table A8'!AC36</f>
        <v>1.4111071469643557</v>
      </c>
      <c r="AD87" s="15">
        <f>I87*'Table A8'!AD36</f>
        <v>0.79862436256730029</v>
      </c>
      <c r="AE87" s="15">
        <f>J87*'Table A8'!AE36</f>
        <v>1.8019380287512343</v>
      </c>
      <c r="AF87" s="15">
        <f>K87*'Table A8'!AF36</f>
        <v>3.5040812443606479</v>
      </c>
      <c r="AG87" s="15">
        <f>L87*'Table A8'!AG36</f>
        <v>1.2828715047448929</v>
      </c>
      <c r="AH87" s="15">
        <f>M87*'Table A8'!AH36</f>
        <v>2.3454539510494392</v>
      </c>
      <c r="AI87" s="15">
        <f>N87*'Table A8'!AI36</f>
        <v>0.77522108647794485</v>
      </c>
      <c r="AJ87" s="15">
        <f>O87*'Table A8'!AJ36</f>
        <v>2.112219191612013</v>
      </c>
      <c r="AK87" s="15"/>
      <c r="AL87" s="15"/>
      <c r="AM87" s="15"/>
      <c r="AN87" s="15">
        <f>S87*'Table A8'!AN36</f>
        <v>-0.41810721876776791</v>
      </c>
      <c r="AO87" s="15">
        <f>T87*'Table A8'!AO36</f>
        <v>1.111845376947675</v>
      </c>
      <c r="AP87" s="15">
        <f>U87*'Table A8'!AP36</f>
        <v>1.1601444090557933</v>
      </c>
      <c r="AR87" s="11">
        <f t="shared" ref="AR87:BK87" si="33">LN(AR36/AR35)*100</f>
        <v>3.4213182903652308</v>
      </c>
      <c r="AS87" s="11">
        <f t="shared" si="33"/>
        <v>-2.4334566186233286</v>
      </c>
      <c r="AT87" s="11">
        <f t="shared" si="33"/>
        <v>2.2349823068487593</v>
      </c>
      <c r="AU87" s="11">
        <f t="shared" si="33"/>
        <v>2.9579802656581227</v>
      </c>
      <c r="AV87" s="11">
        <f t="shared" si="33"/>
        <v>-6.7016597767037043</v>
      </c>
      <c r="AW87" s="11">
        <f t="shared" si="33"/>
        <v>-2.217316321924617</v>
      </c>
      <c r="AX87" s="11">
        <f t="shared" si="33"/>
        <v>-5.0196593450195071</v>
      </c>
      <c r="AY87" s="11">
        <f t="shared" si="33"/>
        <v>1.126162762942776</v>
      </c>
      <c r="AZ87" s="11">
        <f t="shared" si="33"/>
        <v>-4.677972597176657</v>
      </c>
      <c r="BA87" s="11">
        <f t="shared" si="33"/>
        <v>11.276100130863547</v>
      </c>
      <c r="BB87" s="11">
        <f t="shared" si="33"/>
        <v>-0.9840856309498216</v>
      </c>
      <c r="BC87" s="11">
        <f t="shared" si="33"/>
        <v>4.0368117639353072</v>
      </c>
      <c r="BD87" s="11">
        <f t="shared" si="33"/>
        <v>3.3047084362442303</v>
      </c>
      <c r="BE87" s="11">
        <f t="shared" si="33"/>
        <v>1.7772450934464217</v>
      </c>
      <c r="BF87" s="11"/>
      <c r="BG87" s="11"/>
      <c r="BH87" s="11"/>
      <c r="BI87" s="11">
        <f t="shared" si="33"/>
        <v>5.6323727957961225</v>
      </c>
      <c r="BJ87" s="11">
        <f t="shared" si="33"/>
        <v>0.5635366065294275</v>
      </c>
      <c r="BK87" s="11">
        <f t="shared" si="33"/>
        <v>0.92138230473557992</v>
      </c>
    </row>
    <row r="88" spans="1:63" x14ac:dyDescent="0.2">
      <c r="A88" s="13">
        <v>2001</v>
      </c>
      <c r="B88" s="11">
        <f t="shared" si="2"/>
        <v>0.52806296968886368</v>
      </c>
      <c r="C88" s="11">
        <f t="shared" si="30"/>
        <v>1.7566861336555095</v>
      </c>
      <c r="D88" s="11">
        <f t="shared" si="30"/>
        <v>-0.98282953339937307</v>
      </c>
      <c r="E88" s="11">
        <f t="shared" si="30"/>
        <v>3.8468936808320302E-2</v>
      </c>
      <c r="F88" s="11">
        <f t="shared" si="30"/>
        <v>3.7946490059520799</v>
      </c>
      <c r="G88" s="11">
        <f t="shared" si="30"/>
        <v>4.622385096517279</v>
      </c>
      <c r="H88" s="11">
        <f t="shared" si="30"/>
        <v>2.859389270735027</v>
      </c>
      <c r="I88" s="11">
        <f t="shared" si="30"/>
        <v>7.4748734795577647</v>
      </c>
      <c r="J88" s="11">
        <f t="shared" si="30"/>
        <v>2.4539101426172651</v>
      </c>
      <c r="K88" s="11">
        <f t="shared" si="30"/>
        <v>8.2534459600046937</v>
      </c>
      <c r="L88" s="11">
        <f t="shared" si="30"/>
        <v>4.8955685977308052</v>
      </c>
      <c r="M88" s="11">
        <f t="shared" si="30"/>
        <v>5.0754367585843276</v>
      </c>
      <c r="N88" s="11">
        <f t="shared" si="30"/>
        <v>4.4963325880078076</v>
      </c>
      <c r="O88" s="11">
        <f t="shared" si="30"/>
        <v>5.6790374381964872</v>
      </c>
      <c r="P88" s="11"/>
      <c r="Q88" s="11"/>
      <c r="R88" s="11"/>
      <c r="S88" s="11">
        <f t="shared" si="30"/>
        <v>-1.9573926952713756</v>
      </c>
      <c r="T88" s="11">
        <f t="shared" si="30"/>
        <v>5.1121213604098967</v>
      </c>
      <c r="U88" s="11">
        <f t="shared" si="30"/>
        <v>3.0664249753245016</v>
      </c>
      <c r="W88" s="15">
        <f>B88*'Table A8'!W37</f>
        <v>0.33664014317665059</v>
      </c>
      <c r="X88" s="15">
        <f>C88*'Table A8'!X37</f>
        <v>1.4854537946190989</v>
      </c>
      <c r="Y88" s="15">
        <f>D88*'Table A8'!Y37</f>
        <v>-0.29514370887983177</v>
      </c>
      <c r="Z88" s="15">
        <f>E88*'Table A8'!Z37</f>
        <v>2.4639354025729157E-2</v>
      </c>
      <c r="AA88" s="15">
        <f>F88*'Table A8'!AA37</f>
        <v>2.6061649372878888</v>
      </c>
      <c r="AB88" s="15">
        <f>G88*'Table A8'!AB37</f>
        <v>1.6275417924837339</v>
      </c>
      <c r="AC88" s="15">
        <f>H88*'Table A8'!AC37</f>
        <v>0.95475007749842544</v>
      </c>
      <c r="AD88" s="15">
        <f>I88*'Table A8'!AD37</f>
        <v>1.0576945973574234</v>
      </c>
      <c r="AE88" s="15">
        <f>J88*'Table A8'!AE37</f>
        <v>0.62329317622478531</v>
      </c>
      <c r="AF88" s="15">
        <f>K88*'Table A8'!AF37</f>
        <v>3.0884394782337563</v>
      </c>
      <c r="AG88" s="15">
        <f>L88*'Table A8'!AG37</f>
        <v>1.1969665221451822</v>
      </c>
      <c r="AH88" s="15">
        <f>M88*'Table A8'!AH37</f>
        <v>3.3797333375413032</v>
      </c>
      <c r="AI88" s="15">
        <f>N88*'Table A8'!AI37</f>
        <v>1.2086141996564987</v>
      </c>
      <c r="AJ88" s="15">
        <f>O88*'Table A8'!AJ37</f>
        <v>1.8428476486947603</v>
      </c>
      <c r="AK88" s="15"/>
      <c r="AL88" s="15"/>
      <c r="AM88" s="15"/>
      <c r="AN88" s="15">
        <f>S88*'Table A8'!AN37</f>
        <v>-0.39598054225339935</v>
      </c>
      <c r="AO88" s="15">
        <f>T88*'Table A8'!AO37</f>
        <v>1.4722909517980505</v>
      </c>
      <c r="AP88" s="15">
        <f>U88*'Table A8'!AP37</f>
        <v>1.0517837665363039</v>
      </c>
      <c r="AR88" s="11">
        <f t="shared" ref="AR88:BK88" si="34">LN(AR37/AR36)*100</f>
        <v>-6.4535364710562249</v>
      </c>
      <c r="AS88" s="11">
        <f t="shared" si="34"/>
        <v>-7.9393384788724068</v>
      </c>
      <c r="AT88" s="11">
        <f t="shared" si="34"/>
        <v>-0.43733634941710964</v>
      </c>
      <c r="AU88" s="11">
        <f t="shared" si="34"/>
        <v>2.292539697457932</v>
      </c>
      <c r="AV88" s="11">
        <f t="shared" si="34"/>
        <v>-2.0334659198056424</v>
      </c>
      <c r="AW88" s="11">
        <f t="shared" si="34"/>
        <v>-2.8660139207307931</v>
      </c>
      <c r="AX88" s="11">
        <f t="shared" si="34"/>
        <v>1.4123307975098214</v>
      </c>
      <c r="AY88" s="11">
        <f t="shared" si="34"/>
        <v>-7.4748734795577629</v>
      </c>
      <c r="AZ88" s="11">
        <f t="shared" si="34"/>
        <v>2.4046894415643592</v>
      </c>
      <c r="BA88" s="11">
        <f t="shared" si="34"/>
        <v>0.14655148126913653</v>
      </c>
      <c r="BB88" s="11">
        <f t="shared" si="34"/>
        <v>-9.8249568612521279E-2</v>
      </c>
      <c r="BC88" s="11">
        <f t="shared" si="34"/>
        <v>8.2762429685586586E-2</v>
      </c>
      <c r="BD88" s="11">
        <f t="shared" si="34"/>
        <v>2.677036337851983</v>
      </c>
      <c r="BE88" s="11">
        <f t="shared" si="34"/>
        <v>0.31025092576409785</v>
      </c>
      <c r="BF88" s="11"/>
      <c r="BG88" s="11"/>
      <c r="BH88" s="11"/>
      <c r="BI88" s="11">
        <f t="shared" si="34"/>
        <v>2.5601988713135539</v>
      </c>
      <c r="BJ88" s="11">
        <f t="shared" si="34"/>
        <v>4.4806304609460534</v>
      </c>
      <c r="BK88" s="11">
        <f t="shared" si="34"/>
        <v>-0.34969517815648254</v>
      </c>
    </row>
    <row r="89" spans="1:63" x14ac:dyDescent="0.2">
      <c r="A89" s="13">
        <v>2002</v>
      </c>
      <c r="B89" s="11">
        <f t="shared" si="2"/>
        <v>2.4807887314868955</v>
      </c>
      <c r="C89" s="11">
        <f t="shared" si="30"/>
        <v>2.4127888163466862</v>
      </c>
      <c r="D89" s="11">
        <f t="shared" si="30"/>
        <v>-1.642660026364708</v>
      </c>
      <c r="E89" s="11">
        <f t="shared" si="30"/>
        <v>3.8454143907817283E-2</v>
      </c>
      <c r="F89" s="11">
        <f t="shared" si="30"/>
        <v>2.9736802748631295</v>
      </c>
      <c r="G89" s="11">
        <f t="shared" si="30"/>
        <v>5.0256026753613705</v>
      </c>
      <c r="H89" s="11">
        <f t="shared" si="30"/>
        <v>2.2149581682711359</v>
      </c>
      <c r="I89" s="11">
        <f t="shared" si="30"/>
        <v>7.2677334336156658</v>
      </c>
      <c r="J89" s="11">
        <f t="shared" si="30"/>
        <v>0.79408079029487155</v>
      </c>
      <c r="K89" s="11">
        <f t="shared" si="30"/>
        <v>3.5112863224480066</v>
      </c>
      <c r="L89" s="11">
        <f t="shared" si="30"/>
        <v>5.2026777943251643</v>
      </c>
      <c r="M89" s="11">
        <f t="shared" si="30"/>
        <v>2.9083147061894445</v>
      </c>
      <c r="N89" s="11">
        <f t="shared" si="30"/>
        <v>4.186697369846395</v>
      </c>
      <c r="O89" s="11">
        <f t="shared" si="30"/>
        <v>4.3538368583517739</v>
      </c>
      <c r="P89" s="11"/>
      <c r="Q89" s="11"/>
      <c r="R89" s="11"/>
      <c r="S89" s="11">
        <f t="shared" si="30"/>
        <v>-2.0771667527847892</v>
      </c>
      <c r="T89" s="11">
        <f t="shared" si="30"/>
        <v>5.8147638881642862</v>
      </c>
      <c r="U89" s="11">
        <f t="shared" si="30"/>
        <v>2.4015708472250514</v>
      </c>
      <c r="W89" s="15">
        <f>B89*'Table A8'!W38</f>
        <v>1.6348397740498641</v>
      </c>
      <c r="X89" s="15">
        <f>C89*'Table A8'!X38</f>
        <v>2.0168501715841951</v>
      </c>
      <c r="Y89" s="15">
        <f>D89*'Table A8'!Y38</f>
        <v>-0.49148387988832065</v>
      </c>
      <c r="Z89" s="15">
        <f>E89*'Table A8'!Z38</f>
        <v>2.5698904373594289E-2</v>
      </c>
      <c r="AA89" s="15">
        <f>F89*'Table A8'!AA38</f>
        <v>2.0592735903427171</v>
      </c>
      <c r="AB89" s="15">
        <f>G89*'Table A8'!AB38</f>
        <v>1.7504174118283655</v>
      </c>
      <c r="AC89" s="15">
        <f>H89*'Table A8'!AC38</f>
        <v>0.74555491944006436</v>
      </c>
      <c r="AD89" s="15">
        <f>I89*'Table A8'!AD38</f>
        <v>0.9295431061594438</v>
      </c>
      <c r="AE89" s="15">
        <f>J89*'Table A8'!AE38</f>
        <v>0.2064610054766666</v>
      </c>
      <c r="AF89" s="15">
        <f>K89*'Table A8'!AF38</f>
        <v>1.2763525782098506</v>
      </c>
      <c r="AG89" s="15">
        <f>L89*'Table A8'!AG38</f>
        <v>1.5072157570159999</v>
      </c>
      <c r="AH89" s="15">
        <f>M89*'Table A8'!AH38</f>
        <v>1.905527795495324</v>
      </c>
      <c r="AI89" s="15">
        <f>N89*'Table A8'!AI38</f>
        <v>1.1228722345928031</v>
      </c>
      <c r="AJ89" s="15">
        <f>O89*'Table A8'!AJ38</f>
        <v>1.4563584291186684</v>
      </c>
      <c r="AK89" s="15"/>
      <c r="AL89" s="15"/>
      <c r="AM89" s="15"/>
      <c r="AN89" s="15">
        <f>S89*'Table A8'!AN38</f>
        <v>-0.3996468832357935</v>
      </c>
      <c r="AO89" s="15">
        <f>T89*'Table A8'!AO38</f>
        <v>1.7647808400578608</v>
      </c>
      <c r="AP89" s="15">
        <f>U89*'Table A8'!AP38</f>
        <v>0.82686084269958537</v>
      </c>
      <c r="AR89" s="11">
        <f t="shared" ref="AR89:BK89" si="35">LN(AR38/AR37)*100</f>
        <v>9.5894517496142395</v>
      </c>
      <c r="AS89" s="11">
        <f t="shared" si="35"/>
        <v>-3.2244586020585433</v>
      </c>
      <c r="AT89" s="11">
        <f t="shared" si="35"/>
        <v>-0.84574085628469808</v>
      </c>
      <c r="AU89" s="11">
        <f t="shared" si="35"/>
        <v>3.028190390757207</v>
      </c>
      <c r="AV89" s="11">
        <f t="shared" si="35"/>
        <v>2.3397547697447423</v>
      </c>
      <c r="AW89" s="11">
        <f t="shared" si="35"/>
        <v>0.55473296116892756</v>
      </c>
      <c r="AX89" s="11">
        <f t="shared" si="35"/>
        <v>2.9067044028486393</v>
      </c>
      <c r="AY89" s="11">
        <f t="shared" si="35"/>
        <v>-5.6939449942961851</v>
      </c>
      <c r="AZ89" s="11">
        <f t="shared" si="35"/>
        <v>2.395196513314791</v>
      </c>
      <c r="BA89" s="11">
        <f t="shared" si="35"/>
        <v>0.8403274986756718</v>
      </c>
      <c r="BB89" s="11">
        <f t="shared" si="35"/>
        <v>-2.6932209160692349</v>
      </c>
      <c r="BC89" s="11">
        <f t="shared" si="35"/>
        <v>4.0640718609654636</v>
      </c>
      <c r="BD89" s="11">
        <f t="shared" si="35"/>
        <v>-5.409637266747195</v>
      </c>
      <c r="BE89" s="11">
        <f t="shared" si="35"/>
        <v>-6.724126667360049</v>
      </c>
      <c r="BF89" s="11"/>
      <c r="BG89" s="11"/>
      <c r="BH89" s="11"/>
      <c r="BI89" s="11">
        <f t="shared" si="35"/>
        <v>5.8337779482379357</v>
      </c>
      <c r="BJ89" s="11">
        <f t="shared" si="35"/>
        <v>-9.3593251744208459</v>
      </c>
      <c r="BK89" s="11">
        <f t="shared" si="35"/>
        <v>-0.45161061994070512</v>
      </c>
    </row>
    <row r="90" spans="1:63" x14ac:dyDescent="0.2">
      <c r="A90" s="13">
        <v>2003</v>
      </c>
      <c r="B90" s="11">
        <f t="shared" si="2"/>
        <v>2.2534330272132745</v>
      </c>
      <c r="C90" s="11">
        <f t="shared" si="30"/>
        <v>1.5019313295295977</v>
      </c>
      <c r="D90" s="11">
        <f t="shared" si="30"/>
        <v>-1.6264741281258452</v>
      </c>
      <c r="E90" s="11">
        <f t="shared" si="30"/>
        <v>0.57504471284377179</v>
      </c>
      <c r="F90" s="11">
        <f t="shared" si="30"/>
        <v>3.2860484213636472</v>
      </c>
      <c r="G90" s="11">
        <f t="shared" si="30"/>
        <v>5.8933051071944877</v>
      </c>
      <c r="H90" s="11">
        <f t="shared" si="30"/>
        <v>2.3884703020006022</v>
      </c>
      <c r="I90" s="11">
        <f t="shared" si="30"/>
        <v>11.837155057864127</v>
      </c>
      <c r="J90" s="11">
        <f t="shared" si="30"/>
        <v>1.0420083649111973</v>
      </c>
      <c r="K90" s="11">
        <f t="shared" si="30"/>
        <v>0.5054162383383014</v>
      </c>
      <c r="L90" s="11">
        <f t="shared" si="30"/>
        <v>2.60533706377853</v>
      </c>
      <c r="M90" s="11">
        <f t="shared" si="30"/>
        <v>2.7878062014074763</v>
      </c>
      <c r="N90" s="11">
        <f t="shared" si="30"/>
        <v>2.8475168867964014</v>
      </c>
      <c r="O90" s="11">
        <f t="shared" si="30"/>
        <v>3.5316251930918328</v>
      </c>
      <c r="P90" s="11"/>
      <c r="Q90" s="11"/>
      <c r="R90" s="11"/>
      <c r="S90" s="11">
        <f t="shared" si="30"/>
        <v>-3.5747438137984879</v>
      </c>
      <c r="T90" s="11">
        <f t="shared" si="30"/>
        <v>-4.359622922414685</v>
      </c>
      <c r="U90" s="11">
        <f t="shared" si="30"/>
        <v>2.392061952336181</v>
      </c>
      <c r="W90" s="15">
        <f>B90*'Table A8'!W39</f>
        <v>1.5771777757465708</v>
      </c>
      <c r="X90" s="15">
        <f>C90*'Table A8'!X39</f>
        <v>1.2520099562958726</v>
      </c>
      <c r="Y90" s="15">
        <f>D90*'Table A8'!Y39</f>
        <v>-0.51201405553401602</v>
      </c>
      <c r="Z90" s="15">
        <f>E90*'Table A8'!Z39</f>
        <v>0.39666584291963375</v>
      </c>
      <c r="AA90" s="15">
        <f>F90*'Table A8'!AA39</f>
        <v>2.357739742328417</v>
      </c>
      <c r="AB90" s="15">
        <f>G90*'Table A8'!AB39</f>
        <v>2.0756220587538983</v>
      </c>
      <c r="AC90" s="15">
        <f>H90*'Table A8'!AC39</f>
        <v>0.78580672935819806</v>
      </c>
      <c r="AD90" s="15">
        <f>I90*'Table A8'!AD39</f>
        <v>1.6323436824794633</v>
      </c>
      <c r="AE90" s="15">
        <f>J90*'Table A8'!AE39</f>
        <v>0.28551029198566807</v>
      </c>
      <c r="AF90" s="15">
        <f>K90*'Table A8'!AF39</f>
        <v>0.18958163100069686</v>
      </c>
      <c r="AG90" s="15">
        <f>L90*'Table A8'!AG39</f>
        <v>0.97231179220214736</v>
      </c>
      <c r="AH90" s="15">
        <f>M90*'Table A8'!AH39</f>
        <v>1.8120740309148595</v>
      </c>
      <c r="AI90" s="15">
        <f>N90*'Table A8'!AI39</f>
        <v>0.80670153402942046</v>
      </c>
      <c r="AJ90" s="15">
        <f>O90*'Table A8'!AJ39</f>
        <v>1.2237081294063201</v>
      </c>
      <c r="AK90" s="15"/>
      <c r="AL90" s="15"/>
      <c r="AM90" s="15"/>
      <c r="AN90" s="15">
        <f>S90*'Table A8'!AN39</f>
        <v>-0.84792923263300124</v>
      </c>
      <c r="AO90" s="15">
        <f>T90*'Table A8'!AO39</f>
        <v>-1.3907197122502843</v>
      </c>
      <c r="AP90" s="15">
        <f>U90*'Table A8'!AP39</f>
        <v>0.8563581789363528</v>
      </c>
      <c r="AR90" s="11">
        <f t="shared" ref="AR90:BK90" si="36">LN(AR39/AR38)*100</f>
        <v>-6.3688918791052398</v>
      </c>
      <c r="AS90" s="11">
        <f t="shared" si="36"/>
        <v>-6.8247170170331692</v>
      </c>
      <c r="AT90" s="11">
        <f t="shared" si="36"/>
        <v>1.3058450071924383</v>
      </c>
      <c r="AU90" s="11">
        <f t="shared" si="36"/>
        <v>2.4795482440103855</v>
      </c>
      <c r="AV90" s="11">
        <f t="shared" si="36"/>
        <v>-0.23080867119634521</v>
      </c>
      <c r="AW90" s="11">
        <f t="shared" si="36"/>
        <v>-1.1997328354899532</v>
      </c>
      <c r="AX90" s="11">
        <f t="shared" si="36"/>
        <v>-0.16208185146158663</v>
      </c>
      <c r="AY90" s="11">
        <f t="shared" si="36"/>
        <v>-8.2196359497919698</v>
      </c>
      <c r="AZ90" s="11">
        <f t="shared" si="36"/>
        <v>2.0857979498739523</v>
      </c>
      <c r="BA90" s="11">
        <f t="shared" si="36"/>
        <v>5.7027153815647855</v>
      </c>
      <c r="BB90" s="11">
        <f t="shared" si="36"/>
        <v>6.0511378385509724</v>
      </c>
      <c r="BC90" s="11">
        <f t="shared" si="36"/>
        <v>6.8168109766297729</v>
      </c>
      <c r="BD90" s="11">
        <f t="shared" si="36"/>
        <v>6.0272621129585122</v>
      </c>
      <c r="BE90" s="11">
        <f t="shared" si="36"/>
        <v>-1.0336486248753176</v>
      </c>
      <c r="BF90" s="11"/>
      <c r="BG90" s="11"/>
      <c r="BH90" s="11"/>
      <c r="BI90" s="11">
        <f t="shared" si="36"/>
        <v>9.4037714011617002</v>
      </c>
      <c r="BJ90" s="11">
        <f t="shared" si="36"/>
        <v>3.1650302647633315</v>
      </c>
      <c r="BK90" s="11">
        <f t="shared" si="36"/>
        <v>1.0481455030407656</v>
      </c>
    </row>
    <row r="91" spans="1:63" x14ac:dyDescent="0.2">
      <c r="A91" s="13">
        <v>2004</v>
      </c>
      <c r="B91" s="11">
        <f t="shared" si="2"/>
        <v>1.7491668433832552</v>
      </c>
      <c r="C91" s="11">
        <f t="shared" si="30"/>
        <v>1.4293922723654466</v>
      </c>
      <c r="D91" s="11">
        <f t="shared" si="30"/>
        <v>-1.9019680499179075</v>
      </c>
      <c r="E91" s="11">
        <f t="shared" si="30"/>
        <v>0.51472804523095161</v>
      </c>
      <c r="F91" s="11">
        <f t="shared" si="30"/>
        <v>2.9502204923727429</v>
      </c>
      <c r="G91" s="11">
        <f t="shared" si="30"/>
        <v>3.5608587641650238</v>
      </c>
      <c r="H91" s="11">
        <f t="shared" si="30"/>
        <v>1.8029480945125891</v>
      </c>
      <c r="I91" s="11">
        <f t="shared" si="30"/>
        <v>7.1371567219515111</v>
      </c>
      <c r="J91" s="11">
        <f t="shared" si="30"/>
        <v>-0.84980328705303654</v>
      </c>
      <c r="K91" s="11">
        <f t="shared" si="30"/>
        <v>1.2002640595322408E-2</v>
      </c>
      <c r="L91" s="11">
        <f t="shared" si="30"/>
        <v>0.88392752310862499</v>
      </c>
      <c r="M91" s="11">
        <f t="shared" si="30"/>
        <v>1.2281774793862987</v>
      </c>
      <c r="N91" s="11">
        <f t="shared" si="30"/>
        <v>2.233660190317269</v>
      </c>
      <c r="O91" s="11">
        <f t="shared" si="30"/>
        <v>2.3748655647504009</v>
      </c>
      <c r="P91" s="11"/>
      <c r="Q91" s="11"/>
      <c r="R91" s="11"/>
      <c r="S91" s="11">
        <f t="shared" si="30"/>
        <v>-2.5419712253362459</v>
      </c>
      <c r="T91" s="11">
        <f t="shared" si="30"/>
        <v>-6.9119877789809898</v>
      </c>
      <c r="U91" s="11">
        <f t="shared" si="30"/>
        <v>1.3713172476856432</v>
      </c>
      <c r="W91" s="15">
        <f>B91*'Table A8'!W40</f>
        <v>1.2107732889898892</v>
      </c>
      <c r="X91" s="15">
        <f>C91*'Table A8'!X40</f>
        <v>1.208265287830512</v>
      </c>
      <c r="Y91" s="15">
        <f>D91*'Table A8'!Y40</f>
        <v>-0.61091213763363195</v>
      </c>
      <c r="Z91" s="15">
        <f>E91*'Table A8'!Z40</f>
        <v>0.36319210871495944</v>
      </c>
      <c r="AA91" s="15">
        <f>F91*'Table A8'!AA40</f>
        <v>2.1368447026255777</v>
      </c>
      <c r="AB91" s="15">
        <f>G91*'Table A8'!AB40</f>
        <v>1.2188819549736878</v>
      </c>
      <c r="AC91" s="15">
        <f>H91*'Table A8'!AC40</f>
        <v>0.56919071343762428</v>
      </c>
      <c r="AD91" s="15">
        <f>I91*'Table A8'!AD40</f>
        <v>0.97065331418540557</v>
      </c>
      <c r="AE91" s="15">
        <f>J91*'Table A8'!AE40</f>
        <v>-0.22936190717561458</v>
      </c>
      <c r="AF91" s="15">
        <f>K91*'Table A8'!AF40</f>
        <v>4.6366200619730458E-3</v>
      </c>
      <c r="AG91" s="15">
        <f>L91*'Table A8'!AG40</f>
        <v>0.3609076076852516</v>
      </c>
      <c r="AH91" s="15">
        <f>M91*'Table A8'!AH40</f>
        <v>0.71651874147396655</v>
      </c>
      <c r="AI91" s="15">
        <f>N91*'Table A8'!AI40</f>
        <v>0.66630083477164137</v>
      </c>
      <c r="AJ91" s="15">
        <f>O91*'Table A8'!AJ40</f>
        <v>0.79842980286908494</v>
      </c>
      <c r="AK91" s="15"/>
      <c r="AL91" s="15"/>
      <c r="AM91" s="15"/>
      <c r="AN91" s="15">
        <f>S91*'Table A8'!AN40</f>
        <v>-0.7732676467472861</v>
      </c>
      <c r="AO91" s="15">
        <f>T91*'Table A8'!AO40</f>
        <v>-2.1793497467127061</v>
      </c>
      <c r="AP91" s="15">
        <f>U91*'Table A8'!AP40</f>
        <v>0.49285141881822025</v>
      </c>
      <c r="AR91" s="11">
        <f t="shared" ref="AR91:BK91" si="37">LN(AR40/AR39)*100</f>
        <v>-4.1760458979923651</v>
      </c>
      <c r="AS91" s="11">
        <f t="shared" si="37"/>
        <v>-8.6930710423990671</v>
      </c>
      <c r="AT91" s="11">
        <f t="shared" si="37"/>
        <v>3.7393304896434589</v>
      </c>
      <c r="AU91" s="11">
        <f t="shared" si="37"/>
        <v>0.32292159267394938</v>
      </c>
      <c r="AV91" s="11">
        <f t="shared" si="37"/>
        <v>-1.5917446958216737</v>
      </c>
      <c r="AW91" s="11">
        <f t="shared" si="37"/>
        <v>1.6097748396259965</v>
      </c>
      <c r="AX91" s="11">
        <f t="shared" si="37"/>
        <v>1.5466168737358192</v>
      </c>
      <c r="AY91" s="11">
        <f t="shared" si="37"/>
        <v>-3.1249785974630933</v>
      </c>
      <c r="AZ91" s="11">
        <f t="shared" si="37"/>
        <v>1.453960232295213</v>
      </c>
      <c r="BA91" s="11">
        <f t="shared" si="37"/>
        <v>3.0248968710578401</v>
      </c>
      <c r="BB91" s="11">
        <f t="shared" si="37"/>
        <v>4.4736424770999372</v>
      </c>
      <c r="BC91" s="11">
        <f t="shared" si="37"/>
        <v>3.6831022061058718</v>
      </c>
      <c r="BD91" s="11">
        <f t="shared" si="37"/>
        <v>1.8973822933893207</v>
      </c>
      <c r="BE91" s="11">
        <f t="shared" si="37"/>
        <v>0.55912527504849363</v>
      </c>
      <c r="BF91" s="11"/>
      <c r="BG91" s="11"/>
      <c r="BH91" s="11"/>
      <c r="BI91" s="11">
        <f t="shared" si="37"/>
        <v>1.9347180643983053</v>
      </c>
      <c r="BJ91" s="11">
        <f t="shared" si="37"/>
        <v>4.2183010818791074</v>
      </c>
      <c r="BK91" s="11">
        <f t="shared" si="37"/>
        <v>1.3888886499855104</v>
      </c>
    </row>
    <row r="92" spans="1:63" x14ac:dyDescent="0.2">
      <c r="A92" s="13">
        <v>2005</v>
      </c>
      <c r="B92" s="11">
        <f t="shared" si="2"/>
        <v>1.3826263492383495</v>
      </c>
      <c r="C92" s="11">
        <f t="shared" si="30"/>
        <v>1.3893971319678682</v>
      </c>
      <c r="D92" s="11">
        <f t="shared" si="30"/>
        <v>-1.3153963542719238</v>
      </c>
      <c r="E92" s="11">
        <f t="shared" si="30"/>
        <v>2.4975479002798791</v>
      </c>
      <c r="F92" s="11">
        <f t="shared" si="30"/>
        <v>3.1278269954756168</v>
      </c>
      <c r="G92" s="11">
        <f t="shared" si="30"/>
        <v>1.311202032792498</v>
      </c>
      <c r="H92" s="11">
        <f t="shared" si="30"/>
        <v>2.1971033044013066</v>
      </c>
      <c r="I92" s="11">
        <f t="shared" si="30"/>
        <v>1.8592241643932379</v>
      </c>
      <c r="J92" s="11">
        <f t="shared" si="30"/>
        <v>-0.52409339706351399</v>
      </c>
      <c r="K92" s="11">
        <f t="shared" si="30"/>
        <v>1.7371049531719991</v>
      </c>
      <c r="L92" s="11">
        <f t="shared" si="30"/>
        <v>3.6743285293546766</v>
      </c>
      <c r="M92" s="11">
        <f t="shared" si="30"/>
        <v>-3.7857278513842185E-2</v>
      </c>
      <c r="N92" s="11">
        <f t="shared" si="30"/>
        <v>3.0302994589884222</v>
      </c>
      <c r="O92" s="11">
        <f t="shared" si="30"/>
        <v>2.7968658842382026</v>
      </c>
      <c r="P92" s="11"/>
      <c r="Q92" s="11"/>
      <c r="R92" s="11"/>
      <c r="S92" s="11">
        <f t="shared" si="30"/>
        <v>-1.8295503547906864</v>
      </c>
      <c r="T92" s="11">
        <f t="shared" si="30"/>
        <v>-3.0957732181214523</v>
      </c>
      <c r="U92" s="11">
        <f t="shared" si="30"/>
        <v>1.3983035854898256</v>
      </c>
      <c r="W92" s="15">
        <f>B92*'Table A8'!W41</f>
        <v>0.92497702764045586</v>
      </c>
      <c r="X92" s="15">
        <f>C92*'Table A8'!X41</f>
        <v>1.1886292463985113</v>
      </c>
      <c r="Y92" s="15">
        <f>D92*'Table A8'!Y41</f>
        <v>-0.42684611696123931</v>
      </c>
      <c r="Z92" s="15">
        <f>E92*'Table A8'!Z41</f>
        <v>1.7610210244873428</v>
      </c>
      <c r="AA92" s="15">
        <f>F92*'Table A8'!AA41</f>
        <v>2.2410880422582795</v>
      </c>
      <c r="AB92" s="15">
        <f>G92*'Table A8'!AB41</f>
        <v>0.44489084972649462</v>
      </c>
      <c r="AC92" s="15">
        <f>H92*'Table A8'!AC41</f>
        <v>0.65781272933775126</v>
      </c>
      <c r="AD92" s="15">
        <f>I92*'Table A8'!AD41</f>
        <v>0.24002583962316701</v>
      </c>
      <c r="AE92" s="15">
        <f>J92*'Table A8'!AE41</f>
        <v>-0.14548832702483147</v>
      </c>
      <c r="AF92" s="15">
        <f>K92*'Table A8'!AF41</f>
        <v>0.6766023792604936</v>
      </c>
      <c r="AG92" s="15">
        <f>L92*'Table A8'!AG41</f>
        <v>1.5891470889458976</v>
      </c>
      <c r="AH92" s="15">
        <f>M92*'Table A8'!AH41</f>
        <v>-2.0511073498799697E-2</v>
      </c>
      <c r="AI92" s="15">
        <f>N92*'Table A8'!AI41</f>
        <v>0.91757467618169408</v>
      </c>
      <c r="AJ92" s="15">
        <f>O92*'Table A8'!AJ41</f>
        <v>0.90562517331632997</v>
      </c>
      <c r="AK92" s="15"/>
      <c r="AL92" s="15"/>
      <c r="AM92" s="15"/>
      <c r="AN92" s="15">
        <f>S92*'Table A8'!AN41</f>
        <v>-0.61088686346461019</v>
      </c>
      <c r="AO92" s="15">
        <f>T92*'Table A8'!AO41</f>
        <v>-0.93647139848173933</v>
      </c>
      <c r="AP92" s="15">
        <f>U92*'Table A8'!AP41</f>
        <v>0.50296979970069033</v>
      </c>
      <c r="AR92" s="11">
        <f t="shared" ref="AR92:BK92" si="38">LN(AR41/AR40)*100</f>
        <v>6.2421405577675628</v>
      </c>
      <c r="AS92" s="11">
        <f t="shared" si="38"/>
        <v>-7.8658215173974977</v>
      </c>
      <c r="AT92" s="11">
        <f t="shared" si="38"/>
        <v>1.4272133926059831</v>
      </c>
      <c r="AU92" s="11">
        <f t="shared" si="38"/>
        <v>-6.9115041227676599</v>
      </c>
      <c r="AV92" s="11">
        <f t="shared" si="38"/>
        <v>-0.1000939855856314</v>
      </c>
      <c r="AW92" s="11">
        <f t="shared" si="38"/>
        <v>-3.7724516777475783</v>
      </c>
      <c r="AX92" s="11">
        <f t="shared" si="38"/>
        <v>-3.1915101391740599</v>
      </c>
      <c r="AY92" s="11">
        <f t="shared" si="38"/>
        <v>1.1119870736905411</v>
      </c>
      <c r="AZ92" s="11">
        <f t="shared" si="38"/>
        <v>4.0506030089850302</v>
      </c>
      <c r="BA92" s="11">
        <f t="shared" si="38"/>
        <v>4.5375891550646923</v>
      </c>
      <c r="BB92" s="11">
        <f t="shared" si="38"/>
        <v>6.9327271657984229</v>
      </c>
      <c r="BC92" s="11">
        <f t="shared" si="38"/>
        <v>10.095346202957112</v>
      </c>
      <c r="BD92" s="11">
        <f t="shared" si="38"/>
        <v>6.9309481698723943</v>
      </c>
      <c r="BE92" s="11">
        <f t="shared" si="38"/>
        <v>3.3894353225199234</v>
      </c>
      <c r="BF92" s="11"/>
      <c r="BG92" s="11"/>
      <c r="BH92" s="11"/>
      <c r="BI92" s="11">
        <f t="shared" si="38"/>
        <v>6.1307859923962926</v>
      </c>
      <c r="BJ92" s="11">
        <f t="shared" si="38"/>
        <v>7.9951375850789113</v>
      </c>
      <c r="BK92" s="11">
        <f t="shared" si="38"/>
        <v>2.1673130528649769</v>
      </c>
    </row>
    <row r="93" spans="1:63" x14ac:dyDescent="0.2">
      <c r="A93" s="13">
        <v>2006</v>
      </c>
      <c r="B93" s="11">
        <f t="shared" si="2"/>
        <v>1.8796151236239118</v>
      </c>
      <c r="C93" s="11">
        <f t="shared" si="30"/>
        <v>1.5562216953082875</v>
      </c>
      <c r="D93" s="11">
        <f t="shared" si="30"/>
        <v>-0.823049913651548</v>
      </c>
      <c r="E93" s="11">
        <f t="shared" si="30"/>
        <v>5.6426609704032957</v>
      </c>
      <c r="F93" s="11">
        <f t="shared" si="30"/>
        <v>3.6599152448329919</v>
      </c>
      <c r="G93" s="11">
        <f t="shared" si="30"/>
        <v>2.6335375327916259</v>
      </c>
      <c r="H93" s="11">
        <f t="shared" si="30"/>
        <v>2.4384338304487887</v>
      </c>
      <c r="I93" s="11">
        <f t="shared" si="30"/>
        <v>2.3653617899137971</v>
      </c>
      <c r="J93" s="11">
        <f t="shared" si="30"/>
        <v>0.15002145977015086</v>
      </c>
      <c r="K93" s="11">
        <f t="shared" si="30"/>
        <v>2.9634380501150503</v>
      </c>
      <c r="L93" s="11">
        <f t="shared" si="30"/>
        <v>1.5768162251732467</v>
      </c>
      <c r="M93" s="11">
        <f t="shared" si="30"/>
        <v>0.80139965983607864</v>
      </c>
      <c r="N93" s="11">
        <f t="shared" si="30"/>
        <v>4.1966295932917816</v>
      </c>
      <c r="O93" s="11">
        <f t="shared" si="30"/>
        <v>4.7312964531240169</v>
      </c>
      <c r="P93" s="11"/>
      <c r="Q93" s="11"/>
      <c r="R93" s="11"/>
      <c r="S93" s="11">
        <f t="shared" si="30"/>
        <v>-0.74569925545078342</v>
      </c>
      <c r="T93" s="11">
        <f t="shared" si="30"/>
        <v>8.7778707178750874</v>
      </c>
      <c r="U93" s="11">
        <f t="shared" si="30"/>
        <v>2.0726130517116954</v>
      </c>
      <c r="W93" s="15">
        <f>B93*'Table A8'!W42</f>
        <v>1.2563347486302225</v>
      </c>
      <c r="X93" s="15">
        <f>C93*'Table A8'!X42</f>
        <v>1.3131398665011329</v>
      </c>
      <c r="Y93" s="15">
        <f>D93*'Table A8'!Y42</f>
        <v>-0.26897271178132587</v>
      </c>
      <c r="Z93" s="15">
        <f>E93*'Table A8'!Z42</f>
        <v>4.1089857186476797</v>
      </c>
      <c r="AA93" s="15">
        <f>F93*'Table A8'!AA42</f>
        <v>2.6109835356638564</v>
      </c>
      <c r="AB93" s="15">
        <f>G93*'Table A8'!AB42</f>
        <v>0.88434190351142794</v>
      </c>
      <c r="AC93" s="15">
        <f>H93*'Table A8'!AC42</f>
        <v>0.70592659391492429</v>
      </c>
      <c r="AD93" s="15">
        <f>I93*'Table A8'!AD42</f>
        <v>0.32263534814424183</v>
      </c>
      <c r="AE93" s="15">
        <f>J93*'Table A8'!AE42</f>
        <v>4.1795978691964025E-2</v>
      </c>
      <c r="AF93" s="15">
        <f>K93*'Table A8'!AF42</f>
        <v>1.1717434050154909</v>
      </c>
      <c r="AG93" s="15">
        <f>L93*'Table A8'!AG42</f>
        <v>0.67125066705625103</v>
      </c>
      <c r="AH93" s="15">
        <f>M93*'Table A8'!AH42</f>
        <v>0.43083245712787593</v>
      </c>
      <c r="AI93" s="15">
        <f>N93*'Table A8'!AI42</f>
        <v>1.2627658446214969</v>
      </c>
      <c r="AJ93" s="15">
        <f>O93*'Table A8'!AJ42</f>
        <v>1.5211118096793714</v>
      </c>
      <c r="AK93" s="15"/>
      <c r="AL93" s="15"/>
      <c r="AM93" s="15"/>
      <c r="AN93" s="15">
        <f>S93*'Table A8'!AN42</f>
        <v>-0.25540199499189337</v>
      </c>
      <c r="AO93" s="15">
        <f>T93*'Table A8'!AO42</f>
        <v>2.5956163712756632</v>
      </c>
      <c r="AP93" s="15">
        <f>U93*'Table A8'!AP42</f>
        <v>0.74738426644723743</v>
      </c>
      <c r="AR93" s="11">
        <f t="shared" ref="AR93:BK93" si="39">LN(AR42/AR41)*100</f>
        <v>-8.2070903099643093</v>
      </c>
      <c r="AS93" s="11">
        <f t="shared" si="39"/>
        <v>-7.8199095919750201</v>
      </c>
      <c r="AT93" s="11">
        <f t="shared" si="39"/>
        <v>3.192400786218204</v>
      </c>
      <c r="AU93" s="11">
        <f t="shared" si="39"/>
        <v>-3.0209206476906902</v>
      </c>
      <c r="AV93" s="11">
        <f t="shared" si="39"/>
        <v>-5.7533894448179081</v>
      </c>
      <c r="AW93" s="11">
        <f t="shared" si="39"/>
        <v>-1.8550600863511679</v>
      </c>
      <c r="AX93" s="11">
        <f t="shared" si="39"/>
        <v>1.0667721428388062</v>
      </c>
      <c r="AY93" s="11">
        <f t="shared" si="39"/>
        <v>-1.7442111607826871</v>
      </c>
      <c r="AZ93" s="11">
        <f t="shared" si="39"/>
        <v>4.9169888138253288</v>
      </c>
      <c r="BA93" s="11">
        <f t="shared" si="39"/>
        <v>3.9436973566403362E-2</v>
      </c>
      <c r="BB93" s="11">
        <f t="shared" si="39"/>
        <v>4.5269106267998565</v>
      </c>
      <c r="BC93" s="11">
        <f t="shared" si="39"/>
        <v>6.7878394486873859</v>
      </c>
      <c r="BD93" s="11">
        <f t="shared" si="39"/>
        <v>2.9046744809237355</v>
      </c>
      <c r="BE93" s="11">
        <f t="shared" si="39"/>
        <v>1.842605877863273</v>
      </c>
      <c r="BF93" s="11"/>
      <c r="BG93" s="11"/>
      <c r="BH93" s="11"/>
      <c r="BI93" s="11">
        <f t="shared" si="39"/>
        <v>-0.41650242278787686</v>
      </c>
      <c r="BJ93" s="11">
        <f t="shared" si="39"/>
        <v>-11.041341835562477</v>
      </c>
      <c r="BK93" s="11">
        <f t="shared" si="39"/>
        <v>1.0052899329062435</v>
      </c>
    </row>
    <row r="94" spans="1:63" x14ac:dyDescent="0.2">
      <c r="A94" s="13">
        <v>2007</v>
      </c>
      <c r="B94" s="11">
        <f t="shared" si="2"/>
        <v>2.730957539493867</v>
      </c>
      <c r="C94" s="11">
        <f t="shared" si="30"/>
        <v>1.7727010436393975</v>
      </c>
      <c r="D94" s="11">
        <f t="shared" si="30"/>
        <v>-0.56466452401662215</v>
      </c>
      <c r="E94" s="11">
        <f t="shared" si="30"/>
        <v>6.6617865252024151</v>
      </c>
      <c r="F94" s="11">
        <f t="shared" si="30"/>
        <v>3.8550185145176004</v>
      </c>
      <c r="G94" s="11">
        <f t="shared" si="30"/>
        <v>2.7578738697092366</v>
      </c>
      <c r="H94" s="11">
        <f t="shared" si="30"/>
        <v>3.1316378044996056</v>
      </c>
      <c r="I94" s="11">
        <f t="shared" si="30"/>
        <v>2.6469788818700026</v>
      </c>
      <c r="J94" s="11">
        <f t="shared" si="30"/>
        <v>8.5625607286555036E-2</v>
      </c>
      <c r="K94" s="11">
        <f t="shared" si="30"/>
        <v>2.8558857216372333</v>
      </c>
      <c r="L94" s="11">
        <f t="shared" si="30"/>
        <v>1.9390399367829831</v>
      </c>
      <c r="M94" s="11">
        <f t="shared" si="30"/>
        <v>2.2011568978761624</v>
      </c>
      <c r="N94" s="11">
        <f t="shared" si="30"/>
        <v>4.7720207809686981</v>
      </c>
      <c r="O94" s="11">
        <f t="shared" si="30"/>
        <v>4.8840049018582237</v>
      </c>
      <c r="P94" s="11"/>
      <c r="Q94" s="11"/>
      <c r="R94" s="11"/>
      <c r="S94" s="11">
        <f t="shared" si="30"/>
        <v>1.6159320942356332</v>
      </c>
      <c r="T94" s="11">
        <f t="shared" si="30"/>
        <v>6.120018424611354</v>
      </c>
      <c r="U94" s="11">
        <f t="shared" si="30"/>
        <v>2.4447864475749834</v>
      </c>
      <c r="W94" s="15">
        <f>B94*'Table A8'!W43</f>
        <v>1.682816035836121</v>
      </c>
      <c r="X94" s="15">
        <f>C94*'Table A8'!X43</f>
        <v>1.4624783610025029</v>
      </c>
      <c r="Y94" s="15">
        <f>D94*'Table A8'!Y43</f>
        <v>-0.18012798316130244</v>
      </c>
      <c r="Z94" s="15">
        <f>E94*'Table A8'!Z43</f>
        <v>4.9930090006392103</v>
      </c>
      <c r="AA94" s="15">
        <f>F94*'Table A8'!AA43</f>
        <v>2.7204865656950705</v>
      </c>
      <c r="AB94" s="15">
        <f>G94*'Table A8'!AB43</f>
        <v>0.91864778600014663</v>
      </c>
      <c r="AC94" s="15">
        <f>H94*'Table A8'!AC43</f>
        <v>0.88687982623428829</v>
      </c>
      <c r="AD94" s="15">
        <f>I94*'Table A8'!AD43</f>
        <v>0.37057704346180043</v>
      </c>
      <c r="AE94" s="15">
        <f>J94*'Table A8'!AE43</f>
        <v>2.1697528886413044E-2</v>
      </c>
      <c r="AF94" s="15">
        <f>K94*'Table A8'!AF43</f>
        <v>1.1295028029075256</v>
      </c>
      <c r="AG94" s="15">
        <f>L94*'Table A8'!AG43</f>
        <v>0.78802583030860429</v>
      </c>
      <c r="AH94" s="15">
        <f>M94*'Table A8'!AH43</f>
        <v>1.0935347468648775</v>
      </c>
      <c r="AI94" s="15">
        <f>N94*'Table A8'!AI43</f>
        <v>1.39343006804286</v>
      </c>
      <c r="AJ94" s="15">
        <f>O94*'Table A8'!AJ43</f>
        <v>1.5076923132036335</v>
      </c>
      <c r="AK94" s="15"/>
      <c r="AL94" s="15"/>
      <c r="AM94" s="15"/>
      <c r="AN94" s="15">
        <f>S94*'Table A8'!AN43</f>
        <v>0.58222033355309855</v>
      </c>
      <c r="AO94" s="15">
        <f>T94*'Table A8'!AO43</f>
        <v>1.7203371791582518</v>
      </c>
      <c r="AP94" s="15">
        <f>U94*'Table A8'!AP43</f>
        <v>0.86154274412542431</v>
      </c>
      <c r="AR94" s="11">
        <f t="shared" ref="AR94:BK94" si="40">LN(AR43/AR42)*100</f>
        <v>-6.8677868754237936</v>
      </c>
      <c r="AS94" s="11">
        <f t="shared" si="40"/>
        <v>-5.1180342514850112</v>
      </c>
      <c r="AT94" s="11">
        <f t="shared" si="40"/>
        <v>1.0693912128017509</v>
      </c>
      <c r="AU94" s="11">
        <f t="shared" si="40"/>
        <v>-1.123164948426838</v>
      </c>
      <c r="AV94" s="11">
        <f t="shared" si="40"/>
        <v>-1.7615443145326481</v>
      </c>
      <c r="AW94" s="11">
        <f t="shared" si="40"/>
        <v>-0.62303628915548781</v>
      </c>
      <c r="AX94" s="11">
        <f t="shared" si="40"/>
        <v>0.59669332533127539</v>
      </c>
      <c r="AY94" s="11">
        <f t="shared" si="40"/>
        <v>-1.4841182674850932</v>
      </c>
      <c r="AZ94" s="11">
        <f t="shared" si="40"/>
        <v>1.4923826280343266</v>
      </c>
      <c r="BA94" s="11">
        <f t="shared" si="40"/>
        <v>2.6042474658013721</v>
      </c>
      <c r="BB94" s="11">
        <f t="shared" si="40"/>
        <v>4.2496826940468901</v>
      </c>
      <c r="BC94" s="11">
        <f t="shared" si="40"/>
        <v>1.45491962216622</v>
      </c>
      <c r="BD94" s="11">
        <f t="shared" si="40"/>
        <v>3.1930503707519446</v>
      </c>
      <c r="BE94" s="11">
        <f t="shared" si="40"/>
        <v>8.5667961632893395</v>
      </c>
      <c r="BF94" s="11"/>
      <c r="BG94" s="11"/>
      <c r="BH94" s="11"/>
      <c r="BI94" s="11">
        <f t="shared" si="40"/>
        <v>-3.0262940697617289</v>
      </c>
      <c r="BJ94" s="11">
        <f t="shared" si="40"/>
        <v>-6.2125574711226061</v>
      </c>
      <c r="BK94" s="11">
        <f t="shared" si="40"/>
        <v>1.0663789341909822</v>
      </c>
    </row>
    <row r="95" spans="1:63" x14ac:dyDescent="0.2">
      <c r="A95" s="13">
        <v>2008</v>
      </c>
      <c r="B95" s="11">
        <f t="shared" si="2"/>
        <v>3.0522383460217237</v>
      </c>
      <c r="C95" s="11">
        <f t="shared" si="30"/>
        <v>1.2973567447019783</v>
      </c>
      <c r="D95" s="11">
        <f t="shared" si="30"/>
        <v>-1.0928066878388638</v>
      </c>
      <c r="E95" s="11">
        <f t="shared" si="30"/>
        <v>8.9209135069859986</v>
      </c>
      <c r="F95" s="11">
        <f t="shared" si="30"/>
        <v>3.2987522420961897</v>
      </c>
      <c r="G95" s="11">
        <f t="shared" si="30"/>
        <v>2.4268725834870359</v>
      </c>
      <c r="H95" s="11">
        <f t="shared" si="30"/>
        <v>2.329666497345197</v>
      </c>
      <c r="I95" s="11">
        <f t="shared" si="30"/>
        <v>2.6196041611543928</v>
      </c>
      <c r="J95" s="11">
        <f t="shared" si="30"/>
        <v>0.25643779412401813</v>
      </c>
      <c r="K95" s="11">
        <f t="shared" si="30"/>
        <v>1.5130886715369087</v>
      </c>
      <c r="L95" s="11">
        <f t="shared" si="30"/>
        <v>2.1880673685382819</v>
      </c>
      <c r="M95" s="11">
        <f t="shared" si="30"/>
        <v>2.2076753979279813</v>
      </c>
      <c r="N95" s="11">
        <f t="shared" si="30"/>
        <v>5.1678051033721539</v>
      </c>
      <c r="O95" s="11">
        <f t="shared" si="30"/>
        <v>7.7566628078759983E-2</v>
      </c>
      <c r="P95" s="11"/>
      <c r="Q95" s="11"/>
      <c r="R95" s="11"/>
      <c r="S95" s="11">
        <f t="shared" si="30"/>
        <v>1.4835791351195733</v>
      </c>
      <c r="T95" s="11">
        <f t="shared" si="30"/>
        <v>-1.471085051656928</v>
      </c>
      <c r="U95" s="11">
        <f t="shared" si="30"/>
        <v>2.0032980120939965</v>
      </c>
      <c r="W95" s="15">
        <f>B95*'Table A8'!W44</f>
        <v>1.7843385370842997</v>
      </c>
      <c r="X95" s="15">
        <f>C95*'Table A8'!X44</f>
        <v>1.0880931017815492</v>
      </c>
      <c r="Y95" s="15">
        <f>D95*'Table A8'!Y44</f>
        <v>-0.33461740781626015</v>
      </c>
      <c r="Z95" s="15">
        <f>E95*'Table A8'!Z44</f>
        <v>6.5702527978951872</v>
      </c>
      <c r="AA95" s="15">
        <f>F95*'Table A8'!AA44</f>
        <v>2.3391452148704084</v>
      </c>
      <c r="AB95" s="15">
        <f>G95*'Table A8'!AB44</f>
        <v>0.82926236177752022</v>
      </c>
      <c r="AC95" s="15">
        <f>H95*'Table A8'!AC44</f>
        <v>0.65440331910426597</v>
      </c>
      <c r="AD95" s="15">
        <f>I95*'Table A8'!AD44</f>
        <v>0.35259872009138138</v>
      </c>
      <c r="AE95" s="15">
        <f>J95*'Table A8'!AE44</f>
        <v>6.2365671530961203E-2</v>
      </c>
      <c r="AF95" s="15">
        <f>K95*'Table A8'!AF44</f>
        <v>0.59222290603954608</v>
      </c>
      <c r="AG95" s="15">
        <f>L95*'Table A8'!AG44</f>
        <v>0.95443498615639866</v>
      </c>
      <c r="AH95" s="15">
        <f>M95*'Table A8'!AH44</f>
        <v>1.0722679407736206</v>
      </c>
      <c r="AI95" s="15">
        <f>N95*'Table A8'!AI44</f>
        <v>1.5606771412183906</v>
      </c>
      <c r="AJ95" s="15">
        <f>O95*'Table A8'!AJ44</f>
        <v>2.2742535352692429E-2</v>
      </c>
      <c r="AK95" s="15"/>
      <c r="AL95" s="15"/>
      <c r="AM95" s="15"/>
      <c r="AN95" s="15">
        <f>S95*'Table A8'!AN44</f>
        <v>0.56301828177787794</v>
      </c>
      <c r="AO95" s="15">
        <f>T95*'Table A8'!AO44</f>
        <v>-0.36762415440906632</v>
      </c>
      <c r="AP95" s="15">
        <f>U95*'Table A8'!AP44</f>
        <v>0.70976848568490281</v>
      </c>
      <c r="AR95" s="11">
        <f t="shared" ref="AR95:BK95" si="41">LN(AR44/AR43)*100</f>
        <v>3.7574519067547816</v>
      </c>
      <c r="AS95" s="11">
        <f t="shared" si="41"/>
        <v>-5.4995473696705197</v>
      </c>
      <c r="AT95" s="11">
        <f t="shared" si="41"/>
        <v>-1.7203324194638145</v>
      </c>
      <c r="AU95" s="11">
        <f t="shared" si="41"/>
        <v>-10.157375902252376</v>
      </c>
      <c r="AV95" s="11">
        <f t="shared" si="41"/>
        <v>-4.5472651095394347</v>
      </c>
      <c r="AW95" s="11">
        <f t="shared" si="41"/>
        <v>-5.0800211835454654</v>
      </c>
      <c r="AX95" s="11">
        <f t="shared" si="41"/>
        <v>-4.9284538268903795</v>
      </c>
      <c r="AY95" s="11">
        <f t="shared" si="41"/>
        <v>-4.3640623536257328</v>
      </c>
      <c r="AZ95" s="11">
        <f t="shared" si="41"/>
        <v>-2.7068245298256461</v>
      </c>
      <c r="BA95" s="11">
        <f t="shared" si="41"/>
        <v>-0.14936918741187674</v>
      </c>
      <c r="BB95" s="11">
        <f t="shared" si="41"/>
        <v>-0.93644050086705466</v>
      </c>
      <c r="BC95" s="11">
        <f t="shared" si="41"/>
        <v>3.8749388000805518</v>
      </c>
      <c r="BD95" s="11">
        <f t="shared" si="41"/>
        <v>-3.317339136987711</v>
      </c>
      <c r="BE95" s="11">
        <f t="shared" si="41"/>
        <v>2.3091065565566651</v>
      </c>
      <c r="BF95" s="11"/>
      <c r="BG95" s="11"/>
      <c r="BH95" s="11"/>
      <c r="BI95" s="11">
        <f t="shared" si="41"/>
        <v>-3.9915848398033145</v>
      </c>
      <c r="BJ95" s="11">
        <f t="shared" si="41"/>
        <v>2.8959052030505057</v>
      </c>
      <c r="BK95" s="11">
        <f t="shared" si="41"/>
        <v>-2.4369401386228313</v>
      </c>
    </row>
    <row r="96" spans="1:63" x14ac:dyDescent="0.2">
      <c r="A96" s="13">
        <v>2009</v>
      </c>
      <c r="B96" s="11">
        <f t="shared" si="2"/>
        <v>2.5907297745972859</v>
      </c>
      <c r="C96" s="11">
        <f t="shared" si="30"/>
        <v>-0.23722552283678613</v>
      </c>
      <c r="D96" s="11">
        <f t="shared" si="30"/>
        <v>-4.0514254865572221</v>
      </c>
      <c r="E96" s="11">
        <f t="shared" si="30"/>
        <v>5.1735674399188687</v>
      </c>
      <c r="F96" s="11">
        <f t="shared" si="30"/>
        <v>2.3335313761279788</v>
      </c>
      <c r="G96" s="11">
        <f t="shared" si="30"/>
        <v>-0.84567100182233979</v>
      </c>
      <c r="H96" s="11">
        <f t="shared" si="30"/>
        <v>0.3377461400960185</v>
      </c>
      <c r="I96" s="11">
        <f t="shared" si="30"/>
        <v>1.4609167203417719</v>
      </c>
      <c r="J96" s="11">
        <f t="shared" si="30"/>
        <v>-1.1915765483598584</v>
      </c>
      <c r="K96" s="11">
        <f t="shared" si="30"/>
        <v>-1.5019608687100887</v>
      </c>
      <c r="L96" s="11">
        <f t="shared" si="30"/>
        <v>-0.5541203687164048</v>
      </c>
      <c r="M96" s="11">
        <f t="shared" si="30"/>
        <v>0.3856334091642139</v>
      </c>
      <c r="N96" s="11">
        <f t="shared" si="30"/>
        <v>2.8429241520517046</v>
      </c>
      <c r="O96" s="11">
        <f t="shared" si="30"/>
        <v>-5.7327835785708814</v>
      </c>
      <c r="P96" s="11"/>
      <c r="Q96" s="11"/>
      <c r="R96" s="11"/>
      <c r="S96" s="11">
        <f t="shared" si="30"/>
        <v>-0.71753989253231798</v>
      </c>
      <c r="T96" s="11">
        <f t="shared" si="30"/>
        <v>-0.80867333786089679</v>
      </c>
      <c r="U96" s="11">
        <f t="shared" si="30"/>
        <v>-0.20280734922751464</v>
      </c>
      <c r="W96" s="15">
        <f>B96*'Table A8'!W45</f>
        <v>1.5487382592542576</v>
      </c>
      <c r="X96" s="15">
        <f>C96*'Table A8'!X45</f>
        <v>-0.19492821211498718</v>
      </c>
      <c r="Y96" s="15">
        <f>D96*'Table A8'!Y45</f>
        <v>-1.2210996416483468</v>
      </c>
      <c r="Z96" s="15">
        <f>E96*'Table A8'!Z45</f>
        <v>3.8936268552829403</v>
      </c>
      <c r="AA96" s="15">
        <f>F96*'Table A8'!AA45</f>
        <v>1.6761755874727271</v>
      </c>
      <c r="AB96" s="15">
        <f>G96*'Table A8'!AB45</f>
        <v>-0.27382827039007362</v>
      </c>
      <c r="AC96" s="15">
        <f>H96*'Table A8'!AC45</f>
        <v>9.4670243068913987E-2</v>
      </c>
      <c r="AD96" s="15">
        <f>I96*'Table A8'!AD45</f>
        <v>0.17662483148932023</v>
      </c>
      <c r="AE96" s="15">
        <f>J96*'Table A8'!AE45</f>
        <v>-0.27060703413252379</v>
      </c>
      <c r="AF96" s="15">
        <f>K96*'Table A8'!AF45</f>
        <v>-0.59988317096280941</v>
      </c>
      <c r="AG96" s="15">
        <f>L96*'Table A8'!AG45</f>
        <v>-0.25683479090005362</v>
      </c>
      <c r="AH96" s="15">
        <f>M96*'Table A8'!AH45</f>
        <v>0.19277814124119053</v>
      </c>
      <c r="AI96" s="15">
        <f>N96*'Table A8'!AI45</f>
        <v>0.93191053704254867</v>
      </c>
      <c r="AJ96" s="15">
        <f>O96*'Table A8'!AJ45</f>
        <v>-1.7301540840126917</v>
      </c>
      <c r="AK96" s="15"/>
      <c r="AL96" s="15"/>
      <c r="AM96" s="15"/>
      <c r="AN96" s="15">
        <f>S96*'Table A8'!AN45</f>
        <v>-0.24496811931053339</v>
      </c>
      <c r="AO96" s="15">
        <f>T96*'Table A8'!AO45</f>
        <v>-0.18146629701598527</v>
      </c>
      <c r="AP96" s="15">
        <f>U96*'Table A8'!AP45</f>
        <v>-7.3152610866364542E-2</v>
      </c>
      <c r="AR96" s="11">
        <f t="shared" ref="AR96:BK96" si="42">LN(AR45/AR44)*100</f>
        <v>-8.5615079539906205</v>
      </c>
      <c r="AS96" s="11">
        <f t="shared" si="42"/>
        <v>-10.965133159001722</v>
      </c>
      <c r="AT96" s="11">
        <f t="shared" si="42"/>
        <v>-4.9519990047044793</v>
      </c>
      <c r="AU96" s="11">
        <f t="shared" si="42"/>
        <v>-3.2025001212343307</v>
      </c>
      <c r="AV96" s="11">
        <f t="shared" si="42"/>
        <v>-10.046234377653459</v>
      </c>
      <c r="AW96" s="11">
        <f t="shared" si="42"/>
        <v>-13.304646726426961</v>
      </c>
      <c r="AX96" s="11">
        <f t="shared" si="42"/>
        <v>-6.0919580559934916</v>
      </c>
      <c r="AY96" s="11">
        <f t="shared" si="42"/>
        <v>-13.597002420768517</v>
      </c>
      <c r="AZ96" s="11">
        <f t="shared" si="42"/>
        <v>-4.6783367171859505</v>
      </c>
      <c r="BA96" s="11">
        <f t="shared" si="42"/>
        <v>-1.6768413518714715</v>
      </c>
      <c r="BB96" s="11">
        <f t="shared" si="42"/>
        <v>1.4645418064595506</v>
      </c>
      <c r="BC96" s="11">
        <f t="shared" si="42"/>
        <v>5.3348803261923106</v>
      </c>
      <c r="BD96" s="11">
        <f t="shared" si="42"/>
        <v>-11.065534342836557</v>
      </c>
      <c r="BE96" s="11">
        <f t="shared" si="42"/>
        <v>-8.0891464645379809</v>
      </c>
      <c r="BF96" s="11"/>
      <c r="BG96" s="11"/>
      <c r="BH96" s="11"/>
      <c r="BI96" s="11">
        <f t="shared" si="42"/>
        <v>-7.9135912404562347</v>
      </c>
      <c r="BJ96" s="11">
        <f t="shared" si="42"/>
        <v>-2.0380821933885396</v>
      </c>
      <c r="BK96" s="11">
        <f t="shared" si="42"/>
        <v>-6.0377925892730726</v>
      </c>
    </row>
    <row r="97" spans="1:63" x14ac:dyDescent="0.2">
      <c r="A97" s="13">
        <v>2010</v>
      </c>
      <c r="B97" s="11">
        <f t="shared" si="2"/>
        <v>0.98655508683329862</v>
      </c>
      <c r="C97" s="11">
        <f t="shared" si="30"/>
        <v>-1.33896415094601</v>
      </c>
      <c r="D97" s="11">
        <f t="shared" si="30"/>
        <v>-4.4434280206168726</v>
      </c>
      <c r="E97" s="11">
        <f t="shared" si="30"/>
        <v>4.225096877715246</v>
      </c>
      <c r="F97" s="11">
        <f t="shared" si="30"/>
        <v>1.1844745924539368</v>
      </c>
      <c r="G97" s="11">
        <f t="shared" si="30"/>
        <v>-1.7011056727688121</v>
      </c>
      <c r="H97" s="11">
        <f t="shared" si="30"/>
        <v>-0.83006155927864755</v>
      </c>
      <c r="I97" s="11">
        <f t="shared" si="30"/>
        <v>0.99214122445897579</v>
      </c>
      <c r="J97" s="11">
        <f t="shared" si="30"/>
        <v>-2.0952316012805352</v>
      </c>
      <c r="K97" s="11">
        <f t="shared" si="30"/>
        <v>-1.6831636140368982</v>
      </c>
      <c r="L97" s="11">
        <f t="shared" si="30"/>
        <v>-2.7414409264325501</v>
      </c>
      <c r="M97" s="11">
        <f t="shared" si="30"/>
        <v>-1.9523396682098553</v>
      </c>
      <c r="N97" s="11">
        <f t="shared" si="30"/>
        <v>3.228136448269713</v>
      </c>
      <c r="O97" s="11">
        <f t="shared" si="30"/>
        <v>-5.2003532656015521</v>
      </c>
      <c r="P97" s="11"/>
      <c r="Q97" s="11"/>
      <c r="R97" s="11"/>
      <c r="S97" s="11">
        <f t="shared" si="30"/>
        <v>-1.4943429129431112</v>
      </c>
      <c r="T97" s="11">
        <f t="shared" si="30"/>
        <v>-0.6952771082954522</v>
      </c>
      <c r="U97" s="11">
        <f t="shared" si="30"/>
        <v>-1.0202526344479992</v>
      </c>
      <c r="W97" s="15">
        <f>B97*'Table A8'!W46</f>
        <v>0.54882059480536405</v>
      </c>
      <c r="X97" s="15">
        <f>C97*'Table A8'!X46</f>
        <v>-1.0781339343417273</v>
      </c>
      <c r="Y97" s="15">
        <f>D97*'Table A8'!Y46</f>
        <v>-1.405456282921117</v>
      </c>
      <c r="Z97" s="15">
        <f>E97*'Table A8'!Z46</f>
        <v>3.1282617282603677</v>
      </c>
      <c r="AA97" s="15">
        <f>F97*'Table A8'!AA46</f>
        <v>0.84512262171588393</v>
      </c>
      <c r="AB97" s="15">
        <f>G97*'Table A8'!AB46</f>
        <v>-0.52581176345283986</v>
      </c>
      <c r="AC97" s="15">
        <f>H97*'Table A8'!AC46</f>
        <v>-0.23283226737766061</v>
      </c>
      <c r="AD97" s="15">
        <f>I97*'Table A8'!AD46</f>
        <v>0.13096264162858481</v>
      </c>
      <c r="AE97" s="15">
        <f>J97*'Table A8'!AE46</f>
        <v>-0.45131288691582738</v>
      </c>
      <c r="AF97" s="15">
        <f>K97*'Table A8'!AF46</f>
        <v>-0.69026539811653198</v>
      </c>
      <c r="AG97" s="15">
        <f>L97*'Table A8'!AG46</f>
        <v>-1.2339225609872906</v>
      </c>
      <c r="AH97" s="15">
        <f>M97*'Table A8'!AH46</f>
        <v>-0.99862174028934114</v>
      </c>
      <c r="AI97" s="15">
        <f>N97*'Table A8'!AI46</f>
        <v>1.1124158200737431</v>
      </c>
      <c r="AJ97" s="15">
        <f>O97*'Table A8'!AJ46</f>
        <v>-1.6755538221768203</v>
      </c>
      <c r="AK97" s="15"/>
      <c r="AL97" s="15"/>
      <c r="AM97" s="15"/>
      <c r="AN97" s="15">
        <f>S97*'Table A8'!AN46</f>
        <v>-0.4619013943907157</v>
      </c>
      <c r="AO97" s="15">
        <f>T97*'Table A8'!AO46</f>
        <v>-0.15094466021094263</v>
      </c>
      <c r="AP97" s="15">
        <f>U97*'Table A8'!AP46</f>
        <v>-0.36953550419706527</v>
      </c>
      <c r="AR97" s="11">
        <f t="shared" ref="AR97:BK97" si="43">LN(AR46/AR45)*100</f>
        <v>-1.4504880264449456</v>
      </c>
      <c r="AS97" s="11">
        <f t="shared" si="43"/>
        <v>-1.1660125119351872</v>
      </c>
      <c r="AT97" s="11">
        <f t="shared" si="43"/>
        <v>8.9827523771900335</v>
      </c>
      <c r="AU97" s="11">
        <f t="shared" si="43"/>
        <v>-0.78490887505607709</v>
      </c>
      <c r="AV97" s="11">
        <f t="shared" si="43"/>
        <v>6.5155031072551994E-2</v>
      </c>
      <c r="AW97" s="11">
        <f t="shared" si="43"/>
        <v>9.8814116926226401</v>
      </c>
      <c r="AX97" s="11">
        <f t="shared" si="43"/>
        <v>1.962173122908683</v>
      </c>
      <c r="AY97" s="11">
        <f t="shared" si="43"/>
        <v>-0.5577695441050643</v>
      </c>
      <c r="AZ97" s="11">
        <f t="shared" si="43"/>
        <v>4.5271073163126125</v>
      </c>
      <c r="BA97" s="11">
        <f t="shared" si="43"/>
        <v>6.2340616140747729</v>
      </c>
      <c r="BB97" s="11">
        <f t="shared" si="43"/>
        <v>-3.6870382963100066</v>
      </c>
      <c r="BC97" s="11">
        <f t="shared" si="43"/>
        <v>5.6174672474127805</v>
      </c>
      <c r="BD97" s="11">
        <f t="shared" si="43"/>
        <v>0.55883962192336767</v>
      </c>
      <c r="BE97" s="11">
        <f t="shared" si="43"/>
        <v>16.905387324907501</v>
      </c>
      <c r="BF97" s="11"/>
      <c r="BG97" s="11"/>
      <c r="BH97" s="11"/>
      <c r="BI97" s="11">
        <f t="shared" si="43"/>
        <v>4.8998054860452358</v>
      </c>
      <c r="BJ97" s="11">
        <f t="shared" si="43"/>
        <v>2.509913385517399</v>
      </c>
      <c r="BK97" s="11">
        <f t="shared" si="43"/>
        <v>3.6393355447753093</v>
      </c>
    </row>
    <row r="98" spans="1:63" x14ac:dyDescent="0.2">
      <c r="A98" s="13">
        <v>2011</v>
      </c>
      <c r="B98" s="11">
        <f t="shared" si="2"/>
        <v>1.7910926566530243</v>
      </c>
      <c r="C98" s="11">
        <f t="shared" si="30"/>
        <v>-1.8757535235851397</v>
      </c>
      <c r="D98" s="11">
        <f t="shared" si="30"/>
        <v>-2.8033026740748226</v>
      </c>
      <c r="E98" s="11">
        <f t="shared" si="30"/>
        <v>3.0258477345223511</v>
      </c>
      <c r="F98" s="11">
        <f t="shared" si="30"/>
        <v>0.3666167574101335</v>
      </c>
      <c r="G98" s="11">
        <f t="shared" si="30"/>
        <v>0.50263389689151128</v>
      </c>
      <c r="H98" s="11">
        <f t="shared" si="30"/>
        <v>0.38312126113926115</v>
      </c>
      <c r="I98" s="11">
        <f t="shared" si="30"/>
        <v>-0.12972111782653042</v>
      </c>
      <c r="J98" s="11">
        <f t="shared" si="30"/>
        <v>-1.7465264014699839</v>
      </c>
      <c r="K98" s="11">
        <f t="shared" si="30"/>
        <v>-1.4016524840617088</v>
      </c>
      <c r="L98" s="11">
        <f t="shared" si="30"/>
        <v>-1.0333042570245805</v>
      </c>
      <c r="M98" s="11">
        <f t="shared" si="30"/>
        <v>-2.8327359245397581</v>
      </c>
      <c r="N98" s="11">
        <f t="shared" si="30"/>
        <v>6.5116768127654749</v>
      </c>
      <c r="O98" s="11">
        <f t="shared" si="30"/>
        <v>-3.89291456298609</v>
      </c>
      <c r="P98" s="11"/>
      <c r="Q98" s="11"/>
      <c r="R98" s="11"/>
      <c r="S98" s="11">
        <f t="shared" si="30"/>
        <v>-1.4616447919225874</v>
      </c>
      <c r="T98" s="11">
        <f t="shared" si="30"/>
        <v>-3.3026051166039045</v>
      </c>
      <c r="U98" s="11">
        <f t="shared" si="30"/>
        <v>-0.51948168771040226</v>
      </c>
      <c r="W98" s="15">
        <f>B98*'Table A8'!W47</f>
        <v>1.0103553676179711</v>
      </c>
      <c r="X98" s="15">
        <f>C98*'Table A8'!X47</f>
        <v>-1.5467463555483061</v>
      </c>
      <c r="Y98" s="15">
        <f>D98*'Table A8'!Y47</f>
        <v>-0.92368823110765408</v>
      </c>
      <c r="Z98" s="15">
        <f>E98*'Table A8'!Z47</f>
        <v>2.014004252098077</v>
      </c>
      <c r="AA98" s="15">
        <f>F98*'Table A8'!AA47</f>
        <v>0.26352412522640395</v>
      </c>
      <c r="AB98" s="15">
        <f>G98*'Table A8'!AB47</f>
        <v>0.16421049411445673</v>
      </c>
      <c r="AC98" s="15">
        <f>H98*'Table A8'!AC47</f>
        <v>0.10298299499423341</v>
      </c>
      <c r="AD98" s="15">
        <f>I98*'Table A8'!AD47</f>
        <v>-2.0768350964027522E-2</v>
      </c>
      <c r="AE98" s="15">
        <f>J98*'Table A8'!AE47</f>
        <v>-0.39122191392927635</v>
      </c>
      <c r="AF98" s="15">
        <f>K98*'Table A8'!AF47</f>
        <v>-0.56388479433802541</v>
      </c>
      <c r="AG98" s="15">
        <f>L98*'Table A8'!AG47</f>
        <v>-0.46457359395825137</v>
      </c>
      <c r="AH98" s="15">
        <f>M98*'Table A8'!AH47</f>
        <v>-1.5279777576967455</v>
      </c>
      <c r="AI98" s="15">
        <f>N98*'Table A8'!AI47</f>
        <v>2.2602030217108959</v>
      </c>
      <c r="AJ98" s="15">
        <f>O98*'Table A8'!AJ47</f>
        <v>-1.2628614842326877</v>
      </c>
      <c r="AK98" s="15"/>
      <c r="AL98" s="15"/>
      <c r="AM98" s="15"/>
      <c r="AN98" s="15">
        <f>S98*'Table A8'!AN47</f>
        <v>-0.48570456435587589</v>
      </c>
      <c r="AO98" s="15">
        <f>T98*'Table A8'!AO47</f>
        <v>-0.75596631119063373</v>
      </c>
      <c r="AP98" s="15">
        <f>U98*'Table A8'!AP47</f>
        <v>-0.1897147123518389</v>
      </c>
      <c r="AR98" s="11">
        <f t="shared" ref="AR98:BK98" si="44">LN(AR47/AR46)*100</f>
        <v>9.6527012213347252</v>
      </c>
      <c r="AS98" s="11">
        <f t="shared" si="44"/>
        <v>-12.773469010812963</v>
      </c>
      <c r="AT98" s="11">
        <f t="shared" si="44"/>
        <v>5.02911634787956</v>
      </c>
      <c r="AU98" s="11">
        <f t="shared" si="44"/>
        <v>-9.3890790899256444</v>
      </c>
      <c r="AV98" s="11">
        <f t="shared" si="44"/>
        <v>6.1310287903368259</v>
      </c>
      <c r="AW98" s="11">
        <f t="shared" si="44"/>
        <v>0.47589419740915001</v>
      </c>
      <c r="AX98" s="11">
        <f t="shared" si="44"/>
        <v>1.0360548339005349</v>
      </c>
      <c r="AY98" s="11">
        <f t="shared" si="44"/>
        <v>3.7744234918468322</v>
      </c>
      <c r="AZ98" s="11">
        <f t="shared" si="44"/>
        <v>4.2470928127579262</v>
      </c>
      <c r="BA98" s="11">
        <f t="shared" si="44"/>
        <v>3.5559682718125609</v>
      </c>
      <c r="BB98" s="11">
        <f t="shared" si="44"/>
        <v>-6.4806966966763538E-2</v>
      </c>
      <c r="BC98" s="11">
        <f t="shared" si="44"/>
        <v>7.6290715333099657</v>
      </c>
      <c r="BD98" s="11">
        <f t="shared" si="44"/>
        <v>-0.99028592348578071</v>
      </c>
      <c r="BE98" s="11">
        <f t="shared" si="44"/>
        <v>12.483055659734204</v>
      </c>
      <c r="BF98" s="11"/>
      <c r="BG98" s="11"/>
      <c r="BH98" s="11"/>
      <c r="BI98" s="11">
        <f t="shared" si="44"/>
        <v>4.9633420401607999</v>
      </c>
      <c r="BJ98" s="11">
        <f t="shared" si="44"/>
        <v>5.2998184352954194</v>
      </c>
      <c r="BK98" s="11">
        <f t="shared" si="44"/>
        <v>2.4339215064863464</v>
      </c>
    </row>
    <row r="99" spans="1:63" x14ac:dyDescent="0.2">
      <c r="A99" s="13">
        <v>2012</v>
      </c>
      <c r="B99" s="11">
        <f t="shared" si="2"/>
        <v>1.7918707153964466</v>
      </c>
      <c r="C99" s="11">
        <f t="shared" si="30"/>
        <v>-0.83740206603279999</v>
      </c>
      <c r="D99" s="11">
        <f t="shared" ref="C99:U106" si="45">LN(D48/D47)*100</f>
        <v>-1.6468998452297083</v>
      </c>
      <c r="E99" s="11">
        <f t="shared" si="45"/>
        <v>3.1939102759029807</v>
      </c>
      <c r="F99" s="11">
        <f t="shared" si="45"/>
        <v>0.49388118426135896</v>
      </c>
      <c r="G99" s="11">
        <f t="shared" si="45"/>
        <v>2.0090489012208539</v>
      </c>
      <c r="H99" s="11">
        <f t="shared" si="45"/>
        <v>0.70763998956743535</v>
      </c>
      <c r="I99" s="11">
        <f t="shared" si="45"/>
        <v>-1.5394981315847256</v>
      </c>
      <c r="J99" s="11">
        <f t="shared" si="45"/>
        <v>-0.85653628589231579</v>
      </c>
      <c r="K99" s="11">
        <f t="shared" si="45"/>
        <v>0</v>
      </c>
      <c r="L99" s="11">
        <f t="shared" si="45"/>
        <v>-0.24072035118330132</v>
      </c>
      <c r="M99" s="11">
        <f t="shared" si="45"/>
        <v>-1.666389629813821</v>
      </c>
      <c r="N99" s="11">
        <f t="shared" si="45"/>
        <v>5.2388312166570135</v>
      </c>
      <c r="O99" s="11">
        <f t="shared" si="45"/>
        <v>-2.814151313412677</v>
      </c>
      <c r="P99" s="11"/>
      <c r="Q99" s="11"/>
      <c r="R99" s="11"/>
      <c r="S99" s="11">
        <f t="shared" si="45"/>
        <v>-1.1692132528751291</v>
      </c>
      <c r="T99" s="11">
        <f t="shared" si="45"/>
        <v>-3.9180150595671259</v>
      </c>
      <c r="U99" s="11">
        <f t="shared" si="45"/>
        <v>-4.3412199509656239E-2</v>
      </c>
      <c r="W99" s="15">
        <f>B99*'Table A8'!W48</f>
        <v>1.0172450051305626</v>
      </c>
      <c r="X99" s="15">
        <f>C99*'Table A8'!X48</f>
        <v>-0.67653712914789921</v>
      </c>
      <c r="Y99" s="15">
        <f>D99*'Table A8'!Y48</f>
        <v>-0.54759419853887803</v>
      </c>
      <c r="Z99" s="15">
        <f>E99*'Table A8'!Z48</f>
        <v>2.1185206860064469</v>
      </c>
      <c r="AA99" s="15">
        <f>F99*'Table A8'!AA48</f>
        <v>0.3577675298789284</v>
      </c>
      <c r="AB99" s="15">
        <f>G99*'Table A8'!AB48</f>
        <v>0.67544224059045121</v>
      </c>
      <c r="AC99" s="15">
        <f>H99*'Table A8'!AC48</f>
        <v>0.18158042132300395</v>
      </c>
      <c r="AD99" s="15">
        <f>I99*'Table A8'!AD48</f>
        <v>-0.26171468236940343</v>
      </c>
      <c r="AE99" s="15">
        <f>J99*'Table A8'!AE48</f>
        <v>-0.18672491032452482</v>
      </c>
      <c r="AF99" s="15">
        <f>K99*'Table A8'!AF48</f>
        <v>0</v>
      </c>
      <c r="AG99" s="15">
        <f>L99*'Table A8'!AG48</f>
        <v>-0.11566612874357629</v>
      </c>
      <c r="AH99" s="15">
        <f>M99*'Table A8'!AH48</f>
        <v>-0.98050365818245233</v>
      </c>
      <c r="AI99" s="15">
        <f>N99*'Table A8'!AI48</f>
        <v>1.7927280423400298</v>
      </c>
      <c r="AJ99" s="15">
        <f>O99*'Table A8'!AJ48</f>
        <v>-0.89799568410998531</v>
      </c>
      <c r="AK99" s="15"/>
      <c r="AL99" s="15"/>
      <c r="AM99" s="15"/>
      <c r="AN99" s="15">
        <f>S99*'Table A8'!AN48</f>
        <v>-0.39168643971316819</v>
      </c>
      <c r="AO99" s="15">
        <f>T99*'Table A8'!AO48</f>
        <v>-0.95168585796885485</v>
      </c>
      <c r="AP99" s="15">
        <f>U99*'Table A8'!AP48</f>
        <v>-1.6058172598621842E-2</v>
      </c>
      <c r="AR99" s="11">
        <f t="shared" ref="AR99:BK99" si="46">LN(AR48/AR47)*100</f>
        <v>-10.693676762300882</v>
      </c>
      <c r="AS99" s="11">
        <f t="shared" si="46"/>
        <v>-12.065990277053231</v>
      </c>
      <c r="AT99" s="11">
        <f t="shared" si="46"/>
        <v>0.46666785724885484</v>
      </c>
      <c r="AU99" s="11">
        <f t="shared" si="46"/>
        <v>-3.9893359461513858</v>
      </c>
      <c r="AV99" s="11">
        <f t="shared" si="46"/>
        <v>-1.4315508430631401</v>
      </c>
      <c r="AW99" s="11">
        <f t="shared" si="46"/>
        <v>-9.5158062045631002</v>
      </c>
      <c r="AX99" s="11">
        <f t="shared" si="46"/>
        <v>0.22329207331077128</v>
      </c>
      <c r="AY99" s="11">
        <f t="shared" si="46"/>
        <v>0.72176170480392821</v>
      </c>
      <c r="AZ99" s="11">
        <f t="shared" si="46"/>
        <v>5.0076299879731767</v>
      </c>
      <c r="BA99" s="11">
        <f t="shared" si="46"/>
        <v>3.1912126382080177</v>
      </c>
      <c r="BB99" s="11">
        <f t="shared" si="46"/>
        <v>2.5205718011378488</v>
      </c>
      <c r="BC99" s="11">
        <f t="shared" si="46"/>
        <v>7.1684574240771957</v>
      </c>
      <c r="BD99" s="11">
        <f t="shared" si="46"/>
        <v>-5.8981522011581709E-2</v>
      </c>
      <c r="BE99" s="11">
        <f t="shared" si="46"/>
        <v>10.979387910290113</v>
      </c>
      <c r="BF99" s="11"/>
      <c r="BG99" s="11"/>
      <c r="BH99" s="11"/>
      <c r="BI99" s="11">
        <f t="shared" si="46"/>
        <v>8.6919103295582634</v>
      </c>
      <c r="BJ99" s="11">
        <f t="shared" si="46"/>
        <v>0.62132876198880738</v>
      </c>
      <c r="BK99" s="11">
        <f t="shared" si="46"/>
        <v>1.1770275781432966</v>
      </c>
    </row>
    <row r="100" spans="1:63" x14ac:dyDescent="0.2">
      <c r="A100" s="13">
        <v>2013</v>
      </c>
      <c r="B100" s="11">
        <f t="shared" si="2"/>
        <v>1.5803852683632054</v>
      </c>
      <c r="C100" s="11">
        <f t="shared" si="45"/>
        <v>0.53280836455924507</v>
      </c>
      <c r="D100" s="11">
        <f t="shared" si="45"/>
        <v>-1.1415407758298546</v>
      </c>
      <c r="E100" s="11">
        <f t="shared" si="45"/>
        <v>4.0606420862521313</v>
      </c>
      <c r="F100" s="11">
        <f t="shared" si="45"/>
        <v>0.80004693633273105</v>
      </c>
      <c r="G100" s="11">
        <f t="shared" si="45"/>
        <v>2.3244758630640625</v>
      </c>
      <c r="H100" s="11">
        <f t="shared" si="45"/>
        <v>0.8533673175404165</v>
      </c>
      <c r="I100" s="11">
        <f t="shared" si="45"/>
        <v>-1.4091931348057494</v>
      </c>
      <c r="J100" s="11">
        <f t="shared" si="45"/>
        <v>-1.0238997301094201</v>
      </c>
      <c r="K100" s="11">
        <f t="shared" si="45"/>
        <v>0.81147939438100825</v>
      </c>
      <c r="L100" s="11">
        <f t="shared" si="45"/>
        <v>-0.94925160673926834</v>
      </c>
      <c r="M100" s="11">
        <f t="shared" si="45"/>
        <v>-1.7723446011337605</v>
      </c>
      <c r="N100" s="11">
        <f t="shared" si="45"/>
        <v>2.8285156856803035</v>
      </c>
      <c r="O100" s="11">
        <f t="shared" si="45"/>
        <v>-1.7192400540372874</v>
      </c>
      <c r="P100" s="11"/>
      <c r="Q100" s="11"/>
      <c r="R100" s="11"/>
      <c r="S100" s="11">
        <f t="shared" si="45"/>
        <v>0.41357014181412305</v>
      </c>
      <c r="T100" s="11">
        <f t="shared" si="45"/>
        <v>4.3789230757814099</v>
      </c>
      <c r="U100" s="11">
        <f t="shared" si="45"/>
        <v>0.34677104536955616</v>
      </c>
      <c r="W100" s="15">
        <f>B100*'Table A8'!W49</f>
        <v>0.82812188062231962</v>
      </c>
      <c r="X100" s="15">
        <f>C100*'Table A8'!X49</f>
        <v>0.41654957941241783</v>
      </c>
      <c r="Y100" s="15">
        <f>D100*'Table A8'!Y49</f>
        <v>-0.38412847106674608</v>
      </c>
      <c r="Z100" s="15">
        <f>E100*'Table A8'!Z49</f>
        <v>2.840825203541991</v>
      </c>
      <c r="AA100" s="15">
        <f>F100*'Table A8'!AA49</f>
        <v>0.58019403822849658</v>
      </c>
      <c r="AB100" s="15">
        <f>G100*'Table A8'!AB49</f>
        <v>0.81240431414088987</v>
      </c>
      <c r="AC100" s="15">
        <f>H100*'Table A8'!AC49</f>
        <v>0.21948607407139512</v>
      </c>
      <c r="AD100" s="15">
        <f>I100*'Table A8'!AD49</f>
        <v>-0.22899388440593424</v>
      </c>
      <c r="AE100" s="15">
        <f>J100*'Table A8'!AE49</f>
        <v>-0.2147117734039454</v>
      </c>
      <c r="AF100" s="15">
        <f>K100*'Table A8'!AF49</f>
        <v>0.31736959114241231</v>
      </c>
      <c r="AG100" s="15">
        <f>L100*'Table A8'!AG49</f>
        <v>-0.45573569639552269</v>
      </c>
      <c r="AH100" s="15">
        <f>M100*'Table A8'!AH49</f>
        <v>-1.0848521303539747</v>
      </c>
      <c r="AI100" s="15">
        <f>N100*'Table A8'!AI49</f>
        <v>0.94048146548870093</v>
      </c>
      <c r="AJ100" s="15">
        <f>O100*'Table A8'!AJ49</f>
        <v>-0.54568679315143509</v>
      </c>
      <c r="AK100" s="15"/>
      <c r="AL100" s="15"/>
      <c r="AM100" s="15"/>
      <c r="AN100" s="15">
        <f>S100*'Table A8'!AN49</f>
        <v>0.14032434911753197</v>
      </c>
      <c r="AO100" s="15">
        <f>T100*'Table A8'!AO49</f>
        <v>1.089476061254415</v>
      </c>
      <c r="AP100" s="15">
        <f>U100*'Table A8'!AP49</f>
        <v>0.12823593257766189</v>
      </c>
      <c r="AR100" s="11">
        <f t="shared" ref="AR100:BK100" si="47">LN(AR49/AR48)*100</f>
        <v>-0.95211095041364957</v>
      </c>
      <c r="AS100" s="11">
        <f t="shared" si="47"/>
        <v>-6.0838270709218847</v>
      </c>
      <c r="AT100" s="11">
        <f t="shared" si="47"/>
        <v>5.3482716849553379E-2</v>
      </c>
      <c r="AU100" s="11">
        <f t="shared" si="47"/>
        <v>-4.6368999684536787</v>
      </c>
      <c r="AV100" s="11">
        <f t="shared" si="47"/>
        <v>2.8541618767867885</v>
      </c>
      <c r="AW100" s="11">
        <f t="shared" si="47"/>
        <v>-0.7244417284199467</v>
      </c>
      <c r="AX100" s="11">
        <f t="shared" si="47"/>
        <v>4.3228994607292677</v>
      </c>
      <c r="AY100" s="11">
        <f t="shared" si="47"/>
        <v>2.9210430857610077</v>
      </c>
      <c r="AZ100" s="11">
        <f t="shared" si="47"/>
        <v>-0.59799763147406926</v>
      </c>
      <c r="BA100" s="11">
        <f t="shared" si="47"/>
        <v>2.7221054539665115</v>
      </c>
      <c r="BB100" s="11">
        <f t="shared" si="47"/>
        <v>0.47055275101681127</v>
      </c>
      <c r="BC100" s="11">
        <f t="shared" si="47"/>
        <v>6.2305344574466899</v>
      </c>
      <c r="BD100" s="11">
        <f t="shared" si="47"/>
        <v>4.0663894380804084</v>
      </c>
      <c r="BE100" s="11">
        <f t="shared" si="47"/>
        <v>8.5443362604564346</v>
      </c>
      <c r="BF100" s="11"/>
      <c r="BG100" s="11"/>
      <c r="BH100" s="11"/>
      <c r="BI100" s="11">
        <f t="shared" si="47"/>
        <v>0.80568181025719254</v>
      </c>
      <c r="BJ100" s="11">
        <f t="shared" si="47"/>
        <v>-1.1161408300620335</v>
      </c>
      <c r="BK100" s="11">
        <f t="shared" si="47"/>
        <v>1.9725689363554499</v>
      </c>
    </row>
    <row r="101" spans="1:63" x14ac:dyDescent="0.2">
      <c r="A101" s="13">
        <v>2014</v>
      </c>
      <c r="B101" s="11">
        <f t="shared" si="2"/>
        <v>1.899422233480788</v>
      </c>
      <c r="C101" s="11">
        <f t="shared" si="45"/>
        <v>0.94026157955365386</v>
      </c>
      <c r="D101" s="11">
        <f t="shared" si="45"/>
        <v>-0.58638688200470912</v>
      </c>
      <c r="E101" s="11">
        <f t="shared" si="45"/>
        <v>3.4390118603671547</v>
      </c>
      <c r="F101" s="11">
        <f t="shared" si="45"/>
        <v>0.85692140345454226</v>
      </c>
      <c r="G101" s="11">
        <f t="shared" si="45"/>
        <v>1.4413232546958108</v>
      </c>
      <c r="H101" s="11">
        <f t="shared" si="45"/>
        <v>1.6851934636699837</v>
      </c>
      <c r="I101" s="11">
        <f t="shared" si="45"/>
        <v>0.31829176211976956</v>
      </c>
      <c r="J101" s="11">
        <f t="shared" si="45"/>
        <v>1.3854411927304549</v>
      </c>
      <c r="K101" s="11">
        <f t="shared" si="45"/>
        <v>1.0305283431287138</v>
      </c>
      <c r="L101" s="11">
        <f t="shared" si="45"/>
        <v>-0.644407619541988</v>
      </c>
      <c r="M101" s="11">
        <f t="shared" si="45"/>
        <v>-0.89809272129942352</v>
      </c>
      <c r="N101" s="11">
        <f t="shared" si="45"/>
        <v>2.1706278581863074</v>
      </c>
      <c r="O101" s="11">
        <f t="shared" si="45"/>
        <v>1.0962676635061608</v>
      </c>
      <c r="P101" s="11"/>
      <c r="Q101" s="11"/>
      <c r="R101" s="11"/>
      <c r="S101" s="11">
        <f t="shared" si="45"/>
        <v>1.329659479103823</v>
      </c>
      <c r="T101" s="11">
        <f t="shared" si="45"/>
        <v>2.3170483944932863</v>
      </c>
      <c r="U101" s="11">
        <f t="shared" si="45"/>
        <v>0.93674978397507003</v>
      </c>
      <c r="W101" s="15">
        <f>B101*'Table A8'!W50</f>
        <v>1.0881789975611433</v>
      </c>
      <c r="X101" s="15">
        <f>C101*'Table A8'!X50</f>
        <v>0.70171721682089183</v>
      </c>
      <c r="Y101" s="15">
        <f>D101*'Table A8'!Y50</f>
        <v>-0.20130661659221666</v>
      </c>
      <c r="Z101" s="15">
        <f>E101*'Table A8'!Z50</f>
        <v>2.4344764959539087</v>
      </c>
      <c r="AA101" s="15">
        <f>F101*'Table A8'!AA50</f>
        <v>0.6110706528034342</v>
      </c>
      <c r="AB101" s="15">
        <f>G101*'Table A8'!AB50</f>
        <v>0.53501919214308491</v>
      </c>
      <c r="AC101" s="15">
        <f>H101*'Table A8'!AC50</f>
        <v>0.45550779322999657</v>
      </c>
      <c r="AD101" s="15">
        <f>I101*'Table A8'!AD50</f>
        <v>5.1435948758554749E-2</v>
      </c>
      <c r="AE101" s="15">
        <f>J101*'Table A8'!AE50</f>
        <v>0.28567797394101985</v>
      </c>
      <c r="AF101" s="15">
        <f>K101*'Table A8'!AF50</f>
        <v>0.40417321617508156</v>
      </c>
      <c r="AG101" s="15">
        <f>L101*'Table A8'!AG50</f>
        <v>-0.30596473775853589</v>
      </c>
      <c r="AH101" s="15">
        <f>M101*'Table A8'!AH50</f>
        <v>-0.55160854942210602</v>
      </c>
      <c r="AI101" s="15">
        <f>N101*'Table A8'!AI50</f>
        <v>0.71174887469929016</v>
      </c>
      <c r="AJ101" s="15">
        <f>O101*'Table A8'!AJ50</f>
        <v>0.34894199729401099</v>
      </c>
      <c r="AK101" s="15"/>
      <c r="AL101" s="15"/>
      <c r="AM101" s="15"/>
      <c r="AN101" s="15">
        <f>S101*'Table A8'!AN50</f>
        <v>0.51710457142347677</v>
      </c>
      <c r="AO101" s="15">
        <f>T101*'Table A8'!AO50</f>
        <v>0.59779848577926786</v>
      </c>
      <c r="AP101" s="15">
        <f>U101*'Table A8'!AP50</f>
        <v>0.34818989470353356</v>
      </c>
      <c r="AR101" s="11">
        <f t="shared" ref="AR101:BK101" si="48">LN(AR50/AR49)*100</f>
        <v>10.893144246564026</v>
      </c>
      <c r="AS101" s="11">
        <f t="shared" si="48"/>
        <v>-1.699999326947697</v>
      </c>
      <c r="AT101" s="11">
        <f t="shared" si="48"/>
        <v>3.3931477340325285</v>
      </c>
      <c r="AU101" s="11">
        <f t="shared" si="48"/>
        <v>-7.9060072547015432</v>
      </c>
      <c r="AV101" s="11">
        <f t="shared" si="48"/>
        <v>-0.49873879530664394</v>
      </c>
      <c r="AW101" s="11">
        <f t="shared" si="48"/>
        <v>7.9888628543249833</v>
      </c>
      <c r="AX101" s="11">
        <f t="shared" si="48"/>
        <v>2.3613356197276971</v>
      </c>
      <c r="AY101" s="11">
        <f t="shared" si="48"/>
        <v>4.3288725506683647</v>
      </c>
      <c r="AZ101" s="11">
        <f t="shared" si="48"/>
        <v>0.82973411205598202</v>
      </c>
      <c r="BA101" s="11">
        <f t="shared" si="48"/>
        <v>-0.61574185115759539</v>
      </c>
      <c r="BB101" s="11">
        <f t="shared" si="48"/>
        <v>-2.1090863729538349</v>
      </c>
      <c r="BC101" s="11">
        <f t="shared" si="48"/>
        <v>5.4399257157524117</v>
      </c>
      <c r="BD101" s="11">
        <f t="shared" si="48"/>
        <v>2.4451150411769405</v>
      </c>
      <c r="BE101" s="11">
        <f t="shared" si="48"/>
        <v>7.7747723564582456</v>
      </c>
      <c r="BF101" s="11"/>
      <c r="BG101" s="11"/>
      <c r="BH101" s="11"/>
      <c r="BI101" s="11">
        <f t="shared" si="48"/>
        <v>4.5319463529684878</v>
      </c>
      <c r="BJ101" s="11">
        <f t="shared" si="48"/>
        <v>6.1841986120283572</v>
      </c>
      <c r="BK101" s="11">
        <f t="shared" si="48"/>
        <v>2.3792038894131315</v>
      </c>
    </row>
    <row r="102" spans="1:63" x14ac:dyDescent="0.2">
      <c r="A102" s="13">
        <v>2015</v>
      </c>
      <c r="B102" s="11">
        <f t="shared" si="2"/>
        <v>1.5165091787724765</v>
      </c>
      <c r="C102" s="11">
        <f t="shared" si="45"/>
        <v>1.13411771496852</v>
      </c>
      <c r="D102" s="11">
        <f t="shared" si="45"/>
        <v>1.1059236493975104</v>
      </c>
      <c r="E102" s="11">
        <f t="shared" si="45"/>
        <v>4.3100078586534254</v>
      </c>
      <c r="F102" s="11">
        <f t="shared" si="45"/>
        <v>0.99576316724762981</v>
      </c>
      <c r="G102" s="11">
        <f t="shared" si="45"/>
        <v>2.6244139370241939</v>
      </c>
      <c r="H102" s="11">
        <f t="shared" si="45"/>
        <v>1.4385715614792309</v>
      </c>
      <c r="I102" s="11">
        <f t="shared" si="45"/>
        <v>0.88789683687119303</v>
      </c>
      <c r="J102" s="11">
        <f t="shared" si="45"/>
        <v>2.4838387791517471</v>
      </c>
      <c r="K102" s="11">
        <f t="shared" si="45"/>
        <v>0.9642411293603832</v>
      </c>
      <c r="L102" s="11">
        <f t="shared" si="45"/>
        <v>-0.6387286492008305</v>
      </c>
      <c r="M102" s="11">
        <f t="shared" si="45"/>
        <v>-1.9306574629920394</v>
      </c>
      <c r="N102" s="11">
        <f t="shared" si="45"/>
        <v>2.3107306544800776</v>
      </c>
      <c r="O102" s="11">
        <f t="shared" si="45"/>
        <v>5.1944591355458938</v>
      </c>
      <c r="P102" s="11"/>
      <c r="Q102" s="11"/>
      <c r="R102" s="11"/>
      <c r="S102" s="11">
        <f t="shared" si="45"/>
        <v>0.52695258614073881</v>
      </c>
      <c r="T102" s="11">
        <f t="shared" si="45"/>
        <v>0.64449401086553637</v>
      </c>
      <c r="U102" s="11">
        <f t="shared" si="45"/>
        <v>1.5103456641512418</v>
      </c>
      <c r="W102" s="15">
        <f>B102*'Table A8'!W51</f>
        <v>0.87972697460591365</v>
      </c>
      <c r="X102" s="15">
        <f>C102*'Table A8'!X51</f>
        <v>0.73694969118654419</v>
      </c>
      <c r="Y102" s="15">
        <f>D102*'Table A8'!Y51</f>
        <v>0.39824310614804348</v>
      </c>
      <c r="Z102" s="15">
        <f>E102*'Table A8'!Z51</f>
        <v>3.1023436566587357</v>
      </c>
      <c r="AA102" s="15">
        <f>F102*'Table A8'!AA51</f>
        <v>0.70221218554302856</v>
      </c>
      <c r="AB102" s="15">
        <f>G102*'Table A8'!AB51</f>
        <v>1.0046256550928614</v>
      </c>
      <c r="AC102" s="15">
        <f>H102*'Table A8'!AC51</f>
        <v>0.40956132355313696</v>
      </c>
      <c r="AD102" s="15">
        <f>I102*'Table A8'!AD51</f>
        <v>0.14845635112486349</v>
      </c>
      <c r="AE102" s="15">
        <f>J102*'Table A8'!AE51</f>
        <v>0.50769664645861723</v>
      </c>
      <c r="AF102" s="15">
        <f>K102*'Table A8'!AF51</f>
        <v>0.38116451843615945</v>
      </c>
      <c r="AG102" s="15">
        <f>L102*'Table A8'!AG51</f>
        <v>-0.28698078208593314</v>
      </c>
      <c r="AH102" s="15">
        <f>M102*'Table A8'!AH51</f>
        <v>-1.2083985060867175</v>
      </c>
      <c r="AI102" s="15">
        <f>N102*'Table A8'!AI51</f>
        <v>0.78472413026143439</v>
      </c>
      <c r="AJ102" s="15">
        <f>O102*'Table A8'!AJ51</f>
        <v>1.7162492983843634</v>
      </c>
      <c r="AK102" s="15"/>
      <c r="AL102" s="15"/>
      <c r="AM102" s="15"/>
      <c r="AN102" s="15">
        <f>S102*'Table A8'!AN51</f>
        <v>0.22690578359220212</v>
      </c>
      <c r="AO102" s="15">
        <f>T102*'Table A8'!AO51</f>
        <v>0.17117760928588643</v>
      </c>
      <c r="AP102" s="15">
        <f>U102*'Table A8'!AP51</f>
        <v>0.56653065862313079</v>
      </c>
      <c r="AR102" s="11">
        <f t="shared" ref="AR102:BK102" si="49">LN(AR51/AR50)*100</f>
        <v>-1.535847798055358</v>
      </c>
      <c r="AS102" s="11">
        <f t="shared" si="49"/>
        <v>1.09692533382364</v>
      </c>
      <c r="AT102" s="11">
        <f t="shared" si="49"/>
        <v>-1.5924922370744246</v>
      </c>
      <c r="AU102" s="11">
        <f t="shared" si="49"/>
        <v>-2.2119224856321695</v>
      </c>
      <c r="AV102" s="11">
        <f t="shared" si="49"/>
        <v>2.8618266842664966</v>
      </c>
      <c r="AW102" s="11">
        <f t="shared" si="49"/>
        <v>1.1330584571487932</v>
      </c>
      <c r="AX102" s="11">
        <f t="shared" si="49"/>
        <v>2.0161564141711814</v>
      </c>
      <c r="AY102" s="11">
        <f t="shared" si="49"/>
        <v>-9.8658701866399717E-2</v>
      </c>
      <c r="AZ102" s="11">
        <f t="shared" si="49"/>
        <v>2.4322060797082687</v>
      </c>
      <c r="BA102" s="11">
        <f t="shared" si="49"/>
        <v>5.0710041260520216</v>
      </c>
      <c r="BB102" s="11">
        <f t="shared" si="49"/>
        <v>-4.2639662145469162</v>
      </c>
      <c r="BC102" s="11">
        <f t="shared" si="49"/>
        <v>7.0378885006343221</v>
      </c>
      <c r="BD102" s="11">
        <f t="shared" si="49"/>
        <v>2.3252926394218223</v>
      </c>
      <c r="BE102" s="11">
        <f t="shared" si="49"/>
        <v>-1.5308222705414902E-2</v>
      </c>
      <c r="BF102" s="11"/>
      <c r="BG102" s="11"/>
      <c r="BH102" s="11"/>
      <c r="BI102" s="11">
        <f t="shared" si="49"/>
        <v>2.1974996245158236</v>
      </c>
      <c r="BJ102" s="11">
        <f t="shared" si="49"/>
        <v>4.6134901736965981</v>
      </c>
      <c r="BK102" s="11">
        <f t="shared" si="49"/>
        <v>0.73645672305695675</v>
      </c>
    </row>
    <row r="103" spans="1:63" x14ac:dyDescent="0.2">
      <c r="A103" s="13">
        <v>2016</v>
      </c>
      <c r="B103" s="11">
        <f t="shared" si="2"/>
        <v>1.1806752928706772</v>
      </c>
      <c r="C103" s="11">
        <f t="shared" si="45"/>
        <v>0.7681266763834963</v>
      </c>
      <c r="D103" s="11">
        <f t="shared" si="45"/>
        <v>1.71948040138728</v>
      </c>
      <c r="E103" s="11">
        <f t="shared" si="45"/>
        <v>5.3929197115829641</v>
      </c>
      <c r="F103" s="11">
        <f t="shared" si="45"/>
        <v>1.2128900048835727</v>
      </c>
      <c r="G103" s="11">
        <f t="shared" si="45"/>
        <v>2.6214672720692591</v>
      </c>
      <c r="H103" s="11">
        <f t="shared" si="45"/>
        <v>1.4695493686049437</v>
      </c>
      <c r="I103" s="11">
        <f t="shared" si="45"/>
        <v>1.3423020332140772</v>
      </c>
      <c r="J103" s="11">
        <f t="shared" si="45"/>
        <v>3.7569185114808197</v>
      </c>
      <c r="K103" s="11">
        <f t="shared" si="45"/>
        <v>3.755847373026274</v>
      </c>
      <c r="L103" s="11">
        <f t="shared" si="45"/>
        <v>-0.81164456257432038</v>
      </c>
      <c r="M103" s="11">
        <f t="shared" si="45"/>
        <v>-1.2777476520110573</v>
      </c>
      <c r="N103" s="11">
        <f t="shared" si="45"/>
        <v>3.2839834075533174</v>
      </c>
      <c r="O103" s="11">
        <f t="shared" si="45"/>
        <v>7.7456490953925847</v>
      </c>
      <c r="P103" s="11"/>
      <c r="Q103" s="11"/>
      <c r="R103" s="11"/>
      <c r="S103" s="11">
        <f t="shared" si="45"/>
        <v>1.9731776344010057</v>
      </c>
      <c r="T103" s="11">
        <f t="shared" si="45"/>
        <v>1.1260404818379623</v>
      </c>
      <c r="U103" s="11">
        <f t="shared" si="45"/>
        <v>2.1512943273554144</v>
      </c>
      <c r="W103" s="15">
        <f>B103*'Table A8'!W52</f>
        <v>0.60828391088697287</v>
      </c>
      <c r="X103" s="15">
        <f>C103*'Table A8'!X52</f>
        <v>0.45703537244818027</v>
      </c>
      <c r="Y103" s="15">
        <f>D103*'Table A8'!Y52</f>
        <v>0.63259683967038027</v>
      </c>
      <c r="Z103" s="15">
        <f>E103*'Table A8'!Z52</f>
        <v>3.8516232580125527</v>
      </c>
      <c r="AA103" s="15">
        <f>F103*'Table A8'!AA52</f>
        <v>0.85278296243364005</v>
      </c>
      <c r="AB103" s="15">
        <f>G103*'Table A8'!AB52</f>
        <v>1.0027112315664914</v>
      </c>
      <c r="AC103" s="15">
        <f>H103*'Table A8'!AC52</f>
        <v>0.41455987688345464</v>
      </c>
      <c r="AD103" s="15">
        <f>I103*'Table A8'!AD52</f>
        <v>0.22054022405707288</v>
      </c>
      <c r="AE103" s="15">
        <f>J103*'Table A8'!AE52</f>
        <v>0.77843351557882601</v>
      </c>
      <c r="AF103" s="15">
        <f>K103*'Table A8'!AF52</f>
        <v>1.4989586865747859</v>
      </c>
      <c r="AG103" s="15">
        <f>L103*'Table A8'!AG52</f>
        <v>-0.35176675341971048</v>
      </c>
      <c r="AH103" s="15">
        <f>M103*'Table A8'!AH52</f>
        <v>-0.78722032840401235</v>
      </c>
      <c r="AI103" s="15">
        <f>N103*'Table A8'!AI52</f>
        <v>1.1362582590134478</v>
      </c>
      <c r="AJ103" s="15">
        <f>O103*'Table A8'!AJ52</f>
        <v>2.6590813344482749</v>
      </c>
      <c r="AK103" s="15"/>
      <c r="AL103" s="15"/>
      <c r="AM103" s="15"/>
      <c r="AN103" s="15">
        <f>S103*'Table A8'!AN52</f>
        <v>0.83485145711506559</v>
      </c>
      <c r="AO103" s="15">
        <f>T103*'Table A8'!AO52</f>
        <v>0.29141927669966466</v>
      </c>
      <c r="AP103" s="15">
        <f>U103*'Table A8'!AP52</f>
        <v>0.79963610147800757</v>
      </c>
      <c r="AR103" s="11">
        <f t="shared" ref="AR103:BK106" si="50">LN(AR52/AR51)*100</f>
        <v>-7.332627267766795</v>
      </c>
      <c r="AS103" s="11">
        <f t="shared" si="50"/>
        <v>-3.0839424334419987</v>
      </c>
      <c r="AT103" s="11">
        <f t="shared" si="50"/>
        <v>-1.4500222634282729</v>
      </c>
      <c r="AU103" s="11">
        <f t="shared" si="50"/>
        <v>-1.8263905855982718</v>
      </c>
      <c r="AV103" s="11">
        <f t="shared" si="50"/>
        <v>5.5214220319760523</v>
      </c>
      <c r="AW103" s="11">
        <f t="shared" si="50"/>
        <v>1.350701479572691</v>
      </c>
      <c r="AX103" s="11">
        <f t="shared" si="50"/>
        <v>2.0065505711418776</v>
      </c>
      <c r="AY103" s="11">
        <f t="shared" si="50"/>
        <v>-3.1936416556554139</v>
      </c>
      <c r="AZ103" s="11">
        <f t="shared" si="50"/>
        <v>-2.5338518556263194</v>
      </c>
      <c r="BA103" s="11">
        <f t="shared" si="50"/>
        <v>1.0221492818688369</v>
      </c>
      <c r="BB103" s="11">
        <f t="shared" si="50"/>
        <v>4.9816628814154278</v>
      </c>
      <c r="BC103" s="11">
        <f t="shared" si="50"/>
        <v>1.6370294756140626</v>
      </c>
      <c r="BD103" s="11">
        <f t="shared" si="50"/>
        <v>-0.27598931341609922</v>
      </c>
      <c r="BE103" s="11">
        <f t="shared" si="50"/>
        <v>-6.5669385033638301</v>
      </c>
      <c r="BF103" s="11"/>
      <c r="BG103" s="11"/>
      <c r="BH103" s="11"/>
      <c r="BI103" s="11">
        <f t="shared" si="50"/>
        <v>-2.6862483972796447</v>
      </c>
      <c r="BJ103" s="11">
        <f t="shared" si="50"/>
        <v>-4.828494975517434</v>
      </c>
      <c r="BK103" s="11">
        <f t="shared" si="50"/>
        <v>-0.21418775175542212</v>
      </c>
    </row>
    <row r="104" spans="1:63" x14ac:dyDescent="0.2">
      <c r="A104" s="13">
        <v>2017</v>
      </c>
      <c r="B104" s="11">
        <f t="shared" si="2"/>
        <v>0.74597120119004612</v>
      </c>
      <c r="C104" s="11">
        <f t="shared" si="45"/>
        <v>-1.2705917397143829</v>
      </c>
      <c r="D104" s="11">
        <f t="shared" si="45"/>
        <v>1.6495219369110845</v>
      </c>
      <c r="E104" s="11">
        <f t="shared" si="45"/>
        <v>5.0142151359282376</v>
      </c>
      <c r="F104" s="11">
        <f t="shared" si="45"/>
        <v>1.3509569909647423</v>
      </c>
      <c r="G104" s="11">
        <f t="shared" si="45"/>
        <v>2.8978372468411622</v>
      </c>
      <c r="H104" s="11">
        <f t="shared" si="45"/>
        <v>1.2354029193420923</v>
      </c>
      <c r="I104" s="11">
        <f t="shared" si="45"/>
        <v>1.2453461071286558</v>
      </c>
      <c r="J104" s="11">
        <f t="shared" si="45"/>
        <v>3.682163246577451</v>
      </c>
      <c r="K104" s="11">
        <f t="shared" si="45"/>
        <v>4.0748912860065367</v>
      </c>
      <c r="L104" s="11">
        <f t="shared" si="45"/>
        <v>-0.64809040840832277</v>
      </c>
      <c r="M104" s="11">
        <f t="shared" si="45"/>
        <v>-0.32454389541237033</v>
      </c>
      <c r="N104" s="11">
        <f t="shared" si="45"/>
        <v>0.43912246211350575</v>
      </c>
      <c r="O104" s="11">
        <f t="shared" si="45"/>
        <v>8.291421000555955</v>
      </c>
      <c r="P104" s="11"/>
      <c r="Q104" s="11"/>
      <c r="R104" s="11"/>
      <c r="S104" s="11">
        <f t="shared" si="45"/>
        <v>3.1282271787595359</v>
      </c>
      <c r="T104" s="11">
        <f t="shared" si="45"/>
        <v>4.6079467586003826</v>
      </c>
      <c r="U104" s="11">
        <f t="shared" si="45"/>
        <v>1.9034549307627064</v>
      </c>
      <c r="W104" s="15">
        <f>B104*'Table A8'!W53</f>
        <v>0.35187461560134475</v>
      </c>
      <c r="X104" s="15">
        <f>C104*'Table A8'!X53</f>
        <v>-0.85739530595926561</v>
      </c>
      <c r="Y104" s="15">
        <f>D104*'Table A8'!Y53</f>
        <v>0.60702407278327908</v>
      </c>
      <c r="Z104" s="15">
        <f>E104*'Table A8'!Z53</f>
        <v>3.5410387289925209</v>
      </c>
      <c r="AA104" s="15">
        <f>F104*'Table A8'!AA53</f>
        <v>0.93229541946476857</v>
      </c>
      <c r="AB104" s="15">
        <f>G104*'Table A8'!AB53</f>
        <v>1.1107410167142173</v>
      </c>
      <c r="AC104" s="15">
        <f>H104*'Table A8'!AC53</f>
        <v>0.34294785040936476</v>
      </c>
      <c r="AD104" s="15">
        <f>I104*'Table A8'!AD53</f>
        <v>0.20423676156909959</v>
      </c>
      <c r="AE104" s="15">
        <f>J104*'Table A8'!AE53</f>
        <v>0.77104498383331832</v>
      </c>
      <c r="AF104" s="15">
        <f>K104*'Table A8'!AF53</f>
        <v>1.6389212752318292</v>
      </c>
      <c r="AG104" s="15">
        <f>L104*'Table A8'!AG53</f>
        <v>-0.28483573449545785</v>
      </c>
      <c r="AH104" s="15">
        <f>M104*'Table A8'!AH53</f>
        <v>-0.19355797922393767</v>
      </c>
      <c r="AI104" s="15">
        <f>N104*'Table A8'!AI53</f>
        <v>0.14837947994815359</v>
      </c>
      <c r="AJ104" s="15">
        <f>O104*'Table A8'!AJ53</f>
        <v>2.9119470553952511</v>
      </c>
      <c r="AK104" s="15"/>
      <c r="AL104" s="15"/>
      <c r="AM104" s="15"/>
      <c r="AN104" s="15">
        <f>S104*'Table A8'!AN53</f>
        <v>1.2703730572942475</v>
      </c>
      <c r="AO104" s="15">
        <f>T104*'Table A8'!AO53</f>
        <v>1.1722616553879373</v>
      </c>
      <c r="AP104" s="15">
        <f>U104*'Table A8'!AP53</f>
        <v>0.70218452395836239</v>
      </c>
      <c r="AR104" s="11">
        <f t="shared" si="50"/>
        <v>5.3769658308070269</v>
      </c>
      <c r="AS104" s="11">
        <f t="shared" si="50"/>
        <v>1.9888793954040151</v>
      </c>
      <c r="AT104" s="11">
        <f t="shared" si="50"/>
        <v>0.64237293834420239</v>
      </c>
      <c r="AU104" s="11">
        <f t="shared" si="50"/>
        <v>-7.107201072313198</v>
      </c>
      <c r="AV104" s="11">
        <f t="shared" si="50"/>
        <v>0.27396038398845113</v>
      </c>
      <c r="AW104" s="11">
        <f t="shared" si="50"/>
        <v>3.0047048607401425</v>
      </c>
      <c r="AX104" s="11">
        <f t="shared" si="50"/>
        <v>0.65969752768743239</v>
      </c>
      <c r="AY104" s="11">
        <f t="shared" si="50"/>
        <v>-0.35608793454406401</v>
      </c>
      <c r="AZ104" s="11">
        <f t="shared" si="50"/>
        <v>-2.0979919393929176</v>
      </c>
      <c r="BA104" s="11">
        <f t="shared" si="50"/>
        <v>0.28663795658024982</v>
      </c>
      <c r="BB104" s="11">
        <f t="shared" si="50"/>
        <v>0.90612945591293326</v>
      </c>
      <c r="BC104" s="11">
        <f t="shared" si="50"/>
        <v>0.75200117931862143</v>
      </c>
      <c r="BD104" s="11">
        <f t="shared" si="50"/>
        <v>3.2162474715632863</v>
      </c>
      <c r="BE104" s="11">
        <f t="shared" si="50"/>
        <v>-4.5564157012234405</v>
      </c>
      <c r="BF104" s="11"/>
      <c r="BG104" s="11"/>
      <c r="BH104" s="11"/>
      <c r="BI104" s="11">
        <f t="shared" si="50"/>
        <v>0.93654698414876703</v>
      </c>
      <c r="BJ104" s="11">
        <f t="shared" si="50"/>
        <v>-3.8138069711103584</v>
      </c>
      <c r="BK104" s="11">
        <f t="shared" si="50"/>
        <v>0.56809503313460419</v>
      </c>
    </row>
    <row r="105" spans="1:63" x14ac:dyDescent="0.2">
      <c r="A105" s="13">
        <v>2018</v>
      </c>
      <c r="B105" s="11">
        <f t="shared" si="2"/>
        <v>0.43092715880984017</v>
      </c>
      <c r="C105" s="11">
        <f t="shared" si="45"/>
        <v>-3.1789322489407397</v>
      </c>
      <c r="D105" s="11">
        <f t="shared" si="45"/>
        <v>2.2245608947319737</v>
      </c>
      <c r="E105" s="11">
        <f t="shared" si="45"/>
        <v>2.7062919549689095</v>
      </c>
      <c r="F105" s="11">
        <f t="shared" si="45"/>
        <v>1.6434306463424815</v>
      </c>
      <c r="G105" s="11">
        <f t="shared" si="45"/>
        <v>3.7909573073220191</v>
      </c>
      <c r="H105" s="11">
        <f t="shared" si="45"/>
        <v>1.4606152389362101</v>
      </c>
      <c r="I105" s="11">
        <f t="shared" si="45"/>
        <v>-0.99503308531680923</v>
      </c>
      <c r="J105" s="11">
        <f t="shared" si="45"/>
        <v>2.101936722407534</v>
      </c>
      <c r="K105" s="11">
        <f t="shared" si="45"/>
        <v>3.1284290039766383</v>
      </c>
      <c r="L105" s="11">
        <f t="shared" si="45"/>
        <v>3.000450090019606E-2</v>
      </c>
      <c r="M105" s="11">
        <f t="shared" si="45"/>
        <v>1.5722960465236211</v>
      </c>
      <c r="N105" s="11">
        <f t="shared" si="45"/>
        <v>-0.41912046184681029</v>
      </c>
      <c r="O105" s="11">
        <f t="shared" si="45"/>
        <v>7.2570692834835375</v>
      </c>
      <c r="P105" s="11"/>
      <c r="Q105" s="11"/>
      <c r="R105" s="11"/>
      <c r="S105" s="11">
        <f t="shared" si="45"/>
        <v>3.9676817152898289</v>
      </c>
      <c r="T105" s="11">
        <f t="shared" si="45"/>
        <v>2.7782381012451487</v>
      </c>
      <c r="U105" s="11">
        <f t="shared" si="45"/>
        <v>1.3591953519466848</v>
      </c>
      <c r="W105" s="15">
        <f>B105*'Table A8'!W54</f>
        <v>0.19361557245326119</v>
      </c>
      <c r="X105" s="15">
        <f>C105*'Table A8'!X54</f>
        <v>-2.4058159259983518</v>
      </c>
      <c r="Y105" s="15">
        <f>D105*'Table A8'!Y54</f>
        <v>0.80907279741401894</v>
      </c>
      <c r="Z105" s="15">
        <f>E105*'Table A8'!Z54</f>
        <v>1.9038763903206279</v>
      </c>
      <c r="AA105" s="15">
        <f>F105*'Table A8'!AA54</f>
        <v>1.1203266716116695</v>
      </c>
      <c r="AB105" s="15">
        <f>G105*'Table A8'!AB54</f>
        <v>1.4257790432838113</v>
      </c>
      <c r="AC105" s="15">
        <f>H105*'Table A8'!AC54</f>
        <v>0.40196131375524502</v>
      </c>
      <c r="AD105" s="15">
        <f>I105*'Table A8'!AD54</f>
        <v>-0.17144420060008625</v>
      </c>
      <c r="AE105" s="15">
        <f>J105*'Table A8'!AE54</f>
        <v>0.41849560143134013</v>
      </c>
      <c r="AF105" s="15">
        <f>K105*'Table A8'!AF54</f>
        <v>1.2429248432799183</v>
      </c>
      <c r="AG105" s="15">
        <f>L105*'Table A8'!AG54</f>
        <v>1.3054958341675306E-2</v>
      </c>
      <c r="AH105" s="15">
        <f>M105*'Table A8'!AH54</f>
        <v>0.89180631758819773</v>
      </c>
      <c r="AI105" s="15">
        <f>N105*'Table A8'!AI54</f>
        <v>-0.13927372947169508</v>
      </c>
      <c r="AJ105" s="15">
        <f>O105*'Table A8'!AJ54</f>
        <v>2.5530369739295087</v>
      </c>
      <c r="AK105" s="15"/>
      <c r="AL105" s="15"/>
      <c r="AM105" s="15"/>
      <c r="AN105" s="15">
        <f>S105*'Table A8'!AN54</f>
        <v>1.6037369493201488</v>
      </c>
      <c r="AO105" s="15">
        <f>T105*'Table A8'!AO54</f>
        <v>0.7370665682603379</v>
      </c>
      <c r="AP105" s="15">
        <f>U105*'Table A8'!AP54</f>
        <v>0.49583446439015066</v>
      </c>
      <c r="AR105" s="11">
        <f t="shared" si="50"/>
        <v>-3.7550605367900394</v>
      </c>
      <c r="AS105" s="11">
        <f t="shared" si="50"/>
        <v>8.2977359258840693</v>
      </c>
      <c r="AT105" s="11">
        <f t="shared" si="50"/>
        <v>-1.0780130838041775</v>
      </c>
      <c r="AU105" s="11">
        <f t="shared" si="50"/>
        <v>-3.8793842425387846</v>
      </c>
      <c r="AV105" s="11">
        <f t="shared" si="50"/>
        <v>-2.7670938389412276</v>
      </c>
      <c r="AW105" s="11">
        <f t="shared" si="50"/>
        <v>-3.7609528064218156</v>
      </c>
      <c r="AX105" s="11">
        <f t="shared" si="50"/>
        <v>1.6368651910068317</v>
      </c>
      <c r="AY105" s="11">
        <f t="shared" si="50"/>
        <v>2.7401724466924047</v>
      </c>
      <c r="AZ105" s="11">
        <f t="shared" si="50"/>
        <v>-0.71232620319642459</v>
      </c>
      <c r="BA105" s="11">
        <f t="shared" si="50"/>
        <v>1.3713075890969544</v>
      </c>
      <c r="BB105" s="11">
        <f t="shared" si="50"/>
        <v>-0.91606734411986313</v>
      </c>
      <c r="BC105" s="11">
        <f t="shared" si="50"/>
        <v>-2.3790331542995049</v>
      </c>
      <c r="BD105" s="11">
        <f t="shared" si="50"/>
        <v>4.9607068148950786</v>
      </c>
      <c r="BE105" s="11">
        <f t="shared" si="50"/>
        <v>-3.7565083636020171</v>
      </c>
      <c r="BF105" s="11"/>
      <c r="BG105" s="11"/>
      <c r="BH105" s="11"/>
      <c r="BI105" s="11">
        <f t="shared" si="50"/>
        <v>-4.3868021771366461</v>
      </c>
      <c r="BJ105" s="11">
        <f t="shared" si="50"/>
        <v>-1.3784871368597902</v>
      </c>
      <c r="BK105" s="11">
        <f t="shared" si="50"/>
        <v>0.3452481089791406</v>
      </c>
    </row>
    <row r="106" spans="1:63" x14ac:dyDescent="0.2">
      <c r="A106" s="13">
        <v>2019</v>
      </c>
      <c r="B106" s="11">
        <f t="shared" si="2"/>
        <v>0.16985566355815121</v>
      </c>
      <c r="C106" s="11">
        <f t="shared" si="45"/>
        <v>0.95542128048114916</v>
      </c>
      <c r="D106" s="11">
        <f t="shared" si="45"/>
        <v>2.2446188829829996</v>
      </c>
      <c r="E106" s="11">
        <f t="shared" si="45"/>
        <v>0.52860044292374375</v>
      </c>
      <c r="F106" s="11">
        <f t="shared" si="45"/>
        <v>2.1174235231406566</v>
      </c>
      <c r="G106" s="11">
        <f t="shared" si="45"/>
        <v>7.1203759006331939</v>
      </c>
      <c r="H106" s="11">
        <f t="shared" si="45"/>
        <v>0.80673710777587926</v>
      </c>
      <c r="I106" s="11">
        <f t="shared" si="45"/>
        <v>1.3902905168991433</v>
      </c>
      <c r="J106" s="11">
        <f t="shared" si="45"/>
        <v>0.8364916331627672</v>
      </c>
      <c r="K106" s="11">
        <f t="shared" si="45"/>
        <v>2.7128667388252694</v>
      </c>
      <c r="L106" s="11">
        <f t="shared" si="45"/>
        <v>-0.40080213975388218</v>
      </c>
      <c r="M106" s="11">
        <f t="shared" si="45"/>
        <v>1.7839918128331016</v>
      </c>
      <c r="N106" s="11">
        <f t="shared" si="45"/>
        <v>6.9975511427326498E-2</v>
      </c>
      <c r="O106" s="11">
        <f t="shared" si="45"/>
        <v>4.9837234847171583</v>
      </c>
      <c r="P106" s="11"/>
      <c r="Q106" s="11"/>
      <c r="R106" s="11"/>
      <c r="S106" s="11">
        <f t="shared" si="45"/>
        <v>2.5180298530298328</v>
      </c>
      <c r="T106" s="11">
        <f t="shared" si="45"/>
        <v>3.7969931251628628</v>
      </c>
      <c r="U106" s="11">
        <f t="shared" si="45"/>
        <v>1.7545179215748865</v>
      </c>
      <c r="W106" s="15">
        <f>B106*'Table A8'!W55</f>
        <v>7.6231221804898261E-2</v>
      </c>
      <c r="X106" s="15">
        <f>C106*'Table A8'!X55</f>
        <v>0.7420757085497085</v>
      </c>
      <c r="Y106" s="15">
        <f>D106*'Table A8'!Y55</f>
        <v>0.79549293212917516</v>
      </c>
      <c r="Z106" s="15">
        <f>E106*'Table A8'!Z55</f>
        <v>0.37298047252699357</v>
      </c>
      <c r="AA106" s="15">
        <f>F106*'Table A8'!AA55</f>
        <v>1.4070279311269662</v>
      </c>
      <c r="AB106" s="15">
        <f>G106*'Table A8'!AB55</f>
        <v>2.600361278911242</v>
      </c>
      <c r="AC106" s="15">
        <f>H106*'Table A8'!AC55</f>
        <v>0.21886777733959603</v>
      </c>
      <c r="AD106" s="15">
        <f>I106*'Table A8'!AD55</f>
        <v>0.24649850864621811</v>
      </c>
      <c r="AE106" s="15">
        <f>J106*'Table A8'!AE55</f>
        <v>0.15583839125822355</v>
      </c>
      <c r="AF106" s="15">
        <f>K106*'Table A8'!AF55</f>
        <v>1.0620873282500929</v>
      </c>
      <c r="AG106" s="15">
        <f>L106*'Table A8'!AG55</f>
        <v>-0.17282588266187401</v>
      </c>
      <c r="AH106" s="15">
        <f>M106*'Table A8'!AH55</f>
        <v>0.96799395764324092</v>
      </c>
      <c r="AI106" s="15">
        <f>N106*'Table A8'!AI55</f>
        <v>2.2735043662738378E-2</v>
      </c>
      <c r="AJ106" s="15">
        <f>O106*'Table A8'!AJ55</f>
        <v>1.7472934537418359</v>
      </c>
      <c r="AK106" s="15"/>
      <c r="AL106" s="15"/>
      <c r="AM106" s="15"/>
      <c r="AN106" s="15">
        <f>S106*'Table A8'!AN55</f>
        <v>0.9563477381807306</v>
      </c>
      <c r="AO106" s="15">
        <f>T106*'Table A8'!AO55</f>
        <v>1.0753084530461228</v>
      </c>
      <c r="AP106" s="15">
        <f>U106*'Table A8'!AP55</f>
        <v>0.62899467488459693</v>
      </c>
      <c r="AR106" s="11">
        <f t="shared" si="50"/>
        <v>5.902017839912439</v>
      </c>
      <c r="AS106" s="11">
        <f t="shared" si="50"/>
        <v>-1.7788017731915047</v>
      </c>
      <c r="AT106" s="11">
        <f t="shared" si="50"/>
        <v>-3.9388909560142045</v>
      </c>
      <c r="AU106" s="11">
        <f t="shared" si="50"/>
        <v>0.486232662257784</v>
      </c>
      <c r="AV106" s="11">
        <f t="shared" si="50"/>
        <v>-2.2575216147034793</v>
      </c>
      <c r="AW106" s="11">
        <f t="shared" si="50"/>
        <v>-5.3167396520233607</v>
      </c>
      <c r="AX106" s="11">
        <f t="shared" si="50"/>
        <v>1.6527675777621278</v>
      </c>
      <c r="AY106" s="11">
        <f t="shared" si="50"/>
        <v>0.10842246392568521</v>
      </c>
      <c r="AZ106" s="11">
        <f t="shared" si="50"/>
        <v>1.5156278709717972</v>
      </c>
      <c r="BA106" s="11">
        <f t="shared" si="50"/>
        <v>4.4075091618079512</v>
      </c>
      <c r="BB106" s="11">
        <f t="shared" si="50"/>
        <v>-2.5317807984289784</v>
      </c>
      <c r="BC106" s="11">
        <f t="shared" si="50"/>
        <v>-1.654076239671094</v>
      </c>
      <c r="BD106" s="11">
        <f t="shared" si="50"/>
        <v>2.0768151500967691</v>
      </c>
      <c r="BE106" s="11">
        <f t="shared" si="50"/>
        <v>-2.5437348023636499</v>
      </c>
      <c r="BF106" s="11"/>
      <c r="BG106" s="11"/>
      <c r="BH106" s="11"/>
      <c r="BI106" s="11">
        <f t="shared" si="50"/>
        <v>-0.22453272478023659</v>
      </c>
      <c r="BJ106" s="11">
        <f t="shared" si="50"/>
        <v>-7.2561376021247765</v>
      </c>
      <c r="BK106" s="11">
        <f t="shared" si="50"/>
        <v>-0.52214295269168809</v>
      </c>
    </row>
  </sheetData>
  <hyperlinks>
    <hyperlink ref="A1" location="Contents!A1" display="Back to Contents" xr:uid="{00000000-0004-0000-0600-000000000000}"/>
    <hyperlink ref="W3" location="'Table A4'!W56" display="data" xr:uid="{00000000-0004-0000-0600-000001000000}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106"/>
  <sheetViews>
    <sheetView workbookViewId="0">
      <pane xSplit="1" ySplit="4" topLeftCell="B6" activePane="bottomRight" state="frozen"/>
      <selection pane="topRight" activeCell="B1" sqref="B1"/>
      <selection pane="bottomLeft" activeCell="A5" sqref="A5"/>
      <selection pane="bottomRight" activeCell="B3" sqref="B3"/>
    </sheetView>
  </sheetViews>
  <sheetFormatPr defaultColWidth="8.7109375" defaultRowHeight="12" x14ac:dyDescent="0.2"/>
  <cols>
    <col min="1" max="1" width="20.7109375" style="13" customWidth="1"/>
    <col min="2" max="2" width="8.7109375" style="13" customWidth="1"/>
    <col min="3" max="23" width="8.7109375" style="13"/>
    <col min="24" max="24" width="9.7109375" style="13" bestFit="1" customWidth="1"/>
    <col min="25" max="16384" width="8.7109375" style="13"/>
  </cols>
  <sheetData>
    <row r="1" spans="1:21" ht="12.75" x14ac:dyDescent="0.2">
      <c r="A1" s="26" t="s">
        <v>186</v>
      </c>
      <c r="B1" s="9" t="s">
        <v>218</v>
      </c>
    </row>
    <row r="2" spans="1:21" x14ac:dyDescent="0.2">
      <c r="B2" s="9" t="s">
        <v>155</v>
      </c>
    </row>
    <row r="3" spans="1:21" x14ac:dyDescent="0.2">
      <c r="A3" s="16"/>
      <c r="B3" s="9"/>
    </row>
    <row r="4" spans="1:21" x14ac:dyDescent="0.2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</row>
    <row r="5" spans="1:21" x14ac:dyDescent="0.2">
      <c r="A5" s="17" t="str">
        <f>Base_year</f>
        <v>2018=100</v>
      </c>
    </row>
    <row r="6" spans="1:21" x14ac:dyDescent="0.2">
      <c r="A6" s="13">
        <v>1970</v>
      </c>
      <c r="B6" s="34">
        <v>80.680000000000007</v>
      </c>
      <c r="C6" s="34">
        <v>84.08</v>
      </c>
      <c r="D6" s="34">
        <v>183.41</v>
      </c>
      <c r="E6" s="34">
        <v>64.900000000000006</v>
      </c>
      <c r="F6" s="34">
        <v>27.08</v>
      </c>
      <c r="G6" s="34">
        <v>60.3</v>
      </c>
      <c r="H6" s="34">
        <v>45.25</v>
      </c>
      <c r="I6" s="34">
        <v>77.489999999999995</v>
      </c>
      <c r="J6" s="34">
        <v>30.35</v>
      </c>
      <c r="K6" s="34">
        <v>19.18</v>
      </c>
      <c r="L6" s="34">
        <v>25.64</v>
      </c>
      <c r="M6" s="34">
        <v>22.16</v>
      </c>
      <c r="N6" s="34">
        <v>11.91</v>
      </c>
      <c r="O6" s="34">
        <v>13.55</v>
      </c>
      <c r="P6" s="34"/>
      <c r="Q6" s="34"/>
      <c r="R6" s="34"/>
      <c r="S6" s="34">
        <v>35.67</v>
      </c>
      <c r="T6" s="34">
        <v>9.31</v>
      </c>
      <c r="U6" s="34">
        <v>54.84</v>
      </c>
    </row>
    <row r="7" spans="1:21" x14ac:dyDescent="0.2">
      <c r="A7" s="13">
        <v>1971</v>
      </c>
      <c r="B7" s="34">
        <v>81</v>
      </c>
      <c r="C7" s="34">
        <v>84.02</v>
      </c>
      <c r="D7" s="34">
        <v>178.83</v>
      </c>
      <c r="E7" s="34">
        <v>64.12</v>
      </c>
      <c r="F7" s="34">
        <v>27.89</v>
      </c>
      <c r="G7" s="34">
        <v>59.37</v>
      </c>
      <c r="H7" s="34">
        <v>46</v>
      </c>
      <c r="I7" s="34">
        <v>75.400000000000006</v>
      </c>
      <c r="J7" s="34">
        <v>30.58</v>
      </c>
      <c r="K7" s="34">
        <v>20.13</v>
      </c>
      <c r="L7" s="34">
        <v>28.34</v>
      </c>
      <c r="M7" s="34">
        <v>23.29</v>
      </c>
      <c r="N7" s="34">
        <v>12.64</v>
      </c>
      <c r="O7" s="34">
        <v>14.12</v>
      </c>
      <c r="P7" s="34"/>
      <c r="Q7" s="34"/>
      <c r="R7" s="34"/>
      <c r="S7" s="34">
        <v>35.700000000000003</v>
      </c>
      <c r="T7" s="34">
        <v>9.67</v>
      </c>
      <c r="U7" s="34">
        <v>55.04</v>
      </c>
    </row>
    <row r="8" spans="1:21" x14ac:dyDescent="0.2">
      <c r="A8" s="13">
        <v>1972</v>
      </c>
      <c r="B8" s="34">
        <v>83.99</v>
      </c>
      <c r="C8" s="34">
        <v>81.900000000000006</v>
      </c>
      <c r="D8" s="34">
        <v>177.37</v>
      </c>
      <c r="E8" s="34">
        <v>63.01</v>
      </c>
      <c r="F8" s="34">
        <v>28.64</v>
      </c>
      <c r="G8" s="34">
        <v>62.43</v>
      </c>
      <c r="H8" s="34">
        <v>47.53</v>
      </c>
      <c r="I8" s="34">
        <v>75.52</v>
      </c>
      <c r="J8" s="34">
        <v>32.369999999999997</v>
      </c>
      <c r="K8" s="34">
        <v>21.12</v>
      </c>
      <c r="L8" s="34">
        <v>30.11</v>
      </c>
      <c r="M8" s="34">
        <v>24.31</v>
      </c>
      <c r="N8" s="34">
        <v>13.21</v>
      </c>
      <c r="O8" s="34">
        <v>14.65</v>
      </c>
      <c r="P8" s="34"/>
      <c r="Q8" s="34"/>
      <c r="R8" s="34"/>
      <c r="S8" s="34">
        <v>37.049999999999997</v>
      </c>
      <c r="T8" s="34">
        <v>10.61</v>
      </c>
      <c r="U8" s="34">
        <v>56.06</v>
      </c>
    </row>
    <row r="9" spans="1:21" x14ac:dyDescent="0.2">
      <c r="A9" s="13">
        <v>1973</v>
      </c>
      <c r="B9" s="34">
        <v>85.66</v>
      </c>
      <c r="C9" s="34">
        <v>84.56</v>
      </c>
      <c r="D9" s="34">
        <v>180.77</v>
      </c>
      <c r="E9" s="34">
        <v>61.5</v>
      </c>
      <c r="F9" s="34">
        <v>29.41</v>
      </c>
      <c r="G9" s="34">
        <v>66.17</v>
      </c>
      <c r="H9" s="34">
        <v>49.58</v>
      </c>
      <c r="I9" s="34">
        <v>75.12</v>
      </c>
      <c r="J9" s="34">
        <v>34</v>
      </c>
      <c r="K9" s="34">
        <v>22.03</v>
      </c>
      <c r="L9" s="34">
        <v>31.98</v>
      </c>
      <c r="M9" s="34">
        <v>25.58</v>
      </c>
      <c r="N9" s="34">
        <v>13.97</v>
      </c>
      <c r="O9" s="34">
        <v>15.38</v>
      </c>
      <c r="P9" s="34"/>
      <c r="Q9" s="34"/>
      <c r="R9" s="34"/>
      <c r="S9" s="34">
        <v>37.770000000000003</v>
      </c>
      <c r="T9" s="34">
        <v>11.52</v>
      </c>
      <c r="U9" s="34">
        <v>57.57</v>
      </c>
    </row>
    <row r="10" spans="1:21" x14ac:dyDescent="0.2">
      <c r="A10" s="13">
        <v>1974</v>
      </c>
      <c r="B10" s="34">
        <v>84.69</v>
      </c>
      <c r="C10" s="34">
        <v>81.52</v>
      </c>
      <c r="D10" s="34">
        <v>178.82</v>
      </c>
      <c r="E10" s="34">
        <v>60.86</v>
      </c>
      <c r="F10" s="34">
        <v>30.23</v>
      </c>
      <c r="G10" s="34">
        <v>62.39</v>
      </c>
      <c r="H10" s="34">
        <v>51.2</v>
      </c>
      <c r="I10" s="34">
        <v>73.569999999999993</v>
      </c>
      <c r="J10" s="34">
        <v>35.06</v>
      </c>
      <c r="K10" s="34">
        <v>22.92</v>
      </c>
      <c r="L10" s="34">
        <v>33.799999999999997</v>
      </c>
      <c r="M10" s="34">
        <v>26.43</v>
      </c>
      <c r="N10" s="34">
        <v>15.06</v>
      </c>
      <c r="O10" s="34">
        <v>16.329999999999998</v>
      </c>
      <c r="P10" s="34"/>
      <c r="Q10" s="34"/>
      <c r="R10" s="34"/>
      <c r="S10" s="34">
        <v>39.58</v>
      </c>
      <c r="T10" s="34">
        <v>12.35</v>
      </c>
      <c r="U10" s="34">
        <v>57.8</v>
      </c>
    </row>
    <row r="11" spans="1:21" x14ac:dyDescent="0.2">
      <c r="A11" s="13">
        <v>1975</v>
      </c>
      <c r="B11" s="34">
        <v>82.68</v>
      </c>
      <c r="C11" s="34">
        <v>85.48</v>
      </c>
      <c r="D11" s="34">
        <v>168.02</v>
      </c>
      <c r="E11" s="34">
        <v>60.35</v>
      </c>
      <c r="F11" s="34">
        <v>30.77</v>
      </c>
      <c r="G11" s="34">
        <v>60.2</v>
      </c>
      <c r="H11" s="34">
        <v>51.03</v>
      </c>
      <c r="I11" s="34">
        <v>73.349999999999994</v>
      </c>
      <c r="J11" s="34">
        <v>34.71</v>
      </c>
      <c r="K11" s="34">
        <v>22.79</v>
      </c>
      <c r="L11" s="34">
        <v>34.4</v>
      </c>
      <c r="M11" s="34">
        <v>26.45</v>
      </c>
      <c r="N11" s="34">
        <v>15.47</v>
      </c>
      <c r="O11" s="34">
        <v>16.61</v>
      </c>
      <c r="P11" s="34"/>
      <c r="Q11" s="34"/>
      <c r="R11" s="34"/>
      <c r="S11" s="34">
        <v>40.76</v>
      </c>
      <c r="T11" s="34">
        <v>12.83</v>
      </c>
      <c r="U11" s="34">
        <v>56.76</v>
      </c>
    </row>
    <row r="12" spans="1:21" x14ac:dyDescent="0.2">
      <c r="A12" s="13">
        <v>1976</v>
      </c>
      <c r="B12" s="34">
        <v>82.08</v>
      </c>
      <c r="C12" s="34">
        <v>90.3</v>
      </c>
      <c r="D12" s="34">
        <v>166.17</v>
      </c>
      <c r="E12" s="34">
        <v>61.16</v>
      </c>
      <c r="F12" s="34">
        <v>31.63</v>
      </c>
      <c r="G12" s="34">
        <v>59.53</v>
      </c>
      <c r="H12" s="34">
        <v>50.87</v>
      </c>
      <c r="I12" s="34">
        <v>71.680000000000007</v>
      </c>
      <c r="J12" s="34">
        <v>34.56</v>
      </c>
      <c r="K12" s="34">
        <v>22.67</v>
      </c>
      <c r="L12" s="34">
        <v>35.36</v>
      </c>
      <c r="M12" s="34">
        <v>26.64</v>
      </c>
      <c r="N12" s="34">
        <v>16.149999999999999</v>
      </c>
      <c r="O12" s="34">
        <v>17.059999999999999</v>
      </c>
      <c r="P12" s="34"/>
      <c r="Q12" s="34"/>
      <c r="R12" s="34"/>
      <c r="S12" s="34">
        <v>40.83</v>
      </c>
      <c r="T12" s="34">
        <v>13.61</v>
      </c>
      <c r="U12" s="34">
        <v>56.74</v>
      </c>
    </row>
    <row r="13" spans="1:21" x14ac:dyDescent="0.2">
      <c r="A13" s="13">
        <v>1977</v>
      </c>
      <c r="B13" s="34">
        <v>83.11</v>
      </c>
      <c r="C13" s="34">
        <v>99.17</v>
      </c>
      <c r="D13" s="34">
        <v>168.26</v>
      </c>
      <c r="E13" s="34">
        <v>61.35</v>
      </c>
      <c r="F13" s="34">
        <v>32.4</v>
      </c>
      <c r="G13" s="34">
        <v>58.54</v>
      </c>
      <c r="H13" s="34">
        <v>51.47</v>
      </c>
      <c r="I13" s="34">
        <v>71.58</v>
      </c>
      <c r="J13" s="34">
        <v>34.880000000000003</v>
      </c>
      <c r="K13" s="34">
        <v>23.33</v>
      </c>
      <c r="L13" s="34">
        <v>36.85</v>
      </c>
      <c r="M13" s="34">
        <v>26.79</v>
      </c>
      <c r="N13" s="34">
        <v>17.28</v>
      </c>
      <c r="O13" s="34">
        <v>17.86</v>
      </c>
      <c r="P13" s="34"/>
      <c r="Q13" s="34"/>
      <c r="R13" s="34"/>
      <c r="S13" s="34">
        <v>41.52</v>
      </c>
      <c r="T13" s="34">
        <v>13.83</v>
      </c>
      <c r="U13" s="34">
        <v>57.63</v>
      </c>
    </row>
    <row r="14" spans="1:21" x14ac:dyDescent="0.2">
      <c r="A14" s="13">
        <v>1978</v>
      </c>
      <c r="B14" s="34">
        <v>84.08</v>
      </c>
      <c r="C14" s="34">
        <v>101.67</v>
      </c>
      <c r="D14" s="34">
        <v>167.72</v>
      </c>
      <c r="E14" s="34">
        <v>59.75</v>
      </c>
      <c r="F14" s="34">
        <v>32.54</v>
      </c>
      <c r="G14" s="34">
        <v>58.99</v>
      </c>
      <c r="H14" s="34">
        <v>52.54</v>
      </c>
      <c r="I14" s="34">
        <v>72.69</v>
      </c>
      <c r="J14" s="34">
        <v>35.39</v>
      </c>
      <c r="K14" s="34">
        <v>24.05</v>
      </c>
      <c r="L14" s="34">
        <v>38.58</v>
      </c>
      <c r="M14" s="34">
        <v>27.08</v>
      </c>
      <c r="N14" s="34">
        <v>18.649999999999999</v>
      </c>
      <c r="O14" s="34">
        <v>18.86</v>
      </c>
      <c r="P14" s="34"/>
      <c r="Q14" s="34"/>
      <c r="R14" s="34"/>
      <c r="S14" s="34">
        <v>41.79</v>
      </c>
      <c r="T14" s="34">
        <v>16.13</v>
      </c>
      <c r="U14" s="34">
        <v>58.53</v>
      </c>
    </row>
    <row r="15" spans="1:21" x14ac:dyDescent="0.2">
      <c r="A15" s="13">
        <v>1979</v>
      </c>
      <c r="B15" s="34">
        <v>83.44</v>
      </c>
      <c r="C15" s="34">
        <v>94.5</v>
      </c>
      <c r="D15" s="34">
        <v>169.08</v>
      </c>
      <c r="E15" s="34">
        <v>59.66</v>
      </c>
      <c r="F15" s="34">
        <v>33.31</v>
      </c>
      <c r="G15" s="34">
        <v>59.97</v>
      </c>
      <c r="H15" s="34">
        <v>54.65</v>
      </c>
      <c r="I15" s="34">
        <v>72.77</v>
      </c>
      <c r="J15" s="34">
        <v>36.630000000000003</v>
      </c>
      <c r="K15" s="34">
        <v>24.62</v>
      </c>
      <c r="L15" s="34">
        <v>40.03</v>
      </c>
      <c r="M15" s="34">
        <v>27.92</v>
      </c>
      <c r="N15" s="34">
        <v>19.86</v>
      </c>
      <c r="O15" s="34">
        <v>19.63</v>
      </c>
      <c r="P15" s="34"/>
      <c r="Q15" s="34"/>
      <c r="R15" s="34"/>
      <c r="S15" s="34">
        <v>42.3</v>
      </c>
      <c r="T15" s="34">
        <v>20.84</v>
      </c>
      <c r="U15" s="34">
        <v>59.44</v>
      </c>
    </row>
    <row r="16" spans="1:21" x14ac:dyDescent="0.2">
      <c r="A16" s="13">
        <v>1980</v>
      </c>
      <c r="B16" s="34">
        <v>84.77</v>
      </c>
      <c r="C16" s="34">
        <v>97.64</v>
      </c>
      <c r="D16" s="34">
        <v>161.58000000000001</v>
      </c>
      <c r="E16" s="34">
        <v>58.55</v>
      </c>
      <c r="F16" s="34">
        <v>33.520000000000003</v>
      </c>
      <c r="G16" s="34">
        <v>59.38</v>
      </c>
      <c r="H16" s="34">
        <v>55.29</v>
      </c>
      <c r="I16" s="34">
        <v>73.040000000000006</v>
      </c>
      <c r="J16" s="34">
        <v>37.6</v>
      </c>
      <c r="K16" s="34">
        <v>24.77</v>
      </c>
      <c r="L16" s="34">
        <v>41.7</v>
      </c>
      <c r="M16" s="34">
        <v>28.67</v>
      </c>
      <c r="N16" s="34">
        <v>21.37</v>
      </c>
      <c r="O16" s="34">
        <v>20.61</v>
      </c>
      <c r="P16" s="34"/>
      <c r="Q16" s="34"/>
      <c r="R16" s="34"/>
      <c r="S16" s="34">
        <v>43.09</v>
      </c>
      <c r="T16" s="34">
        <v>23.52</v>
      </c>
      <c r="U16" s="34">
        <v>59.15</v>
      </c>
    </row>
    <row r="17" spans="1:21" x14ac:dyDescent="0.2">
      <c r="A17" s="13">
        <v>1981</v>
      </c>
      <c r="B17" s="34">
        <v>84.31</v>
      </c>
      <c r="C17" s="34">
        <v>94.71</v>
      </c>
      <c r="D17" s="34">
        <v>150.5</v>
      </c>
      <c r="E17" s="34">
        <v>56.47</v>
      </c>
      <c r="F17" s="34">
        <v>32.93</v>
      </c>
      <c r="G17" s="34">
        <v>57.34</v>
      </c>
      <c r="H17" s="34">
        <v>54.55</v>
      </c>
      <c r="I17" s="34">
        <v>70.33</v>
      </c>
      <c r="J17" s="34">
        <v>37.22</v>
      </c>
      <c r="K17" s="34">
        <v>25.23</v>
      </c>
      <c r="L17" s="34">
        <v>42.82</v>
      </c>
      <c r="M17" s="34">
        <v>29.74</v>
      </c>
      <c r="N17" s="34">
        <v>22.56</v>
      </c>
      <c r="O17" s="34">
        <v>21.24</v>
      </c>
      <c r="P17" s="34"/>
      <c r="Q17" s="34"/>
      <c r="R17" s="34"/>
      <c r="S17" s="34">
        <v>42.92</v>
      </c>
      <c r="T17" s="34">
        <v>25.53</v>
      </c>
      <c r="U17" s="34">
        <v>57.73</v>
      </c>
    </row>
    <row r="18" spans="1:21" x14ac:dyDescent="0.2">
      <c r="A18" s="13">
        <v>1982</v>
      </c>
      <c r="B18" s="34">
        <v>85.79</v>
      </c>
      <c r="C18" s="34">
        <v>97.83</v>
      </c>
      <c r="D18" s="34">
        <v>142.76</v>
      </c>
      <c r="E18" s="34">
        <v>55.53</v>
      </c>
      <c r="F18" s="34">
        <v>32.71</v>
      </c>
      <c r="G18" s="34">
        <v>55.83</v>
      </c>
      <c r="H18" s="34">
        <v>54.04</v>
      </c>
      <c r="I18" s="34">
        <v>67.63</v>
      </c>
      <c r="J18" s="34">
        <v>37.43</v>
      </c>
      <c r="K18" s="34">
        <v>25.42</v>
      </c>
      <c r="L18" s="34">
        <v>44.48</v>
      </c>
      <c r="M18" s="34">
        <v>31.2</v>
      </c>
      <c r="N18" s="34">
        <v>23.42</v>
      </c>
      <c r="O18" s="34">
        <v>21.6</v>
      </c>
      <c r="P18" s="34"/>
      <c r="Q18" s="34"/>
      <c r="R18" s="34"/>
      <c r="S18" s="34">
        <v>44.18</v>
      </c>
      <c r="T18" s="34">
        <v>27.55</v>
      </c>
      <c r="U18" s="34">
        <v>56.83</v>
      </c>
    </row>
    <row r="19" spans="1:21" x14ac:dyDescent="0.2">
      <c r="A19" s="13">
        <v>1983</v>
      </c>
      <c r="B19" s="34">
        <v>85.79</v>
      </c>
      <c r="C19" s="34">
        <v>97.34</v>
      </c>
      <c r="D19" s="34">
        <v>136.78</v>
      </c>
      <c r="E19" s="34">
        <v>55.59</v>
      </c>
      <c r="F19" s="34">
        <v>32.97</v>
      </c>
      <c r="G19" s="34">
        <v>55.7</v>
      </c>
      <c r="H19" s="34">
        <v>53.98</v>
      </c>
      <c r="I19" s="34">
        <v>65.349999999999994</v>
      </c>
      <c r="J19" s="34">
        <v>37.369999999999997</v>
      </c>
      <c r="K19" s="34">
        <v>25.83</v>
      </c>
      <c r="L19" s="34">
        <v>46.78</v>
      </c>
      <c r="M19" s="34">
        <v>31.42</v>
      </c>
      <c r="N19" s="34">
        <v>24.53</v>
      </c>
      <c r="O19" s="34">
        <v>22.32</v>
      </c>
      <c r="P19" s="34"/>
      <c r="Q19" s="34"/>
      <c r="R19" s="34"/>
      <c r="S19" s="34">
        <v>43.95</v>
      </c>
      <c r="T19" s="34">
        <v>29.78</v>
      </c>
      <c r="U19" s="34">
        <v>56.43</v>
      </c>
    </row>
    <row r="20" spans="1:21" x14ac:dyDescent="0.2">
      <c r="A20" s="13">
        <v>1984</v>
      </c>
      <c r="B20" s="34">
        <v>88.75</v>
      </c>
      <c r="C20" s="34">
        <v>97.99</v>
      </c>
      <c r="D20" s="34">
        <v>136.26</v>
      </c>
      <c r="E20" s="34">
        <v>55.38</v>
      </c>
      <c r="F20" s="34">
        <v>33.07</v>
      </c>
      <c r="G20" s="34">
        <v>57.45</v>
      </c>
      <c r="H20" s="34">
        <v>55.95</v>
      </c>
      <c r="I20" s="34">
        <v>67.069999999999993</v>
      </c>
      <c r="J20" s="34">
        <v>39.049999999999997</v>
      </c>
      <c r="K20" s="34">
        <v>27.07</v>
      </c>
      <c r="L20" s="34">
        <v>49.42</v>
      </c>
      <c r="M20" s="34">
        <v>32.32</v>
      </c>
      <c r="N20" s="34">
        <v>26.44</v>
      </c>
      <c r="O20" s="34">
        <v>23.65</v>
      </c>
      <c r="P20" s="34"/>
      <c r="Q20" s="34"/>
      <c r="R20" s="34"/>
      <c r="S20" s="34">
        <v>46.55</v>
      </c>
      <c r="T20" s="34">
        <v>32.409999999999997</v>
      </c>
      <c r="U20" s="34">
        <v>57.84</v>
      </c>
    </row>
    <row r="21" spans="1:21" x14ac:dyDescent="0.2">
      <c r="A21" s="13">
        <v>1985</v>
      </c>
      <c r="B21" s="34">
        <v>87.34</v>
      </c>
      <c r="C21" s="34">
        <v>98.42</v>
      </c>
      <c r="D21" s="34">
        <v>138.83000000000001</v>
      </c>
      <c r="E21" s="34">
        <v>55.88</v>
      </c>
      <c r="F21" s="34">
        <v>33.26</v>
      </c>
      <c r="G21" s="34">
        <v>58.22</v>
      </c>
      <c r="H21" s="34">
        <v>58.41</v>
      </c>
      <c r="I21" s="34">
        <v>67.31</v>
      </c>
      <c r="J21" s="34">
        <v>41.01</v>
      </c>
      <c r="K21" s="34">
        <v>28.85</v>
      </c>
      <c r="L21" s="34">
        <v>52.87</v>
      </c>
      <c r="M21" s="34">
        <v>32.92</v>
      </c>
      <c r="N21" s="34">
        <v>29.34</v>
      </c>
      <c r="O21" s="34">
        <v>25.76</v>
      </c>
      <c r="P21" s="34"/>
      <c r="Q21" s="34"/>
      <c r="R21" s="34"/>
      <c r="S21" s="34">
        <v>50.52</v>
      </c>
      <c r="T21" s="34">
        <v>36.22</v>
      </c>
      <c r="U21" s="34">
        <v>59.63</v>
      </c>
    </row>
    <row r="22" spans="1:21" x14ac:dyDescent="0.2">
      <c r="A22" s="13">
        <v>1986</v>
      </c>
      <c r="B22" s="34">
        <v>87.84</v>
      </c>
      <c r="C22" s="34">
        <v>96.74</v>
      </c>
      <c r="D22" s="34">
        <v>137.25</v>
      </c>
      <c r="E22" s="34">
        <v>55.29</v>
      </c>
      <c r="F22" s="34">
        <v>33.25</v>
      </c>
      <c r="G22" s="34">
        <v>57.76</v>
      </c>
      <c r="H22" s="34">
        <v>58.76</v>
      </c>
      <c r="I22" s="34">
        <v>66.31</v>
      </c>
      <c r="J22" s="34">
        <v>42.36</v>
      </c>
      <c r="K22" s="34">
        <v>31.05</v>
      </c>
      <c r="L22" s="34">
        <v>54.66</v>
      </c>
      <c r="M22" s="34">
        <v>32.5</v>
      </c>
      <c r="N22" s="34">
        <v>31.82</v>
      </c>
      <c r="O22" s="34">
        <v>27.53</v>
      </c>
      <c r="P22" s="34"/>
      <c r="Q22" s="34"/>
      <c r="R22" s="34"/>
      <c r="S22" s="34">
        <v>50.02</v>
      </c>
      <c r="T22" s="34">
        <v>38.11</v>
      </c>
      <c r="U22" s="34">
        <v>60.18</v>
      </c>
    </row>
    <row r="23" spans="1:21" x14ac:dyDescent="0.2">
      <c r="A23" s="13">
        <v>1987</v>
      </c>
      <c r="B23" s="34">
        <v>87.14</v>
      </c>
      <c r="C23" s="34">
        <v>94.44</v>
      </c>
      <c r="D23" s="34">
        <v>139.31</v>
      </c>
      <c r="E23" s="34">
        <v>55.56</v>
      </c>
      <c r="F23" s="34">
        <v>33.619999999999997</v>
      </c>
      <c r="G23" s="34">
        <v>61.43</v>
      </c>
      <c r="H23" s="34">
        <v>61.21</v>
      </c>
      <c r="I23" s="34">
        <v>70.02</v>
      </c>
      <c r="J23" s="34">
        <v>44.07</v>
      </c>
      <c r="K23" s="34">
        <v>32.22</v>
      </c>
      <c r="L23" s="34">
        <v>57.1</v>
      </c>
      <c r="M23" s="34">
        <v>34.94</v>
      </c>
      <c r="N23" s="34">
        <v>34.159999999999997</v>
      </c>
      <c r="O23" s="34">
        <v>29.41</v>
      </c>
      <c r="P23" s="34"/>
      <c r="Q23" s="34"/>
      <c r="R23" s="34"/>
      <c r="S23" s="34">
        <v>53.72</v>
      </c>
      <c r="T23" s="34">
        <v>42.12</v>
      </c>
      <c r="U23" s="34">
        <v>61.98</v>
      </c>
    </row>
    <row r="24" spans="1:21" x14ac:dyDescent="0.2">
      <c r="A24" s="13">
        <v>1988</v>
      </c>
      <c r="B24" s="34">
        <v>87.67</v>
      </c>
      <c r="C24" s="34">
        <v>92.46</v>
      </c>
      <c r="D24" s="34">
        <v>141.13999999999999</v>
      </c>
      <c r="E24" s="34">
        <v>55.43</v>
      </c>
      <c r="F24" s="34">
        <v>34.229999999999997</v>
      </c>
      <c r="G24" s="34">
        <v>66.55</v>
      </c>
      <c r="H24" s="34">
        <v>64.430000000000007</v>
      </c>
      <c r="I24" s="34">
        <v>72.78</v>
      </c>
      <c r="J24" s="34">
        <v>46.85</v>
      </c>
      <c r="K24" s="34">
        <v>35.159999999999997</v>
      </c>
      <c r="L24" s="34">
        <v>61.81</v>
      </c>
      <c r="M24" s="34">
        <v>40.869999999999997</v>
      </c>
      <c r="N24" s="34">
        <v>37.57</v>
      </c>
      <c r="O24" s="34">
        <v>31.76</v>
      </c>
      <c r="P24" s="34"/>
      <c r="Q24" s="34"/>
      <c r="R24" s="34"/>
      <c r="S24" s="34">
        <v>57.57</v>
      </c>
      <c r="T24" s="34">
        <v>44.89</v>
      </c>
      <c r="U24" s="34">
        <v>64.489999999999995</v>
      </c>
    </row>
    <row r="25" spans="1:21" x14ac:dyDescent="0.2">
      <c r="A25" s="13">
        <v>1989</v>
      </c>
      <c r="B25" s="34">
        <v>88.75</v>
      </c>
      <c r="C25" s="34">
        <v>91.55</v>
      </c>
      <c r="D25" s="34">
        <v>143.30000000000001</v>
      </c>
      <c r="E25" s="34">
        <v>55.94</v>
      </c>
      <c r="F25" s="34">
        <v>35.11</v>
      </c>
      <c r="G25" s="34">
        <v>73.78</v>
      </c>
      <c r="H25" s="34">
        <v>67.7</v>
      </c>
      <c r="I25" s="34">
        <v>75.239999999999995</v>
      </c>
      <c r="J25" s="34">
        <v>51.98</v>
      </c>
      <c r="K25" s="34">
        <v>38.53</v>
      </c>
      <c r="L25" s="34">
        <v>66.040000000000006</v>
      </c>
      <c r="M25" s="34">
        <v>47.25</v>
      </c>
      <c r="N25" s="34">
        <v>41.93</v>
      </c>
      <c r="O25" s="34">
        <v>34.96</v>
      </c>
      <c r="P25" s="34"/>
      <c r="Q25" s="34"/>
      <c r="R25" s="34"/>
      <c r="S25" s="34">
        <v>58.91</v>
      </c>
      <c r="T25" s="34">
        <v>48.22</v>
      </c>
      <c r="U25" s="34">
        <v>67.430000000000007</v>
      </c>
    </row>
    <row r="26" spans="1:21" x14ac:dyDescent="0.2">
      <c r="A26" s="13">
        <v>1990</v>
      </c>
      <c r="B26" s="34">
        <v>86.95</v>
      </c>
      <c r="C26" s="34">
        <v>90.9</v>
      </c>
      <c r="D26" s="34">
        <v>141.16</v>
      </c>
      <c r="E26" s="34">
        <v>55.67</v>
      </c>
      <c r="F26" s="34">
        <v>36.229999999999997</v>
      </c>
      <c r="G26" s="34">
        <v>76.64</v>
      </c>
      <c r="H26" s="34">
        <v>68.98</v>
      </c>
      <c r="I26" s="34">
        <v>75.760000000000005</v>
      </c>
      <c r="J26" s="34">
        <v>54.63</v>
      </c>
      <c r="K26" s="34">
        <v>41.32</v>
      </c>
      <c r="L26" s="34">
        <v>68.97</v>
      </c>
      <c r="M26" s="34">
        <v>53.05</v>
      </c>
      <c r="N26" s="34">
        <v>45.35</v>
      </c>
      <c r="O26" s="34">
        <v>37.56</v>
      </c>
      <c r="P26" s="34"/>
      <c r="Q26" s="34"/>
      <c r="R26" s="34"/>
      <c r="S26" s="34">
        <v>60.93</v>
      </c>
      <c r="T26" s="34">
        <v>50.61</v>
      </c>
      <c r="U26" s="34">
        <v>68.67</v>
      </c>
    </row>
    <row r="27" spans="1:21" x14ac:dyDescent="0.2">
      <c r="A27" s="13">
        <v>1991</v>
      </c>
      <c r="B27" s="34">
        <v>88.17</v>
      </c>
      <c r="C27" s="34">
        <v>91.92</v>
      </c>
      <c r="D27" s="34">
        <v>132.52000000000001</v>
      </c>
      <c r="E27" s="34">
        <v>56.58</v>
      </c>
      <c r="F27" s="34">
        <v>37.81</v>
      </c>
      <c r="G27" s="34">
        <v>73.430000000000007</v>
      </c>
      <c r="H27" s="34">
        <v>68.98</v>
      </c>
      <c r="I27" s="34">
        <v>74.16</v>
      </c>
      <c r="J27" s="34">
        <v>55.28</v>
      </c>
      <c r="K27" s="34">
        <v>42.34</v>
      </c>
      <c r="L27" s="34">
        <v>70.91</v>
      </c>
      <c r="M27" s="34">
        <v>56.7</v>
      </c>
      <c r="N27" s="34">
        <v>46.07</v>
      </c>
      <c r="O27" s="34">
        <v>37.82</v>
      </c>
      <c r="P27" s="34"/>
      <c r="Q27" s="34"/>
      <c r="R27" s="34"/>
      <c r="S27" s="34">
        <v>60.88</v>
      </c>
      <c r="T27" s="34">
        <v>51.6</v>
      </c>
      <c r="U27" s="34">
        <v>67.849999999999994</v>
      </c>
    </row>
    <row r="28" spans="1:21" x14ac:dyDescent="0.2">
      <c r="A28" s="13">
        <v>1992</v>
      </c>
      <c r="B28" s="34">
        <v>85.37</v>
      </c>
      <c r="C28" s="34">
        <v>90.5</v>
      </c>
      <c r="D28" s="34">
        <v>128.97</v>
      </c>
      <c r="E28" s="34">
        <v>58.56</v>
      </c>
      <c r="F28" s="34">
        <v>39.78</v>
      </c>
      <c r="G28" s="34">
        <v>68.58</v>
      </c>
      <c r="H28" s="34">
        <v>69.349999999999994</v>
      </c>
      <c r="I28" s="34">
        <v>75.73</v>
      </c>
      <c r="J28" s="34">
        <v>56.88</v>
      </c>
      <c r="K28" s="34">
        <v>43.12</v>
      </c>
      <c r="L28" s="34">
        <v>70.12</v>
      </c>
      <c r="M28" s="34">
        <v>60.19</v>
      </c>
      <c r="N28" s="34">
        <v>49.32</v>
      </c>
      <c r="O28" s="34">
        <v>40.15</v>
      </c>
      <c r="P28" s="34"/>
      <c r="Q28" s="34"/>
      <c r="R28" s="34"/>
      <c r="S28" s="34">
        <v>64.739999999999995</v>
      </c>
      <c r="T28" s="34">
        <v>55.89</v>
      </c>
      <c r="U28" s="34">
        <v>67.89</v>
      </c>
    </row>
    <row r="29" spans="1:21" x14ac:dyDescent="0.2">
      <c r="A29" s="13">
        <v>1993</v>
      </c>
      <c r="B29" s="34">
        <v>85.05</v>
      </c>
      <c r="C29" s="34">
        <v>86.84</v>
      </c>
      <c r="D29" s="34">
        <v>126.21</v>
      </c>
      <c r="E29" s="34">
        <v>59.5</v>
      </c>
      <c r="F29" s="34">
        <v>41.85</v>
      </c>
      <c r="G29" s="34">
        <v>67.48</v>
      </c>
      <c r="H29" s="34">
        <v>69.63</v>
      </c>
      <c r="I29" s="34">
        <v>75.27</v>
      </c>
      <c r="J29" s="34">
        <v>55.79</v>
      </c>
      <c r="K29" s="34">
        <v>45.14</v>
      </c>
      <c r="L29" s="34">
        <v>69.55</v>
      </c>
      <c r="M29" s="34">
        <v>60.56</v>
      </c>
      <c r="N29" s="34">
        <v>50.3</v>
      </c>
      <c r="O29" s="34">
        <v>40.97</v>
      </c>
      <c r="P29" s="34"/>
      <c r="Q29" s="34"/>
      <c r="R29" s="34"/>
      <c r="S29" s="34">
        <v>66.81</v>
      </c>
      <c r="T29" s="34">
        <v>58.47</v>
      </c>
      <c r="U29" s="34">
        <v>67.87</v>
      </c>
    </row>
    <row r="30" spans="1:21" x14ac:dyDescent="0.2">
      <c r="A30" s="13">
        <v>1994</v>
      </c>
      <c r="B30" s="34">
        <v>86.85</v>
      </c>
      <c r="C30" s="34">
        <v>84.65</v>
      </c>
      <c r="D30" s="34">
        <v>127.94</v>
      </c>
      <c r="E30" s="34">
        <v>59.85</v>
      </c>
      <c r="F30" s="34">
        <v>43.7</v>
      </c>
      <c r="G30" s="34">
        <v>69.099999999999994</v>
      </c>
      <c r="H30" s="34">
        <v>71.739999999999995</v>
      </c>
      <c r="I30" s="34">
        <v>76.83</v>
      </c>
      <c r="J30" s="34">
        <v>57.37</v>
      </c>
      <c r="K30" s="34">
        <v>48.08</v>
      </c>
      <c r="L30" s="34">
        <v>71.14</v>
      </c>
      <c r="M30" s="34">
        <v>63.12</v>
      </c>
      <c r="N30" s="34">
        <v>51.79</v>
      </c>
      <c r="O30" s="34">
        <v>42.41</v>
      </c>
      <c r="P30" s="34"/>
      <c r="Q30" s="34"/>
      <c r="R30" s="34"/>
      <c r="S30" s="34">
        <v>72.06</v>
      </c>
      <c r="T30" s="34">
        <v>63.34</v>
      </c>
      <c r="U30" s="34">
        <v>69.56</v>
      </c>
    </row>
    <row r="31" spans="1:21" x14ac:dyDescent="0.2">
      <c r="A31" s="13">
        <v>1995</v>
      </c>
      <c r="B31" s="34">
        <v>88.29</v>
      </c>
      <c r="C31" s="34">
        <v>84.8</v>
      </c>
      <c r="D31" s="34">
        <v>131.32</v>
      </c>
      <c r="E31" s="34">
        <v>57.19</v>
      </c>
      <c r="F31" s="34">
        <v>45.43</v>
      </c>
      <c r="G31" s="34">
        <v>69.900000000000006</v>
      </c>
      <c r="H31" s="34">
        <v>73.13</v>
      </c>
      <c r="I31" s="34">
        <v>76.81</v>
      </c>
      <c r="J31" s="34">
        <v>58.43</v>
      </c>
      <c r="K31" s="34">
        <v>50.58</v>
      </c>
      <c r="L31" s="34">
        <v>72.849999999999994</v>
      </c>
      <c r="M31" s="34">
        <v>63.52</v>
      </c>
      <c r="N31" s="34">
        <v>53.21</v>
      </c>
      <c r="O31" s="34">
        <v>43.93</v>
      </c>
      <c r="P31" s="34"/>
      <c r="Q31" s="34"/>
      <c r="R31" s="34"/>
      <c r="S31" s="34">
        <v>76.23</v>
      </c>
      <c r="T31" s="34">
        <v>65.78</v>
      </c>
      <c r="U31" s="34">
        <v>71.099999999999994</v>
      </c>
    </row>
    <row r="32" spans="1:21" x14ac:dyDescent="0.2">
      <c r="A32" s="13">
        <v>1996</v>
      </c>
      <c r="B32" s="34">
        <v>87.75</v>
      </c>
      <c r="C32" s="34">
        <v>86.58</v>
      </c>
      <c r="D32" s="34">
        <v>133.53</v>
      </c>
      <c r="E32" s="34">
        <v>55</v>
      </c>
      <c r="F32" s="34">
        <v>49.6</v>
      </c>
      <c r="G32" s="34">
        <v>69.95</v>
      </c>
      <c r="H32" s="34">
        <v>73.77</v>
      </c>
      <c r="I32" s="34">
        <v>77.09</v>
      </c>
      <c r="J32" s="34">
        <v>60.57</v>
      </c>
      <c r="K32" s="34">
        <v>54.74</v>
      </c>
      <c r="L32" s="34">
        <v>72.12</v>
      </c>
      <c r="M32" s="34">
        <v>63.21</v>
      </c>
      <c r="N32" s="34">
        <v>54.06</v>
      </c>
      <c r="O32" s="34">
        <v>46.17</v>
      </c>
      <c r="P32" s="34"/>
      <c r="Q32" s="34"/>
      <c r="R32" s="34"/>
      <c r="S32" s="34">
        <v>78.23</v>
      </c>
      <c r="T32" s="34">
        <v>70</v>
      </c>
      <c r="U32" s="34">
        <v>72.349999999999994</v>
      </c>
    </row>
    <row r="33" spans="1:21" x14ac:dyDescent="0.2">
      <c r="A33" s="13">
        <v>1997</v>
      </c>
      <c r="B33" s="34">
        <v>89.52</v>
      </c>
      <c r="C33" s="34">
        <v>89.13</v>
      </c>
      <c r="D33" s="34">
        <v>133.9</v>
      </c>
      <c r="E33" s="34">
        <v>54.45</v>
      </c>
      <c r="F33" s="34">
        <v>53.37</v>
      </c>
      <c r="G33" s="34">
        <v>70.599999999999994</v>
      </c>
      <c r="H33" s="34">
        <v>76.900000000000006</v>
      </c>
      <c r="I33" s="34">
        <v>78.5</v>
      </c>
      <c r="J33" s="34">
        <v>65.13</v>
      </c>
      <c r="K33" s="34">
        <v>59.41</v>
      </c>
      <c r="L33" s="34">
        <v>73.73</v>
      </c>
      <c r="M33" s="34">
        <v>64.75</v>
      </c>
      <c r="N33" s="34">
        <v>55.23</v>
      </c>
      <c r="O33" s="34">
        <v>49.92</v>
      </c>
      <c r="P33" s="34"/>
      <c r="Q33" s="34"/>
      <c r="R33" s="34"/>
      <c r="S33" s="34">
        <v>80.41</v>
      </c>
      <c r="T33" s="34">
        <v>70.17</v>
      </c>
      <c r="U33" s="34">
        <v>74.41</v>
      </c>
    </row>
    <row r="34" spans="1:21" x14ac:dyDescent="0.2">
      <c r="A34" s="13">
        <v>1998</v>
      </c>
      <c r="B34" s="34">
        <v>87.82</v>
      </c>
      <c r="C34" s="34">
        <v>93.64</v>
      </c>
      <c r="D34" s="34">
        <v>134.80000000000001</v>
      </c>
      <c r="E34" s="34">
        <v>54.17</v>
      </c>
      <c r="F34" s="34">
        <v>55.88</v>
      </c>
      <c r="G34" s="34">
        <v>72.89</v>
      </c>
      <c r="H34" s="34">
        <v>79.930000000000007</v>
      </c>
      <c r="I34" s="34">
        <v>81.92</v>
      </c>
      <c r="J34" s="34">
        <v>65.459999999999994</v>
      </c>
      <c r="K34" s="34">
        <v>61.69</v>
      </c>
      <c r="L34" s="34">
        <v>77.14</v>
      </c>
      <c r="M34" s="34">
        <v>65.48</v>
      </c>
      <c r="N34" s="34">
        <v>56.72</v>
      </c>
      <c r="O34" s="34">
        <v>53.8</v>
      </c>
      <c r="P34" s="34"/>
      <c r="Q34" s="34"/>
      <c r="R34" s="34"/>
      <c r="S34" s="34">
        <v>79.42</v>
      </c>
      <c r="T34" s="34">
        <v>71.099999999999994</v>
      </c>
      <c r="U34" s="34">
        <v>76.510000000000005</v>
      </c>
    </row>
    <row r="35" spans="1:21" x14ac:dyDescent="0.2">
      <c r="A35" s="13">
        <v>1999</v>
      </c>
      <c r="B35" s="34">
        <v>83.85</v>
      </c>
      <c r="C35" s="34">
        <v>98.74</v>
      </c>
      <c r="D35" s="34">
        <v>131.59</v>
      </c>
      <c r="E35" s="34">
        <v>51.48</v>
      </c>
      <c r="F35" s="34">
        <v>58.13</v>
      </c>
      <c r="G35" s="34">
        <v>74.09</v>
      </c>
      <c r="H35" s="34">
        <v>82.77</v>
      </c>
      <c r="I35" s="34">
        <v>85.46</v>
      </c>
      <c r="J35" s="34">
        <v>65.94</v>
      </c>
      <c r="K35" s="34">
        <v>63.21</v>
      </c>
      <c r="L35" s="34">
        <v>80.900000000000006</v>
      </c>
      <c r="M35" s="34">
        <v>67.09</v>
      </c>
      <c r="N35" s="34">
        <v>58.64</v>
      </c>
      <c r="O35" s="34">
        <v>57.34</v>
      </c>
      <c r="P35" s="34"/>
      <c r="Q35" s="34"/>
      <c r="R35" s="34"/>
      <c r="S35" s="34">
        <v>83.48</v>
      </c>
      <c r="T35" s="34">
        <v>74.42</v>
      </c>
      <c r="U35" s="34">
        <v>78.099999999999994</v>
      </c>
    </row>
    <row r="36" spans="1:21" x14ac:dyDescent="0.2">
      <c r="A36" s="13">
        <v>2000</v>
      </c>
      <c r="B36" s="34">
        <v>80.88</v>
      </c>
      <c r="C36" s="34">
        <v>100.07</v>
      </c>
      <c r="D36" s="34">
        <v>128.84</v>
      </c>
      <c r="E36" s="34">
        <v>52.54</v>
      </c>
      <c r="F36" s="34">
        <v>63.58</v>
      </c>
      <c r="G36" s="34">
        <v>75.84</v>
      </c>
      <c r="H36" s="34">
        <v>84.22</v>
      </c>
      <c r="I36" s="34">
        <v>85.86</v>
      </c>
      <c r="J36" s="34">
        <v>67.44</v>
      </c>
      <c r="K36" s="34">
        <v>66.459999999999994</v>
      </c>
      <c r="L36" s="34">
        <v>81.56</v>
      </c>
      <c r="M36" s="34">
        <v>69.510000000000005</v>
      </c>
      <c r="N36" s="34">
        <v>60.55</v>
      </c>
      <c r="O36" s="34">
        <v>61</v>
      </c>
      <c r="P36" s="34"/>
      <c r="Q36" s="34"/>
      <c r="R36" s="34"/>
      <c r="S36" s="34">
        <v>84.2</v>
      </c>
      <c r="T36" s="34">
        <v>78.16</v>
      </c>
      <c r="U36" s="34">
        <v>79.42</v>
      </c>
    </row>
    <row r="37" spans="1:21" x14ac:dyDescent="0.2">
      <c r="A37" s="13">
        <v>2001</v>
      </c>
      <c r="B37" s="34">
        <v>77.81</v>
      </c>
      <c r="C37" s="34">
        <v>101.33</v>
      </c>
      <c r="D37" s="34">
        <v>124.67</v>
      </c>
      <c r="E37" s="34">
        <v>53.01</v>
      </c>
      <c r="F37" s="34">
        <v>65.7</v>
      </c>
      <c r="G37" s="34">
        <v>77.900000000000006</v>
      </c>
      <c r="H37" s="34">
        <v>85.92</v>
      </c>
      <c r="I37" s="34">
        <v>87.91</v>
      </c>
      <c r="J37" s="34">
        <v>69.11</v>
      </c>
      <c r="K37" s="34">
        <v>70.52</v>
      </c>
      <c r="L37" s="34">
        <v>84.09</v>
      </c>
      <c r="M37" s="34">
        <v>73.66</v>
      </c>
      <c r="N37" s="34">
        <v>63.13</v>
      </c>
      <c r="O37" s="34">
        <v>63.73</v>
      </c>
      <c r="P37" s="34"/>
      <c r="Q37" s="34"/>
      <c r="R37" s="34"/>
      <c r="S37" s="34">
        <v>87.63</v>
      </c>
      <c r="T37" s="34">
        <v>80.16</v>
      </c>
      <c r="U37" s="34">
        <v>80.89</v>
      </c>
    </row>
    <row r="38" spans="1:21" x14ac:dyDescent="0.2">
      <c r="A38" s="13">
        <v>2002</v>
      </c>
      <c r="B38" s="34">
        <v>78.75</v>
      </c>
      <c r="C38" s="34">
        <v>102.73</v>
      </c>
      <c r="D38" s="34">
        <v>119.66</v>
      </c>
      <c r="E38" s="34">
        <v>52.66</v>
      </c>
      <c r="F38" s="34">
        <v>65.66</v>
      </c>
      <c r="G38" s="34">
        <v>79.42</v>
      </c>
      <c r="H38" s="34">
        <v>86.39</v>
      </c>
      <c r="I38" s="34">
        <v>89.61</v>
      </c>
      <c r="J38" s="34">
        <v>70.14</v>
      </c>
      <c r="K38" s="34">
        <v>72.38</v>
      </c>
      <c r="L38" s="34">
        <v>85.87</v>
      </c>
      <c r="M38" s="34">
        <v>75.81</v>
      </c>
      <c r="N38" s="34">
        <v>62.9</v>
      </c>
      <c r="O38" s="34">
        <v>64.66</v>
      </c>
      <c r="P38" s="34"/>
      <c r="Q38" s="34"/>
      <c r="R38" s="34"/>
      <c r="S38" s="34">
        <v>86.9</v>
      </c>
      <c r="T38" s="34">
        <v>83.52</v>
      </c>
      <c r="U38" s="34">
        <v>81.17</v>
      </c>
    </row>
    <row r="39" spans="1:21" x14ac:dyDescent="0.2">
      <c r="A39" s="13">
        <v>2003</v>
      </c>
      <c r="B39" s="34">
        <v>80.61</v>
      </c>
      <c r="C39" s="34">
        <v>103.82</v>
      </c>
      <c r="D39" s="34">
        <v>115.01</v>
      </c>
      <c r="E39" s="34">
        <v>52.86</v>
      </c>
      <c r="F39" s="34">
        <v>67.78</v>
      </c>
      <c r="G39" s="34">
        <v>81.83</v>
      </c>
      <c r="H39" s="34">
        <v>87.7</v>
      </c>
      <c r="I39" s="34">
        <v>91</v>
      </c>
      <c r="J39" s="34">
        <v>72.290000000000006</v>
      </c>
      <c r="K39" s="34">
        <v>73</v>
      </c>
      <c r="L39" s="34">
        <v>87.96</v>
      </c>
      <c r="M39" s="34">
        <v>77.489999999999995</v>
      </c>
      <c r="N39" s="34">
        <v>65.77</v>
      </c>
      <c r="O39" s="34">
        <v>66.599999999999994</v>
      </c>
      <c r="P39" s="34"/>
      <c r="Q39" s="34"/>
      <c r="R39" s="34"/>
      <c r="S39" s="34">
        <v>85.21</v>
      </c>
      <c r="T39" s="34">
        <v>82.65</v>
      </c>
      <c r="U39" s="34">
        <v>82.22</v>
      </c>
    </row>
    <row r="40" spans="1:21" x14ac:dyDescent="0.2">
      <c r="A40" s="13">
        <v>2004</v>
      </c>
      <c r="B40" s="34">
        <v>82.66</v>
      </c>
      <c r="C40" s="34">
        <v>103.32</v>
      </c>
      <c r="D40" s="34">
        <v>111.94</v>
      </c>
      <c r="E40" s="34">
        <v>52.14</v>
      </c>
      <c r="F40" s="34">
        <v>68.209999999999994</v>
      </c>
      <c r="G40" s="34">
        <v>84.29</v>
      </c>
      <c r="H40" s="34">
        <v>88.55</v>
      </c>
      <c r="I40" s="34">
        <v>87.48</v>
      </c>
      <c r="J40" s="34">
        <v>74.040000000000006</v>
      </c>
      <c r="K40" s="34">
        <v>72.25</v>
      </c>
      <c r="L40" s="34">
        <v>87.7</v>
      </c>
      <c r="M40" s="34">
        <v>79.349999999999994</v>
      </c>
      <c r="N40" s="34">
        <v>66.650000000000006</v>
      </c>
      <c r="O40" s="34">
        <v>68.739999999999995</v>
      </c>
      <c r="P40" s="34"/>
      <c r="Q40" s="34"/>
      <c r="R40" s="34"/>
      <c r="S40" s="34">
        <v>84.02</v>
      </c>
      <c r="T40" s="34">
        <v>80.63</v>
      </c>
      <c r="U40" s="34">
        <v>82.41</v>
      </c>
    </row>
    <row r="41" spans="1:21" x14ac:dyDescent="0.2">
      <c r="A41" s="13">
        <v>2005</v>
      </c>
      <c r="B41" s="34">
        <v>83.66</v>
      </c>
      <c r="C41" s="34">
        <v>104.9</v>
      </c>
      <c r="D41" s="34">
        <v>108.74</v>
      </c>
      <c r="E41" s="34">
        <v>53.72</v>
      </c>
      <c r="F41" s="34">
        <v>70.72</v>
      </c>
      <c r="G41" s="34">
        <v>85.51</v>
      </c>
      <c r="H41" s="34">
        <v>88.93</v>
      </c>
      <c r="I41" s="34">
        <v>88.22</v>
      </c>
      <c r="J41" s="34">
        <v>74.83</v>
      </c>
      <c r="K41" s="34">
        <v>74.849999999999994</v>
      </c>
      <c r="L41" s="34">
        <v>90.86</v>
      </c>
      <c r="M41" s="34">
        <v>83.58</v>
      </c>
      <c r="N41" s="34">
        <v>70.459999999999994</v>
      </c>
      <c r="O41" s="34">
        <v>71.53</v>
      </c>
      <c r="P41" s="34"/>
      <c r="Q41" s="34"/>
      <c r="R41" s="34"/>
      <c r="S41" s="34">
        <v>82.22</v>
      </c>
      <c r="T41" s="34">
        <v>80.31</v>
      </c>
      <c r="U41" s="34">
        <v>83.75</v>
      </c>
    </row>
    <row r="42" spans="1:21" x14ac:dyDescent="0.2">
      <c r="A42" s="13">
        <v>2006</v>
      </c>
      <c r="B42" s="34">
        <v>85.11</v>
      </c>
      <c r="C42" s="34">
        <v>107.09</v>
      </c>
      <c r="D42" s="34">
        <v>106.66</v>
      </c>
      <c r="E42" s="34">
        <v>57.23</v>
      </c>
      <c r="F42" s="34">
        <v>73.52</v>
      </c>
      <c r="G42" s="34">
        <v>87.1</v>
      </c>
      <c r="H42" s="34">
        <v>89.21</v>
      </c>
      <c r="I42" s="34">
        <v>88.93</v>
      </c>
      <c r="J42" s="34">
        <v>77.42</v>
      </c>
      <c r="K42" s="34">
        <v>77.17</v>
      </c>
      <c r="L42" s="34">
        <v>91.5</v>
      </c>
      <c r="M42" s="34">
        <v>88.88</v>
      </c>
      <c r="N42" s="34">
        <v>72.86</v>
      </c>
      <c r="O42" s="34">
        <v>74.13</v>
      </c>
      <c r="P42" s="34"/>
      <c r="Q42" s="34"/>
      <c r="R42" s="34"/>
      <c r="S42" s="34">
        <v>83.36</v>
      </c>
      <c r="T42" s="34">
        <v>85.32</v>
      </c>
      <c r="U42" s="34">
        <v>85.26</v>
      </c>
    </row>
    <row r="43" spans="1:21" x14ac:dyDescent="0.2">
      <c r="A43" s="13">
        <v>2007</v>
      </c>
      <c r="B43" s="34">
        <v>85.66</v>
      </c>
      <c r="C43" s="34">
        <v>108.35</v>
      </c>
      <c r="D43" s="34">
        <v>105.32</v>
      </c>
      <c r="E43" s="34">
        <v>60.71</v>
      </c>
      <c r="F43" s="34">
        <v>76.069999999999993</v>
      </c>
      <c r="G43" s="34">
        <v>89.29</v>
      </c>
      <c r="H43" s="34">
        <v>90.38</v>
      </c>
      <c r="I43" s="34">
        <v>87.97</v>
      </c>
      <c r="J43" s="34">
        <v>81.64</v>
      </c>
      <c r="K43" s="34">
        <v>78.92</v>
      </c>
      <c r="L43" s="34">
        <v>96.35</v>
      </c>
      <c r="M43" s="34">
        <v>91.86</v>
      </c>
      <c r="N43" s="34">
        <v>76.349999999999994</v>
      </c>
      <c r="O43" s="34">
        <v>77.5</v>
      </c>
      <c r="P43" s="34"/>
      <c r="Q43" s="34"/>
      <c r="R43" s="34"/>
      <c r="S43" s="34">
        <v>84.78</v>
      </c>
      <c r="T43" s="34">
        <v>86.98</v>
      </c>
      <c r="U43" s="34">
        <v>87.21</v>
      </c>
    </row>
    <row r="44" spans="1:21" x14ac:dyDescent="0.2">
      <c r="A44" s="13">
        <v>2008</v>
      </c>
      <c r="B44" s="34">
        <v>88.12</v>
      </c>
      <c r="C44" s="34">
        <v>109.38</v>
      </c>
      <c r="D44" s="34">
        <v>103.12</v>
      </c>
      <c r="E44" s="34">
        <v>66.34</v>
      </c>
      <c r="F44" s="34">
        <v>78.7</v>
      </c>
      <c r="G44" s="34">
        <v>89.62</v>
      </c>
      <c r="H44" s="34">
        <v>92.08</v>
      </c>
      <c r="I44" s="34">
        <v>90.09</v>
      </c>
      <c r="J44" s="34">
        <v>81.2</v>
      </c>
      <c r="K44" s="34">
        <v>78.94</v>
      </c>
      <c r="L44" s="34">
        <v>98.94</v>
      </c>
      <c r="M44" s="34">
        <v>94.98</v>
      </c>
      <c r="N44" s="34">
        <v>77.23</v>
      </c>
      <c r="O44" s="34">
        <v>78.62</v>
      </c>
      <c r="P44" s="34"/>
      <c r="Q44" s="34"/>
      <c r="R44" s="34"/>
      <c r="S44" s="34">
        <v>86.83</v>
      </c>
      <c r="T44" s="34">
        <v>88.96</v>
      </c>
      <c r="U44" s="34">
        <v>88.09</v>
      </c>
    </row>
    <row r="45" spans="1:21" x14ac:dyDescent="0.2">
      <c r="A45" s="13">
        <v>2009</v>
      </c>
      <c r="B45" s="34">
        <v>94.15</v>
      </c>
      <c r="C45" s="34">
        <v>107.15</v>
      </c>
      <c r="D45" s="34">
        <v>96.35</v>
      </c>
      <c r="E45" s="34">
        <v>69.989999999999995</v>
      </c>
      <c r="F45" s="34">
        <v>82.51</v>
      </c>
      <c r="G45" s="34">
        <v>87.75</v>
      </c>
      <c r="H45" s="34">
        <v>90.11</v>
      </c>
      <c r="I45" s="34">
        <v>89.8</v>
      </c>
      <c r="J45" s="34">
        <v>78.91</v>
      </c>
      <c r="K45" s="34">
        <v>80.53</v>
      </c>
      <c r="L45" s="34">
        <v>98.06</v>
      </c>
      <c r="M45" s="34">
        <v>95.17</v>
      </c>
      <c r="N45" s="34">
        <v>75.739999999999995</v>
      </c>
      <c r="O45" s="34">
        <v>73.75</v>
      </c>
      <c r="P45" s="34"/>
      <c r="Q45" s="34"/>
      <c r="R45" s="34"/>
      <c r="S45" s="34">
        <v>84.17</v>
      </c>
      <c r="T45" s="34">
        <v>87.78</v>
      </c>
      <c r="U45" s="34">
        <v>86.51</v>
      </c>
    </row>
    <row r="46" spans="1:21" x14ac:dyDescent="0.2">
      <c r="A46" s="13">
        <v>2010</v>
      </c>
      <c r="B46" s="34">
        <v>99.03</v>
      </c>
      <c r="C46" s="34">
        <v>106.61</v>
      </c>
      <c r="D46" s="34">
        <v>95.92</v>
      </c>
      <c r="E46" s="34">
        <v>74.55</v>
      </c>
      <c r="F46" s="34">
        <v>85.54</v>
      </c>
      <c r="G46" s="34">
        <v>84.52</v>
      </c>
      <c r="H46" s="34">
        <v>90.23</v>
      </c>
      <c r="I46" s="34">
        <v>89.05</v>
      </c>
      <c r="J46" s="34">
        <v>78.260000000000005</v>
      </c>
      <c r="K46" s="34">
        <v>81.34</v>
      </c>
      <c r="L46" s="34">
        <v>97.62</v>
      </c>
      <c r="M46" s="34">
        <v>98.17</v>
      </c>
      <c r="N46" s="34">
        <v>77.680000000000007</v>
      </c>
      <c r="O46" s="34">
        <v>75.23</v>
      </c>
      <c r="P46" s="34"/>
      <c r="Q46" s="34"/>
      <c r="R46" s="34"/>
      <c r="S46" s="34">
        <v>84.95</v>
      </c>
      <c r="T46" s="34">
        <v>86.66</v>
      </c>
      <c r="U46" s="34">
        <v>87.03</v>
      </c>
    </row>
    <row r="47" spans="1:21" x14ac:dyDescent="0.2">
      <c r="A47" s="13">
        <v>2011</v>
      </c>
      <c r="B47" s="34">
        <v>98.1</v>
      </c>
      <c r="C47" s="34">
        <v>105.69</v>
      </c>
      <c r="D47" s="34">
        <v>94.8</v>
      </c>
      <c r="E47" s="34">
        <v>77.73</v>
      </c>
      <c r="F47" s="34">
        <v>87.72</v>
      </c>
      <c r="G47" s="34">
        <v>83.15</v>
      </c>
      <c r="H47" s="34">
        <v>90.65</v>
      </c>
      <c r="I47" s="34">
        <v>87.93</v>
      </c>
      <c r="J47" s="34">
        <v>81.03</v>
      </c>
      <c r="K47" s="34">
        <v>83.7</v>
      </c>
      <c r="L47" s="34">
        <v>99.86</v>
      </c>
      <c r="M47" s="34">
        <v>96.49</v>
      </c>
      <c r="N47" s="34">
        <v>80.569999999999993</v>
      </c>
      <c r="O47" s="34">
        <v>76.97</v>
      </c>
      <c r="P47" s="34"/>
      <c r="Q47" s="34"/>
      <c r="R47" s="34"/>
      <c r="S47" s="34">
        <v>87.35</v>
      </c>
      <c r="T47" s="34">
        <v>85</v>
      </c>
      <c r="U47" s="34">
        <v>87.8</v>
      </c>
    </row>
    <row r="48" spans="1:21" x14ac:dyDescent="0.2">
      <c r="A48" s="13">
        <v>2012</v>
      </c>
      <c r="B48" s="34">
        <v>97.95</v>
      </c>
      <c r="C48" s="34">
        <v>107.14</v>
      </c>
      <c r="D48" s="34">
        <v>95.46</v>
      </c>
      <c r="E48" s="34">
        <v>78.400000000000006</v>
      </c>
      <c r="F48" s="34">
        <v>87.94</v>
      </c>
      <c r="G48" s="34">
        <v>84.22</v>
      </c>
      <c r="H48" s="34">
        <v>92.31</v>
      </c>
      <c r="I48" s="34">
        <v>90.24</v>
      </c>
      <c r="J48" s="34">
        <v>84.14</v>
      </c>
      <c r="K48" s="34">
        <v>84.51</v>
      </c>
      <c r="L48" s="34">
        <v>100.58</v>
      </c>
      <c r="M48" s="34">
        <v>97.81</v>
      </c>
      <c r="N48" s="34">
        <v>85.16</v>
      </c>
      <c r="O48" s="34">
        <v>79.760000000000005</v>
      </c>
      <c r="P48" s="34"/>
      <c r="Q48" s="34"/>
      <c r="R48" s="34"/>
      <c r="S48" s="34">
        <v>89.81</v>
      </c>
      <c r="T48" s="34">
        <v>81.19</v>
      </c>
      <c r="U48" s="34">
        <v>89.33</v>
      </c>
    </row>
    <row r="49" spans="1:21" x14ac:dyDescent="0.2">
      <c r="A49" s="13">
        <v>2013</v>
      </c>
      <c r="B49" s="34">
        <v>95.95</v>
      </c>
      <c r="C49" s="34">
        <v>109.35</v>
      </c>
      <c r="D49" s="34">
        <v>95.14</v>
      </c>
      <c r="E49" s="34">
        <v>83.11</v>
      </c>
      <c r="F49" s="34">
        <v>88.16</v>
      </c>
      <c r="G49" s="34">
        <v>87.37</v>
      </c>
      <c r="H49" s="34">
        <v>94.68</v>
      </c>
      <c r="I49" s="34">
        <v>90.29</v>
      </c>
      <c r="J49" s="34">
        <v>87.18</v>
      </c>
      <c r="K49" s="34">
        <v>86.78</v>
      </c>
      <c r="L49" s="34">
        <v>99.2</v>
      </c>
      <c r="M49" s="34">
        <v>97.39</v>
      </c>
      <c r="N49" s="34">
        <v>88.94</v>
      </c>
      <c r="O49" s="34">
        <v>80.42</v>
      </c>
      <c r="P49" s="34"/>
      <c r="Q49" s="34"/>
      <c r="R49" s="34"/>
      <c r="S49" s="34">
        <v>87.35</v>
      </c>
      <c r="T49" s="34">
        <v>87.97</v>
      </c>
      <c r="U49" s="34">
        <v>90.96</v>
      </c>
    </row>
    <row r="50" spans="1:21" x14ac:dyDescent="0.2">
      <c r="A50" s="13">
        <v>2014</v>
      </c>
      <c r="B50" s="34">
        <v>103.51</v>
      </c>
      <c r="C50" s="34">
        <v>105.86</v>
      </c>
      <c r="D50" s="34">
        <v>95.17</v>
      </c>
      <c r="E50" s="34">
        <v>83.7</v>
      </c>
      <c r="F50" s="34">
        <v>91.82</v>
      </c>
      <c r="G50" s="34">
        <v>90.91</v>
      </c>
      <c r="H50" s="34">
        <v>96.6</v>
      </c>
      <c r="I50" s="34">
        <v>90.94</v>
      </c>
      <c r="J50" s="34">
        <v>89.74</v>
      </c>
      <c r="K50" s="34">
        <v>90.1</v>
      </c>
      <c r="L50" s="34">
        <v>100.19</v>
      </c>
      <c r="M50" s="34">
        <v>98.85</v>
      </c>
      <c r="N50" s="34">
        <v>93.76</v>
      </c>
      <c r="O50" s="34">
        <v>81.88</v>
      </c>
      <c r="P50" s="34"/>
      <c r="Q50" s="34"/>
      <c r="R50" s="34"/>
      <c r="S50" s="34">
        <v>94.14</v>
      </c>
      <c r="T50" s="34">
        <v>92.8</v>
      </c>
      <c r="U50" s="34">
        <v>93.36</v>
      </c>
    </row>
    <row r="51" spans="1:21" x14ac:dyDescent="0.2">
      <c r="A51" s="13">
        <v>2015</v>
      </c>
      <c r="B51" s="34">
        <v>100.36</v>
      </c>
      <c r="C51" s="34">
        <v>106.73</v>
      </c>
      <c r="D51" s="34">
        <v>96.75</v>
      </c>
      <c r="E51" s="34">
        <v>88.55</v>
      </c>
      <c r="F51" s="34">
        <v>92.51</v>
      </c>
      <c r="G51" s="34">
        <v>91.91</v>
      </c>
      <c r="H51" s="34">
        <v>97.36</v>
      </c>
      <c r="I51" s="34">
        <v>94.5</v>
      </c>
      <c r="J51" s="34">
        <v>94.36</v>
      </c>
      <c r="K51" s="34">
        <v>91.76</v>
      </c>
      <c r="L51" s="34">
        <v>98.9</v>
      </c>
      <c r="M51" s="34">
        <v>100.78</v>
      </c>
      <c r="N51" s="34">
        <v>96.72</v>
      </c>
      <c r="O51" s="34">
        <v>87.08</v>
      </c>
      <c r="P51" s="34"/>
      <c r="Q51" s="34"/>
      <c r="R51" s="34"/>
      <c r="S51" s="34">
        <v>93.89</v>
      </c>
      <c r="T51" s="34">
        <v>89.9</v>
      </c>
      <c r="U51" s="34">
        <v>95.22</v>
      </c>
    </row>
    <row r="52" spans="1:21" x14ac:dyDescent="0.2">
      <c r="A52" s="13">
        <v>2016</v>
      </c>
      <c r="B52" s="34">
        <v>100.87</v>
      </c>
      <c r="C52" s="34">
        <v>105.26</v>
      </c>
      <c r="D52" s="34">
        <v>97.21</v>
      </c>
      <c r="E52" s="34">
        <v>92.29</v>
      </c>
      <c r="F52" s="34">
        <v>95.25</v>
      </c>
      <c r="G52" s="34">
        <v>94.56</v>
      </c>
      <c r="H52" s="34">
        <v>98.27</v>
      </c>
      <c r="I52" s="34">
        <v>99.43</v>
      </c>
      <c r="J52" s="34">
        <v>97.9</v>
      </c>
      <c r="K52" s="34">
        <v>94.75</v>
      </c>
      <c r="L52" s="34">
        <v>101.58</v>
      </c>
      <c r="M52" s="34">
        <v>100.39</v>
      </c>
      <c r="N52" s="34">
        <v>100.71</v>
      </c>
      <c r="O52" s="34">
        <v>91.61</v>
      </c>
      <c r="P52" s="34"/>
      <c r="Q52" s="34"/>
      <c r="R52" s="34"/>
      <c r="S52" s="34">
        <v>92.63</v>
      </c>
      <c r="T52" s="34">
        <v>92.07</v>
      </c>
      <c r="U52" s="34">
        <v>97.36</v>
      </c>
    </row>
    <row r="53" spans="1:21" x14ac:dyDescent="0.2">
      <c r="A53" s="13">
        <v>2017</v>
      </c>
      <c r="B53" s="34">
        <v>102.97</v>
      </c>
      <c r="C53" s="34">
        <v>98.43</v>
      </c>
      <c r="D53" s="34">
        <v>98.38</v>
      </c>
      <c r="E53" s="34">
        <v>95.88</v>
      </c>
      <c r="F53" s="34">
        <v>99.23</v>
      </c>
      <c r="G53" s="34">
        <v>98.17</v>
      </c>
      <c r="H53" s="34">
        <v>99.72</v>
      </c>
      <c r="I53" s="34">
        <v>98.81</v>
      </c>
      <c r="J53" s="34">
        <v>99.39</v>
      </c>
      <c r="K53" s="34">
        <v>99.02</v>
      </c>
      <c r="L53" s="34">
        <v>98.61</v>
      </c>
      <c r="M53" s="34">
        <v>98.47</v>
      </c>
      <c r="N53" s="34">
        <v>98.38</v>
      </c>
      <c r="O53" s="34">
        <v>95.83</v>
      </c>
      <c r="P53" s="34"/>
      <c r="Q53" s="34"/>
      <c r="R53" s="34"/>
      <c r="S53" s="34">
        <v>99.37</v>
      </c>
      <c r="T53" s="34">
        <v>97.28</v>
      </c>
      <c r="U53" s="34">
        <v>98.63</v>
      </c>
    </row>
    <row r="54" spans="1:21" x14ac:dyDescent="0.2">
      <c r="A54" s="13">
        <v>2018</v>
      </c>
      <c r="B54" s="34">
        <v>100</v>
      </c>
      <c r="C54" s="34">
        <v>100</v>
      </c>
      <c r="D54" s="34">
        <v>100</v>
      </c>
      <c r="E54" s="34">
        <v>100</v>
      </c>
      <c r="F54" s="34">
        <v>100</v>
      </c>
      <c r="G54" s="34">
        <v>100</v>
      </c>
      <c r="H54" s="34">
        <v>100</v>
      </c>
      <c r="I54" s="34">
        <v>100</v>
      </c>
      <c r="J54" s="34">
        <v>100</v>
      </c>
      <c r="K54" s="34">
        <v>100</v>
      </c>
      <c r="L54" s="34">
        <v>100</v>
      </c>
      <c r="M54" s="34">
        <v>100</v>
      </c>
      <c r="N54" s="34">
        <v>100</v>
      </c>
      <c r="O54" s="34">
        <v>100</v>
      </c>
      <c r="P54" s="34"/>
      <c r="Q54" s="34"/>
      <c r="R54" s="34"/>
      <c r="S54" s="34">
        <v>100</v>
      </c>
      <c r="T54" s="34">
        <v>100</v>
      </c>
      <c r="U54" s="34">
        <v>100</v>
      </c>
    </row>
    <row r="55" spans="1:21" x14ac:dyDescent="0.2">
      <c r="A55" s="13">
        <v>2019</v>
      </c>
      <c r="B55" s="34">
        <v>99.69</v>
      </c>
      <c r="C55" s="34">
        <v>98.2</v>
      </c>
      <c r="D55" s="34">
        <v>101.22</v>
      </c>
      <c r="E55" s="34">
        <v>99.21</v>
      </c>
      <c r="F55" s="34">
        <v>103.41</v>
      </c>
      <c r="G55" s="34">
        <v>102.77</v>
      </c>
      <c r="H55" s="34">
        <v>100.13</v>
      </c>
      <c r="I55" s="34">
        <v>104.39</v>
      </c>
      <c r="J55" s="34">
        <v>104.66</v>
      </c>
      <c r="K55" s="34">
        <v>101.81</v>
      </c>
      <c r="L55" s="34">
        <v>99.45</v>
      </c>
      <c r="M55" s="34">
        <v>101.64</v>
      </c>
      <c r="N55" s="34">
        <v>104.79</v>
      </c>
      <c r="O55" s="34">
        <v>101.28</v>
      </c>
      <c r="P55" s="34"/>
      <c r="Q55" s="34"/>
      <c r="R55" s="34"/>
      <c r="S55" s="34">
        <v>104.84</v>
      </c>
      <c r="T55" s="34">
        <v>105.31</v>
      </c>
      <c r="U55" s="34">
        <v>101.87</v>
      </c>
    </row>
    <row r="56" spans="1:21" x14ac:dyDescent="0.2"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</row>
    <row r="57" spans="1:21" x14ac:dyDescent="0.2">
      <c r="A57" s="9" t="s">
        <v>163</v>
      </c>
    </row>
    <row r="58" spans="1:21" x14ac:dyDescent="0.2">
      <c r="A58" s="13">
        <v>1971</v>
      </c>
      <c r="B58" s="11">
        <f>LN(B7/B6)*100</f>
        <v>0.39584415864277589</v>
      </c>
      <c r="C58" s="11">
        <f t="shared" ref="C58:U72" si="0">LN(C7/C6)*100</f>
        <v>-7.1386082745976548E-2</v>
      </c>
      <c r="D58" s="11">
        <f t="shared" si="0"/>
        <v>-2.5288450062996306</v>
      </c>
      <c r="E58" s="11">
        <f t="shared" si="0"/>
        <v>-1.2091295968692077</v>
      </c>
      <c r="F58" s="11">
        <f t="shared" si="0"/>
        <v>2.9472753595323486</v>
      </c>
      <c r="G58" s="11">
        <f t="shared" si="0"/>
        <v>-1.5543055450555738</v>
      </c>
      <c r="H58" s="11">
        <f t="shared" si="0"/>
        <v>1.643872634315994</v>
      </c>
      <c r="I58" s="11">
        <f t="shared" si="0"/>
        <v>-2.734162076194826</v>
      </c>
      <c r="J58" s="11">
        <f t="shared" si="0"/>
        <v>0.75496829954088018</v>
      </c>
      <c r="K58" s="11">
        <f t="shared" si="0"/>
        <v>4.8343170196407845</v>
      </c>
      <c r="L58" s="11">
        <f t="shared" si="0"/>
        <v>10.012060221006498</v>
      </c>
      <c r="M58" s="11">
        <f t="shared" si="0"/>
        <v>4.973522201716662</v>
      </c>
      <c r="N58" s="11">
        <f t="shared" si="0"/>
        <v>5.9488005351502693</v>
      </c>
      <c r="O58" s="11">
        <f t="shared" si="0"/>
        <v>4.120568473938599</v>
      </c>
      <c r="P58" s="11"/>
      <c r="Q58" s="11"/>
      <c r="R58" s="11"/>
      <c r="S58" s="11">
        <f t="shared" si="0"/>
        <v>8.4068941479322382E-2</v>
      </c>
      <c r="T58" s="11">
        <f t="shared" si="0"/>
        <v>3.7939218176227163</v>
      </c>
      <c r="U58" s="11">
        <f t="shared" si="0"/>
        <v>0.36403389309744516</v>
      </c>
    </row>
    <row r="59" spans="1:21" x14ac:dyDescent="0.2">
      <c r="A59" s="13">
        <v>1972</v>
      </c>
      <c r="B59" s="11">
        <f t="shared" ref="B59:O106" si="1">LN(B8/B7)*100</f>
        <v>3.6248589465097005</v>
      </c>
      <c r="C59" s="11">
        <f t="shared" si="1"/>
        <v>-2.5555874882212199</v>
      </c>
      <c r="D59" s="11">
        <f t="shared" si="1"/>
        <v>-0.81976876824498612</v>
      </c>
      <c r="E59" s="11">
        <f t="shared" si="1"/>
        <v>-1.7462883787388139</v>
      </c>
      <c r="F59" s="11">
        <f t="shared" si="1"/>
        <v>2.6536140453047188</v>
      </c>
      <c r="G59" s="11">
        <f t="shared" si="1"/>
        <v>5.0256880791068719</v>
      </c>
      <c r="H59" s="11">
        <f t="shared" si="1"/>
        <v>3.2719694136823123</v>
      </c>
      <c r="I59" s="11">
        <f t="shared" si="1"/>
        <v>0.15902468233347777</v>
      </c>
      <c r="J59" s="11">
        <f t="shared" si="1"/>
        <v>5.6885867437236639</v>
      </c>
      <c r="K59" s="11">
        <f t="shared" si="1"/>
        <v>4.8009219186360665</v>
      </c>
      <c r="L59" s="11">
        <f t="shared" si="1"/>
        <v>6.0583108231108058</v>
      </c>
      <c r="M59" s="11">
        <f t="shared" si="1"/>
        <v>4.2863704431782317</v>
      </c>
      <c r="N59" s="11">
        <f t="shared" si="1"/>
        <v>4.4107729815522712</v>
      </c>
      <c r="O59" s="11">
        <f t="shared" si="1"/>
        <v>3.6848103397980427</v>
      </c>
      <c r="P59" s="11"/>
      <c r="Q59" s="11"/>
      <c r="R59" s="11"/>
      <c r="S59" s="11">
        <f t="shared" si="0"/>
        <v>3.7117662956502375</v>
      </c>
      <c r="T59" s="11">
        <f t="shared" si="0"/>
        <v>9.2768643160688722</v>
      </c>
      <c r="U59" s="11">
        <f t="shared" si="0"/>
        <v>1.8362352111554003</v>
      </c>
    </row>
    <row r="60" spans="1:21" x14ac:dyDescent="0.2">
      <c r="A60" s="13">
        <v>1973</v>
      </c>
      <c r="B60" s="11">
        <f t="shared" si="1"/>
        <v>1.968822804968912</v>
      </c>
      <c r="C60" s="11">
        <f t="shared" si="0"/>
        <v>3.1962350702958346</v>
      </c>
      <c r="D60" s="11">
        <f t="shared" si="0"/>
        <v>1.8987558769268029</v>
      </c>
      <c r="E60" s="11">
        <f t="shared" si="0"/>
        <v>-2.4256269141491855</v>
      </c>
      <c r="F60" s="11">
        <f t="shared" si="0"/>
        <v>2.6530410473458699</v>
      </c>
      <c r="G60" s="11">
        <f t="shared" si="0"/>
        <v>5.8181258950315442</v>
      </c>
      <c r="H60" s="11">
        <f t="shared" si="0"/>
        <v>4.2226435981126267</v>
      </c>
      <c r="I60" s="11">
        <f t="shared" si="0"/>
        <v>-0.53106869372377108</v>
      </c>
      <c r="J60" s="11">
        <f t="shared" si="0"/>
        <v>4.9128456678008501</v>
      </c>
      <c r="K60" s="11">
        <f t="shared" si="0"/>
        <v>4.2184701976191139</v>
      </c>
      <c r="L60" s="11">
        <f t="shared" si="0"/>
        <v>6.0253364912165805</v>
      </c>
      <c r="M60" s="11">
        <f t="shared" si="0"/>
        <v>5.0923007822664577</v>
      </c>
      <c r="N60" s="11">
        <f t="shared" si="0"/>
        <v>5.5938054734636378</v>
      </c>
      <c r="O60" s="11">
        <f t="shared" si="0"/>
        <v>4.862762861442155</v>
      </c>
      <c r="P60" s="11"/>
      <c r="Q60" s="11"/>
      <c r="R60" s="11"/>
      <c r="S60" s="11">
        <f t="shared" si="0"/>
        <v>1.9246784982269689</v>
      </c>
      <c r="T60" s="11">
        <f t="shared" si="0"/>
        <v>8.2287702641853357</v>
      </c>
      <c r="U60" s="11">
        <f t="shared" si="0"/>
        <v>2.657905295107593</v>
      </c>
    </row>
    <row r="61" spans="1:21" x14ac:dyDescent="0.2">
      <c r="A61" s="13">
        <v>1974</v>
      </c>
      <c r="B61" s="11">
        <f t="shared" si="1"/>
        <v>-1.1388441253717227</v>
      </c>
      <c r="C61" s="11">
        <f t="shared" si="0"/>
        <v>-3.6612952647512915</v>
      </c>
      <c r="D61" s="11">
        <f t="shared" si="0"/>
        <v>-1.0845791679591037</v>
      </c>
      <c r="E61" s="11">
        <f t="shared" si="0"/>
        <v>-1.046103034364714</v>
      </c>
      <c r="F61" s="11">
        <f t="shared" si="0"/>
        <v>2.7500056225463134</v>
      </c>
      <c r="G61" s="11">
        <f t="shared" si="0"/>
        <v>-5.8822181901273094</v>
      </c>
      <c r="H61" s="11">
        <f t="shared" si="0"/>
        <v>3.2152005438417661</v>
      </c>
      <c r="I61" s="11">
        <f t="shared" si="0"/>
        <v>-2.0849500955834532</v>
      </c>
      <c r="J61" s="11">
        <f t="shared" si="0"/>
        <v>3.0700354876927114</v>
      </c>
      <c r="K61" s="11">
        <f t="shared" si="0"/>
        <v>3.9604731032287157</v>
      </c>
      <c r="L61" s="11">
        <f t="shared" si="0"/>
        <v>5.5350095083164899</v>
      </c>
      <c r="M61" s="11">
        <f t="shared" si="0"/>
        <v>3.268893246550117</v>
      </c>
      <c r="N61" s="11">
        <f t="shared" si="0"/>
        <v>7.5130049102876999</v>
      </c>
      <c r="O61" s="11">
        <f t="shared" si="0"/>
        <v>5.9935942904875628</v>
      </c>
      <c r="P61" s="11"/>
      <c r="Q61" s="11"/>
      <c r="R61" s="11"/>
      <c r="S61" s="11">
        <f t="shared" si="0"/>
        <v>4.6808803450053995</v>
      </c>
      <c r="T61" s="11">
        <f t="shared" si="0"/>
        <v>6.9571407806241066</v>
      </c>
      <c r="U61" s="11">
        <f t="shared" si="0"/>
        <v>0.39871769906136051</v>
      </c>
    </row>
    <row r="62" spans="1:21" x14ac:dyDescent="0.2">
      <c r="A62" s="13">
        <v>1975</v>
      </c>
      <c r="B62" s="11">
        <f t="shared" si="1"/>
        <v>-2.4019796119940073</v>
      </c>
      <c r="C62" s="11">
        <f t="shared" si="0"/>
        <v>4.7434041536477665</v>
      </c>
      <c r="D62" s="11">
        <f t="shared" si="0"/>
        <v>-6.2296693370470866</v>
      </c>
      <c r="E62" s="11">
        <f t="shared" si="0"/>
        <v>-0.84151969252844716</v>
      </c>
      <c r="F62" s="11">
        <f t="shared" si="0"/>
        <v>1.7705380542583817</v>
      </c>
      <c r="G62" s="11">
        <f t="shared" si="0"/>
        <v>-3.5732653807919581</v>
      </c>
      <c r="H62" s="11">
        <f t="shared" si="0"/>
        <v>-0.33258369695819928</v>
      </c>
      <c r="I62" s="11">
        <f t="shared" si="0"/>
        <v>-0.29948293551822863</v>
      </c>
      <c r="J62" s="11">
        <f t="shared" si="0"/>
        <v>-1.0033049619393621</v>
      </c>
      <c r="K62" s="11">
        <f t="shared" si="0"/>
        <v>-0.56880485889460386</v>
      </c>
      <c r="L62" s="11">
        <f t="shared" si="0"/>
        <v>1.759576189037966</v>
      </c>
      <c r="M62" s="11">
        <f t="shared" si="0"/>
        <v>7.564296881105749E-2</v>
      </c>
      <c r="N62" s="11">
        <f t="shared" si="0"/>
        <v>2.6860442213227214</v>
      </c>
      <c r="O62" s="11">
        <f t="shared" si="0"/>
        <v>1.7001016642829918</v>
      </c>
      <c r="P62" s="11"/>
      <c r="Q62" s="11"/>
      <c r="R62" s="11"/>
      <c r="S62" s="11">
        <f t="shared" si="0"/>
        <v>2.9377268180104417</v>
      </c>
      <c r="T62" s="11">
        <f t="shared" si="0"/>
        <v>3.8130115553558821</v>
      </c>
      <c r="U62" s="11">
        <f t="shared" si="0"/>
        <v>-1.8156923386489818</v>
      </c>
    </row>
    <row r="63" spans="1:21" x14ac:dyDescent="0.2">
      <c r="A63" s="13">
        <v>1976</v>
      </c>
      <c r="B63" s="11">
        <f t="shared" si="1"/>
        <v>-0.72833533911081583</v>
      </c>
      <c r="C63" s="11">
        <f t="shared" si="0"/>
        <v>5.4855029971992737</v>
      </c>
      <c r="D63" s="11">
        <f t="shared" si="0"/>
        <v>-1.1071659223578978</v>
      </c>
      <c r="E63" s="11">
        <f t="shared" si="0"/>
        <v>1.3332433517320987</v>
      </c>
      <c r="F63" s="11">
        <f t="shared" si="0"/>
        <v>2.7565847983607008</v>
      </c>
      <c r="G63" s="11">
        <f t="shared" si="0"/>
        <v>-1.1191965149476597</v>
      </c>
      <c r="H63" s="11">
        <f t="shared" si="0"/>
        <v>-0.31403362412065577</v>
      </c>
      <c r="I63" s="11">
        <f t="shared" si="0"/>
        <v>-2.3030735922315468</v>
      </c>
      <c r="J63" s="11">
        <f t="shared" si="0"/>
        <v>-0.43308859378399678</v>
      </c>
      <c r="K63" s="11">
        <f t="shared" si="0"/>
        <v>-0.52793787381551838</v>
      </c>
      <c r="L63" s="11">
        <f t="shared" si="0"/>
        <v>2.7524673390089935</v>
      </c>
      <c r="M63" s="11">
        <f t="shared" si="0"/>
        <v>0.71576873678801112</v>
      </c>
      <c r="N63" s="11">
        <f t="shared" si="0"/>
        <v>4.3017385083690645</v>
      </c>
      <c r="O63" s="11">
        <f t="shared" si="0"/>
        <v>2.6731618438329434</v>
      </c>
      <c r="P63" s="11"/>
      <c r="Q63" s="11"/>
      <c r="R63" s="11"/>
      <c r="S63" s="11">
        <f t="shared" si="0"/>
        <v>0.17158969769602272</v>
      </c>
      <c r="T63" s="11">
        <f t="shared" si="0"/>
        <v>5.9018638035829518</v>
      </c>
      <c r="U63" s="11">
        <f t="shared" si="0"/>
        <v>-3.5242291113654983E-2</v>
      </c>
    </row>
    <row r="64" spans="1:21" x14ac:dyDescent="0.2">
      <c r="A64" s="13">
        <v>1977</v>
      </c>
      <c r="B64" s="11">
        <f t="shared" si="1"/>
        <v>1.2470650142475488</v>
      </c>
      <c r="C64" s="11">
        <f t="shared" si="0"/>
        <v>9.3698088775094099</v>
      </c>
      <c r="D64" s="11">
        <f t="shared" si="0"/>
        <v>1.2499041409545408</v>
      </c>
      <c r="E64" s="11">
        <f t="shared" si="0"/>
        <v>0.31017900960590733</v>
      </c>
      <c r="F64" s="11">
        <f t="shared" si="0"/>
        <v>2.4052385480726315</v>
      </c>
      <c r="G64" s="11">
        <f t="shared" si="0"/>
        <v>-1.6770105901558985</v>
      </c>
      <c r="H64" s="11">
        <f t="shared" si="0"/>
        <v>1.1725754829989496</v>
      </c>
      <c r="I64" s="11">
        <f t="shared" si="0"/>
        <v>-0.13960633287954125</v>
      </c>
      <c r="J64" s="11">
        <f t="shared" si="0"/>
        <v>0.92166551049240475</v>
      </c>
      <c r="K64" s="11">
        <f t="shared" si="0"/>
        <v>2.8697621513900788</v>
      </c>
      <c r="L64" s="11">
        <f t="shared" si="0"/>
        <v>4.1274380865902991</v>
      </c>
      <c r="M64" s="11">
        <f t="shared" si="0"/>
        <v>0.56148378843289803</v>
      </c>
      <c r="N64" s="11">
        <f t="shared" si="0"/>
        <v>6.762971370724423</v>
      </c>
      <c r="O64" s="11">
        <f t="shared" si="0"/>
        <v>4.5827033384819984</v>
      </c>
      <c r="P64" s="11"/>
      <c r="Q64" s="11"/>
      <c r="R64" s="11"/>
      <c r="S64" s="11">
        <f t="shared" si="0"/>
        <v>1.6758133526148893</v>
      </c>
      <c r="T64" s="11">
        <f t="shared" si="0"/>
        <v>1.6035329013292177</v>
      </c>
      <c r="U64" s="11">
        <f t="shared" si="0"/>
        <v>1.5563836067869796</v>
      </c>
    </row>
    <row r="65" spans="1:21" x14ac:dyDescent="0.2">
      <c r="A65" s="13">
        <v>1978</v>
      </c>
      <c r="B65" s="11">
        <f t="shared" si="1"/>
        <v>1.1603695003760632</v>
      </c>
      <c r="C65" s="11">
        <f t="shared" si="0"/>
        <v>2.4896725089035883</v>
      </c>
      <c r="D65" s="11">
        <f t="shared" si="0"/>
        <v>-0.3214479820105568</v>
      </c>
      <c r="E65" s="11">
        <f t="shared" si="0"/>
        <v>-2.6425980345300406</v>
      </c>
      <c r="F65" s="11">
        <f t="shared" si="0"/>
        <v>0.43116789926081467</v>
      </c>
      <c r="G65" s="11">
        <f t="shared" si="0"/>
        <v>0.76576567512441307</v>
      </c>
      <c r="H65" s="11">
        <f t="shared" si="0"/>
        <v>2.0575670592730644</v>
      </c>
      <c r="I65" s="11">
        <f t="shared" si="0"/>
        <v>1.5388118158664281</v>
      </c>
      <c r="J65" s="11">
        <f t="shared" si="0"/>
        <v>1.451569531659308</v>
      </c>
      <c r="K65" s="11">
        <f t="shared" si="0"/>
        <v>3.0394910518431795</v>
      </c>
      <c r="L65" s="11">
        <f t="shared" si="0"/>
        <v>4.5878388842237223</v>
      </c>
      <c r="M65" s="11">
        <f t="shared" si="0"/>
        <v>1.0766764487556861</v>
      </c>
      <c r="N65" s="11">
        <f t="shared" si="0"/>
        <v>7.6296382713914817</v>
      </c>
      <c r="O65" s="11">
        <f t="shared" si="0"/>
        <v>5.4479701756958425</v>
      </c>
      <c r="P65" s="11"/>
      <c r="Q65" s="11"/>
      <c r="R65" s="11"/>
      <c r="S65" s="11">
        <f t="shared" si="0"/>
        <v>0.64818376021907453</v>
      </c>
      <c r="T65" s="11">
        <f t="shared" si="0"/>
        <v>15.384074646045065</v>
      </c>
      <c r="U65" s="11">
        <f t="shared" si="0"/>
        <v>1.5496177854554534</v>
      </c>
    </row>
    <row r="66" spans="1:21" x14ac:dyDescent="0.2">
      <c r="A66" s="13">
        <v>1979</v>
      </c>
      <c r="B66" s="11">
        <f t="shared" si="1"/>
        <v>-0.76409158761786666</v>
      </c>
      <c r="C66" s="11">
        <f t="shared" si="0"/>
        <v>-7.3132439787372592</v>
      </c>
      <c r="D66" s="11">
        <f t="shared" si="0"/>
        <v>0.80760533960273162</v>
      </c>
      <c r="E66" s="11">
        <f t="shared" si="0"/>
        <v>-0.15074117250176799</v>
      </c>
      <c r="F66" s="11">
        <f t="shared" si="0"/>
        <v>2.3387550414696743</v>
      </c>
      <c r="G66" s="11">
        <f t="shared" si="0"/>
        <v>1.6476499165434497</v>
      </c>
      <c r="H66" s="11">
        <f t="shared" si="0"/>
        <v>3.9374430365153783</v>
      </c>
      <c r="I66" s="11">
        <f t="shared" si="0"/>
        <v>0.10999588624509987</v>
      </c>
      <c r="J66" s="11">
        <f t="shared" si="0"/>
        <v>3.4438282433350986</v>
      </c>
      <c r="K66" s="11">
        <f t="shared" si="0"/>
        <v>2.3424124204537211</v>
      </c>
      <c r="L66" s="11">
        <f t="shared" si="0"/>
        <v>3.6895165526899332</v>
      </c>
      <c r="M66" s="11">
        <f t="shared" si="0"/>
        <v>3.0547829850097648</v>
      </c>
      <c r="N66" s="11">
        <f t="shared" si="0"/>
        <v>6.2861512527202112</v>
      </c>
      <c r="O66" s="11">
        <f t="shared" si="0"/>
        <v>4.0015731083058306</v>
      </c>
      <c r="P66" s="11"/>
      <c r="Q66" s="11"/>
      <c r="R66" s="11"/>
      <c r="S66" s="11">
        <f t="shared" si="0"/>
        <v>1.2130009592408297</v>
      </c>
      <c r="T66" s="11">
        <f t="shared" si="0"/>
        <v>25.619332474804878</v>
      </c>
      <c r="U66" s="11">
        <f t="shared" si="0"/>
        <v>1.5427957106374113</v>
      </c>
    </row>
    <row r="67" spans="1:21" x14ac:dyDescent="0.2">
      <c r="A67" s="13">
        <v>1980</v>
      </c>
      <c r="B67" s="11">
        <f t="shared" si="1"/>
        <v>1.581389592779709</v>
      </c>
      <c r="C67" s="11">
        <f t="shared" si="0"/>
        <v>3.2687411025062292</v>
      </c>
      <c r="D67" s="11">
        <f t="shared" si="0"/>
        <v>-4.5371599647026573</v>
      </c>
      <c r="E67" s="11">
        <f t="shared" si="0"/>
        <v>-1.8780689042876053</v>
      </c>
      <c r="F67" s="11">
        <f t="shared" si="0"/>
        <v>0.62846234082941121</v>
      </c>
      <c r="G67" s="11">
        <f t="shared" si="0"/>
        <v>-0.98869678448045739</v>
      </c>
      <c r="H67" s="11">
        <f t="shared" si="0"/>
        <v>1.16428457272941</v>
      </c>
      <c r="I67" s="11">
        <f t="shared" si="0"/>
        <v>0.37034539277181799</v>
      </c>
      <c r="J67" s="11">
        <f t="shared" si="0"/>
        <v>2.613647360512581</v>
      </c>
      <c r="K67" s="11">
        <f t="shared" si="0"/>
        <v>0.60741227449606161</v>
      </c>
      <c r="L67" s="11">
        <f t="shared" si="0"/>
        <v>4.0871955800273527</v>
      </c>
      <c r="M67" s="11">
        <f t="shared" si="0"/>
        <v>2.6508002001106665</v>
      </c>
      <c r="N67" s="11">
        <f t="shared" si="0"/>
        <v>7.3280410714029864</v>
      </c>
      <c r="O67" s="11">
        <f t="shared" si="0"/>
        <v>4.8717386613998004</v>
      </c>
      <c r="P67" s="11"/>
      <c r="Q67" s="11"/>
      <c r="R67" s="11"/>
      <c r="S67" s="11">
        <f t="shared" si="0"/>
        <v>1.850386557551454</v>
      </c>
      <c r="T67" s="11">
        <f t="shared" si="0"/>
        <v>12.097690614526002</v>
      </c>
      <c r="U67" s="11">
        <f t="shared" si="0"/>
        <v>-0.48908099851079539</v>
      </c>
    </row>
    <row r="68" spans="1:21" x14ac:dyDescent="0.2">
      <c r="A68" s="13">
        <v>1981</v>
      </c>
      <c r="B68" s="11">
        <f t="shared" si="1"/>
        <v>-0.54412246857298385</v>
      </c>
      <c r="C68" s="11">
        <f t="shared" si="0"/>
        <v>-3.0467654286749473</v>
      </c>
      <c r="D68" s="11">
        <f t="shared" si="0"/>
        <v>-7.1037291862632221</v>
      </c>
      <c r="E68" s="11">
        <f t="shared" si="0"/>
        <v>-3.6171566358980951</v>
      </c>
      <c r="F68" s="11">
        <f t="shared" si="0"/>
        <v>-1.7758179225609481</v>
      </c>
      <c r="G68" s="11">
        <f t="shared" si="0"/>
        <v>-3.4959008880389941</v>
      </c>
      <c r="H68" s="11">
        <f t="shared" si="0"/>
        <v>-1.3474348070761839</v>
      </c>
      <c r="I68" s="11">
        <f t="shared" si="0"/>
        <v>-3.780878596678626</v>
      </c>
      <c r="J68" s="11">
        <f t="shared" si="0"/>
        <v>-1.0157799181744189</v>
      </c>
      <c r="K68" s="11">
        <f t="shared" si="0"/>
        <v>1.8400519151698151</v>
      </c>
      <c r="L68" s="11">
        <f t="shared" si="0"/>
        <v>2.6504154356780854</v>
      </c>
      <c r="M68" s="11">
        <f t="shared" si="0"/>
        <v>3.6641661136730344</v>
      </c>
      <c r="N68" s="11">
        <f t="shared" si="0"/>
        <v>5.4190357298801732</v>
      </c>
      <c r="O68" s="11">
        <f t="shared" si="0"/>
        <v>3.0109801471370381</v>
      </c>
      <c r="P68" s="11"/>
      <c r="Q68" s="11"/>
      <c r="R68" s="11"/>
      <c r="S68" s="11">
        <f t="shared" si="0"/>
        <v>-0.39530338652489277</v>
      </c>
      <c r="T68" s="11">
        <f t="shared" si="0"/>
        <v>8.2003108222966379</v>
      </c>
      <c r="U68" s="11">
        <f t="shared" si="0"/>
        <v>-2.429962135155356</v>
      </c>
    </row>
    <row r="69" spans="1:21" x14ac:dyDescent="0.2">
      <c r="A69" s="13">
        <v>1982</v>
      </c>
      <c r="B69" s="11">
        <f t="shared" si="1"/>
        <v>1.7401967650289725</v>
      </c>
      <c r="C69" s="11">
        <f t="shared" si="0"/>
        <v>3.241168723132744</v>
      </c>
      <c r="D69" s="11">
        <f t="shared" si="0"/>
        <v>-5.2798185566970881</v>
      </c>
      <c r="E69" s="11">
        <f t="shared" si="0"/>
        <v>-1.6786108431229507</v>
      </c>
      <c r="F69" s="11">
        <f t="shared" si="0"/>
        <v>-0.67032548379802859</v>
      </c>
      <c r="G69" s="11">
        <f t="shared" si="0"/>
        <v>-2.6687101132954818</v>
      </c>
      <c r="H69" s="11">
        <f t="shared" si="0"/>
        <v>-0.93931991870816411</v>
      </c>
      <c r="I69" s="11">
        <f t="shared" si="0"/>
        <v>-3.9146778733078404</v>
      </c>
      <c r="J69" s="11">
        <f t="shared" si="0"/>
        <v>0.56262707022329173</v>
      </c>
      <c r="K69" s="11">
        <f t="shared" si="0"/>
        <v>0.75025031083417226</v>
      </c>
      <c r="L69" s="11">
        <f t="shared" si="0"/>
        <v>3.8034366780790134</v>
      </c>
      <c r="M69" s="11">
        <f t="shared" si="0"/>
        <v>4.7925153783427623</v>
      </c>
      <c r="N69" s="11">
        <f t="shared" si="0"/>
        <v>3.7411931539713255</v>
      </c>
      <c r="O69" s="11">
        <f t="shared" si="0"/>
        <v>1.6807118316381406</v>
      </c>
      <c r="P69" s="11"/>
      <c r="Q69" s="11"/>
      <c r="R69" s="11"/>
      <c r="S69" s="11">
        <f t="shared" si="0"/>
        <v>2.8934280229473242</v>
      </c>
      <c r="T69" s="11">
        <f t="shared" si="0"/>
        <v>7.6148304345530926</v>
      </c>
      <c r="U69" s="11">
        <f t="shared" si="0"/>
        <v>-1.571261376381208</v>
      </c>
    </row>
    <row r="70" spans="1:21" x14ac:dyDescent="0.2">
      <c r="A70" s="13">
        <v>1983</v>
      </c>
      <c r="B70" s="11">
        <f t="shared" si="1"/>
        <v>0</v>
      </c>
      <c r="C70" s="11">
        <f t="shared" si="0"/>
        <v>-0.50212740640291509</v>
      </c>
      <c r="D70" s="11">
        <f t="shared" si="0"/>
        <v>-4.2791102952009492</v>
      </c>
      <c r="E70" s="11">
        <f t="shared" si="0"/>
        <v>0.10799137118622136</v>
      </c>
      <c r="F70" s="11">
        <f t="shared" si="0"/>
        <v>0.79172155333471439</v>
      </c>
      <c r="G70" s="11">
        <f t="shared" si="0"/>
        <v>-0.23312123890306477</v>
      </c>
      <c r="H70" s="11">
        <f t="shared" si="0"/>
        <v>-0.11109055021395796</v>
      </c>
      <c r="I70" s="11">
        <f t="shared" si="0"/>
        <v>-3.4294231516617613</v>
      </c>
      <c r="J70" s="11">
        <f t="shared" si="0"/>
        <v>-0.1604278418945129</v>
      </c>
      <c r="K70" s="11">
        <f t="shared" si="0"/>
        <v>1.6000341346440901</v>
      </c>
      <c r="L70" s="11">
        <f t="shared" si="0"/>
        <v>5.0416111213706092</v>
      </c>
      <c r="M70" s="11">
        <f t="shared" si="0"/>
        <v>0.70265380120384024</v>
      </c>
      <c r="N70" s="11">
        <f t="shared" si="0"/>
        <v>4.6306500100826629</v>
      </c>
      <c r="O70" s="11">
        <f t="shared" si="0"/>
        <v>3.2789822822990757</v>
      </c>
      <c r="P70" s="11"/>
      <c r="Q70" s="11"/>
      <c r="R70" s="11"/>
      <c r="S70" s="11">
        <f t="shared" si="0"/>
        <v>-0.52195738607850317</v>
      </c>
      <c r="T70" s="11">
        <f t="shared" si="0"/>
        <v>7.7834491656939484</v>
      </c>
      <c r="U70" s="11">
        <f t="shared" si="0"/>
        <v>-0.70634233279813963</v>
      </c>
    </row>
    <row r="71" spans="1:21" x14ac:dyDescent="0.2">
      <c r="A71" s="13">
        <v>1984</v>
      </c>
      <c r="B71" s="11">
        <f t="shared" si="1"/>
        <v>3.3920978770651327</v>
      </c>
      <c r="C71" s="11">
        <f t="shared" si="0"/>
        <v>0.6655428242418675</v>
      </c>
      <c r="D71" s="11">
        <f t="shared" si="0"/>
        <v>-0.38089703244279605</v>
      </c>
      <c r="E71" s="11">
        <f t="shared" si="0"/>
        <v>-0.37848112225623237</v>
      </c>
      <c r="F71" s="11">
        <f t="shared" si="0"/>
        <v>0.30284699100617912</v>
      </c>
      <c r="G71" s="11">
        <f t="shared" si="0"/>
        <v>3.0934857361526409</v>
      </c>
      <c r="H71" s="11">
        <f t="shared" si="0"/>
        <v>3.5844827168075661</v>
      </c>
      <c r="I71" s="11">
        <f t="shared" si="0"/>
        <v>2.5979410041414979</v>
      </c>
      <c r="J71" s="11">
        <f t="shared" si="0"/>
        <v>4.3974632788302426</v>
      </c>
      <c r="K71" s="11">
        <f t="shared" si="0"/>
        <v>4.6889496518460669</v>
      </c>
      <c r="L71" s="11">
        <f t="shared" si="0"/>
        <v>5.4899439404431076</v>
      </c>
      <c r="M71" s="11">
        <f t="shared" si="0"/>
        <v>2.8241600825419466</v>
      </c>
      <c r="N71" s="11">
        <f t="shared" si="0"/>
        <v>7.4981156713087662</v>
      </c>
      <c r="O71" s="11">
        <f t="shared" si="0"/>
        <v>5.7879977424831708</v>
      </c>
      <c r="P71" s="11"/>
      <c r="Q71" s="11"/>
      <c r="R71" s="11"/>
      <c r="S71" s="11">
        <f t="shared" si="0"/>
        <v>5.747437959188999</v>
      </c>
      <c r="T71" s="11">
        <f t="shared" si="0"/>
        <v>8.4629989897593045</v>
      </c>
      <c r="U71" s="11">
        <f t="shared" si="0"/>
        <v>2.4679645869460578</v>
      </c>
    </row>
    <row r="72" spans="1:21" x14ac:dyDescent="0.2">
      <c r="A72" s="13">
        <v>1985</v>
      </c>
      <c r="B72" s="11">
        <f t="shared" si="1"/>
        <v>-1.6014880298110183</v>
      </c>
      <c r="C72" s="11">
        <f t="shared" si="0"/>
        <v>0.43786027901051738</v>
      </c>
      <c r="D72" s="11">
        <f t="shared" si="0"/>
        <v>1.8685337701189069</v>
      </c>
      <c r="E72" s="11">
        <f t="shared" si="0"/>
        <v>0.89880166459453736</v>
      </c>
      <c r="F72" s="11">
        <f t="shared" si="0"/>
        <v>0.57289467710800956</v>
      </c>
      <c r="G72" s="11">
        <f t="shared" ref="C72:U85" si="2">LN(G21/G20)*100</f>
        <v>1.3313934022712377</v>
      </c>
      <c r="H72" s="11">
        <f t="shared" si="2"/>
        <v>4.3028673294283752</v>
      </c>
      <c r="I72" s="11">
        <f t="shared" si="2"/>
        <v>0.35719639109759077</v>
      </c>
      <c r="J72" s="11">
        <f t="shared" si="2"/>
        <v>4.8973063118272968</v>
      </c>
      <c r="K72" s="11">
        <f t="shared" si="2"/>
        <v>6.3683889327898857</v>
      </c>
      <c r="L72" s="11">
        <f t="shared" si="2"/>
        <v>6.7480869686894751</v>
      </c>
      <c r="M72" s="11">
        <f t="shared" si="2"/>
        <v>1.8394142155974558</v>
      </c>
      <c r="N72" s="11">
        <f t="shared" si="2"/>
        <v>10.407375773135009</v>
      </c>
      <c r="O72" s="11">
        <f t="shared" si="2"/>
        <v>8.5459786298211053</v>
      </c>
      <c r="P72" s="11"/>
      <c r="Q72" s="11"/>
      <c r="R72" s="11"/>
      <c r="S72" s="11">
        <f t="shared" si="2"/>
        <v>8.1842293759214382</v>
      </c>
      <c r="T72" s="11">
        <f t="shared" si="2"/>
        <v>11.114443530181131</v>
      </c>
      <c r="U72" s="11">
        <f t="shared" si="2"/>
        <v>3.0478225284505176</v>
      </c>
    </row>
    <row r="73" spans="1:21" x14ac:dyDescent="0.2">
      <c r="A73" s="13">
        <v>1986</v>
      </c>
      <c r="B73" s="11">
        <f t="shared" si="1"/>
        <v>0.57084297038056608</v>
      </c>
      <c r="C73" s="11">
        <f t="shared" si="2"/>
        <v>-1.7217068042995081</v>
      </c>
      <c r="D73" s="11">
        <f t="shared" si="2"/>
        <v>-1.1446082657071122</v>
      </c>
      <c r="E73" s="11">
        <f t="shared" si="2"/>
        <v>-1.0614474038919495</v>
      </c>
      <c r="F73" s="11">
        <f t="shared" si="2"/>
        <v>-3.0070666291838407E-2</v>
      </c>
      <c r="G73" s="11">
        <f t="shared" si="2"/>
        <v>-0.79324437329064446</v>
      </c>
      <c r="H73" s="11">
        <f t="shared" si="2"/>
        <v>0.59742432534585876</v>
      </c>
      <c r="I73" s="11">
        <f t="shared" si="2"/>
        <v>-1.4968098641845449</v>
      </c>
      <c r="J73" s="11">
        <f t="shared" si="2"/>
        <v>3.2388581329237782</v>
      </c>
      <c r="K73" s="11">
        <f t="shared" si="2"/>
        <v>7.3488815425379235</v>
      </c>
      <c r="L73" s="11">
        <f t="shared" si="2"/>
        <v>3.3296110252563098</v>
      </c>
      <c r="M73" s="11">
        <f t="shared" si="2"/>
        <v>-1.2840286473177354</v>
      </c>
      <c r="N73" s="11">
        <f t="shared" si="2"/>
        <v>8.114325019480507</v>
      </c>
      <c r="O73" s="11">
        <f t="shared" si="2"/>
        <v>6.645341791836298</v>
      </c>
      <c r="P73" s="11"/>
      <c r="Q73" s="11"/>
      <c r="R73" s="11"/>
      <c r="S73" s="11">
        <f t="shared" si="2"/>
        <v>-0.99463720328173622</v>
      </c>
      <c r="T73" s="11">
        <f t="shared" si="2"/>
        <v>5.0865262430501534</v>
      </c>
      <c r="U73" s="11">
        <f t="shared" si="2"/>
        <v>0.91812680668846725</v>
      </c>
    </row>
    <row r="74" spans="1:21" x14ac:dyDescent="0.2">
      <c r="A74" s="13">
        <v>1987</v>
      </c>
      <c r="B74" s="11">
        <f t="shared" si="1"/>
        <v>-0.80009570719245193</v>
      </c>
      <c r="C74" s="11">
        <f t="shared" si="2"/>
        <v>-2.4062255177524925</v>
      </c>
      <c r="D74" s="11">
        <f t="shared" si="2"/>
        <v>1.4897585328493455</v>
      </c>
      <c r="E74" s="11">
        <f t="shared" si="2"/>
        <v>0.48714575363014168</v>
      </c>
      <c r="F74" s="11">
        <f t="shared" si="2"/>
        <v>1.1066360878606432</v>
      </c>
      <c r="G74" s="11">
        <f t="shared" si="2"/>
        <v>6.1601820591265266</v>
      </c>
      <c r="H74" s="11">
        <f t="shared" si="2"/>
        <v>4.0849223557302059</v>
      </c>
      <c r="I74" s="11">
        <f t="shared" si="2"/>
        <v>5.4440200145743285</v>
      </c>
      <c r="J74" s="11">
        <f t="shared" si="2"/>
        <v>3.9574758120689988</v>
      </c>
      <c r="K74" s="11">
        <f t="shared" si="2"/>
        <v>3.6988569369340412</v>
      </c>
      <c r="L74" s="11">
        <f t="shared" si="2"/>
        <v>4.3671936162042755</v>
      </c>
      <c r="M74" s="11">
        <f t="shared" si="2"/>
        <v>7.2392215370218675</v>
      </c>
      <c r="N74" s="11">
        <f t="shared" si="2"/>
        <v>7.0960346010728124</v>
      </c>
      <c r="O74" s="11">
        <f t="shared" si="2"/>
        <v>6.6058433411387769</v>
      </c>
      <c r="P74" s="11"/>
      <c r="Q74" s="11"/>
      <c r="R74" s="11"/>
      <c r="S74" s="11">
        <f t="shared" si="2"/>
        <v>7.1362446205563703</v>
      </c>
      <c r="T74" s="11">
        <f t="shared" si="2"/>
        <v>10.004597238000589</v>
      </c>
      <c r="U74" s="11">
        <f t="shared" si="2"/>
        <v>2.9471681157702965</v>
      </c>
    </row>
    <row r="75" spans="1:21" x14ac:dyDescent="0.2">
      <c r="A75" s="13">
        <v>1988</v>
      </c>
      <c r="B75" s="11">
        <f t="shared" si="1"/>
        <v>0.60637449111982122</v>
      </c>
      <c r="C75" s="11">
        <f t="shared" si="2"/>
        <v>-2.1188593657232873</v>
      </c>
      <c r="D75" s="11">
        <f t="shared" si="2"/>
        <v>1.3050639854550636</v>
      </c>
      <c r="E75" s="11">
        <f t="shared" si="2"/>
        <v>-0.23425544544297583</v>
      </c>
      <c r="F75" s="11">
        <f t="shared" si="2"/>
        <v>1.7981324561624441</v>
      </c>
      <c r="G75" s="11">
        <f t="shared" si="2"/>
        <v>8.0055229665284475</v>
      </c>
      <c r="H75" s="11">
        <f t="shared" si="2"/>
        <v>5.1268788287572766</v>
      </c>
      <c r="I75" s="11">
        <f t="shared" si="2"/>
        <v>3.8660276657494235</v>
      </c>
      <c r="J75" s="11">
        <f t="shared" si="2"/>
        <v>6.1171729830535551</v>
      </c>
      <c r="K75" s="11">
        <f t="shared" si="2"/>
        <v>8.7321695068147775</v>
      </c>
      <c r="L75" s="11">
        <f t="shared" si="2"/>
        <v>7.9261047009217487</v>
      </c>
      <c r="M75" s="11">
        <f t="shared" si="2"/>
        <v>15.67639928702755</v>
      </c>
      <c r="N75" s="11">
        <f t="shared" si="2"/>
        <v>9.5150490665508443</v>
      </c>
      <c r="O75" s="11">
        <f t="shared" si="2"/>
        <v>7.6872883813031434</v>
      </c>
      <c r="P75" s="11"/>
      <c r="Q75" s="11"/>
      <c r="R75" s="11"/>
      <c r="S75" s="11">
        <f t="shared" si="2"/>
        <v>6.9216227032681434</v>
      </c>
      <c r="T75" s="11">
        <f t="shared" si="2"/>
        <v>6.3692365528066075</v>
      </c>
      <c r="U75" s="11">
        <f t="shared" si="2"/>
        <v>3.9698420662683809</v>
      </c>
    </row>
    <row r="76" spans="1:21" x14ac:dyDescent="0.2">
      <c r="A76" s="13">
        <v>1989</v>
      </c>
      <c r="B76" s="11">
        <f t="shared" si="1"/>
        <v>1.224366275503092</v>
      </c>
      <c r="C76" s="11">
        <f t="shared" si="2"/>
        <v>-0.98908474395596813</v>
      </c>
      <c r="D76" s="11">
        <f t="shared" si="2"/>
        <v>1.5188029261442264</v>
      </c>
      <c r="E76" s="11">
        <f t="shared" si="2"/>
        <v>0.91587243421003928</v>
      </c>
      <c r="F76" s="11">
        <f t="shared" si="2"/>
        <v>2.53835376382469</v>
      </c>
      <c r="G76" s="11">
        <f t="shared" si="2"/>
        <v>10.313414732740895</v>
      </c>
      <c r="H76" s="11">
        <f t="shared" si="2"/>
        <v>4.9506816767678199</v>
      </c>
      <c r="I76" s="11">
        <f t="shared" si="2"/>
        <v>3.3241812248815892</v>
      </c>
      <c r="J76" s="11">
        <f t="shared" si="2"/>
        <v>10.390802052891299</v>
      </c>
      <c r="K76" s="11">
        <f t="shared" si="2"/>
        <v>9.1528085821090137</v>
      </c>
      <c r="L76" s="11">
        <f t="shared" si="2"/>
        <v>6.6195455380745338</v>
      </c>
      <c r="M76" s="11">
        <f t="shared" si="2"/>
        <v>14.505635636356596</v>
      </c>
      <c r="N76" s="11">
        <f t="shared" si="2"/>
        <v>10.979570159679378</v>
      </c>
      <c r="O76" s="11">
        <f t="shared" si="2"/>
        <v>9.5996914408399778</v>
      </c>
      <c r="P76" s="11"/>
      <c r="Q76" s="11"/>
      <c r="R76" s="11"/>
      <c r="S76" s="11">
        <f t="shared" si="2"/>
        <v>2.3009256845877712</v>
      </c>
      <c r="T76" s="11">
        <f t="shared" si="2"/>
        <v>7.1558819959184135</v>
      </c>
      <c r="U76" s="11">
        <f t="shared" si="2"/>
        <v>4.4579849724204843</v>
      </c>
    </row>
    <row r="77" spans="1:21" x14ac:dyDescent="0.2">
      <c r="A77" s="13">
        <v>1990</v>
      </c>
      <c r="B77" s="11">
        <f t="shared" si="1"/>
        <v>-2.049018755523309</v>
      </c>
      <c r="C77" s="11">
        <f t="shared" si="2"/>
        <v>-0.71252699370865125</v>
      </c>
      <c r="D77" s="11">
        <f t="shared" si="2"/>
        <v>-1.5046336027056937</v>
      </c>
      <c r="E77" s="11">
        <f t="shared" si="2"/>
        <v>-0.48382855783972212</v>
      </c>
      <c r="F77" s="11">
        <f t="shared" si="2"/>
        <v>3.1401514726644999</v>
      </c>
      <c r="G77" s="11">
        <f t="shared" si="2"/>
        <v>3.8031441494075424</v>
      </c>
      <c r="H77" s="11">
        <f t="shared" si="2"/>
        <v>1.8730427590465659</v>
      </c>
      <c r="I77" s="11">
        <f t="shared" si="2"/>
        <v>0.68874444449933625</v>
      </c>
      <c r="J77" s="11">
        <f t="shared" si="2"/>
        <v>4.9724153194282108</v>
      </c>
      <c r="K77" s="11">
        <f t="shared" si="2"/>
        <v>6.9909485613371567</v>
      </c>
      <c r="L77" s="11">
        <f t="shared" si="2"/>
        <v>4.3411008391272476</v>
      </c>
      <c r="M77" s="11">
        <f t="shared" si="2"/>
        <v>11.578221112024027</v>
      </c>
      <c r="N77" s="11">
        <f t="shared" si="2"/>
        <v>7.8408615378474327</v>
      </c>
      <c r="O77" s="11">
        <f t="shared" si="2"/>
        <v>7.1735103552727484</v>
      </c>
      <c r="P77" s="11"/>
      <c r="Q77" s="11"/>
      <c r="R77" s="11"/>
      <c r="S77" s="11">
        <f t="shared" si="2"/>
        <v>3.3714808726807064</v>
      </c>
      <c r="T77" s="11">
        <f t="shared" si="2"/>
        <v>4.8375312472961722</v>
      </c>
      <c r="U77" s="11">
        <f t="shared" si="2"/>
        <v>1.8222399886094458</v>
      </c>
    </row>
    <row r="78" spans="1:21" x14ac:dyDescent="0.2">
      <c r="A78" s="13">
        <v>1991</v>
      </c>
      <c r="B78" s="11">
        <f t="shared" si="1"/>
        <v>1.3933528298643623</v>
      </c>
      <c r="C78" s="11">
        <f t="shared" si="2"/>
        <v>1.1158632357067029</v>
      </c>
      <c r="D78" s="11">
        <f t="shared" si="2"/>
        <v>-6.3160421375374085</v>
      </c>
      <c r="E78" s="11">
        <f t="shared" si="2"/>
        <v>1.6214163678004729</v>
      </c>
      <c r="F78" s="11">
        <f t="shared" si="2"/>
        <v>4.2686112995855741</v>
      </c>
      <c r="G78" s="11">
        <f t="shared" si="2"/>
        <v>-4.2786562199085933</v>
      </c>
      <c r="H78" s="11">
        <f t="shared" si="2"/>
        <v>0</v>
      </c>
      <c r="I78" s="11">
        <f t="shared" si="2"/>
        <v>-2.1345527620223228</v>
      </c>
      <c r="J78" s="11">
        <f t="shared" si="2"/>
        <v>1.1827997051788175</v>
      </c>
      <c r="K78" s="11">
        <f t="shared" si="2"/>
        <v>2.4385621455281425</v>
      </c>
      <c r="L78" s="11">
        <f t="shared" si="2"/>
        <v>2.7739839872705438</v>
      </c>
      <c r="M78" s="11">
        <f t="shared" si="2"/>
        <v>6.6539345673714365</v>
      </c>
      <c r="N78" s="11">
        <f t="shared" si="2"/>
        <v>1.5751802386679967</v>
      </c>
      <c r="O78" s="11">
        <f t="shared" si="2"/>
        <v>0.68984088902492746</v>
      </c>
      <c r="P78" s="11"/>
      <c r="Q78" s="11"/>
      <c r="R78" s="11"/>
      <c r="S78" s="11">
        <f t="shared" si="2"/>
        <v>-8.2095070697257008E-2</v>
      </c>
      <c r="T78" s="11">
        <f t="shared" si="2"/>
        <v>1.9372487261530358</v>
      </c>
      <c r="U78" s="11">
        <f t="shared" si="2"/>
        <v>-1.2013036351706967</v>
      </c>
    </row>
    <row r="79" spans="1:21" x14ac:dyDescent="0.2">
      <c r="A79" s="13">
        <v>1992</v>
      </c>
      <c r="B79" s="11">
        <f t="shared" si="1"/>
        <v>-3.2272018076720665</v>
      </c>
      <c r="C79" s="11">
        <f t="shared" si="2"/>
        <v>-1.5568782834619834</v>
      </c>
      <c r="D79" s="11">
        <f t="shared" si="2"/>
        <v>-2.7153758255395322</v>
      </c>
      <c r="E79" s="11">
        <f t="shared" si="2"/>
        <v>3.4396303779635149</v>
      </c>
      <c r="F79" s="11">
        <f t="shared" si="2"/>
        <v>5.0790655522984558</v>
      </c>
      <c r="G79" s="11">
        <f t="shared" si="2"/>
        <v>-6.8331624428744959</v>
      </c>
      <c r="H79" s="11">
        <f t="shared" si="2"/>
        <v>0.53495392521455865</v>
      </c>
      <c r="I79" s="11">
        <f t="shared" si="2"/>
        <v>2.0949461868131651</v>
      </c>
      <c r="J79" s="11">
        <f t="shared" si="2"/>
        <v>2.8532606035570978</v>
      </c>
      <c r="K79" s="11">
        <f t="shared" si="2"/>
        <v>1.8254660894022425</v>
      </c>
      <c r="L79" s="11">
        <f t="shared" si="2"/>
        <v>-1.1203407262871488</v>
      </c>
      <c r="M79" s="11">
        <f t="shared" si="2"/>
        <v>5.9732014825972941</v>
      </c>
      <c r="N79" s="11">
        <f t="shared" si="2"/>
        <v>6.8167699348318029</v>
      </c>
      <c r="O79" s="11">
        <f t="shared" si="2"/>
        <v>5.978437716245927</v>
      </c>
      <c r="P79" s="11"/>
      <c r="Q79" s="11"/>
      <c r="R79" s="11"/>
      <c r="S79" s="11">
        <f t="shared" si="2"/>
        <v>6.14745349446678</v>
      </c>
      <c r="T79" s="11">
        <f t="shared" si="2"/>
        <v>7.9863800794089741</v>
      </c>
      <c r="U79" s="11">
        <f t="shared" si="2"/>
        <v>5.8936203267755075E-2</v>
      </c>
    </row>
    <row r="80" spans="1:21" x14ac:dyDescent="0.2">
      <c r="A80" s="13">
        <v>1993</v>
      </c>
      <c r="B80" s="11">
        <f t="shared" si="1"/>
        <v>-0.37554321803443641</v>
      </c>
      <c r="C80" s="11">
        <f t="shared" si="2"/>
        <v>-4.1282505695789267</v>
      </c>
      <c r="D80" s="11">
        <f t="shared" si="2"/>
        <v>-2.1632632905760665</v>
      </c>
      <c r="E80" s="11">
        <f t="shared" si="2"/>
        <v>1.5924442898528017</v>
      </c>
      <c r="F80" s="11">
        <f t="shared" si="2"/>
        <v>5.0727523509658221</v>
      </c>
      <c r="G80" s="11">
        <f t="shared" si="2"/>
        <v>-1.6169689357006678</v>
      </c>
      <c r="H80" s="11">
        <f t="shared" si="2"/>
        <v>0.4029362193614856</v>
      </c>
      <c r="I80" s="11">
        <f t="shared" si="2"/>
        <v>-0.60927340792908424</v>
      </c>
      <c r="J80" s="11">
        <f t="shared" si="2"/>
        <v>-1.9349143637548514</v>
      </c>
      <c r="K80" s="11">
        <f t="shared" si="2"/>
        <v>4.5781844788647978</v>
      </c>
      <c r="L80" s="11">
        <f t="shared" si="2"/>
        <v>-0.81621416835819038</v>
      </c>
      <c r="M80" s="11">
        <f t="shared" si="2"/>
        <v>0.61283835695139732</v>
      </c>
      <c r="N80" s="11">
        <f t="shared" si="2"/>
        <v>1.9675398809549969</v>
      </c>
      <c r="O80" s="11">
        <f t="shared" si="2"/>
        <v>2.0217651166009065</v>
      </c>
      <c r="P80" s="11"/>
      <c r="Q80" s="11"/>
      <c r="R80" s="11"/>
      <c r="S80" s="11">
        <f t="shared" si="2"/>
        <v>3.1473521439287695</v>
      </c>
      <c r="T80" s="11">
        <f t="shared" si="2"/>
        <v>4.5128328905972337</v>
      </c>
      <c r="U80" s="11">
        <f t="shared" si="2"/>
        <v>-2.9463759788862596E-2</v>
      </c>
    </row>
    <row r="81" spans="1:21" x14ac:dyDescent="0.2">
      <c r="A81" s="13">
        <v>1994</v>
      </c>
      <c r="B81" s="11">
        <f t="shared" si="1"/>
        <v>2.0943173845243175</v>
      </c>
      <c r="C81" s="11">
        <f t="shared" si="2"/>
        <v>-2.5542236430946752</v>
      </c>
      <c r="D81" s="11">
        <f t="shared" si="2"/>
        <v>1.3614217751452315</v>
      </c>
      <c r="E81" s="11">
        <f t="shared" si="2"/>
        <v>0.58651194523980577</v>
      </c>
      <c r="F81" s="11">
        <f t="shared" si="2"/>
        <v>4.3256305166060143</v>
      </c>
      <c r="G81" s="11">
        <f t="shared" si="2"/>
        <v>2.372347309585658</v>
      </c>
      <c r="H81" s="11">
        <f t="shared" si="2"/>
        <v>2.9852963149681129</v>
      </c>
      <c r="I81" s="11">
        <f t="shared" si="2"/>
        <v>2.0513539833103027</v>
      </c>
      <c r="J81" s="11">
        <f t="shared" si="2"/>
        <v>2.7926876756342587</v>
      </c>
      <c r="K81" s="11">
        <f t="shared" si="2"/>
        <v>6.3097518837562454</v>
      </c>
      <c r="L81" s="11">
        <f t="shared" si="2"/>
        <v>2.2603848150857262</v>
      </c>
      <c r="M81" s="11">
        <f t="shared" si="2"/>
        <v>4.1403067408425391</v>
      </c>
      <c r="N81" s="11">
        <f t="shared" si="2"/>
        <v>2.9192003330106715</v>
      </c>
      <c r="O81" s="11">
        <f t="shared" si="2"/>
        <v>3.4544091927719518</v>
      </c>
      <c r="P81" s="11"/>
      <c r="Q81" s="11"/>
      <c r="R81" s="11"/>
      <c r="S81" s="11">
        <f t="shared" si="2"/>
        <v>7.5646335382561212</v>
      </c>
      <c r="T81" s="11">
        <f t="shared" si="2"/>
        <v>8.0003238922914601</v>
      </c>
      <c r="U81" s="11">
        <f t="shared" si="2"/>
        <v>2.4595578770415347</v>
      </c>
    </row>
    <row r="82" spans="1:21" x14ac:dyDescent="0.2">
      <c r="A82" s="13">
        <v>1995</v>
      </c>
      <c r="B82" s="11">
        <f t="shared" si="1"/>
        <v>1.644435822637726</v>
      </c>
      <c r="C82" s="11">
        <f t="shared" si="2"/>
        <v>0.17704342187129712</v>
      </c>
      <c r="D82" s="11">
        <f t="shared" si="2"/>
        <v>2.6075688611400376</v>
      </c>
      <c r="E82" s="11">
        <f t="shared" si="2"/>
        <v>-4.5462374076757399</v>
      </c>
      <c r="F82" s="11">
        <f t="shared" si="2"/>
        <v>3.8824577669767484</v>
      </c>
      <c r="G82" s="11">
        <f t="shared" si="2"/>
        <v>1.1510918466140492</v>
      </c>
      <c r="H82" s="11">
        <f t="shared" si="2"/>
        <v>1.9190207178723269</v>
      </c>
      <c r="I82" s="11">
        <f t="shared" si="2"/>
        <v>-2.6034886895294072E-2</v>
      </c>
      <c r="J82" s="11">
        <f t="shared" si="2"/>
        <v>1.8307937952565918</v>
      </c>
      <c r="K82" s="11">
        <f t="shared" si="2"/>
        <v>5.0689951014866903</v>
      </c>
      <c r="L82" s="11">
        <f t="shared" si="2"/>
        <v>2.3752766120904609</v>
      </c>
      <c r="M82" s="11">
        <f t="shared" si="2"/>
        <v>0.63171404012614973</v>
      </c>
      <c r="N82" s="11">
        <f t="shared" si="2"/>
        <v>2.7049268172477889</v>
      </c>
      <c r="O82" s="11">
        <f t="shared" si="2"/>
        <v>3.52132745011889</v>
      </c>
      <c r="P82" s="11"/>
      <c r="Q82" s="11"/>
      <c r="R82" s="11"/>
      <c r="S82" s="11">
        <f t="shared" si="2"/>
        <v>5.6255980680235202</v>
      </c>
      <c r="T82" s="11">
        <f t="shared" si="2"/>
        <v>3.7798799650417236</v>
      </c>
      <c r="U82" s="11">
        <f t="shared" si="2"/>
        <v>2.1897647323112812</v>
      </c>
    </row>
    <row r="83" spans="1:21" x14ac:dyDescent="0.2">
      <c r="A83" s="13">
        <v>1996</v>
      </c>
      <c r="B83" s="11">
        <f t="shared" si="1"/>
        <v>-0.61349885675159443</v>
      </c>
      <c r="C83" s="11">
        <f t="shared" si="2"/>
        <v>2.0773299215977126</v>
      </c>
      <c r="D83" s="11">
        <f t="shared" si="2"/>
        <v>1.6689079062480694</v>
      </c>
      <c r="E83" s="11">
        <f t="shared" si="2"/>
        <v>-3.9045872694753827</v>
      </c>
      <c r="F83" s="11">
        <f t="shared" si="2"/>
        <v>8.7818153959569987</v>
      </c>
      <c r="G83" s="11">
        <f t="shared" si="2"/>
        <v>7.1505187172558674E-2</v>
      </c>
      <c r="H83" s="11">
        <f t="shared" si="2"/>
        <v>0.87134656133510369</v>
      </c>
      <c r="I83" s="11">
        <f t="shared" si="2"/>
        <v>0.36387304605802584</v>
      </c>
      <c r="J83" s="11">
        <f t="shared" si="2"/>
        <v>3.5970264426510252</v>
      </c>
      <c r="K83" s="11">
        <f t="shared" si="2"/>
        <v>7.9038462370714022</v>
      </c>
      <c r="L83" s="11">
        <f t="shared" si="2"/>
        <v>-1.0071134306097156</v>
      </c>
      <c r="M83" s="11">
        <f t="shared" si="2"/>
        <v>-0.4892300454672982</v>
      </c>
      <c r="N83" s="11">
        <f t="shared" si="2"/>
        <v>1.5848192240023713</v>
      </c>
      <c r="O83" s="11">
        <f t="shared" si="2"/>
        <v>4.9732778531209449</v>
      </c>
      <c r="P83" s="11"/>
      <c r="Q83" s="11"/>
      <c r="R83" s="11"/>
      <c r="S83" s="11">
        <f t="shared" si="2"/>
        <v>2.5898119696806905</v>
      </c>
      <c r="T83" s="11">
        <f t="shared" si="2"/>
        <v>6.217940128844802</v>
      </c>
      <c r="U83" s="11">
        <f t="shared" si="2"/>
        <v>1.7428116268297718</v>
      </c>
    </row>
    <row r="84" spans="1:21" x14ac:dyDescent="0.2">
      <c r="A84" s="13">
        <v>1997</v>
      </c>
      <c r="B84" s="11">
        <f t="shared" si="1"/>
        <v>1.9970201657694662</v>
      </c>
      <c r="C84" s="11">
        <f t="shared" si="2"/>
        <v>2.9027136128791415</v>
      </c>
      <c r="D84" s="11">
        <f t="shared" si="2"/>
        <v>0.27670810012542174</v>
      </c>
      <c r="E84" s="11">
        <f t="shared" si="2"/>
        <v>-1.0050335853501338</v>
      </c>
      <c r="F84" s="11">
        <f t="shared" si="2"/>
        <v>7.3257956614971604</v>
      </c>
      <c r="G84" s="11">
        <f t="shared" si="2"/>
        <v>0.92494433877061066</v>
      </c>
      <c r="H84" s="11">
        <f t="shared" si="2"/>
        <v>4.155373161538753</v>
      </c>
      <c r="I84" s="11">
        <f t="shared" si="2"/>
        <v>1.8125054317191949</v>
      </c>
      <c r="J84" s="11">
        <f t="shared" si="2"/>
        <v>7.2585551565454303</v>
      </c>
      <c r="K84" s="11">
        <f t="shared" si="2"/>
        <v>8.1867858755116938</v>
      </c>
      <c r="L84" s="11">
        <f t="shared" si="2"/>
        <v>2.207837366644267</v>
      </c>
      <c r="M84" s="11">
        <f t="shared" si="2"/>
        <v>2.4071184095439784</v>
      </c>
      <c r="N84" s="11">
        <f t="shared" si="2"/>
        <v>2.141174306479444</v>
      </c>
      <c r="O84" s="11">
        <f t="shared" si="2"/>
        <v>7.8091487542274614</v>
      </c>
      <c r="P84" s="11"/>
      <c r="Q84" s="11"/>
      <c r="R84" s="11"/>
      <c r="S84" s="11">
        <f t="shared" si="2"/>
        <v>2.7485340863068384</v>
      </c>
      <c r="T84" s="11">
        <f t="shared" si="2"/>
        <v>0.24256272148383781</v>
      </c>
      <c r="U84" s="11">
        <f t="shared" si="2"/>
        <v>2.8074888331677119</v>
      </c>
    </row>
    <row r="85" spans="1:21" x14ac:dyDescent="0.2">
      <c r="A85" s="13">
        <v>1998</v>
      </c>
      <c r="B85" s="11">
        <f t="shared" si="1"/>
        <v>-1.91727988700984</v>
      </c>
      <c r="C85" s="11">
        <f t="shared" si="2"/>
        <v>4.9361664480084189</v>
      </c>
      <c r="D85" s="11">
        <f t="shared" si="2"/>
        <v>0.66989457810799857</v>
      </c>
      <c r="E85" s="11">
        <f t="shared" si="2"/>
        <v>-0.5155599709161971</v>
      </c>
      <c r="F85" s="11">
        <f t="shared" si="2"/>
        <v>4.5957744042907658</v>
      </c>
      <c r="G85" s="11">
        <f t="shared" si="2"/>
        <v>3.1921310894925301</v>
      </c>
      <c r="H85" s="11">
        <f t="shared" si="2"/>
        <v>3.8645375126329458</v>
      </c>
      <c r="I85" s="11">
        <f t="shared" si="2"/>
        <v>4.2644536502835031</v>
      </c>
      <c r="J85" s="11">
        <f t="shared" si="2"/>
        <v>0.50539965147243326</v>
      </c>
      <c r="K85" s="11">
        <f t="shared" si="2"/>
        <v>3.7659280853897288</v>
      </c>
      <c r="L85" s="11">
        <f t="shared" si="2"/>
        <v>4.5212180778522528</v>
      </c>
      <c r="M85" s="11">
        <f t="shared" si="2"/>
        <v>1.1211051923287096</v>
      </c>
      <c r="N85" s="11">
        <f t="shared" si="2"/>
        <v>2.6620598310775914</v>
      </c>
      <c r="O85" s="11">
        <f t="shared" ref="C85:U99" si="3">LN(O34/O33)*100</f>
        <v>7.4851743106566353</v>
      </c>
      <c r="P85" s="11"/>
      <c r="Q85" s="11"/>
      <c r="R85" s="11"/>
      <c r="S85" s="11">
        <f t="shared" si="3"/>
        <v>-1.2388320856952204</v>
      </c>
      <c r="T85" s="11">
        <f t="shared" si="3"/>
        <v>1.3166467544997664</v>
      </c>
      <c r="U85" s="11">
        <f t="shared" si="3"/>
        <v>2.7831109834590659</v>
      </c>
    </row>
    <row r="86" spans="1:21" x14ac:dyDescent="0.2">
      <c r="A86" s="13">
        <v>1999</v>
      </c>
      <c r="B86" s="11">
        <f t="shared" si="1"/>
        <v>-4.6259776864353483</v>
      </c>
      <c r="C86" s="11">
        <f t="shared" si="3"/>
        <v>5.3032490208006777</v>
      </c>
      <c r="D86" s="11">
        <f t="shared" si="3"/>
        <v>-2.4101170316157496</v>
      </c>
      <c r="E86" s="11">
        <f t="shared" si="3"/>
        <v>-5.0933866941881671</v>
      </c>
      <c r="F86" s="11">
        <f t="shared" si="3"/>
        <v>3.947534732449804</v>
      </c>
      <c r="G86" s="11">
        <f t="shared" si="3"/>
        <v>1.6329115034443991</v>
      </c>
      <c r="H86" s="11">
        <f t="shared" si="3"/>
        <v>3.491442525937658</v>
      </c>
      <c r="I86" s="11">
        <f t="shared" si="3"/>
        <v>4.2305268924681236</v>
      </c>
      <c r="J86" s="11">
        <f t="shared" si="3"/>
        <v>0.73059685705507149</v>
      </c>
      <c r="K86" s="11">
        <f t="shared" si="3"/>
        <v>2.4340673262660033</v>
      </c>
      <c r="L86" s="11">
        <f t="shared" si="3"/>
        <v>4.7591871284364391</v>
      </c>
      <c r="M86" s="11">
        <f t="shared" si="3"/>
        <v>2.4290249071862573</v>
      </c>
      <c r="N86" s="11">
        <f t="shared" si="3"/>
        <v>3.3290175354523943</v>
      </c>
      <c r="O86" s="11">
        <f t="shared" si="3"/>
        <v>6.3724993287485114</v>
      </c>
      <c r="P86" s="11"/>
      <c r="Q86" s="11"/>
      <c r="R86" s="11"/>
      <c r="S86" s="11">
        <f t="shared" si="3"/>
        <v>4.9856856505894687</v>
      </c>
      <c r="T86" s="11">
        <f t="shared" si="3"/>
        <v>4.5637386109281435</v>
      </c>
      <c r="U86" s="11">
        <f t="shared" si="3"/>
        <v>2.056860560187963</v>
      </c>
    </row>
    <row r="87" spans="1:21" x14ac:dyDescent="0.2">
      <c r="A87" s="13">
        <v>2000</v>
      </c>
      <c r="B87" s="11">
        <f t="shared" si="1"/>
        <v>-3.6062913557001872</v>
      </c>
      <c r="C87" s="11">
        <f t="shared" si="3"/>
        <v>1.3379808271647806</v>
      </c>
      <c r="D87" s="11">
        <f t="shared" si="3"/>
        <v>-2.1119703699051158</v>
      </c>
      <c r="E87" s="11">
        <f t="shared" si="3"/>
        <v>2.038140152946788</v>
      </c>
      <c r="F87" s="11">
        <f t="shared" si="3"/>
        <v>8.9617073769397368</v>
      </c>
      <c r="G87" s="11">
        <f t="shared" si="3"/>
        <v>2.3345287518200855</v>
      </c>
      <c r="H87" s="11">
        <f t="shared" si="3"/>
        <v>1.7366745836477369</v>
      </c>
      <c r="I87" s="11">
        <f t="shared" si="3"/>
        <v>0.46696325805356975</v>
      </c>
      <c r="J87" s="11">
        <f t="shared" si="3"/>
        <v>2.2493076050015048</v>
      </c>
      <c r="K87" s="11">
        <f t="shared" si="3"/>
        <v>5.0137746442240729</v>
      </c>
      <c r="L87" s="11">
        <f t="shared" si="3"/>
        <v>0.81251216418084271</v>
      </c>
      <c r="M87" s="11">
        <f t="shared" si="3"/>
        <v>3.543562553759779</v>
      </c>
      <c r="N87" s="11">
        <f t="shared" si="3"/>
        <v>3.2052412420705112</v>
      </c>
      <c r="O87" s="11">
        <f t="shared" si="3"/>
        <v>6.1875403718087449</v>
      </c>
      <c r="P87" s="11"/>
      <c r="Q87" s="11"/>
      <c r="R87" s="11"/>
      <c r="S87" s="11">
        <f t="shared" si="3"/>
        <v>0.85878390392809745</v>
      </c>
      <c r="T87" s="11">
        <f t="shared" si="3"/>
        <v>4.9033284816050848</v>
      </c>
      <c r="U87" s="11">
        <f t="shared" si="3"/>
        <v>1.6760168857465321</v>
      </c>
    </row>
    <row r="88" spans="1:21" x14ac:dyDescent="0.2">
      <c r="A88" s="13">
        <v>2001</v>
      </c>
      <c r="B88" s="11">
        <f t="shared" si="1"/>
        <v>-3.8696617083377127</v>
      </c>
      <c r="C88" s="11">
        <f t="shared" si="3"/>
        <v>1.2512576357861491</v>
      </c>
      <c r="D88" s="11">
        <f t="shared" si="3"/>
        <v>-3.2901078106114459</v>
      </c>
      <c r="E88" s="11">
        <f t="shared" si="3"/>
        <v>0.89057907423209326</v>
      </c>
      <c r="F88" s="11">
        <f t="shared" si="3"/>
        <v>3.2799970007908281</v>
      </c>
      <c r="G88" s="11">
        <f t="shared" si="3"/>
        <v>2.6800094929936176</v>
      </c>
      <c r="H88" s="11">
        <f t="shared" si="3"/>
        <v>1.9984208026772814</v>
      </c>
      <c r="I88" s="11">
        <f t="shared" si="3"/>
        <v>2.3595501066672555</v>
      </c>
      <c r="J88" s="11">
        <f t="shared" si="3"/>
        <v>2.4461124409702881</v>
      </c>
      <c r="K88" s="11">
        <f t="shared" si="3"/>
        <v>5.9296094603221228</v>
      </c>
      <c r="L88" s="11">
        <f t="shared" si="3"/>
        <v>3.0548708138552207</v>
      </c>
      <c r="M88" s="11">
        <f t="shared" si="3"/>
        <v>5.7989283904524669</v>
      </c>
      <c r="N88" s="11">
        <f t="shared" si="3"/>
        <v>4.1726622380433174</v>
      </c>
      <c r="O88" s="11">
        <f t="shared" si="3"/>
        <v>4.3781545152891361</v>
      </c>
      <c r="P88" s="11"/>
      <c r="Q88" s="11"/>
      <c r="R88" s="11"/>
      <c r="S88" s="11">
        <f t="shared" si="3"/>
        <v>3.9928483819478235</v>
      </c>
      <c r="T88" s="11">
        <f t="shared" si="3"/>
        <v>2.5266629602027328</v>
      </c>
      <c r="U88" s="11">
        <f t="shared" si="3"/>
        <v>1.8339981326755874</v>
      </c>
    </row>
    <row r="89" spans="1:21" x14ac:dyDescent="0.2">
      <c r="A89" s="13">
        <v>2002</v>
      </c>
      <c r="B89" s="11">
        <f t="shared" si="1"/>
        <v>1.2008320076903669</v>
      </c>
      <c r="C89" s="11">
        <f t="shared" si="3"/>
        <v>1.3721669767946132</v>
      </c>
      <c r="D89" s="11">
        <f t="shared" si="3"/>
        <v>-4.1015858394997888</v>
      </c>
      <c r="E89" s="11">
        <f t="shared" si="3"/>
        <v>-0.66244209315514402</v>
      </c>
      <c r="F89" s="11">
        <f t="shared" si="3"/>
        <v>-6.0901341711834991E-2</v>
      </c>
      <c r="G89" s="11">
        <f t="shared" si="3"/>
        <v>1.9324272826402842</v>
      </c>
      <c r="H89" s="11">
        <f t="shared" si="3"/>
        <v>0.54552976102382544</v>
      </c>
      <c r="I89" s="11">
        <f t="shared" si="3"/>
        <v>1.9153357033040892</v>
      </c>
      <c r="J89" s="11">
        <f t="shared" si="3"/>
        <v>1.4793806608729021</v>
      </c>
      <c r="K89" s="11">
        <f t="shared" si="3"/>
        <v>2.6033660605926885</v>
      </c>
      <c r="L89" s="11">
        <f t="shared" si="3"/>
        <v>2.0946870839586835</v>
      </c>
      <c r="M89" s="11">
        <f t="shared" si="3"/>
        <v>2.8770299051293287</v>
      </c>
      <c r="N89" s="11">
        <f t="shared" si="3"/>
        <v>-0.36499286731394232</v>
      </c>
      <c r="O89" s="11">
        <f t="shared" si="3"/>
        <v>1.4487362971084286</v>
      </c>
      <c r="P89" s="11"/>
      <c r="Q89" s="11"/>
      <c r="R89" s="11"/>
      <c r="S89" s="11">
        <f t="shared" si="3"/>
        <v>-0.83653727964128244</v>
      </c>
      <c r="T89" s="11">
        <f t="shared" si="3"/>
        <v>4.1061486797773918</v>
      </c>
      <c r="U89" s="11">
        <f t="shared" si="3"/>
        <v>0.34555137432231181</v>
      </c>
    </row>
    <row r="90" spans="1:21" x14ac:dyDescent="0.2">
      <c r="A90" s="13">
        <v>2003</v>
      </c>
      <c r="B90" s="11">
        <f t="shared" si="1"/>
        <v>2.3344433589767135</v>
      </c>
      <c r="C90" s="11">
        <f t="shared" si="3"/>
        <v>1.0554443170910455</v>
      </c>
      <c r="D90" s="11">
        <f t="shared" si="3"/>
        <v>-3.9635306857395634</v>
      </c>
      <c r="E90" s="11">
        <f t="shared" si="3"/>
        <v>0.3790755107979828</v>
      </c>
      <c r="F90" s="11">
        <f t="shared" si="3"/>
        <v>3.1777254105458717</v>
      </c>
      <c r="G90" s="11">
        <f t="shared" si="3"/>
        <v>2.9893698836184908</v>
      </c>
      <c r="H90" s="11">
        <f t="shared" si="3"/>
        <v>1.5049971007344622</v>
      </c>
      <c r="I90" s="11">
        <f t="shared" si="3"/>
        <v>1.5392585620722021</v>
      </c>
      <c r="J90" s="11">
        <f t="shared" si="3"/>
        <v>3.0192562300173877</v>
      </c>
      <c r="K90" s="11">
        <f t="shared" si="3"/>
        <v>0.85294230127947057</v>
      </c>
      <c r="L90" s="11">
        <f t="shared" si="3"/>
        <v>2.4047641002167013</v>
      </c>
      <c r="M90" s="11">
        <f t="shared" si="3"/>
        <v>2.1918685707646275</v>
      </c>
      <c r="N90" s="11">
        <f t="shared" si="3"/>
        <v>4.4617643606864767</v>
      </c>
      <c r="O90" s="11">
        <f t="shared" si="3"/>
        <v>2.9561805249056325</v>
      </c>
      <c r="P90" s="11"/>
      <c r="Q90" s="11"/>
      <c r="R90" s="11"/>
      <c r="S90" s="11">
        <f t="shared" si="3"/>
        <v>-1.9639234431481882</v>
      </c>
      <c r="T90" s="11">
        <f t="shared" si="3"/>
        <v>-1.0471299867295254</v>
      </c>
      <c r="U90" s="11">
        <f t="shared" si="3"/>
        <v>1.2852860696647972</v>
      </c>
    </row>
    <row r="91" spans="1:21" x14ac:dyDescent="0.2">
      <c r="A91" s="13">
        <v>2004</v>
      </c>
      <c r="B91" s="11">
        <f t="shared" si="1"/>
        <v>2.5113097788076666</v>
      </c>
      <c r="C91" s="11">
        <f t="shared" si="3"/>
        <v>-0.48276621714431883</v>
      </c>
      <c r="D91" s="11">
        <f t="shared" si="3"/>
        <v>-2.7056067641276522</v>
      </c>
      <c r="E91" s="11">
        <f t="shared" si="3"/>
        <v>-1.3714500670787471</v>
      </c>
      <c r="F91" s="11">
        <f t="shared" si="3"/>
        <v>0.63240154877225885</v>
      </c>
      <c r="G91" s="11">
        <f t="shared" si="3"/>
        <v>2.9619309470100608</v>
      </c>
      <c r="H91" s="11">
        <f t="shared" si="3"/>
        <v>0.964546485070503</v>
      </c>
      <c r="I91" s="11">
        <f t="shared" si="3"/>
        <v>-3.9449310708282899</v>
      </c>
      <c r="J91" s="11">
        <f t="shared" si="3"/>
        <v>2.3919680693090926</v>
      </c>
      <c r="K91" s="11">
        <f t="shared" si="3"/>
        <v>-1.0327114155849628</v>
      </c>
      <c r="L91" s="11">
        <f t="shared" si="3"/>
        <v>-0.29602663084229724</v>
      </c>
      <c r="M91" s="11">
        <f t="shared" si="3"/>
        <v>2.3719551196559361</v>
      </c>
      <c r="N91" s="11">
        <f t="shared" si="3"/>
        <v>1.3291239311458112</v>
      </c>
      <c r="O91" s="11">
        <f t="shared" si="3"/>
        <v>3.1626693875344412</v>
      </c>
      <c r="P91" s="11"/>
      <c r="Q91" s="11"/>
      <c r="R91" s="11"/>
      <c r="S91" s="11">
        <f t="shared" si="3"/>
        <v>-1.4063932098628562</v>
      </c>
      <c r="T91" s="11">
        <f t="shared" si="3"/>
        <v>-2.4744035570102589</v>
      </c>
      <c r="U91" s="11">
        <f t="shared" si="3"/>
        <v>0.23082073055598773</v>
      </c>
    </row>
    <row r="92" spans="1:21" x14ac:dyDescent="0.2">
      <c r="A92" s="13">
        <v>2005</v>
      </c>
      <c r="B92" s="11">
        <f t="shared" si="1"/>
        <v>1.2025156930466046</v>
      </c>
      <c r="C92" s="11">
        <f t="shared" si="3"/>
        <v>1.5176547174611805</v>
      </c>
      <c r="D92" s="11">
        <f t="shared" si="3"/>
        <v>-2.9003301745438987</v>
      </c>
      <c r="E92" s="11">
        <f t="shared" si="3"/>
        <v>2.9852963149681129</v>
      </c>
      <c r="F92" s="11">
        <f t="shared" si="3"/>
        <v>3.6137236662760004</v>
      </c>
      <c r="G92" s="11">
        <f t="shared" si="3"/>
        <v>1.4370094158473024</v>
      </c>
      <c r="H92" s="11">
        <f t="shared" si="3"/>
        <v>0.42821791827063105</v>
      </c>
      <c r="I92" s="11">
        <f t="shared" si="3"/>
        <v>0.84234988682266099</v>
      </c>
      <c r="J92" s="11">
        <f t="shared" si="3"/>
        <v>1.0613386386970216</v>
      </c>
      <c r="K92" s="11">
        <f t="shared" si="3"/>
        <v>3.5353783873095712</v>
      </c>
      <c r="L92" s="11">
        <f t="shared" si="3"/>
        <v>3.539796095311992</v>
      </c>
      <c r="M92" s="11">
        <f t="shared" si="3"/>
        <v>5.1935810047351278</v>
      </c>
      <c r="N92" s="11">
        <f t="shared" si="3"/>
        <v>5.5590126288373813</v>
      </c>
      <c r="O92" s="11">
        <f t="shared" si="3"/>
        <v>3.9785670698604774</v>
      </c>
      <c r="P92" s="11"/>
      <c r="Q92" s="11"/>
      <c r="R92" s="11"/>
      <c r="S92" s="11">
        <f t="shared" si="3"/>
        <v>-2.1656284271503567</v>
      </c>
      <c r="T92" s="11">
        <f t="shared" si="3"/>
        <v>-0.39766424965597003</v>
      </c>
      <c r="U92" s="11">
        <f t="shared" si="3"/>
        <v>1.6129381929883717</v>
      </c>
    </row>
    <row r="93" spans="1:21" x14ac:dyDescent="0.2">
      <c r="A93" s="13">
        <v>2006</v>
      </c>
      <c r="B93" s="11">
        <f t="shared" si="1"/>
        <v>1.7183571474817378</v>
      </c>
      <c r="C93" s="11">
        <f t="shared" si="3"/>
        <v>2.0662087010532217</v>
      </c>
      <c r="D93" s="11">
        <f t="shared" si="3"/>
        <v>-1.9313506545318462</v>
      </c>
      <c r="E93" s="11">
        <f t="shared" si="3"/>
        <v>6.3292864765974084</v>
      </c>
      <c r="F93" s="11">
        <f t="shared" si="3"/>
        <v>3.8829059718043477</v>
      </c>
      <c r="G93" s="11">
        <f t="shared" si="3"/>
        <v>1.8423555690593036</v>
      </c>
      <c r="H93" s="11">
        <f t="shared" si="3"/>
        <v>0.31435975141432615</v>
      </c>
      <c r="I93" s="11">
        <f t="shared" si="3"/>
        <v>0.80158487347551999</v>
      </c>
      <c r="J93" s="11">
        <f t="shared" si="3"/>
        <v>3.4026271057234969</v>
      </c>
      <c r="K93" s="11">
        <f t="shared" si="3"/>
        <v>3.0524669603874504</v>
      </c>
      <c r="L93" s="11">
        <f t="shared" si="3"/>
        <v>0.70191119502183019</v>
      </c>
      <c r="M93" s="11">
        <f t="shared" si="3"/>
        <v>6.1482888311605155</v>
      </c>
      <c r="N93" s="11">
        <f t="shared" si="3"/>
        <v>3.349461866732621</v>
      </c>
      <c r="O93" s="11">
        <f t="shared" si="3"/>
        <v>3.5703366548335924</v>
      </c>
      <c r="P93" s="11"/>
      <c r="Q93" s="11"/>
      <c r="R93" s="11"/>
      <c r="S93" s="11">
        <f t="shared" si="3"/>
        <v>1.3769996535324469</v>
      </c>
      <c r="T93" s="11">
        <f t="shared" si="3"/>
        <v>6.0514747402778797</v>
      </c>
      <c r="U93" s="11">
        <f t="shared" si="3"/>
        <v>1.7869240631888414</v>
      </c>
    </row>
    <row r="94" spans="1:21" x14ac:dyDescent="0.2">
      <c r="A94" s="13">
        <v>2007</v>
      </c>
      <c r="B94" s="11">
        <f t="shared" si="1"/>
        <v>0.64414346983551451</v>
      </c>
      <c r="C94" s="11">
        <f t="shared" si="3"/>
        <v>1.1697125569584421</v>
      </c>
      <c r="D94" s="11">
        <f t="shared" si="3"/>
        <v>-1.2642870544347518</v>
      </c>
      <c r="E94" s="11">
        <f t="shared" si="3"/>
        <v>5.903019272133184</v>
      </c>
      <c r="F94" s="11">
        <f t="shared" si="3"/>
        <v>3.4096490961778065</v>
      </c>
      <c r="G94" s="11">
        <f t="shared" si="3"/>
        <v>2.4832615670667977</v>
      </c>
      <c r="H94" s="11">
        <f t="shared" si="3"/>
        <v>1.3029863057441546</v>
      </c>
      <c r="I94" s="11">
        <f t="shared" si="3"/>
        <v>-1.0853696146965637</v>
      </c>
      <c r="J94" s="11">
        <f t="shared" si="3"/>
        <v>5.3074192792141917</v>
      </c>
      <c r="K94" s="11">
        <f t="shared" si="3"/>
        <v>2.2423900684902964</v>
      </c>
      <c r="L94" s="11">
        <f t="shared" si="3"/>
        <v>5.1648422578899638</v>
      </c>
      <c r="M94" s="11">
        <f t="shared" si="3"/>
        <v>3.2978533566272956</v>
      </c>
      <c r="N94" s="11">
        <f t="shared" si="3"/>
        <v>4.67882400842237</v>
      </c>
      <c r="O94" s="11">
        <f t="shared" si="3"/>
        <v>4.4457627690672883</v>
      </c>
      <c r="P94" s="11"/>
      <c r="Q94" s="11"/>
      <c r="R94" s="11"/>
      <c r="S94" s="11">
        <f t="shared" si="3"/>
        <v>1.6891087919434233</v>
      </c>
      <c r="T94" s="11">
        <f t="shared" si="3"/>
        <v>1.9269313566342643</v>
      </c>
      <c r="U94" s="11">
        <f t="shared" si="3"/>
        <v>2.2613591901829833</v>
      </c>
    </row>
    <row r="95" spans="1:21" x14ac:dyDescent="0.2">
      <c r="A95" s="13">
        <v>2008</v>
      </c>
      <c r="B95" s="11">
        <f t="shared" si="1"/>
        <v>2.8313549746917559</v>
      </c>
      <c r="C95" s="11">
        <f t="shared" si="3"/>
        <v>0.94613299362586789</v>
      </c>
      <c r="D95" s="11">
        <f t="shared" si="3"/>
        <v>-2.1109975997176651</v>
      </c>
      <c r="E95" s="11">
        <f t="shared" si="3"/>
        <v>8.8684604376563794</v>
      </c>
      <c r="F95" s="11">
        <f t="shared" si="3"/>
        <v>3.3989186414147943</v>
      </c>
      <c r="G95" s="11">
        <f t="shared" si="3"/>
        <v>0.36890098288719997</v>
      </c>
      <c r="H95" s="11">
        <f t="shared" si="3"/>
        <v>1.8634760430493713</v>
      </c>
      <c r="I95" s="11">
        <f t="shared" si="3"/>
        <v>2.3813323398765527</v>
      </c>
      <c r="J95" s="11">
        <f t="shared" si="3"/>
        <v>-0.54040907740117339</v>
      </c>
      <c r="K95" s="11">
        <f t="shared" si="3"/>
        <v>2.5338908028632222E-2</v>
      </c>
      <c r="L95" s="11">
        <f t="shared" si="3"/>
        <v>2.6526210939187154</v>
      </c>
      <c r="M95" s="11">
        <f t="shared" si="3"/>
        <v>3.3400664223328427</v>
      </c>
      <c r="N95" s="11">
        <f t="shared" si="3"/>
        <v>1.1459950916531185</v>
      </c>
      <c r="O95" s="11">
        <f t="shared" si="3"/>
        <v>1.4348183634413085</v>
      </c>
      <c r="P95" s="11"/>
      <c r="Q95" s="11"/>
      <c r="R95" s="11"/>
      <c r="S95" s="11">
        <f t="shared" si="3"/>
        <v>2.3892518148062725</v>
      </c>
      <c r="T95" s="11">
        <f t="shared" si="3"/>
        <v>2.250862333277972</v>
      </c>
      <c r="U95" s="11">
        <f t="shared" si="3"/>
        <v>1.0040015882810247</v>
      </c>
    </row>
    <row r="96" spans="1:21" x14ac:dyDescent="0.2">
      <c r="A96" s="13">
        <v>2009</v>
      </c>
      <c r="B96" s="11">
        <f t="shared" si="1"/>
        <v>6.6189733169019105</v>
      </c>
      <c r="C96" s="11">
        <f t="shared" si="3"/>
        <v>-2.0598335999040591</v>
      </c>
      <c r="D96" s="11">
        <f t="shared" si="3"/>
        <v>-6.7905963770556621</v>
      </c>
      <c r="E96" s="11">
        <f t="shared" si="3"/>
        <v>5.3559341182541704</v>
      </c>
      <c r="F96" s="11">
        <f t="shared" si="3"/>
        <v>4.7276342692894238</v>
      </c>
      <c r="G96" s="11">
        <f t="shared" si="3"/>
        <v>-2.1086647012021809</v>
      </c>
      <c r="H96" s="11">
        <f t="shared" si="3"/>
        <v>-2.162661816668122</v>
      </c>
      <c r="I96" s="11">
        <f t="shared" si="3"/>
        <v>-0.32241953551947206</v>
      </c>
      <c r="J96" s="11">
        <f t="shared" si="3"/>
        <v>-2.8607284634688708</v>
      </c>
      <c r="K96" s="11">
        <f t="shared" si="3"/>
        <v>1.9941715572752559</v>
      </c>
      <c r="L96" s="11">
        <f t="shared" si="3"/>
        <v>-0.89340695764753109</v>
      </c>
      <c r="M96" s="11">
        <f t="shared" si="3"/>
        <v>0.19984229632762981</v>
      </c>
      <c r="N96" s="11">
        <f t="shared" si="3"/>
        <v>-1.9481560107523825</v>
      </c>
      <c r="O96" s="11">
        <f t="shared" si="3"/>
        <v>-6.3945124773785098</v>
      </c>
      <c r="P96" s="11"/>
      <c r="Q96" s="11"/>
      <c r="R96" s="11"/>
      <c r="S96" s="11">
        <f t="shared" si="3"/>
        <v>-3.1113620849069044</v>
      </c>
      <c r="T96" s="11">
        <f t="shared" si="3"/>
        <v>-1.3353146242184193</v>
      </c>
      <c r="U96" s="11">
        <f t="shared" si="3"/>
        <v>-1.8099004929421365</v>
      </c>
    </row>
    <row r="97" spans="1:21" x14ac:dyDescent="0.2">
      <c r="A97" s="13">
        <v>2010</v>
      </c>
      <c r="B97" s="11">
        <f t="shared" si="1"/>
        <v>5.0533579430049897</v>
      </c>
      <c r="C97" s="11">
        <f t="shared" si="3"/>
        <v>-0.50524059572022972</v>
      </c>
      <c r="D97" s="11">
        <f t="shared" si="3"/>
        <v>-0.4472884141116561</v>
      </c>
      <c r="E97" s="11">
        <f t="shared" si="3"/>
        <v>6.311766650929922</v>
      </c>
      <c r="F97" s="11">
        <f t="shared" si="3"/>
        <v>3.6064604682510804</v>
      </c>
      <c r="G97" s="11">
        <f t="shared" si="3"/>
        <v>-3.7503669598119238</v>
      </c>
      <c r="H97" s="11">
        <f t="shared" si="3"/>
        <v>0.13308197594635024</v>
      </c>
      <c r="I97" s="11">
        <f t="shared" si="3"/>
        <v>-0.83869655724832237</v>
      </c>
      <c r="J97" s="11">
        <f t="shared" si="3"/>
        <v>-0.82713457506770827</v>
      </c>
      <c r="K97" s="11">
        <f t="shared" si="3"/>
        <v>1.0008114671625052</v>
      </c>
      <c r="L97" s="11">
        <f t="shared" si="3"/>
        <v>-0.44971457640856982</v>
      </c>
      <c r="M97" s="11">
        <f t="shared" si="3"/>
        <v>3.1035903620178087</v>
      </c>
      <c r="N97" s="11">
        <f t="shared" si="3"/>
        <v>2.5291401509420957</v>
      </c>
      <c r="O97" s="11">
        <f t="shared" si="3"/>
        <v>1.9869092352200943</v>
      </c>
      <c r="P97" s="11"/>
      <c r="Q97" s="11"/>
      <c r="R97" s="11"/>
      <c r="S97" s="11">
        <f t="shared" si="3"/>
        <v>0.92242848944562561</v>
      </c>
      <c r="T97" s="11">
        <f t="shared" si="3"/>
        <v>-1.2841267948324624</v>
      </c>
      <c r="U97" s="11">
        <f t="shared" si="3"/>
        <v>0.59928726091394013</v>
      </c>
    </row>
    <row r="98" spans="1:21" x14ac:dyDescent="0.2">
      <c r="A98" s="13">
        <v>2011</v>
      </c>
      <c r="B98" s="11">
        <f t="shared" si="1"/>
        <v>-0.94354679618939752</v>
      </c>
      <c r="C98" s="11">
        <f t="shared" si="3"/>
        <v>-0.86670349411278258</v>
      </c>
      <c r="D98" s="11">
        <f t="shared" si="3"/>
        <v>-1.1745101458282776</v>
      </c>
      <c r="E98" s="11">
        <f t="shared" si="3"/>
        <v>4.1771242031380966</v>
      </c>
      <c r="F98" s="11">
        <f t="shared" si="3"/>
        <v>2.5165820750924812</v>
      </c>
      <c r="G98" s="11">
        <f t="shared" si="3"/>
        <v>-1.6341987108919123</v>
      </c>
      <c r="H98" s="11">
        <f t="shared" si="3"/>
        <v>0.46439711944508183</v>
      </c>
      <c r="I98" s="11">
        <f t="shared" si="3"/>
        <v>-1.2656966344759757</v>
      </c>
      <c r="J98" s="11">
        <f t="shared" si="3"/>
        <v>3.4782839690367342</v>
      </c>
      <c r="K98" s="11">
        <f t="shared" si="3"/>
        <v>2.8601077016351164</v>
      </c>
      <c r="L98" s="11">
        <f t="shared" si="3"/>
        <v>2.268681461346167</v>
      </c>
      <c r="M98" s="11">
        <f t="shared" si="3"/>
        <v>-1.7261293672137623</v>
      </c>
      <c r="N98" s="11">
        <f t="shared" si="3"/>
        <v>3.6528547806034837</v>
      </c>
      <c r="O98" s="11">
        <f t="shared" si="3"/>
        <v>2.2865647974095862</v>
      </c>
      <c r="P98" s="11"/>
      <c r="Q98" s="11"/>
      <c r="R98" s="11"/>
      <c r="S98" s="11">
        <f t="shared" si="3"/>
        <v>2.7860188462124515</v>
      </c>
      <c r="T98" s="11">
        <f t="shared" si="3"/>
        <v>-1.9341159821446889</v>
      </c>
      <c r="U98" s="11">
        <f t="shared" si="3"/>
        <v>0.88086138396485247</v>
      </c>
    </row>
    <row r="99" spans="1:21" x14ac:dyDescent="0.2">
      <c r="A99" s="13">
        <v>2012</v>
      </c>
      <c r="B99" s="11">
        <f t="shared" si="1"/>
        <v>-0.15302221807675936</v>
      </c>
      <c r="C99" s="11">
        <f t="shared" si="3"/>
        <v>1.362610943155832</v>
      </c>
      <c r="D99" s="11">
        <f t="shared" ref="C99:U106" si="4">LN(D48/D47)*100</f>
        <v>0.69379023167744169</v>
      </c>
      <c r="E99" s="11">
        <f t="shared" si="4"/>
        <v>0.85826441142338084</v>
      </c>
      <c r="F99" s="11">
        <f t="shared" si="4"/>
        <v>0.25048402029765804</v>
      </c>
      <c r="G99" s="11">
        <f t="shared" si="4"/>
        <v>1.2786217094844965</v>
      </c>
      <c r="H99" s="11">
        <f t="shared" si="4"/>
        <v>1.8146540801200131</v>
      </c>
      <c r="I99" s="11">
        <f t="shared" si="4"/>
        <v>2.5931744358837974</v>
      </c>
      <c r="J99" s="11">
        <f t="shared" si="4"/>
        <v>3.7662621689740861</v>
      </c>
      <c r="K99" s="11">
        <f t="shared" si="4"/>
        <v>0.96308930609613663</v>
      </c>
      <c r="L99" s="11">
        <f t="shared" si="4"/>
        <v>0.71842256713555064</v>
      </c>
      <c r="M99" s="11">
        <f t="shared" si="4"/>
        <v>1.3587445270109073</v>
      </c>
      <c r="N99" s="11">
        <f t="shared" si="4"/>
        <v>5.5405468236174231</v>
      </c>
      <c r="O99" s="11">
        <f t="shared" si="4"/>
        <v>3.560639010735688</v>
      </c>
      <c r="P99" s="11"/>
      <c r="Q99" s="11"/>
      <c r="R99" s="11"/>
      <c r="S99" s="11">
        <f t="shared" si="4"/>
        <v>2.777329110279283</v>
      </c>
      <c r="T99" s="11">
        <f t="shared" si="4"/>
        <v>-4.5859169615961362</v>
      </c>
      <c r="U99" s="11">
        <f t="shared" si="4"/>
        <v>1.7275877072676717</v>
      </c>
    </row>
    <row r="100" spans="1:21" x14ac:dyDescent="0.2">
      <c r="A100" s="13">
        <v>2013</v>
      </c>
      <c r="B100" s="11">
        <f t="shared" si="1"/>
        <v>-2.0629921936840794</v>
      </c>
      <c r="C100" s="11">
        <f t="shared" si="4"/>
        <v>2.0417356669962494</v>
      </c>
      <c r="D100" s="11">
        <f t="shared" si="4"/>
        <v>-0.3357820573615018</v>
      </c>
      <c r="E100" s="11">
        <f t="shared" si="4"/>
        <v>5.8341104208572752</v>
      </c>
      <c r="F100" s="11">
        <f t="shared" si="4"/>
        <v>0.24985816519402768</v>
      </c>
      <c r="G100" s="11">
        <f t="shared" si="4"/>
        <v>3.6719551576221496</v>
      </c>
      <c r="H100" s="11">
        <f t="shared" si="4"/>
        <v>2.5350306643723131</v>
      </c>
      <c r="I100" s="11">
        <f t="shared" si="4"/>
        <v>5.539245696392596E-2</v>
      </c>
      <c r="J100" s="11">
        <f t="shared" si="4"/>
        <v>3.54928686478718</v>
      </c>
      <c r="K100" s="11">
        <f t="shared" si="4"/>
        <v>2.6506309813813722</v>
      </c>
      <c r="L100" s="11">
        <f t="shared" si="4"/>
        <v>-1.3815416452991582</v>
      </c>
      <c r="M100" s="11">
        <f t="shared" si="4"/>
        <v>-0.4303285329293639</v>
      </c>
      <c r="N100" s="11">
        <f t="shared" si="4"/>
        <v>4.343014505727175</v>
      </c>
      <c r="O100" s="11">
        <f t="shared" si="4"/>
        <v>0.82407758155451283</v>
      </c>
      <c r="P100" s="11"/>
      <c r="Q100" s="11"/>
      <c r="R100" s="11"/>
      <c r="S100" s="11">
        <f t="shared" si="4"/>
        <v>-2.7773291102792856</v>
      </c>
      <c r="T100" s="11">
        <f t="shared" si="4"/>
        <v>8.0203760390228034</v>
      </c>
      <c r="U100" s="11">
        <f t="shared" si="4"/>
        <v>1.8082471728532865</v>
      </c>
    </row>
    <row r="101" spans="1:21" x14ac:dyDescent="0.2">
      <c r="A101" s="13">
        <v>2014</v>
      </c>
      <c r="B101" s="11">
        <f t="shared" si="1"/>
        <v>7.5841003941950005</v>
      </c>
      <c r="C101" s="11">
        <f t="shared" si="4"/>
        <v>-3.2436280692935284</v>
      </c>
      <c r="D101" s="11">
        <f t="shared" si="4"/>
        <v>3.1527508011654902E-2</v>
      </c>
      <c r="E101" s="11">
        <f t="shared" si="4"/>
        <v>0.70739459304947905</v>
      </c>
      <c r="F101" s="11">
        <f t="shared" si="4"/>
        <v>4.0676793416471639</v>
      </c>
      <c r="G101" s="11">
        <f t="shared" si="4"/>
        <v>3.971803182376358</v>
      </c>
      <c r="H101" s="11">
        <f t="shared" si="4"/>
        <v>2.0075956572689004</v>
      </c>
      <c r="I101" s="11">
        <f t="shared" si="4"/>
        <v>0.71732360774766668</v>
      </c>
      <c r="J101" s="11">
        <f t="shared" si="4"/>
        <v>2.8941653737590665</v>
      </c>
      <c r="K101" s="11">
        <f t="shared" si="4"/>
        <v>3.7543984244087545</v>
      </c>
      <c r="L101" s="11">
        <f t="shared" si="4"/>
        <v>0.99303689803445383</v>
      </c>
      <c r="M101" s="11">
        <f t="shared" si="4"/>
        <v>1.4880013643518031</v>
      </c>
      <c r="N101" s="11">
        <f t="shared" si="4"/>
        <v>5.2776340746152215</v>
      </c>
      <c r="O101" s="11">
        <f t="shared" si="4"/>
        <v>1.7991859323960655</v>
      </c>
      <c r="P101" s="11"/>
      <c r="Q101" s="11"/>
      <c r="R101" s="11"/>
      <c r="S101" s="11">
        <f t="shared" si="4"/>
        <v>7.4859999392930661</v>
      </c>
      <c r="T101" s="11">
        <f t="shared" si="4"/>
        <v>5.3450792527571744</v>
      </c>
      <c r="U101" s="11">
        <f t="shared" si="4"/>
        <v>2.604313853602009</v>
      </c>
    </row>
    <row r="102" spans="1:21" x14ac:dyDescent="0.2">
      <c r="A102" s="13">
        <v>2015</v>
      </c>
      <c r="B102" s="11">
        <f t="shared" si="1"/>
        <v>-3.0904504897437306</v>
      </c>
      <c r="C102" s="11">
        <f t="shared" si="4"/>
        <v>0.81848144960321445</v>
      </c>
      <c r="D102" s="11">
        <f t="shared" si="4"/>
        <v>1.6465565825639203</v>
      </c>
      <c r="E102" s="11">
        <f t="shared" si="4"/>
        <v>5.6328386733412819</v>
      </c>
      <c r="F102" s="11">
        <f t="shared" si="4"/>
        <v>0.74866079621514769</v>
      </c>
      <c r="G102" s="11">
        <f t="shared" si="4"/>
        <v>1.0939831236251205</v>
      </c>
      <c r="H102" s="11">
        <f t="shared" si="4"/>
        <v>0.78367074607995735</v>
      </c>
      <c r="I102" s="11">
        <f t="shared" si="4"/>
        <v>3.8399886102832617</v>
      </c>
      <c r="J102" s="11">
        <f t="shared" si="4"/>
        <v>5.0200653991636965</v>
      </c>
      <c r="K102" s="11">
        <f t="shared" si="4"/>
        <v>1.8256308206823053</v>
      </c>
      <c r="L102" s="11">
        <f t="shared" si="4"/>
        <v>-1.2959144642505118</v>
      </c>
      <c r="M102" s="11">
        <f t="shared" si="4"/>
        <v>1.9336373635826212</v>
      </c>
      <c r="N102" s="11">
        <f t="shared" si="4"/>
        <v>3.1081880477834609</v>
      </c>
      <c r="O102" s="11">
        <f t="shared" si="4"/>
        <v>6.1572475573257863</v>
      </c>
      <c r="P102" s="11"/>
      <c r="Q102" s="11"/>
      <c r="R102" s="11"/>
      <c r="S102" s="11">
        <f t="shared" si="4"/>
        <v>-0.26591517025401912</v>
      </c>
      <c r="T102" s="11">
        <f t="shared" si="4"/>
        <v>-3.1748698314580186</v>
      </c>
      <c r="U102" s="11">
        <f t="shared" si="4"/>
        <v>1.9727015788072055</v>
      </c>
    </row>
    <row r="103" spans="1:21" x14ac:dyDescent="0.2">
      <c r="A103" s="13">
        <v>2016</v>
      </c>
      <c r="B103" s="11">
        <f t="shared" si="1"/>
        <v>0.50688375685224363</v>
      </c>
      <c r="C103" s="11">
        <f t="shared" si="4"/>
        <v>-1.3868801000240656</v>
      </c>
      <c r="D103" s="11">
        <f t="shared" si="4"/>
        <v>0.47432549230864479</v>
      </c>
      <c r="E103" s="11">
        <f t="shared" si="4"/>
        <v>4.136842904864297</v>
      </c>
      <c r="F103" s="11">
        <f t="shared" si="4"/>
        <v>2.918826722358308</v>
      </c>
      <c r="G103" s="11">
        <f t="shared" si="4"/>
        <v>2.8424716287770004</v>
      </c>
      <c r="H103" s="11">
        <f t="shared" si="4"/>
        <v>0.9303343695063695</v>
      </c>
      <c r="I103" s="11">
        <f t="shared" si="4"/>
        <v>5.0854044492285277</v>
      </c>
      <c r="J103" s="11">
        <f t="shared" si="4"/>
        <v>3.6829294996990543</v>
      </c>
      <c r="K103" s="11">
        <f t="shared" si="4"/>
        <v>3.2065371141420327</v>
      </c>
      <c r="L103" s="11">
        <f t="shared" si="4"/>
        <v>2.6737426744432553</v>
      </c>
      <c r="M103" s="11">
        <f t="shared" si="4"/>
        <v>-0.38773225490168045</v>
      </c>
      <c r="N103" s="11">
        <f t="shared" si="4"/>
        <v>4.0424893353515925</v>
      </c>
      <c r="O103" s="11">
        <f t="shared" si="4"/>
        <v>5.0713199660770609</v>
      </c>
      <c r="P103" s="11"/>
      <c r="Q103" s="11"/>
      <c r="R103" s="11"/>
      <c r="S103" s="11">
        <f t="shared" si="4"/>
        <v>-1.3510821004520042</v>
      </c>
      <c r="T103" s="11">
        <f t="shared" si="4"/>
        <v>2.3851215822179848</v>
      </c>
      <c r="U103" s="11">
        <f t="shared" si="4"/>
        <v>2.2225444912899071</v>
      </c>
    </row>
    <row r="104" spans="1:21" x14ac:dyDescent="0.2">
      <c r="A104" s="13">
        <v>2017</v>
      </c>
      <c r="B104" s="11">
        <f t="shared" si="1"/>
        <v>2.0605124601915326</v>
      </c>
      <c r="C104" s="11">
        <f t="shared" si="4"/>
        <v>-6.708784428451291</v>
      </c>
      <c r="D104" s="11">
        <f t="shared" si="4"/>
        <v>1.1963944534216058</v>
      </c>
      <c r="E104" s="11">
        <f t="shared" si="4"/>
        <v>3.8161616288698061</v>
      </c>
      <c r="F104" s="11">
        <f t="shared" si="4"/>
        <v>4.0935373919339835</v>
      </c>
      <c r="G104" s="11">
        <f t="shared" si="4"/>
        <v>3.7466116046641949</v>
      </c>
      <c r="H104" s="11">
        <f t="shared" si="4"/>
        <v>1.4647466281021622</v>
      </c>
      <c r="I104" s="11">
        <f t="shared" si="4"/>
        <v>-0.62550647851108643</v>
      </c>
      <c r="J104" s="11">
        <f t="shared" si="4"/>
        <v>1.510495544344941</v>
      </c>
      <c r="K104" s="11">
        <f t="shared" si="4"/>
        <v>4.4080005970741247</v>
      </c>
      <c r="L104" s="11">
        <f t="shared" si="4"/>
        <v>-2.9673989028861212</v>
      </c>
      <c r="M104" s="11">
        <f t="shared" si="4"/>
        <v>-1.9310667443724501</v>
      </c>
      <c r="N104" s="11">
        <f t="shared" si="4"/>
        <v>-2.340756829285946</v>
      </c>
      <c r="O104" s="11">
        <f t="shared" si="4"/>
        <v>4.5035352328553575</v>
      </c>
      <c r="P104" s="11"/>
      <c r="Q104" s="11"/>
      <c r="R104" s="11"/>
      <c r="S104" s="11">
        <f t="shared" si="4"/>
        <v>7.0237193977336032</v>
      </c>
      <c r="T104" s="11">
        <f t="shared" si="4"/>
        <v>5.5044260918102523</v>
      </c>
      <c r="U104" s="11">
        <f t="shared" si="4"/>
        <v>1.2960026286630439</v>
      </c>
    </row>
    <row r="105" spans="1:21" x14ac:dyDescent="0.2">
      <c r="A105" s="13">
        <v>2018</v>
      </c>
      <c r="B105" s="11">
        <f t="shared" si="1"/>
        <v>-2.9267497680568066</v>
      </c>
      <c r="C105" s="11">
        <f t="shared" si="4"/>
        <v>1.5824550346971282</v>
      </c>
      <c r="D105" s="11">
        <f t="shared" si="4"/>
        <v>1.6332654620897729</v>
      </c>
      <c r="E105" s="11">
        <f t="shared" si="4"/>
        <v>4.2072776421907765</v>
      </c>
      <c r="F105" s="11">
        <f t="shared" si="4"/>
        <v>0.77297980619411866</v>
      </c>
      <c r="G105" s="11">
        <f t="shared" si="4"/>
        <v>1.8469516283661269</v>
      </c>
      <c r="H105" s="11">
        <f t="shared" si="4"/>
        <v>0.28039273327342989</v>
      </c>
      <c r="I105" s="11">
        <f t="shared" si="4"/>
        <v>1.1971371781219982</v>
      </c>
      <c r="J105" s="11">
        <f t="shared" si="4"/>
        <v>0.61186810081772647</v>
      </c>
      <c r="K105" s="11">
        <f t="shared" si="4"/>
        <v>0.9848336054814435</v>
      </c>
      <c r="L105" s="11">
        <f t="shared" si="4"/>
        <v>1.3997509643853672</v>
      </c>
      <c r="M105" s="11">
        <f t="shared" si="4"/>
        <v>1.541825272838063</v>
      </c>
      <c r="N105" s="11">
        <f t="shared" si="4"/>
        <v>1.6332654620897729</v>
      </c>
      <c r="O105" s="11">
        <f t="shared" si="4"/>
        <v>4.2594397632420611</v>
      </c>
      <c r="P105" s="11"/>
      <c r="Q105" s="11"/>
      <c r="R105" s="11"/>
      <c r="S105" s="11">
        <f t="shared" si="4"/>
        <v>0.6319928744819342</v>
      </c>
      <c r="T105" s="11">
        <f t="shared" si="4"/>
        <v>2.7576767770234398</v>
      </c>
      <c r="U105" s="11">
        <f t="shared" si="4"/>
        <v>1.3794711022189288</v>
      </c>
    </row>
    <row r="106" spans="1:21" x14ac:dyDescent="0.2">
      <c r="A106" s="13">
        <v>2019</v>
      </c>
      <c r="B106" s="11">
        <f t="shared" si="1"/>
        <v>-0.31048149534787567</v>
      </c>
      <c r="C106" s="11">
        <f t="shared" si="4"/>
        <v>-1.816397062767118</v>
      </c>
      <c r="D106" s="11">
        <f t="shared" si="4"/>
        <v>1.2126179797840555</v>
      </c>
      <c r="E106" s="11">
        <f t="shared" si="4"/>
        <v>-0.79313703262802804</v>
      </c>
      <c r="F106" s="11">
        <f t="shared" si="4"/>
        <v>3.3531483208792343</v>
      </c>
      <c r="G106" s="11">
        <f t="shared" si="4"/>
        <v>2.7323295648890413</v>
      </c>
      <c r="H106" s="11">
        <f t="shared" si="4"/>
        <v>0.12991557316199073</v>
      </c>
      <c r="I106" s="11">
        <f t="shared" si="4"/>
        <v>4.2963699432115723</v>
      </c>
      <c r="J106" s="11">
        <f t="shared" si="4"/>
        <v>4.5546814955970367</v>
      </c>
      <c r="K106" s="11">
        <f t="shared" si="4"/>
        <v>1.7938145131012999</v>
      </c>
      <c r="L106" s="11">
        <f t="shared" si="4"/>
        <v>-0.55151806881101106</v>
      </c>
      <c r="M106" s="11">
        <f t="shared" si="4"/>
        <v>1.6266972463871938</v>
      </c>
      <c r="N106" s="11">
        <f t="shared" si="4"/>
        <v>4.6788161498758978</v>
      </c>
      <c r="O106" s="11">
        <f t="shared" si="4"/>
        <v>1.2718772407774612</v>
      </c>
      <c r="P106" s="11"/>
      <c r="Q106" s="11"/>
      <c r="R106" s="11"/>
      <c r="S106" s="11">
        <f t="shared" si="4"/>
        <v>4.7265192467114217</v>
      </c>
      <c r="T106" s="11">
        <f t="shared" si="4"/>
        <v>5.1738195404414373</v>
      </c>
      <c r="U106" s="11">
        <f t="shared" si="4"/>
        <v>1.852730461388356</v>
      </c>
    </row>
  </sheetData>
  <hyperlinks>
    <hyperlink ref="A1" location="Contents!A1" display="Back to Contents" xr:uid="{00000000-0004-0000-0700-000000000000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10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6" sqref="C6"/>
    </sheetView>
  </sheetViews>
  <sheetFormatPr defaultColWidth="8.7109375" defaultRowHeight="12" x14ac:dyDescent="0.2"/>
  <cols>
    <col min="1" max="1" width="20.7109375" style="13" customWidth="1"/>
    <col min="2" max="2" width="9.7109375" style="13" bestFit="1" customWidth="1"/>
    <col min="3" max="16384" width="8.7109375" style="13"/>
  </cols>
  <sheetData>
    <row r="1" spans="1:21" ht="12.75" x14ac:dyDescent="0.2">
      <c r="A1" s="26" t="s">
        <v>186</v>
      </c>
      <c r="B1" s="9" t="s">
        <v>218</v>
      </c>
    </row>
    <row r="2" spans="1:21" x14ac:dyDescent="0.2">
      <c r="B2" s="9" t="s">
        <v>149</v>
      </c>
    </row>
    <row r="3" spans="1:21" x14ac:dyDescent="0.2">
      <c r="A3" s="16"/>
    </row>
    <row r="4" spans="1:21" x14ac:dyDescent="0.2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</row>
    <row r="5" spans="1:21" x14ac:dyDescent="0.2">
      <c r="A5" s="17" t="str">
        <f>Base_year</f>
        <v>2018=100</v>
      </c>
      <c r="B5" s="13" t="s">
        <v>229</v>
      </c>
    </row>
    <row r="6" spans="1:21" x14ac:dyDescent="0.2">
      <c r="A6" s="13">
        <v>1970</v>
      </c>
      <c r="B6" s="15">
        <f>'Table A1'!B6/'Table A5'!B6*100</f>
        <v>68.901834407535944</v>
      </c>
      <c r="C6" s="15">
        <f>'Table A1'!C6/'Table A5'!C6*100</f>
        <v>215.59229305423409</v>
      </c>
      <c r="D6" s="15">
        <f>'Table A1'!D6/'Table A5'!D6*100</f>
        <v>43.721716373153043</v>
      </c>
      <c r="E6" s="15">
        <f>'Table A1'!E6/'Table A5'!E6*100</f>
        <v>55.932203389830505</v>
      </c>
      <c r="F6" s="15">
        <f>'Table A1'!F6/'Table A5'!F6*100</f>
        <v>181.2407680945347</v>
      </c>
      <c r="G6" s="15">
        <f>'Table A1'!G6/'Table A5'!G6*100</f>
        <v>102.85240464344942</v>
      </c>
      <c r="H6" s="15">
        <f>'Table A1'!H6/'Table A5'!H6*100</f>
        <v>72.110497237569078</v>
      </c>
      <c r="I6" s="15">
        <f>'Table A1'!I6/'Table A5'!I6*100</f>
        <v>37.991998967608723</v>
      </c>
      <c r="J6" s="15">
        <f>'Table A1'!J6/'Table A5'!J6*100</f>
        <v>137.23228995057659</v>
      </c>
      <c r="K6" s="15">
        <f>'Table A1'!K6/'Table A5'!K6*100</f>
        <v>62.513034410844639</v>
      </c>
      <c r="L6" s="15">
        <f>'Table A1'!L6/'Table A5'!L6*100</f>
        <v>84.20436817472698</v>
      </c>
      <c r="M6" s="15">
        <f>'Table A1'!M6/'Table A5'!M6*100</f>
        <v>81.859205776173283</v>
      </c>
      <c r="N6" s="15">
        <f>'Table A1'!N6/'Table A5'!N6*100</f>
        <v>71.368597816960531</v>
      </c>
      <c r="O6" s="15">
        <f>'Table A1'!O6/'Table A5'!O6*100</f>
        <v>55.571955719557195</v>
      </c>
      <c r="P6" s="15"/>
      <c r="Q6" s="15"/>
      <c r="R6" s="15"/>
      <c r="S6" s="15">
        <f>'Table A1'!S6/'Table A5'!S6*100</f>
        <v>72.666105971404534</v>
      </c>
      <c r="T6" s="15">
        <f>'Table A1'!T6/'Table A5'!T6*100</f>
        <v>307.62620837808805</v>
      </c>
      <c r="U6" s="15">
        <f>'Table A1'!U6/'Table A5'!U6*100</f>
        <v>61.652078774617067</v>
      </c>
    </row>
    <row r="7" spans="1:21" x14ac:dyDescent="0.2">
      <c r="A7" s="13">
        <v>1971</v>
      </c>
      <c r="B7" s="15">
        <f>'Table A1'!B7/'Table A5'!B7*100</f>
        <v>72.172839506172835</v>
      </c>
      <c r="C7" s="15">
        <f>'Table A1'!C7/'Table A5'!C7*100</f>
        <v>211.27112592239942</v>
      </c>
      <c r="D7" s="15">
        <f>'Table A1'!D7/'Table A5'!D7*100</f>
        <v>44.41089302689705</v>
      </c>
      <c r="E7" s="15">
        <f>'Table A1'!E7/'Table A5'!E7*100</f>
        <v>59.310667498440417</v>
      </c>
      <c r="F7" s="15">
        <f>'Table A1'!F7/'Table A5'!F7*100</f>
        <v>181.24775905342418</v>
      </c>
      <c r="G7" s="15">
        <f>'Table A1'!G7/'Table A5'!G7*100</f>
        <v>106.31632137443152</v>
      </c>
      <c r="H7" s="15">
        <f>'Table A1'!H7/'Table A5'!H7*100</f>
        <v>73.521739130434781</v>
      </c>
      <c r="I7" s="15">
        <f>'Table A1'!I7/'Table A5'!I7*100</f>
        <v>41.830238726790448</v>
      </c>
      <c r="J7" s="15">
        <f>'Table A1'!J7/'Table A5'!J7*100</f>
        <v>141.85742315238721</v>
      </c>
      <c r="K7" s="15">
        <f>'Table A1'!K7/'Table A5'!K7*100</f>
        <v>63.636363636363647</v>
      </c>
      <c r="L7" s="15">
        <f>'Table A1'!L7/'Table A5'!L7*100</f>
        <v>79.569513055751599</v>
      </c>
      <c r="M7" s="15">
        <f>'Table A1'!M7/'Table A5'!M7*100</f>
        <v>82.739373121511377</v>
      </c>
      <c r="N7" s="15">
        <f>'Table A1'!N7/'Table A5'!N7*100</f>
        <v>75.712025316455694</v>
      </c>
      <c r="O7" s="15">
        <f>'Table A1'!O7/'Table A5'!O7*100</f>
        <v>60.056657223796037</v>
      </c>
      <c r="P7" s="15"/>
      <c r="Q7" s="15"/>
      <c r="R7" s="15"/>
      <c r="S7" s="15">
        <f>'Table A1'!S7/'Table A5'!S7*100</f>
        <v>77.030812324929968</v>
      </c>
      <c r="T7" s="15">
        <f>'Table A1'!T7/'Table A5'!T7*100</f>
        <v>314.16752843846945</v>
      </c>
      <c r="U7" s="15">
        <f>'Table A1'!U7/'Table A5'!U7*100</f>
        <v>63.299418604651173</v>
      </c>
    </row>
    <row r="8" spans="1:21" x14ac:dyDescent="0.2">
      <c r="A8" s="13">
        <v>1972</v>
      </c>
      <c r="B8" s="15">
        <f>'Table A1'!B8/'Table A5'!B8*100</f>
        <v>71.841885938802236</v>
      </c>
      <c r="C8" s="15">
        <f>'Table A1'!C8/'Table A5'!C8*100</f>
        <v>174.31013431013429</v>
      </c>
      <c r="D8" s="15">
        <f>'Table A1'!D8/'Table A5'!D8*100</f>
        <v>45.701076845013247</v>
      </c>
      <c r="E8" s="15">
        <f>'Table A1'!E8/'Table A5'!E8*100</f>
        <v>65.069036660847487</v>
      </c>
      <c r="F8" s="15">
        <f>'Table A1'!F8/'Table A5'!F8*100</f>
        <v>188.68715083798881</v>
      </c>
      <c r="G8" s="15">
        <f>'Table A1'!G8/'Table A5'!G8*100</f>
        <v>103.04340861765178</v>
      </c>
      <c r="H8" s="15">
        <f>'Table A1'!H8/'Table A5'!H8*100</f>
        <v>74.731748369450884</v>
      </c>
      <c r="I8" s="15">
        <f>'Table A1'!I8/'Table A5'!I8*100</f>
        <v>44.902012711864401</v>
      </c>
      <c r="J8" s="15">
        <f>'Table A1'!J8/'Table A5'!J8*100</f>
        <v>141.92153228297809</v>
      </c>
      <c r="K8" s="15">
        <f>'Table A1'!K8/'Table A5'!K8*100</f>
        <v>65.056818181818173</v>
      </c>
      <c r="L8" s="15">
        <f>'Table A1'!L8/'Table A5'!L8*100</f>
        <v>75.821986051145799</v>
      </c>
      <c r="M8" s="15">
        <f>'Table A1'!M8/'Table A5'!M8*100</f>
        <v>83.792677910324969</v>
      </c>
      <c r="N8" s="15">
        <f>'Table A1'!N8/'Table A5'!N8*100</f>
        <v>80.090840272520808</v>
      </c>
      <c r="O8" s="15">
        <f>'Table A1'!O8/'Table A5'!O8*100</f>
        <v>63.959044368600672</v>
      </c>
      <c r="P8" s="15"/>
      <c r="Q8" s="15"/>
      <c r="R8" s="15"/>
      <c r="S8" s="15">
        <f>'Table A1'!S8/'Table A5'!S8*100</f>
        <v>77.408906882591097</v>
      </c>
      <c r="T8" s="15">
        <f>'Table A1'!T8/'Table A5'!T8*100</f>
        <v>298.68049010367577</v>
      </c>
      <c r="U8" s="15">
        <f>'Table A1'!U8/'Table A5'!U8*100</f>
        <v>64.555833036032823</v>
      </c>
    </row>
    <row r="9" spans="1:21" x14ac:dyDescent="0.2">
      <c r="A9" s="13">
        <v>1973</v>
      </c>
      <c r="B9" s="15">
        <f>'Table A1'!B9/'Table A5'!B9*100</f>
        <v>72.764417464394114</v>
      </c>
      <c r="C9" s="15">
        <f>'Table A1'!C9/'Table A5'!C9*100</f>
        <v>189.13197729422896</v>
      </c>
      <c r="D9" s="15">
        <f>'Table A1'!D9/'Table A5'!D9*100</f>
        <v>49.00702550201914</v>
      </c>
      <c r="E9" s="15">
        <f>'Table A1'!E9/'Table A5'!E9*100</f>
        <v>71.024390243902431</v>
      </c>
      <c r="F9" s="15">
        <f>'Table A1'!F9/'Table A5'!F9*100</f>
        <v>205.64433866031959</v>
      </c>
      <c r="G9" s="15">
        <f>'Table A1'!G9/'Table A5'!G9*100</f>
        <v>99.486171981260384</v>
      </c>
      <c r="H9" s="15">
        <f>'Table A1'!H9/'Table A5'!H9*100</f>
        <v>73.537716821298915</v>
      </c>
      <c r="I9" s="15">
        <f>'Table A1'!I9/'Table A5'!I9*100</f>
        <v>49.680511182108624</v>
      </c>
      <c r="J9" s="15">
        <f>'Table A1'!J9/'Table A5'!J9*100</f>
        <v>139.11764705882354</v>
      </c>
      <c r="K9" s="15">
        <f>'Table A1'!K9/'Table A5'!K9*100</f>
        <v>68.40671811166591</v>
      </c>
      <c r="L9" s="15">
        <f>'Table A1'!L9/'Table A5'!L9*100</f>
        <v>75.140712945590991</v>
      </c>
      <c r="M9" s="15">
        <f>'Table A1'!M9/'Table A5'!M9*100</f>
        <v>83.620015637216582</v>
      </c>
      <c r="N9" s="15">
        <f>'Table A1'!N9/'Table A5'!N9*100</f>
        <v>85.46886184681459</v>
      </c>
      <c r="O9" s="15">
        <f>'Table A1'!O9/'Table A5'!O9*100</f>
        <v>68.790637191157344</v>
      </c>
      <c r="P9" s="15"/>
      <c r="Q9" s="15"/>
      <c r="R9" s="15"/>
      <c r="S9" s="15">
        <f>'Table A1'!S9/'Table A5'!S9*100</f>
        <v>80.010590415673803</v>
      </c>
      <c r="T9" s="15">
        <f>'Table A1'!T9/'Table A5'!T9*100</f>
        <v>289.93055555555554</v>
      </c>
      <c r="U9" s="15">
        <f>'Table A1'!U9/'Table A5'!U9*100</f>
        <v>67.344102831335775</v>
      </c>
    </row>
    <row r="10" spans="1:21" x14ac:dyDescent="0.2">
      <c r="A10" s="13">
        <v>1974</v>
      </c>
      <c r="B10" s="15">
        <f>'Table A1'!B10/'Table A5'!B10*100</f>
        <v>74.412563466761142</v>
      </c>
      <c r="C10" s="15">
        <f>'Table A1'!C10/'Table A5'!C10*100</f>
        <v>165.64033366045143</v>
      </c>
      <c r="D10" s="15">
        <f>'Table A1'!D10/'Table A5'!D10*100</f>
        <v>48.943071244827202</v>
      </c>
      <c r="E10" s="15">
        <f>'Table A1'!E10/'Table A5'!E10*100</f>
        <v>72.083470259612227</v>
      </c>
      <c r="F10" s="15">
        <f>'Table A1'!F10/'Table A5'!F10*100</f>
        <v>189.57988752894477</v>
      </c>
      <c r="G10" s="15">
        <f>'Table A1'!G10/'Table A5'!G10*100</f>
        <v>94.582465138644011</v>
      </c>
      <c r="H10" s="15">
        <f>'Table A1'!H10/'Table A5'!H10*100</f>
        <v>65.9375</v>
      </c>
      <c r="I10" s="15">
        <f>'Table A1'!I10/'Table A5'!I10*100</f>
        <v>49.232023922794625</v>
      </c>
      <c r="J10" s="15">
        <f>'Table A1'!J10/'Table A5'!J10*100</f>
        <v>128.86480319452366</v>
      </c>
      <c r="K10" s="15">
        <f>'Table A1'!K10/'Table A5'!K10*100</f>
        <v>64.136125654450254</v>
      </c>
      <c r="L10" s="15">
        <f>'Table A1'!L10/'Table A5'!L10*100</f>
        <v>72.514792899408292</v>
      </c>
      <c r="M10" s="15">
        <f>'Table A1'!M10/'Table A5'!M10*100</f>
        <v>80.51456678017405</v>
      </c>
      <c r="N10" s="15">
        <f>'Table A1'!N10/'Table A5'!N10*100</f>
        <v>82.802124833997354</v>
      </c>
      <c r="O10" s="15">
        <f>'Table A1'!O10/'Table A5'!O10*100</f>
        <v>67.605633802816897</v>
      </c>
      <c r="P10" s="15"/>
      <c r="Q10" s="15"/>
      <c r="R10" s="15"/>
      <c r="S10" s="15">
        <f>'Table A1'!S10/'Table A5'!S10*100</f>
        <v>74.936836786255697</v>
      </c>
      <c r="T10" s="15">
        <f>'Table A1'!T10/'Table A5'!T10*100</f>
        <v>265.66801619433204</v>
      </c>
      <c r="U10" s="15">
        <f>'Table A1'!U10/'Table A5'!U10*100</f>
        <v>65.190311418685127</v>
      </c>
    </row>
    <row r="11" spans="1:21" x14ac:dyDescent="0.2">
      <c r="A11" s="13">
        <v>1975</v>
      </c>
      <c r="B11" s="15">
        <f>'Table A1'!B11/'Table A5'!B11*100</f>
        <v>70.343492985002413</v>
      </c>
      <c r="C11" s="15">
        <f>'Table A1'!C11/'Table A5'!C11*100</f>
        <v>178.29901731399156</v>
      </c>
      <c r="D11" s="15">
        <f>'Table A1'!D11/'Table A5'!D11*100</f>
        <v>48.476371860492797</v>
      </c>
      <c r="E11" s="15">
        <f>'Table A1'!E11/'Table A5'!E11*100</f>
        <v>74.117647058823522</v>
      </c>
      <c r="F11" s="15">
        <f>'Table A1'!F11/'Table A5'!F11*100</f>
        <v>179.72050698732531</v>
      </c>
      <c r="G11" s="15">
        <f>'Table A1'!G11/'Table A5'!G11*100</f>
        <v>92.857142857142847</v>
      </c>
      <c r="H11" s="15">
        <f>'Table A1'!H11/'Table A5'!H11*100</f>
        <v>63.688026650989613</v>
      </c>
      <c r="I11" s="15">
        <f>'Table A1'!I11/'Table A5'!I11*100</f>
        <v>48.820722563053856</v>
      </c>
      <c r="J11" s="15">
        <f>'Table A1'!J11/'Table A5'!J11*100</f>
        <v>127.60011524056468</v>
      </c>
      <c r="K11" s="15">
        <f>'Table A1'!K11/'Table A5'!K11*100</f>
        <v>63.6682755594559</v>
      </c>
      <c r="L11" s="15">
        <f>'Table A1'!L11/'Table A5'!L11*100</f>
        <v>76.831395348837219</v>
      </c>
      <c r="M11" s="15">
        <f>'Table A1'!M11/'Table A5'!M11*100</f>
        <v>82.0037807183365</v>
      </c>
      <c r="N11" s="15">
        <f>'Table A1'!N11/'Table A5'!N11*100</f>
        <v>79.767291531997415</v>
      </c>
      <c r="O11" s="15">
        <f>'Table A1'!O11/'Table A5'!O11*100</f>
        <v>65.803732691149904</v>
      </c>
      <c r="P11" s="15"/>
      <c r="Q11" s="15"/>
      <c r="R11" s="15"/>
      <c r="S11" s="15">
        <f>'Table A1'!S11/'Table A5'!S11*100</f>
        <v>75</v>
      </c>
      <c r="T11" s="15">
        <f>'Table A1'!T11/'Table A5'!T11*100</f>
        <v>263.28916601714735</v>
      </c>
      <c r="U11" s="15">
        <f>'Table A1'!U11/'Table A5'!U11*100</f>
        <v>64.499647639182527</v>
      </c>
    </row>
    <row r="12" spans="1:21" x14ac:dyDescent="0.2">
      <c r="A12" s="13">
        <v>1976</v>
      </c>
      <c r="B12" s="15">
        <f>'Table A1'!B12/'Table A5'!B12*100</f>
        <v>65.070662768031184</v>
      </c>
      <c r="C12" s="15">
        <f>'Table A1'!C12/'Table A5'!C12*100</f>
        <v>158.53820598006644</v>
      </c>
      <c r="D12" s="15">
        <f>'Table A1'!D12/'Table A5'!D12*100</f>
        <v>49.942829632304267</v>
      </c>
      <c r="E12" s="15">
        <f>'Table A1'!E12/'Table A5'!E12*100</f>
        <v>74.395029431000665</v>
      </c>
      <c r="F12" s="15">
        <f>'Table A1'!F12/'Table A5'!F12*100</f>
        <v>183.18052481821056</v>
      </c>
      <c r="G12" s="15">
        <f>'Table A1'!G12/'Table A5'!G12*100</f>
        <v>92.726356458928265</v>
      </c>
      <c r="H12" s="15">
        <f>'Table A1'!H12/'Table A5'!H12*100</f>
        <v>66.070375466876357</v>
      </c>
      <c r="I12" s="15">
        <f>'Table A1'!I12/'Table A5'!I12*100</f>
        <v>50.962611607142847</v>
      </c>
      <c r="J12" s="15">
        <f>'Table A1'!J12/'Table A5'!J12*100</f>
        <v>130.52662037037035</v>
      </c>
      <c r="K12" s="15">
        <f>'Table A1'!K12/'Table A5'!K12*100</f>
        <v>66.166740185266875</v>
      </c>
      <c r="L12" s="15">
        <f>'Table A1'!L12/'Table A5'!L12*100</f>
        <v>76.583710407239806</v>
      </c>
      <c r="M12" s="15">
        <f>'Table A1'!M12/'Table A5'!M12*100</f>
        <v>85.472972972972968</v>
      </c>
      <c r="N12" s="15">
        <f>'Table A1'!N12/'Table A5'!N12*100</f>
        <v>80.371517027863774</v>
      </c>
      <c r="O12" s="15">
        <f>'Table A1'!O12/'Table A5'!O12*100</f>
        <v>67.350527549824164</v>
      </c>
      <c r="P12" s="15"/>
      <c r="Q12" s="15"/>
      <c r="R12" s="15"/>
      <c r="S12" s="15">
        <f>'Table A1'!S12/'Table A5'!S12*100</f>
        <v>79.84325251040903</v>
      </c>
      <c r="T12" s="15">
        <f>'Table A1'!T12/'Table A5'!T12*100</f>
        <v>262.01322556943421</v>
      </c>
      <c r="U12" s="15">
        <f>'Table A1'!U12/'Table A5'!U12*100</f>
        <v>65.87945012336975</v>
      </c>
    </row>
    <row r="13" spans="1:21" x14ac:dyDescent="0.2">
      <c r="A13" s="13">
        <v>1977</v>
      </c>
      <c r="B13" s="15">
        <f>'Table A1'!B13/'Table A5'!B13*100</f>
        <v>72.60257490073397</v>
      </c>
      <c r="C13" s="15">
        <f>'Table A1'!C13/'Table A5'!C13*100</f>
        <v>140.36502974689924</v>
      </c>
      <c r="D13" s="15">
        <f>'Table A1'!D13/'Table A5'!D13*100</f>
        <v>50.237727326756207</v>
      </c>
      <c r="E13" s="15">
        <f>'Table A1'!E13/'Table A5'!E13*100</f>
        <v>77.29421352893236</v>
      </c>
      <c r="F13" s="15">
        <f>'Table A1'!F13/'Table A5'!F13*100</f>
        <v>183.39506172839509</v>
      </c>
      <c r="G13" s="15">
        <f>'Table A1'!G13/'Table A5'!G13*100</f>
        <v>93.764947044755715</v>
      </c>
      <c r="H13" s="15">
        <f>'Table A1'!H13/'Table A5'!H13*100</f>
        <v>65.747037108995542</v>
      </c>
      <c r="I13" s="15">
        <f>'Table A1'!I13/'Table A5'!I13*100</f>
        <v>53.031573065101988</v>
      </c>
      <c r="J13" s="15">
        <f>'Table A1'!J13/'Table A5'!J13*100</f>
        <v>131.99541284403668</v>
      </c>
      <c r="K13" s="15">
        <f>'Table A1'!K13/'Table A5'!K13*100</f>
        <v>67.252464637805403</v>
      </c>
      <c r="L13" s="15">
        <f>'Table A1'!L13/'Table A5'!L13*100</f>
        <v>74.192672998643147</v>
      </c>
      <c r="M13" s="15">
        <f>'Table A1'!M13/'Table A5'!M13*100</f>
        <v>89.137737961926092</v>
      </c>
      <c r="N13" s="15">
        <f>'Table A1'!N13/'Table A5'!N13*100</f>
        <v>77.604166666666657</v>
      </c>
      <c r="O13" s="15">
        <f>'Table A1'!O13/'Table A5'!O13*100</f>
        <v>66.46136618141098</v>
      </c>
      <c r="P13" s="15"/>
      <c r="Q13" s="15"/>
      <c r="R13" s="15"/>
      <c r="S13" s="15">
        <f>'Table A1'!S13/'Table A5'!S13*100</f>
        <v>82.779383429672436</v>
      </c>
      <c r="T13" s="15">
        <f>'Table A1'!T13/'Table A5'!T13*100</f>
        <v>268.98047722342733</v>
      </c>
      <c r="U13" s="15">
        <f>'Table A1'!U13/'Table A5'!U13*100</f>
        <v>66.284921048065243</v>
      </c>
    </row>
    <row r="14" spans="1:21" x14ac:dyDescent="0.2">
      <c r="A14" s="13">
        <v>1978</v>
      </c>
      <c r="B14" s="15">
        <f>'Table A1'!B14/'Table A5'!B14*100</f>
        <v>77.18839200761181</v>
      </c>
      <c r="C14" s="15">
        <f>'Table A1'!C14/'Table A5'!C14*100</f>
        <v>137.21845185403757</v>
      </c>
      <c r="D14" s="15">
        <f>'Table A1'!D14/'Table A5'!D14*100</f>
        <v>50.691628905318389</v>
      </c>
      <c r="E14" s="15">
        <f>'Table A1'!E14/'Table A5'!E14*100</f>
        <v>80.953974895397479</v>
      </c>
      <c r="F14" s="15">
        <f>'Table A1'!F14/'Table A5'!F14*100</f>
        <v>187.79963122311003</v>
      </c>
      <c r="G14" s="15">
        <f>'Table A1'!G14/'Table A5'!G14*100</f>
        <v>99.525343278521788</v>
      </c>
      <c r="H14" s="15">
        <f>'Table A1'!H14/'Table A5'!H14*100</f>
        <v>69.75637609440426</v>
      </c>
      <c r="I14" s="15">
        <f>'Table A1'!I14/'Table A5'!I14*100</f>
        <v>54.835603246663908</v>
      </c>
      <c r="J14" s="15">
        <f>'Table A1'!J14/'Table A5'!J14*100</f>
        <v>139.87001977959878</v>
      </c>
      <c r="K14" s="15">
        <f>'Table A1'!K14/'Table A5'!K14*100</f>
        <v>68.56548856548855</v>
      </c>
      <c r="L14" s="15">
        <f>'Table A1'!L14/'Table A5'!L14*100</f>
        <v>74.961119751166422</v>
      </c>
      <c r="M14" s="15">
        <f>'Table A1'!M14/'Table A5'!M14*100</f>
        <v>89.623338257016243</v>
      </c>
      <c r="N14" s="15">
        <f>'Table A1'!N14/'Table A5'!N14*100</f>
        <v>77.426273458445039</v>
      </c>
      <c r="O14" s="15">
        <f>'Table A1'!O14/'Table A5'!O14*100</f>
        <v>67.815482502651108</v>
      </c>
      <c r="P14" s="15"/>
      <c r="Q14" s="15"/>
      <c r="R14" s="15"/>
      <c r="S14" s="15">
        <f>'Table A1'!S14/'Table A5'!S14*100</f>
        <v>86.503948312993543</v>
      </c>
      <c r="T14" s="15">
        <f>'Table A1'!T14/'Table A5'!T14*100</f>
        <v>240.29758214507129</v>
      </c>
      <c r="U14" s="15">
        <f>'Table A1'!U14/'Table A5'!U14*100</f>
        <v>68.033487100632158</v>
      </c>
    </row>
    <row r="15" spans="1:21" x14ac:dyDescent="0.2">
      <c r="A15" s="13">
        <v>1979</v>
      </c>
      <c r="B15" s="15">
        <f>'Table A1'!B15/'Table A5'!B15*100</f>
        <v>76.59395973154362</v>
      </c>
      <c r="C15" s="15">
        <f>'Table A1'!C15/'Table A5'!C15*100</f>
        <v>177.61904761904762</v>
      </c>
      <c r="D15" s="15">
        <f>'Table A1'!D15/'Table A5'!D15*100</f>
        <v>50.165602081854729</v>
      </c>
      <c r="E15" s="15">
        <f>'Table A1'!E15/'Table A5'!E15*100</f>
        <v>85.249748575259815</v>
      </c>
      <c r="F15" s="15">
        <f>'Table A1'!F15/'Table A5'!F15*100</f>
        <v>180.606424497148</v>
      </c>
      <c r="G15" s="15">
        <f>'Table A1'!G15/'Table A5'!G15*100</f>
        <v>98.565949641487421</v>
      </c>
      <c r="H15" s="15">
        <f>'Table A1'!H15/'Table A5'!H15*100</f>
        <v>69.917657822506868</v>
      </c>
      <c r="I15" s="15">
        <f>'Table A1'!I15/'Table A5'!I15*100</f>
        <v>57.647382162979255</v>
      </c>
      <c r="J15" s="15">
        <f>'Table A1'!J15/'Table A5'!J15*100</f>
        <v>139.99453999453999</v>
      </c>
      <c r="K15" s="15">
        <f>'Table A1'!K15/'Table A5'!K15*100</f>
        <v>70.836718115353364</v>
      </c>
      <c r="L15" s="15">
        <f>'Table A1'!L15/'Table A5'!L15*100</f>
        <v>76.892330751936043</v>
      </c>
      <c r="M15" s="15">
        <f>'Table A1'!M15/'Table A5'!M15*100</f>
        <v>89.14756446991403</v>
      </c>
      <c r="N15" s="15">
        <f>'Table A1'!N15/'Table A5'!N15*100</f>
        <v>78.952668680765356</v>
      </c>
      <c r="O15" s="15">
        <f>'Table A1'!O15/'Table A5'!O15*100</f>
        <v>70.759042282221102</v>
      </c>
      <c r="P15" s="15"/>
      <c r="Q15" s="15"/>
      <c r="R15" s="15"/>
      <c r="S15" s="15">
        <f>'Table A1'!S15/'Table A5'!S15*100</f>
        <v>88.841607565011827</v>
      </c>
      <c r="T15" s="15">
        <f>'Table A1'!T15/'Table A5'!T15*100</f>
        <v>191.74664107485606</v>
      </c>
      <c r="U15" s="15">
        <f>'Table A1'!U15/'Table A5'!U15*100</f>
        <v>69.313593539703916</v>
      </c>
    </row>
    <row r="16" spans="1:21" x14ac:dyDescent="0.2">
      <c r="A16" s="13">
        <v>1980</v>
      </c>
      <c r="B16" s="15">
        <f>'Table A1'!B16/'Table A5'!B16*100</f>
        <v>83.697062640084937</v>
      </c>
      <c r="C16" s="15">
        <f>'Table A1'!C16/'Table A5'!C16*100</f>
        <v>174.62105694387546</v>
      </c>
      <c r="D16" s="15">
        <f>'Table A1'!D16/'Table A5'!D16*100</f>
        <v>48.019556875850974</v>
      </c>
      <c r="E16" s="15">
        <f>'Table A1'!E16/'Table A5'!E16*100</f>
        <v>86.865926558497023</v>
      </c>
      <c r="F16" s="15">
        <f>'Table A1'!F16/'Table A5'!F16*100</f>
        <v>158.05489260143196</v>
      </c>
      <c r="G16" s="15">
        <f>'Table A1'!G16/'Table A5'!G16*100</f>
        <v>93.971034018187936</v>
      </c>
      <c r="H16" s="15">
        <f>'Table A1'!H16/'Table A5'!H16*100</f>
        <v>65.328269126424317</v>
      </c>
      <c r="I16" s="15">
        <f>'Table A1'!I16/'Table A5'!I16*100</f>
        <v>55.98302300109529</v>
      </c>
      <c r="J16" s="15">
        <f>'Table A1'!J16/'Table A5'!J16*100</f>
        <v>134.54787234042553</v>
      </c>
      <c r="K16" s="15">
        <f>'Table A1'!K16/'Table A5'!K16*100</f>
        <v>73.112636253532486</v>
      </c>
      <c r="L16" s="15">
        <f>'Table A1'!L16/'Table A5'!L16*100</f>
        <v>73.717026378896875</v>
      </c>
      <c r="M16" s="15">
        <f>'Table A1'!M16/'Table A5'!M16*100</f>
        <v>88.52459016393442</v>
      </c>
      <c r="N16" s="15">
        <f>'Table A1'!N16/'Table A5'!N16*100</f>
        <v>76.181562938699116</v>
      </c>
      <c r="O16" s="15">
        <f>'Table A1'!O16/'Table A5'!O16*100</f>
        <v>69.966035904900536</v>
      </c>
      <c r="P16" s="15"/>
      <c r="Q16" s="15"/>
      <c r="R16" s="15"/>
      <c r="S16" s="15">
        <f>'Table A1'!S16/'Table A5'!S16*100</f>
        <v>93.293107449524243</v>
      </c>
      <c r="T16" s="15">
        <f>'Table A1'!T16/'Table A5'!T16*100</f>
        <v>180.35714285714286</v>
      </c>
      <c r="U16" s="15">
        <f>'Table A1'!U16/'Table A5'!U16*100</f>
        <v>67.438715131022832</v>
      </c>
    </row>
    <row r="17" spans="1:21" x14ac:dyDescent="0.2">
      <c r="A17" s="13">
        <v>1981</v>
      </c>
      <c r="B17" s="15">
        <f>'Table A1'!B17/'Table A5'!B17*100</f>
        <v>86.383584390938196</v>
      </c>
      <c r="C17" s="15">
        <f>'Table A1'!C17/'Table A5'!C17*100</f>
        <v>187.84711223735616</v>
      </c>
      <c r="D17" s="15">
        <f>'Table A1'!D17/'Table A5'!D17*100</f>
        <v>48.34551495016612</v>
      </c>
      <c r="E17" s="15">
        <f>'Table A1'!E17/'Table A5'!E17*100</f>
        <v>92.615548078625821</v>
      </c>
      <c r="F17" s="15">
        <f>'Table A1'!F17/'Table A5'!F17*100</f>
        <v>155.11691466747646</v>
      </c>
      <c r="G17" s="15">
        <f>'Table A1'!G17/'Table A5'!G17*100</f>
        <v>89.780258109522137</v>
      </c>
      <c r="H17" s="15">
        <f>'Table A1'!H17/'Table A5'!H17*100</f>
        <v>66.159486709440884</v>
      </c>
      <c r="I17" s="15">
        <f>'Table A1'!I17/'Table A5'!I17*100</f>
        <v>58.666287501777333</v>
      </c>
      <c r="J17" s="15">
        <f>'Table A1'!J17/'Table A5'!J17*100</f>
        <v>134.39011284255778</v>
      </c>
      <c r="K17" s="15">
        <f>'Table A1'!K17/'Table A5'!K17*100</f>
        <v>73.404676971858891</v>
      </c>
      <c r="L17" s="15">
        <f>'Table A1'!L17/'Table A5'!L17*100</f>
        <v>73.77393741242409</v>
      </c>
      <c r="M17" s="15">
        <f>'Table A1'!M17/'Table A5'!M17*100</f>
        <v>88.399462004034973</v>
      </c>
      <c r="N17" s="15">
        <f>'Table A1'!N17/'Table A5'!N17*100</f>
        <v>75.044326241134755</v>
      </c>
      <c r="O17" s="15">
        <f>'Table A1'!O17/'Table A5'!O17*100</f>
        <v>70.574387947269315</v>
      </c>
      <c r="P17" s="15"/>
      <c r="Q17" s="15"/>
      <c r="R17" s="15"/>
      <c r="S17" s="15">
        <f>'Table A1'!S17/'Table A5'!S17*100</f>
        <v>93.872320596458522</v>
      </c>
      <c r="T17" s="15">
        <f>'Table A1'!T17/'Table A5'!T17*100</f>
        <v>165.37406972189578</v>
      </c>
      <c r="U17" s="15">
        <f>'Table A1'!U17/'Table A5'!U17*100</f>
        <v>68.179456088688724</v>
      </c>
    </row>
    <row r="18" spans="1:21" x14ac:dyDescent="0.2">
      <c r="A18" s="13">
        <v>1982</v>
      </c>
      <c r="B18" s="15">
        <f>'Table A1'!B18/'Table A5'!B18*100</f>
        <v>91.933791817228112</v>
      </c>
      <c r="C18" s="15">
        <f>'Table A1'!C18/'Table A5'!C18*100</f>
        <v>194.94020239190434</v>
      </c>
      <c r="D18" s="15">
        <f>'Table A1'!D18/'Table A5'!D18*100</f>
        <v>50.896609694592321</v>
      </c>
      <c r="E18" s="15">
        <f>'Table A1'!E18/'Table A5'!E18*100</f>
        <v>92.97676931388439</v>
      </c>
      <c r="F18" s="15">
        <f>'Table A1'!F18/'Table A5'!F18*100</f>
        <v>150.04585753592173</v>
      </c>
      <c r="G18" s="15">
        <f>'Table A1'!G18/'Table A5'!G18*100</f>
        <v>99.588035106573543</v>
      </c>
      <c r="H18" s="15">
        <f>'Table A1'!H18/'Table A5'!H18*100</f>
        <v>68.837897853441902</v>
      </c>
      <c r="I18" s="15">
        <f>'Table A1'!I18/'Table A5'!I18*100</f>
        <v>59.958598255212181</v>
      </c>
      <c r="J18" s="15">
        <f>'Table A1'!J18/'Table A5'!J18*100</f>
        <v>134.51776649746193</v>
      </c>
      <c r="K18" s="15">
        <f>'Table A1'!K18/'Table A5'!K18*100</f>
        <v>75.609756097560961</v>
      </c>
      <c r="L18" s="15">
        <f>'Table A1'!L18/'Table A5'!L18*100</f>
        <v>73.471223021582745</v>
      </c>
      <c r="M18" s="15">
        <f>'Table A1'!M18/'Table A5'!M18*100</f>
        <v>85.769230769230774</v>
      </c>
      <c r="N18" s="15">
        <f>'Table A1'!N18/'Table A5'!N18*100</f>
        <v>78.309137489325352</v>
      </c>
      <c r="O18" s="15">
        <f>'Table A1'!O18/'Table A5'!O18*100</f>
        <v>75.185185185185176</v>
      </c>
      <c r="P18" s="15"/>
      <c r="Q18" s="15"/>
      <c r="R18" s="15"/>
      <c r="S18" s="15">
        <f>'Table A1'!S18/'Table A5'!S18*100</f>
        <v>91.828881846989589</v>
      </c>
      <c r="T18" s="15">
        <f>'Table A1'!T18/'Table A5'!T18*100</f>
        <v>153.24863883847547</v>
      </c>
      <c r="U18" s="15">
        <f>'Table A1'!U18/'Table A5'!U18*100</f>
        <v>71.071617103642453</v>
      </c>
    </row>
    <row r="19" spans="1:21" x14ac:dyDescent="0.2">
      <c r="A19" s="13">
        <v>1983</v>
      </c>
      <c r="B19" s="15">
        <f>'Table A1'!B19/'Table A5'!B19*100</f>
        <v>86.968178109336748</v>
      </c>
      <c r="C19" s="15">
        <f>'Table A1'!C19/'Table A5'!C19*100</f>
        <v>197.59605506472161</v>
      </c>
      <c r="D19" s="15">
        <f>'Table A1'!D19/'Table A5'!D19*100</f>
        <v>54.25500804211142</v>
      </c>
      <c r="E19" s="15">
        <f>'Table A1'!E19/'Table A5'!E19*100</f>
        <v>96.330275229357781</v>
      </c>
      <c r="F19" s="15">
        <f>'Table A1'!F19/'Table A5'!F19*100</f>
        <v>144.37367303609344</v>
      </c>
      <c r="G19" s="15">
        <f>'Table A1'!G19/'Table A5'!G19*100</f>
        <v>106.12208258527826</v>
      </c>
      <c r="H19" s="15">
        <f>'Table A1'!H19/'Table A5'!H19*100</f>
        <v>74.082993701370881</v>
      </c>
      <c r="I19" s="15">
        <f>'Table A1'!I19/'Table A5'!I19*100</f>
        <v>64.92731446059679</v>
      </c>
      <c r="J19" s="15">
        <f>'Table A1'!J19/'Table A5'!J19*100</f>
        <v>137.54348407813754</v>
      </c>
      <c r="K19" s="15">
        <f>'Table A1'!K19/'Table A5'!K19*100</f>
        <v>79.597367402245453</v>
      </c>
      <c r="L19" s="15">
        <f>'Table A1'!L19/'Table A5'!L19*100</f>
        <v>73.364685763146639</v>
      </c>
      <c r="M19" s="15">
        <f>'Table A1'!M19/'Table A5'!M19*100</f>
        <v>87.778485041374907</v>
      </c>
      <c r="N19" s="15">
        <f>'Table A1'!N19/'Table A5'!N19*100</f>
        <v>83.611903791275992</v>
      </c>
      <c r="O19" s="15">
        <f>'Table A1'!O19/'Table A5'!O19*100</f>
        <v>81.362007168458788</v>
      </c>
      <c r="P19" s="15"/>
      <c r="Q19" s="15"/>
      <c r="R19" s="15"/>
      <c r="S19" s="15">
        <f>'Table A1'!S19/'Table A5'!S19*100</f>
        <v>98.088737201365177</v>
      </c>
      <c r="T19" s="15">
        <f>'Table A1'!T19/'Table A5'!T19*100</f>
        <v>149.56346541302887</v>
      </c>
      <c r="U19" s="15">
        <f>'Table A1'!U19/'Table A5'!U19*100</f>
        <v>74.800637958532704</v>
      </c>
    </row>
    <row r="20" spans="1:21" x14ac:dyDescent="0.2">
      <c r="A20" s="13">
        <v>1984</v>
      </c>
      <c r="B20" s="15">
        <f>'Table A1'!B20/'Table A5'!B20*100</f>
        <v>101.6</v>
      </c>
      <c r="C20" s="15">
        <f>'Table A1'!C20/'Table A5'!C20*100</f>
        <v>184.67190529645885</v>
      </c>
      <c r="D20" s="15">
        <f>'Table A1'!D20/'Table A5'!D20*100</f>
        <v>56.443563775135772</v>
      </c>
      <c r="E20" s="15">
        <f>'Table A1'!E20/'Table A5'!E20*100</f>
        <v>78.187071144817608</v>
      </c>
      <c r="F20" s="15">
        <f>'Table A1'!F20/'Table A5'!F20*100</f>
        <v>134.68400362866646</v>
      </c>
      <c r="G20" s="15">
        <f>'Table A1'!G20/'Table A5'!G20*100</f>
        <v>107.78067885117493</v>
      </c>
      <c r="H20" s="15">
        <f>'Table A1'!H20/'Table A5'!H20*100</f>
        <v>74.70956210902591</v>
      </c>
      <c r="I20" s="15">
        <f>'Table A1'!I20/'Table A5'!I20*100</f>
        <v>65.096168182495902</v>
      </c>
      <c r="J20" s="15">
        <f>'Table A1'!J20/'Table A5'!J20*100</f>
        <v>133.00896286811781</v>
      </c>
      <c r="K20" s="15">
        <f>'Table A1'!K20/'Table A5'!K20*100</f>
        <v>81.123014407092725</v>
      </c>
      <c r="L20" s="15">
        <f>'Table A1'!L20/'Table A5'!L20*100</f>
        <v>70.578713071630915</v>
      </c>
      <c r="M20" s="15">
        <f>'Table A1'!M20/'Table A5'!M20*100</f>
        <v>85.241336633663366</v>
      </c>
      <c r="N20" s="15">
        <f>'Table A1'!N20/'Table A5'!N20*100</f>
        <v>82.639939485627835</v>
      </c>
      <c r="O20" s="15">
        <f>'Table A1'!O20/'Table A5'!O20*100</f>
        <v>81.818181818181841</v>
      </c>
      <c r="P20" s="15"/>
      <c r="Q20" s="15"/>
      <c r="R20" s="15"/>
      <c r="S20" s="15">
        <f>'Table A1'!S20/'Table A5'!S20*100</f>
        <v>97.486573576799145</v>
      </c>
      <c r="T20" s="15">
        <f>'Table A1'!T20/'Table A5'!T20*100</f>
        <v>143.62850971922248</v>
      </c>
      <c r="U20" s="15">
        <f>'Table A1'!U20/'Table A5'!U20*100</f>
        <v>74.948132780082986</v>
      </c>
    </row>
    <row r="21" spans="1:21" x14ac:dyDescent="0.2">
      <c r="A21" s="13">
        <v>1985</v>
      </c>
      <c r="B21" s="15">
        <f>'Table A1'!B21/'Table A5'!B21*100</f>
        <v>97.790245019464152</v>
      </c>
      <c r="C21" s="15">
        <f>'Table A1'!C21/'Table A5'!C21*100</f>
        <v>202.13371266002844</v>
      </c>
      <c r="D21" s="15">
        <f>'Table A1'!D21/'Table A5'!D21*100</f>
        <v>56.997767053230561</v>
      </c>
      <c r="E21" s="15">
        <f>'Table A1'!E21/'Table A5'!E21*100</f>
        <v>97.190408017179678</v>
      </c>
      <c r="F21" s="15">
        <f>'Table A1'!F21/'Table A5'!F21*100</f>
        <v>149.12808177991585</v>
      </c>
      <c r="G21" s="15">
        <f>'Table A1'!G21/'Table A5'!G21*100</f>
        <v>106.69872895912059</v>
      </c>
      <c r="H21" s="15">
        <f>'Table A1'!H21/'Table A5'!H21*100</f>
        <v>75.586372196541689</v>
      </c>
      <c r="I21" s="15">
        <f>'Table A1'!I21/'Table A5'!I21*100</f>
        <v>69.068489080374391</v>
      </c>
      <c r="J21" s="15">
        <f>'Table A1'!J21/'Table A5'!J21*100</f>
        <v>136.52767617654231</v>
      </c>
      <c r="K21" s="15">
        <f>'Table A1'!K21/'Table A5'!K21*100</f>
        <v>80.935875216637783</v>
      </c>
      <c r="L21" s="15">
        <f>'Table A1'!L21/'Table A5'!L21*100</f>
        <v>65.992055986381686</v>
      </c>
      <c r="M21" s="15">
        <f>'Table A1'!M21/'Table A5'!M21*100</f>
        <v>85.905224787363295</v>
      </c>
      <c r="N21" s="15">
        <f>'Table A1'!N21/'Table A5'!N21*100</f>
        <v>82.413087934560323</v>
      </c>
      <c r="O21" s="15">
        <f>'Table A1'!O21/'Table A5'!O21*100</f>
        <v>83.113354037267072</v>
      </c>
      <c r="P21" s="15"/>
      <c r="Q21" s="15"/>
      <c r="R21" s="15"/>
      <c r="S21" s="15">
        <f>'Table A1'!S21/'Table A5'!S21*100</f>
        <v>96.179730799683298</v>
      </c>
      <c r="T21" s="15">
        <f>'Table A1'!T21/'Table A5'!T21*100</f>
        <v>137.13418001104364</v>
      </c>
      <c r="U21" s="15">
        <f>'Table A1'!U21/'Table A5'!U21*100</f>
        <v>76.270333724635236</v>
      </c>
    </row>
    <row r="22" spans="1:21" x14ac:dyDescent="0.2">
      <c r="A22" s="13">
        <v>1986</v>
      </c>
      <c r="B22" s="15">
        <f>'Table A1'!B22/'Table A5'!B22*100</f>
        <v>97.347449908925327</v>
      </c>
      <c r="C22" s="15">
        <f>'Table A1'!C22/'Table A5'!C22*100</f>
        <v>205.43725449658882</v>
      </c>
      <c r="D22" s="15">
        <f>'Table A1'!D22/'Table A5'!D22*100</f>
        <v>58.426229508196712</v>
      </c>
      <c r="E22" s="15">
        <f>'Table A1'!E22/'Table A5'!E22*100</f>
        <v>115.55434979200578</v>
      </c>
      <c r="F22" s="15">
        <f>'Table A1'!F22/'Table A5'!F22*100</f>
        <v>161.5639097744361</v>
      </c>
      <c r="G22" s="15">
        <f>'Table A1'!G22/'Table A5'!G22*100</f>
        <v>112.06717451523546</v>
      </c>
      <c r="H22" s="15">
        <f>'Table A1'!H22/'Table A5'!H22*100</f>
        <v>78.590878148400279</v>
      </c>
      <c r="I22" s="15">
        <f>'Table A1'!I22/'Table A5'!I22*100</f>
        <v>72.010254863519833</v>
      </c>
      <c r="J22" s="15">
        <f>'Table A1'!J22/'Table A5'!J22*100</f>
        <v>140.2738432483475</v>
      </c>
      <c r="K22" s="15">
        <f>'Table A1'!K22/'Table A5'!K22*100</f>
        <v>80.322061191626418</v>
      </c>
      <c r="L22" s="15">
        <f>'Table A1'!L22/'Table A5'!L22*100</f>
        <v>65.184778631540439</v>
      </c>
      <c r="M22" s="15">
        <f>'Table A1'!M22/'Table A5'!M22*100</f>
        <v>86.676923076923089</v>
      </c>
      <c r="N22" s="15">
        <f>'Table A1'!N22/'Table A5'!N22*100</f>
        <v>81.803896920175987</v>
      </c>
      <c r="O22" s="15">
        <f>'Table A1'!O22/'Table A5'!O22*100</f>
        <v>83.726843443516159</v>
      </c>
      <c r="P22" s="15"/>
      <c r="Q22" s="15"/>
      <c r="R22" s="15"/>
      <c r="S22" s="15">
        <f>'Table A1'!S22/'Table A5'!S22*100</f>
        <v>101.97920831667334</v>
      </c>
      <c r="T22" s="15">
        <f>'Table A1'!T22/'Table A5'!T22*100</f>
        <v>138.0739963264235</v>
      </c>
      <c r="U22" s="15">
        <f>'Table A1'!U22/'Table A5'!U22*100</f>
        <v>78.398138916583576</v>
      </c>
    </row>
    <row r="23" spans="1:21" x14ac:dyDescent="0.2">
      <c r="A23" s="13">
        <v>1987</v>
      </c>
      <c r="B23" s="15">
        <f>'Table A1'!B23/'Table A5'!B23*100</f>
        <v>95.857241221023642</v>
      </c>
      <c r="C23" s="15">
        <f>'Table A1'!C23/'Table A5'!C23*100</f>
        <v>210.65226598898775</v>
      </c>
      <c r="D23" s="15">
        <f>'Table A1'!D23/'Table A5'!D23*100</f>
        <v>60.333070131361708</v>
      </c>
      <c r="E23" s="15">
        <f>'Table A1'!E23/'Table A5'!E23*100</f>
        <v>118.44852411807057</v>
      </c>
      <c r="F23" s="15">
        <f>'Table A1'!F23/'Table A5'!F23*100</f>
        <v>168.26293872694828</v>
      </c>
      <c r="G23" s="15">
        <f>'Table A1'!G23/'Table A5'!G23*100</f>
        <v>117.629822562266</v>
      </c>
      <c r="H23" s="15">
        <f>'Table A1'!H23/'Table A5'!H23*100</f>
        <v>81.718673419375918</v>
      </c>
      <c r="I23" s="15">
        <f>'Table A1'!I23/'Table A5'!I23*100</f>
        <v>74.150242787774928</v>
      </c>
      <c r="J23" s="15">
        <f>'Table A1'!J23/'Table A5'!J23*100</f>
        <v>144.56546403449059</v>
      </c>
      <c r="K23" s="15">
        <f>'Table A1'!K23/'Table A5'!K23*100</f>
        <v>82.805710738671635</v>
      </c>
      <c r="L23" s="15">
        <f>'Table A1'!L23/'Table A5'!L23*100</f>
        <v>70</v>
      </c>
      <c r="M23" s="15">
        <f>'Table A1'!M23/'Table A5'!M23*100</f>
        <v>81.482541499713804</v>
      </c>
      <c r="N23" s="15">
        <f>'Table A1'!N23/'Table A5'!N23*100</f>
        <v>81.001170960187366</v>
      </c>
      <c r="O23" s="15">
        <f>'Table A1'!O23/'Table A5'!O23*100</f>
        <v>83.304998299897989</v>
      </c>
      <c r="P23" s="15"/>
      <c r="Q23" s="15"/>
      <c r="R23" s="15"/>
      <c r="S23" s="15">
        <f>'Table A1'!S23/'Table A5'!S23*100</f>
        <v>104.6909903201787</v>
      </c>
      <c r="T23" s="15">
        <f>'Table A1'!T23/'Table A5'!T23*100</f>
        <v>139.74358974358975</v>
      </c>
      <c r="U23" s="15">
        <f>'Table A1'!U23/'Table A5'!U23*100</f>
        <v>81.171345595353344</v>
      </c>
    </row>
    <row r="24" spans="1:21" x14ac:dyDescent="0.2">
      <c r="A24" s="13">
        <v>1988</v>
      </c>
      <c r="B24" s="15">
        <f>'Table A1'!B24/'Table A5'!B24*100</f>
        <v>95.848066613436757</v>
      </c>
      <c r="C24" s="15">
        <f>'Table A1'!C24/'Table A5'!C24*100</f>
        <v>196.92840147090635</v>
      </c>
      <c r="D24" s="15">
        <f>'Table A1'!D24/'Table A5'!D24*100</f>
        <v>63.85858013320108</v>
      </c>
      <c r="E24" s="15">
        <f>'Table A1'!E24/'Table A5'!E24*100</f>
        <v>118.72632148655964</v>
      </c>
      <c r="F24" s="15">
        <f>'Table A1'!F24/'Table A5'!F24*100</f>
        <v>172.9769208296816</v>
      </c>
      <c r="G24" s="15">
        <f>'Table A1'!G24/'Table A5'!G24*100</f>
        <v>117.92637114951165</v>
      </c>
      <c r="H24" s="15">
        <f>'Table A1'!H24/'Table A5'!H24*100</f>
        <v>83.641160949868066</v>
      </c>
      <c r="I24" s="15">
        <f>'Table A1'!I24/'Table A5'!I24*100</f>
        <v>75.803792250618301</v>
      </c>
      <c r="J24" s="15">
        <f>'Table A1'!J24/'Table A5'!J24*100</f>
        <v>145.05869797225185</v>
      </c>
      <c r="K24" s="15">
        <f>'Table A1'!K24/'Table A5'!K24*100</f>
        <v>81.427758816837326</v>
      </c>
      <c r="L24" s="15">
        <f>'Table A1'!L24/'Table A5'!L24*100</f>
        <v>71.622714771072651</v>
      </c>
      <c r="M24" s="15">
        <f>'Table A1'!M24/'Table A5'!M24*100</f>
        <v>70.809885001223392</v>
      </c>
      <c r="N24" s="15">
        <f>'Table A1'!N24/'Table A5'!N24*100</f>
        <v>82.619110992813418</v>
      </c>
      <c r="O24" s="15">
        <f>'Table A1'!O24/'Table A5'!O24*100</f>
        <v>86.555415617128446</v>
      </c>
      <c r="P24" s="15"/>
      <c r="Q24" s="15"/>
      <c r="R24" s="15"/>
      <c r="S24" s="15">
        <f>'Table A1'!S24/'Table A5'!S24*100</f>
        <v>104.5683515719993</v>
      </c>
      <c r="T24" s="15">
        <f>'Table A1'!T24/'Table A5'!T24*100</f>
        <v>142.48162174203608</v>
      </c>
      <c r="U24" s="15">
        <f>'Table A1'!U24/'Table A5'!U24*100</f>
        <v>83.284230113195861</v>
      </c>
    </row>
    <row r="25" spans="1:21" x14ac:dyDescent="0.2">
      <c r="A25" s="13">
        <v>1989</v>
      </c>
      <c r="B25" s="15">
        <f>'Table A1'!B25/'Table A5'!B25*100</f>
        <v>99.921126760563382</v>
      </c>
      <c r="C25" s="15">
        <f>'Table A1'!C25/'Table A5'!C25*100</f>
        <v>175.68541780447845</v>
      </c>
      <c r="D25" s="15">
        <f>'Table A1'!D25/'Table A5'!D25*100</f>
        <v>65.45708304256803</v>
      </c>
      <c r="E25" s="15">
        <f>'Table A1'!E25/'Table A5'!E25*100</f>
        <v>119.00250268144438</v>
      </c>
      <c r="F25" s="15">
        <f>'Table A1'!F25/'Table A5'!F25*100</f>
        <v>168.32811164910282</v>
      </c>
      <c r="G25" s="15">
        <f>'Table A1'!G25/'Table A5'!G25*100</f>
        <v>112.07644348061805</v>
      </c>
      <c r="H25" s="15">
        <f>'Table A1'!H25/'Table A5'!H25*100</f>
        <v>82.80649926144757</v>
      </c>
      <c r="I25" s="15">
        <f>'Table A1'!I25/'Table A5'!I25*100</f>
        <v>76.79425837320575</v>
      </c>
      <c r="J25" s="15">
        <f>'Table A1'!J25/'Table A5'!J25*100</f>
        <v>135.32127741439018</v>
      </c>
      <c r="K25" s="15">
        <f>'Table A1'!K25/'Table A5'!K25*100</f>
        <v>76.070594342071104</v>
      </c>
      <c r="L25" s="15">
        <f>'Table A1'!L25/'Table A5'!L25*100</f>
        <v>67.428831011508166</v>
      </c>
      <c r="M25" s="15">
        <f>'Table A1'!M25/'Table A5'!M25*100</f>
        <v>62.179894179894177</v>
      </c>
      <c r="N25" s="15">
        <f>'Table A1'!N25/'Table A5'!N25*100</f>
        <v>76.913904125924162</v>
      </c>
      <c r="O25" s="15">
        <f>'Table A1'!O25/'Table A5'!O25*100</f>
        <v>81.693363844393588</v>
      </c>
      <c r="P25" s="15"/>
      <c r="Q25" s="15"/>
      <c r="R25" s="15"/>
      <c r="S25" s="15">
        <f>'Table A1'!S25/'Table A5'!S25*100</f>
        <v>102.49533186216264</v>
      </c>
      <c r="T25" s="15">
        <f>'Table A1'!T25/'Table A5'!T25*100</f>
        <v>136.00165906262961</v>
      </c>
      <c r="U25" s="15">
        <f>'Table A1'!U25/'Table A5'!U25*100</f>
        <v>82.010974343763891</v>
      </c>
    </row>
    <row r="26" spans="1:21" x14ac:dyDescent="0.2">
      <c r="A26" s="13">
        <v>1990</v>
      </c>
      <c r="B26" s="15">
        <f>'Table A1'!B26/'Table A5'!B26*100</f>
        <v>103.47326049453709</v>
      </c>
      <c r="C26" s="15">
        <f>'Table A1'!C26/'Table A5'!C26*100</f>
        <v>169.22992299229924</v>
      </c>
      <c r="D26" s="15">
        <f>'Table A1'!D26/'Table A5'!D26*100</f>
        <v>66.378577500708431</v>
      </c>
      <c r="E26" s="15">
        <f>'Table A1'!E26/'Table A5'!E26*100</f>
        <v>122.6872642356745</v>
      </c>
      <c r="F26" s="15">
        <f>'Table A1'!F26/'Table A5'!F26*100</f>
        <v>165.47060447143252</v>
      </c>
      <c r="G26" s="15">
        <f>'Table A1'!G26/'Table A5'!G26*100</f>
        <v>111.03862212943632</v>
      </c>
      <c r="H26" s="15">
        <f>'Table A1'!H26/'Table A5'!H26*100</f>
        <v>80.197158596694692</v>
      </c>
      <c r="I26" s="15">
        <f>'Table A1'!I26/'Table A5'!I26*100</f>
        <v>76.055966209081305</v>
      </c>
      <c r="J26" s="15">
        <f>'Table A1'!J26/'Table A5'!J26*100</f>
        <v>129.8920007321984</v>
      </c>
      <c r="K26" s="15">
        <f>'Table A1'!K26/'Table A5'!K26*100</f>
        <v>70.619554695062931</v>
      </c>
      <c r="L26" s="15">
        <f>'Table A1'!L26/'Table A5'!L26*100</f>
        <v>68.856024358416718</v>
      </c>
      <c r="M26" s="15">
        <f>'Table A1'!M26/'Table A5'!M26*100</f>
        <v>55.796418473138552</v>
      </c>
      <c r="N26" s="15">
        <f>'Table A1'!N26/'Table A5'!N26*100</f>
        <v>74.332965821389195</v>
      </c>
      <c r="O26" s="15">
        <f>'Table A1'!O26/'Table A5'!O26*100</f>
        <v>79.472843450479232</v>
      </c>
      <c r="P26" s="15"/>
      <c r="Q26" s="15"/>
      <c r="R26" s="15"/>
      <c r="S26" s="15">
        <f>'Table A1'!S26/'Table A5'!S26*100</f>
        <v>99.31068439192515</v>
      </c>
      <c r="T26" s="15">
        <f>'Table A1'!T26/'Table A5'!T26*100</f>
        <v>129.46058091286307</v>
      </c>
      <c r="U26" s="15">
        <f>'Table A1'!U26/'Table A5'!U26*100</f>
        <v>81.345565749235476</v>
      </c>
    </row>
    <row r="27" spans="1:21" x14ac:dyDescent="0.2">
      <c r="A27" s="13">
        <v>1991</v>
      </c>
      <c r="B27" s="15">
        <f>'Table A1'!B27/'Table A5'!B27*100</f>
        <v>107.1679709651809</v>
      </c>
      <c r="C27" s="15">
        <f>'Table A1'!C27/'Table A5'!C27*100</f>
        <v>174.94560487380332</v>
      </c>
      <c r="D27" s="15">
        <f>'Table A1'!D27/'Table A5'!D27*100</f>
        <v>67.144581949894359</v>
      </c>
      <c r="E27" s="15">
        <f>'Table A1'!E27/'Table A5'!E27*100</f>
        <v>128.13715093672675</v>
      </c>
      <c r="F27" s="15">
        <f>'Table A1'!F27/'Table A5'!F27*100</f>
        <v>155.83179053160538</v>
      </c>
      <c r="G27" s="15">
        <f>'Table A1'!G27/'Table A5'!G27*100</f>
        <v>107.93953425030639</v>
      </c>
      <c r="H27" s="15">
        <f>'Table A1'!H27/'Table A5'!H27*100</f>
        <v>78.834444766599006</v>
      </c>
      <c r="I27" s="15">
        <f>'Table A1'!I27/'Table A5'!I27*100</f>
        <v>76.065264293419631</v>
      </c>
      <c r="J27" s="15">
        <f>'Table A1'!J27/'Table A5'!J27*100</f>
        <v>120.80318379160637</v>
      </c>
      <c r="K27" s="15">
        <f>'Table A1'!K27/'Table A5'!K27*100</f>
        <v>67.713745866792635</v>
      </c>
      <c r="L27" s="15">
        <f>'Table A1'!L27/'Table A5'!L27*100</f>
        <v>67.860668452968554</v>
      </c>
      <c r="M27" s="15">
        <f>'Table A1'!M27/'Table A5'!M27*100</f>
        <v>51.904761904761898</v>
      </c>
      <c r="N27" s="15">
        <f>'Table A1'!N27/'Table A5'!N27*100</f>
        <v>72.954200130236586</v>
      </c>
      <c r="O27" s="15">
        <f>'Table A1'!O27/'Table A5'!O27*100</f>
        <v>78.424114225277634</v>
      </c>
      <c r="P27" s="15"/>
      <c r="Q27" s="15"/>
      <c r="R27" s="15"/>
      <c r="S27" s="15">
        <f>'Table A1'!S27/'Table A5'!S27*100</f>
        <v>99.917871222076201</v>
      </c>
      <c r="T27" s="15">
        <f>'Table A1'!T27/'Table A5'!T27*100</f>
        <v>127.50000000000001</v>
      </c>
      <c r="U27" s="15">
        <f>'Table A1'!U27/'Table A5'!U27*100</f>
        <v>80.781134856300667</v>
      </c>
    </row>
    <row r="28" spans="1:21" x14ac:dyDescent="0.2">
      <c r="A28" s="13">
        <v>1992</v>
      </c>
      <c r="B28" s="15">
        <f>'Table A1'!B28/'Table A5'!B28*100</f>
        <v>113.470774276678</v>
      </c>
      <c r="C28" s="15">
        <f>'Table A1'!C28/'Table A5'!C28*100</f>
        <v>182.8729281767956</v>
      </c>
      <c r="D28" s="15">
        <f>'Table A1'!D28/'Table A5'!D28*100</f>
        <v>68.930759091261535</v>
      </c>
      <c r="E28" s="15">
        <f>'Table A1'!E28/'Table A5'!E28*100</f>
        <v>126.87841530054644</v>
      </c>
      <c r="F28" s="15">
        <f>'Table A1'!F28/'Table A5'!F28*100</f>
        <v>150</v>
      </c>
      <c r="G28" s="15">
        <f>'Table A1'!G28/'Table A5'!G28*100</f>
        <v>110.00291630212891</v>
      </c>
      <c r="H28" s="15">
        <f>'Table A1'!H28/'Table A5'!H28*100</f>
        <v>81.744772891131944</v>
      </c>
      <c r="I28" s="15">
        <f>'Table A1'!I28/'Table A5'!I28*100</f>
        <v>76.693516439984137</v>
      </c>
      <c r="J28" s="15">
        <f>'Table A1'!J28/'Table A5'!J28*100</f>
        <v>112.14838255977494</v>
      </c>
      <c r="K28" s="15">
        <f>'Table A1'!K28/'Table A5'!K28*100</f>
        <v>66.975881261595546</v>
      </c>
      <c r="L28" s="15">
        <f>'Table A1'!L28/'Table A5'!L28*100</f>
        <v>66.414717626925267</v>
      </c>
      <c r="M28" s="15">
        <f>'Table A1'!M28/'Table A5'!M28*100</f>
        <v>48.745638810433626</v>
      </c>
      <c r="N28" s="15">
        <f>'Table A1'!N28/'Table A5'!N28*100</f>
        <v>67.051905920519062</v>
      </c>
      <c r="O28" s="15">
        <f>'Table A1'!O28/'Table A5'!O28*100</f>
        <v>73.125778331257791</v>
      </c>
      <c r="P28" s="15"/>
      <c r="Q28" s="15"/>
      <c r="R28" s="15"/>
      <c r="S28" s="15">
        <f>'Table A1'!S28/'Table A5'!S28*100</f>
        <v>95.366079703429108</v>
      </c>
      <c r="T28" s="15">
        <f>'Table A1'!T28/'Table A5'!T28*100</f>
        <v>118.96582572911075</v>
      </c>
      <c r="U28" s="15">
        <f>'Table A1'!U28/'Table A5'!U28*100</f>
        <v>80.998674326115776</v>
      </c>
    </row>
    <row r="29" spans="1:21" x14ac:dyDescent="0.2">
      <c r="A29" s="13">
        <v>1993</v>
      </c>
      <c r="B29" s="15">
        <f>'Table A1'!B29/'Table A5'!B29*100</f>
        <v>103.44503233392123</v>
      </c>
      <c r="C29" s="15">
        <f>'Table A1'!C29/'Table A5'!C29*100</f>
        <v>203.37402118839245</v>
      </c>
      <c r="D29" s="15">
        <f>'Table A1'!D29/'Table A5'!D29*100</f>
        <v>71.468187940733714</v>
      </c>
      <c r="E29" s="15">
        <f>'Table A1'!E29/'Table A5'!E29*100</f>
        <v>131.34453781512605</v>
      </c>
      <c r="F29" s="15">
        <f>'Table A1'!F29/'Table A5'!F29*100</f>
        <v>149.24731182795699</v>
      </c>
      <c r="G29" s="15">
        <f>'Table A1'!G29/'Table A5'!G29*100</f>
        <v>108.62477771191463</v>
      </c>
      <c r="H29" s="15">
        <f>'Table A1'!H29/'Table A5'!H29*100</f>
        <v>87.706448369955481</v>
      </c>
      <c r="I29" s="15">
        <f>'Table A1'!I29/'Table A5'!I29*100</f>
        <v>79.447322970639036</v>
      </c>
      <c r="J29" s="15">
        <f>'Table A1'!J29/'Table A5'!J29*100</f>
        <v>115.77343609965945</v>
      </c>
      <c r="K29" s="15">
        <f>'Table A1'!K29/'Table A5'!K29*100</f>
        <v>65.706690296854234</v>
      </c>
      <c r="L29" s="15">
        <f>'Table A1'!L29/'Table A5'!L29*100</f>
        <v>68.799424874191246</v>
      </c>
      <c r="M29" s="15">
        <f>'Table A1'!M29/'Table A5'!M29*100</f>
        <v>49.917437252311757</v>
      </c>
      <c r="N29" s="15">
        <f>'Table A1'!N29/'Table A5'!N29*100</f>
        <v>66.878727634194831</v>
      </c>
      <c r="O29" s="15">
        <f>'Table A1'!O29/'Table A5'!O29*100</f>
        <v>73.077861850134255</v>
      </c>
      <c r="P29" s="15"/>
      <c r="Q29" s="15"/>
      <c r="R29" s="15"/>
      <c r="S29" s="15">
        <f>'Table A1'!S29/'Table A5'!S29*100</f>
        <v>98.443346804370591</v>
      </c>
      <c r="T29" s="15">
        <f>'Table A1'!T29/'Table A5'!T29*100</f>
        <v>120.95091499914486</v>
      </c>
      <c r="U29" s="15">
        <f>'Table A1'!U29/'Table A5'!U29*100</f>
        <v>83.276852806836601</v>
      </c>
    </row>
    <row r="30" spans="1:21" x14ac:dyDescent="0.2">
      <c r="A30" s="13">
        <v>1994</v>
      </c>
      <c r="B30" s="15">
        <f>'Table A1'!B30/'Table A5'!B30*100</f>
        <v>98.894645941278071</v>
      </c>
      <c r="C30" s="15">
        <f>'Table A1'!C30/'Table A5'!C30*100</f>
        <v>239.94093325457766</v>
      </c>
      <c r="D30" s="15">
        <f>'Table A1'!D30/'Table A5'!D30*100</f>
        <v>73.82366734406753</v>
      </c>
      <c r="E30" s="15">
        <f>'Table A1'!E30/'Table A5'!E30*100</f>
        <v>126.44945697577276</v>
      </c>
      <c r="F30" s="15">
        <f>'Table A1'!F30/'Table A5'!F30*100</f>
        <v>147.78032036613271</v>
      </c>
      <c r="G30" s="15">
        <f>'Table A1'!G30/'Table A5'!G30*100</f>
        <v>104.34153400868307</v>
      </c>
      <c r="H30" s="15">
        <f>'Table A1'!H30/'Table A5'!H30*100</f>
        <v>89.489824365765273</v>
      </c>
      <c r="I30" s="15">
        <f>'Table A1'!I30/'Table A5'!I30*100</f>
        <v>82.636990758818172</v>
      </c>
      <c r="J30" s="15">
        <f>'Table A1'!J30/'Table A5'!J30*100</f>
        <v>114.7115217012376</v>
      </c>
      <c r="K30" s="15">
        <f>'Table A1'!K30/'Table A5'!K30*100</f>
        <v>64.579866888519149</v>
      </c>
      <c r="L30" s="15">
        <f>'Table A1'!L30/'Table A5'!L30*100</f>
        <v>67.753725049198763</v>
      </c>
      <c r="M30" s="15">
        <f>'Table A1'!M30/'Table A5'!M30*100</f>
        <v>50.538656527249678</v>
      </c>
      <c r="N30" s="15">
        <f>'Table A1'!N30/'Table A5'!N30*100</f>
        <v>68.159876424020069</v>
      </c>
      <c r="O30" s="15">
        <f>'Table A1'!O30/'Table A5'!O30*100</f>
        <v>74.133459089837316</v>
      </c>
      <c r="P30" s="15"/>
      <c r="Q30" s="15"/>
      <c r="R30" s="15"/>
      <c r="S30" s="15">
        <f>'Table A1'!S30/'Table A5'!S30*100</f>
        <v>95.781293366638906</v>
      </c>
      <c r="T30" s="15">
        <f>'Table A1'!T30/'Table A5'!T30*100</f>
        <v>117.06662456583518</v>
      </c>
      <c r="U30" s="15">
        <f>'Table A1'!U30/'Table A5'!U30*100</f>
        <v>84.358826912018401</v>
      </c>
    </row>
    <row r="31" spans="1:21" x14ac:dyDescent="0.2">
      <c r="A31" s="13">
        <v>1995</v>
      </c>
      <c r="B31" s="15">
        <f>'Table A1'!B31/'Table A5'!B31*100</f>
        <v>94.189602446483164</v>
      </c>
      <c r="C31" s="15">
        <f>'Table A1'!C31/'Table A5'!C31*100</f>
        <v>247.55896226415098</v>
      </c>
      <c r="D31" s="15">
        <f>'Table A1'!D31/'Table A5'!D31*100</f>
        <v>73.012488577520557</v>
      </c>
      <c r="E31" s="15">
        <f>'Table A1'!E31/'Table A5'!E31*100</f>
        <v>135.82794194789301</v>
      </c>
      <c r="F31" s="15">
        <f>'Table A1'!F31/'Table A5'!F31*100</f>
        <v>146.04886638784942</v>
      </c>
      <c r="G31" s="15">
        <f>'Table A1'!G31/'Table A5'!G31*100</f>
        <v>102.7181688125894</v>
      </c>
      <c r="H31" s="15">
        <f>'Table A1'!H31/'Table A5'!H31*100</f>
        <v>89.115274169287574</v>
      </c>
      <c r="I31" s="15">
        <f>'Table A1'!I31/'Table A5'!I31*100</f>
        <v>87.683895326129402</v>
      </c>
      <c r="J31" s="15">
        <f>'Table A1'!J31/'Table A5'!J31*100</f>
        <v>115.02652746876603</v>
      </c>
      <c r="K31" s="15">
        <f>'Table A1'!K31/'Table A5'!K31*100</f>
        <v>63.918544879398972</v>
      </c>
      <c r="L31" s="15">
        <f>'Table A1'!L31/'Table A5'!L31*100</f>
        <v>67.467398764584757</v>
      </c>
      <c r="M31" s="15">
        <f>'Table A1'!M31/'Table A5'!M31*100</f>
        <v>52.093828715365241</v>
      </c>
      <c r="N31" s="15">
        <f>'Table A1'!N31/'Table A5'!N31*100</f>
        <v>68.614922007141516</v>
      </c>
      <c r="O31" s="15">
        <f>'Table A1'!O31/'Table A5'!O31*100</f>
        <v>74.482130662417475</v>
      </c>
      <c r="P31" s="15"/>
      <c r="Q31" s="15"/>
      <c r="R31" s="15"/>
      <c r="S31" s="15">
        <f>'Table A1'!S31/'Table A5'!S31*100</f>
        <v>94.424767152039877</v>
      </c>
      <c r="T31" s="15">
        <f>'Table A1'!T31/'Table A5'!T31*100</f>
        <v>117.43691091517179</v>
      </c>
      <c r="U31" s="15">
        <f>'Table A1'!U31/'Table A5'!U31*100</f>
        <v>84.402250351617454</v>
      </c>
    </row>
    <row r="32" spans="1:21" x14ac:dyDescent="0.2">
      <c r="A32" s="13">
        <v>1996</v>
      </c>
      <c r="B32" s="15">
        <f>'Table A1'!B32/'Table A5'!B32*100</f>
        <v>90.723646723646723</v>
      </c>
      <c r="C32" s="15">
        <f>'Table A1'!C32/'Table A5'!C32*100</f>
        <v>250.1848001848002</v>
      </c>
      <c r="D32" s="15">
        <f>'Table A1'!D32/'Table A5'!D32*100</f>
        <v>72.36576050325769</v>
      </c>
      <c r="E32" s="15">
        <f>'Table A1'!E32/'Table A5'!E32*100</f>
        <v>150.81818181818184</v>
      </c>
      <c r="F32" s="15">
        <f>'Table A1'!F32/'Table A5'!F32*100</f>
        <v>137.94354838709677</v>
      </c>
      <c r="G32" s="15">
        <f>'Table A1'!G32/'Table A5'!G32*100</f>
        <v>104.30307362401714</v>
      </c>
      <c r="H32" s="15">
        <f>'Table A1'!H32/'Table A5'!H32*100</f>
        <v>90.538159143283195</v>
      </c>
      <c r="I32" s="15">
        <f>'Table A1'!I32/'Table A5'!I32*100</f>
        <v>92.035283434946166</v>
      </c>
      <c r="J32" s="15">
        <f>'Table A1'!J32/'Table A5'!J32*100</f>
        <v>108.18887237906554</v>
      </c>
      <c r="K32" s="15">
        <f>'Table A1'!K32/'Table A5'!K32*100</f>
        <v>60.595542564852032</v>
      </c>
      <c r="L32" s="15">
        <f>'Table A1'!L32/'Table A5'!L32*100</f>
        <v>71.103716028840807</v>
      </c>
      <c r="M32" s="15">
        <f>'Table A1'!M32/'Table A5'!M32*100</f>
        <v>54.611612086695146</v>
      </c>
      <c r="N32" s="15">
        <f>'Table A1'!N32/'Table A5'!N32*100</f>
        <v>70.199778024417313</v>
      </c>
      <c r="O32" s="15">
        <f>'Table A1'!O32/'Table A5'!O32*100</f>
        <v>73.684210526315795</v>
      </c>
      <c r="P32" s="15"/>
      <c r="Q32" s="15"/>
      <c r="R32" s="15"/>
      <c r="S32" s="15">
        <f>'Table A1'!S32/'Table A5'!S32*100</f>
        <v>93.14840853892369</v>
      </c>
      <c r="T32" s="15">
        <f>'Table A1'!T32/'Table A5'!T32*100</f>
        <v>111.92857142857142</v>
      </c>
      <c r="U32" s="15">
        <f>'Table A1'!U32/'Table A5'!U32*100</f>
        <v>84.865238424326193</v>
      </c>
    </row>
    <row r="33" spans="1:21" x14ac:dyDescent="0.2">
      <c r="A33" s="13">
        <v>1997</v>
      </c>
      <c r="B33" s="15">
        <f>'Table A1'!B33/'Table A5'!B33*100</f>
        <v>90.315013404825734</v>
      </c>
      <c r="C33" s="15">
        <f>'Table A1'!C33/'Table A5'!C33*100</f>
        <v>240.58117356670033</v>
      </c>
      <c r="D33" s="15">
        <f>'Table A1'!D33/'Table A5'!D33*100</f>
        <v>73.420463032113517</v>
      </c>
      <c r="E33" s="15">
        <f>'Table A1'!E33/'Table A5'!E33*100</f>
        <v>153.84756657483928</v>
      </c>
      <c r="F33" s="15">
        <f>'Table A1'!F33/'Table A5'!F33*100</f>
        <v>130.31665729810754</v>
      </c>
      <c r="G33" s="15">
        <f>'Table A1'!G33/'Table A5'!G33*100</f>
        <v>104.10764872521247</v>
      </c>
      <c r="H33" s="15">
        <f>'Table A1'!H33/'Table A5'!H33*100</f>
        <v>88.465539661898561</v>
      </c>
      <c r="I33" s="15">
        <f>'Table A1'!I33/'Table A5'!I33*100</f>
        <v>96.738853503184714</v>
      </c>
      <c r="J33" s="15">
        <f>'Table A1'!J33/'Table A5'!J33*100</f>
        <v>102.57945647167206</v>
      </c>
      <c r="K33" s="15">
        <f>'Table A1'!K33/'Table A5'!K33*100</f>
        <v>53.795657296751401</v>
      </c>
      <c r="L33" s="15">
        <f>'Table A1'!L33/'Table A5'!L33*100</f>
        <v>73.742031737420305</v>
      </c>
      <c r="M33" s="15">
        <f>'Table A1'!M33/'Table A5'!M33*100</f>
        <v>56.401544401544399</v>
      </c>
      <c r="N33" s="15">
        <f>'Table A1'!N33/'Table A5'!N33*100</f>
        <v>66.503711750860035</v>
      </c>
      <c r="O33" s="15">
        <f>'Table A1'!O33/'Table A5'!O33*100</f>
        <v>72.015224358974365</v>
      </c>
      <c r="P33" s="15"/>
      <c r="Q33" s="15"/>
      <c r="R33" s="15"/>
      <c r="S33" s="15">
        <f>'Table A1'!S33/'Table A5'!S33*100</f>
        <v>89.665464494465866</v>
      </c>
      <c r="T33" s="15">
        <f>'Table A1'!T33/'Table A5'!T33*100</f>
        <v>113.52429813310532</v>
      </c>
      <c r="U33" s="15">
        <f>'Table A1'!U33/'Table A5'!U33*100</f>
        <v>85.055772073646025</v>
      </c>
    </row>
    <row r="34" spans="1:21" x14ac:dyDescent="0.2">
      <c r="A34" s="13">
        <v>1998</v>
      </c>
      <c r="B34" s="15">
        <f>'Table A1'!B34/'Table A5'!B34*100</f>
        <v>95.297198815759515</v>
      </c>
      <c r="C34" s="15">
        <f>'Table A1'!C34/'Table A5'!C34*100</f>
        <v>228.3212302434857</v>
      </c>
      <c r="D34" s="15">
        <f>'Table A1'!D34/'Table A5'!D34*100</f>
        <v>73.167655786350139</v>
      </c>
      <c r="E34" s="15">
        <f>'Table A1'!E34/'Table A5'!E34*100</f>
        <v>156.96880191988186</v>
      </c>
      <c r="F34" s="15">
        <f>'Table A1'!F34/'Table A5'!F34*100</f>
        <v>132.7845382963493</v>
      </c>
      <c r="G34" s="15">
        <f>'Table A1'!G34/'Table A5'!G34*100</f>
        <v>102.31856221703937</v>
      </c>
      <c r="H34" s="15">
        <f>'Table A1'!H34/'Table A5'!H34*100</f>
        <v>86.738396096584509</v>
      </c>
      <c r="I34" s="15">
        <f>'Table A1'!I34/'Table A5'!I34*100</f>
        <v>97.473144531249986</v>
      </c>
      <c r="J34" s="15">
        <f>'Table A1'!J34/'Table A5'!J34*100</f>
        <v>102.88725939505041</v>
      </c>
      <c r="K34" s="15">
        <f>'Table A1'!K34/'Table A5'!K34*100</f>
        <v>57.075701086075547</v>
      </c>
      <c r="L34" s="15">
        <f>'Table A1'!L34/'Table A5'!L34*100</f>
        <v>86.673580502981594</v>
      </c>
      <c r="M34" s="15">
        <f>'Table A1'!M34/'Table A5'!M34*100</f>
        <v>56.429444105070246</v>
      </c>
      <c r="N34" s="15">
        <f>'Table A1'!N34/'Table A5'!N34*100</f>
        <v>72.020451339915383</v>
      </c>
      <c r="O34" s="15">
        <f>'Table A1'!O34/'Table A5'!O34*100</f>
        <v>69.684014869888486</v>
      </c>
      <c r="P34" s="15"/>
      <c r="Q34" s="15"/>
      <c r="R34" s="15"/>
      <c r="S34" s="15">
        <f>'Table A1'!S34/'Table A5'!S34*100</f>
        <v>96.27297909846385</v>
      </c>
      <c r="T34" s="15">
        <f>'Table A1'!T34/'Table A5'!T34*100</f>
        <v>113.27707454289735</v>
      </c>
      <c r="U34" s="15">
        <f>'Table A1'!U34/'Table A5'!U34*100</f>
        <v>86.47235655469872</v>
      </c>
    </row>
    <row r="35" spans="1:21" x14ac:dyDescent="0.2">
      <c r="A35" s="13">
        <v>1999</v>
      </c>
      <c r="B35" s="15">
        <f>'Table A1'!B35/'Table A5'!B35*100</f>
        <v>106.66666666666667</v>
      </c>
      <c r="C35" s="15">
        <f>'Table A1'!C35/'Table A5'!C35*100</f>
        <v>230.53473769495648</v>
      </c>
      <c r="D35" s="15">
        <f>'Table A1'!D35/'Table A5'!D35*100</f>
        <v>75.203282924234358</v>
      </c>
      <c r="E35" s="15">
        <f>'Table A1'!E35/'Table A5'!E35*100</f>
        <v>172.63014763014766</v>
      </c>
      <c r="F35" s="15">
        <f>'Table A1'!F35/'Table A5'!F35*100</f>
        <v>128.93514536383967</v>
      </c>
      <c r="G35" s="15">
        <f>'Table A1'!G35/'Table A5'!G35*100</f>
        <v>101.9435821298421</v>
      </c>
      <c r="H35" s="15">
        <f>'Table A1'!H35/'Table A5'!H35*100</f>
        <v>83.762232693004705</v>
      </c>
      <c r="I35" s="15">
        <f>'Table A1'!I35/'Table A5'!I35*100</f>
        <v>98.408612216241522</v>
      </c>
      <c r="J35" s="15">
        <f>'Table A1'!J35/'Table A5'!J35*100</f>
        <v>107.3248407643312</v>
      </c>
      <c r="K35" s="15">
        <f>'Table A1'!K35/'Table A5'!K35*100</f>
        <v>65.290302167378584</v>
      </c>
      <c r="L35" s="15">
        <f>'Table A1'!L35/'Table A5'!L35*100</f>
        <v>82.756489493201485</v>
      </c>
      <c r="M35" s="15">
        <f>'Table A1'!M35/'Table A5'!M35*100</f>
        <v>57.489938888060813</v>
      </c>
      <c r="N35" s="15">
        <f>'Table A1'!N35/'Table A5'!N35*100</f>
        <v>72.544338335607094</v>
      </c>
      <c r="O35" s="15">
        <f>'Table A1'!O35/'Table A5'!O35*100</f>
        <v>71.014998256016739</v>
      </c>
      <c r="P35" s="15"/>
      <c r="Q35" s="15"/>
      <c r="R35" s="15"/>
      <c r="S35" s="15">
        <f>'Table A1'!S35/'Table A5'!S35*100</f>
        <v>87.613799712505994</v>
      </c>
      <c r="T35" s="15">
        <f>'Table A1'!T35/'Table A5'!T35*100</f>
        <v>106.15425960763235</v>
      </c>
      <c r="U35" s="15">
        <f>'Table A1'!U35/'Table A5'!U35*100</f>
        <v>87.38796414852753</v>
      </c>
    </row>
    <row r="36" spans="1:21" x14ac:dyDescent="0.2">
      <c r="A36" s="13">
        <v>2000</v>
      </c>
      <c r="B36" s="15">
        <f>'Table A1'!B36/'Table A5'!B36*100</f>
        <v>112.17853610286845</v>
      </c>
      <c r="C36" s="15">
        <f>'Table A1'!C36/'Table A5'!C36*100</f>
        <v>226.1816728290197</v>
      </c>
      <c r="D36" s="15">
        <f>'Table A1'!D36/'Table A5'!D36*100</f>
        <v>78.158956845700089</v>
      </c>
      <c r="E36" s="15">
        <f>'Table A1'!E36/'Table A5'!E36*100</f>
        <v>176.74153026265702</v>
      </c>
      <c r="F36" s="15">
        <f>'Table A1'!F36/'Table A5'!F36*100</f>
        <v>119.50298836111986</v>
      </c>
      <c r="G36" s="15">
        <f>'Table A1'!G36/'Table A5'!G36*100</f>
        <v>100.46149789029535</v>
      </c>
      <c r="H36" s="15">
        <f>'Table A1'!H36/'Table A5'!H36*100</f>
        <v>81.619567798622654</v>
      </c>
      <c r="I36" s="15">
        <f>'Table A1'!I36/'Table A5'!I36*100</f>
        <v>104.26275331935709</v>
      </c>
      <c r="J36" s="15">
        <f>'Table A1'!J36/'Table A5'!J36*100</f>
        <v>107.22123368920522</v>
      </c>
      <c r="K36" s="15">
        <f>'Table A1'!K36/'Table A5'!K36*100</f>
        <v>75.895275353596148</v>
      </c>
      <c r="L36" s="15">
        <f>'Table A1'!L36/'Table A5'!L36*100</f>
        <v>85.078469838155954</v>
      </c>
      <c r="M36" s="15">
        <f>'Table A1'!M36/'Table A5'!M36*100</f>
        <v>59.789958279384258</v>
      </c>
      <c r="N36" s="15">
        <f>'Table A1'!N36/'Table A5'!N36*100</f>
        <v>74.616019818331964</v>
      </c>
      <c r="O36" s="15">
        <f>'Table A1'!O36/'Table A5'!O36*100</f>
        <v>72.508196721311464</v>
      </c>
      <c r="P36" s="15"/>
      <c r="Q36" s="15"/>
      <c r="R36" s="15"/>
      <c r="S36" s="15">
        <f>'Table A1'!S36/'Table A5'!S36*100</f>
        <v>90.356294536817089</v>
      </c>
      <c r="T36" s="15">
        <f>'Table A1'!T36/'Table A5'!T36*100</f>
        <v>105.47594677584442</v>
      </c>
      <c r="U36" s="15">
        <f>'Table A1'!U36/'Table A5'!U36*100</f>
        <v>89.612188365650965</v>
      </c>
    </row>
    <row r="37" spans="1:21" x14ac:dyDescent="0.2">
      <c r="A37" s="13">
        <v>2001</v>
      </c>
      <c r="B37" s="15">
        <f>'Table A1'!B37/'Table A5'!B37*100</f>
        <v>109.8959002698882</v>
      </c>
      <c r="C37" s="15">
        <f>'Table A1'!C37/'Table A5'!C37*100</f>
        <v>209.97730188493043</v>
      </c>
      <c r="D37" s="15">
        <f>'Table A1'!D37/'Table A5'!D37*100</f>
        <v>79.634234378759928</v>
      </c>
      <c r="E37" s="15">
        <f>'Table A1'!E37/'Table A5'!E37*100</f>
        <v>179.30579136012074</v>
      </c>
      <c r="F37" s="15">
        <f>'Table A1'!F37/'Table A5'!F37*100</f>
        <v>117.70167427701675</v>
      </c>
      <c r="G37" s="15">
        <f>'Table A1'!G37/'Table A5'!G37*100</f>
        <v>99.537869062901152</v>
      </c>
      <c r="H37" s="15">
        <f>'Table A1'!H37/'Table A5'!H37*100</f>
        <v>83.496275605214137</v>
      </c>
      <c r="I37" s="15">
        <f>'Table A1'!I37/'Table A5'!I37*100</f>
        <v>101.83141849618929</v>
      </c>
      <c r="J37" s="15">
        <f>'Table A1'!J37/'Table A5'!J37*100</f>
        <v>109.83938648531326</v>
      </c>
      <c r="K37" s="15">
        <f>'Table A1'!K37/'Table A5'!K37*100</f>
        <v>77.793533749290987</v>
      </c>
      <c r="L37" s="15">
        <f>'Table A1'!L37/'Table A5'!L37*100</f>
        <v>86.573908907123311</v>
      </c>
      <c r="M37" s="15">
        <f>'Table A1'!M37/'Table A5'!M37*100</f>
        <v>59.408091229975568</v>
      </c>
      <c r="N37" s="15">
        <f>'Table A1'!N37/'Table A5'!N37*100</f>
        <v>76.888959290353228</v>
      </c>
      <c r="O37" s="15">
        <f>'Table A1'!O37/'Table A5'!O37*100</f>
        <v>73.685862231288255</v>
      </c>
      <c r="P37" s="15"/>
      <c r="Q37" s="15"/>
      <c r="R37" s="15"/>
      <c r="S37" s="15">
        <f>'Table A1'!S37/'Table A5'!S37*100</f>
        <v>87.344516718018951</v>
      </c>
      <c r="T37" s="15">
        <f>'Table A1'!T37/'Table A5'!T37*100</f>
        <v>113.19860279441119</v>
      </c>
      <c r="U37" s="15">
        <f>'Table A1'!U37/'Table A5'!U37*100</f>
        <v>90.406725182346392</v>
      </c>
    </row>
    <row r="38" spans="1:21" x14ac:dyDescent="0.2">
      <c r="A38" s="13">
        <v>2002</v>
      </c>
      <c r="B38" s="15">
        <f>'Table A1'!B38/'Table A5'!B38*100</f>
        <v>122.51428571428571</v>
      </c>
      <c r="C38" s="15">
        <f>'Table A1'!C38/'Table A5'!C38*100</f>
        <v>205.44144845712063</v>
      </c>
      <c r="D38" s="15">
        <f>'Table A1'!D38/'Table A5'!D38*100</f>
        <v>80.929299682433566</v>
      </c>
      <c r="E38" s="15">
        <f>'Table A1'!E38/'Table A5'!E38*100</f>
        <v>186.11849601215346</v>
      </c>
      <c r="F38" s="15">
        <f>'Table A1'!F38/'Table A5'!F38*100</f>
        <v>124.20042643923242</v>
      </c>
      <c r="G38" s="15">
        <f>'Table A1'!G38/'Table A5'!G38*100</f>
        <v>103.23596071518509</v>
      </c>
      <c r="H38" s="15">
        <f>'Table A1'!H38/'Table A5'!H38*100</f>
        <v>87.405949762704026</v>
      </c>
      <c r="I38" s="15">
        <f>'Table A1'!I38/'Table A5'!I38*100</f>
        <v>101.48420935163487</v>
      </c>
      <c r="J38" s="15">
        <f>'Table A1'!J38/'Table A5'!J38*100</f>
        <v>111.73367550613061</v>
      </c>
      <c r="K38" s="15">
        <f>'Table A1'!K38/'Table A5'!K38*100</f>
        <v>79.165515335728102</v>
      </c>
      <c r="L38" s="15">
        <f>'Table A1'!L38/'Table A5'!L38*100</f>
        <v>86.933737044369394</v>
      </c>
      <c r="M38" s="15">
        <f>'Table A1'!M38/'Table A5'!M38*100</f>
        <v>61.89157103284527</v>
      </c>
      <c r="N38" s="15">
        <f>'Table A1'!N38/'Table A5'!N38*100</f>
        <v>76.232114467408593</v>
      </c>
      <c r="O38" s="15">
        <f>'Table A1'!O38/'Table A5'!O38*100</f>
        <v>70.924837612124975</v>
      </c>
      <c r="P38" s="15"/>
      <c r="Q38" s="15"/>
      <c r="R38" s="15"/>
      <c r="S38" s="15">
        <f>'Table A1'!S38/'Table A5'!S38*100</f>
        <v>91.449942462600688</v>
      </c>
      <c r="T38" s="15">
        <f>'Table A1'!T38/'Table A5'!T38*100</f>
        <v>104.86111111111111</v>
      </c>
      <c r="U38" s="15">
        <f>'Table A1'!U38/'Table A5'!U38*100</f>
        <v>91.868917087593928</v>
      </c>
    </row>
    <row r="39" spans="1:21" x14ac:dyDescent="0.2">
      <c r="A39" s="13">
        <v>2003</v>
      </c>
      <c r="B39" s="15">
        <f>'Table A1'!B39/'Table A5'!B39*100</f>
        <v>114.86167969234586</v>
      </c>
      <c r="C39" s="15">
        <f>'Table A1'!C39/'Table A5'!C39*100</f>
        <v>192.74706222307842</v>
      </c>
      <c r="D39" s="15">
        <f>'Table A1'!D39/'Table A5'!D39*100</f>
        <v>83.931832014607423</v>
      </c>
      <c r="E39" s="15">
        <f>'Table A1'!E39/'Table A5'!E39*100</f>
        <v>191.16534241392358</v>
      </c>
      <c r="F39" s="15">
        <f>'Table A1'!F39/'Table A5'!F39*100</f>
        <v>124.04839185600471</v>
      </c>
      <c r="G39" s="15">
        <f>'Table A1'!G39/'Table A5'!G39*100</f>
        <v>105.01038738848834</v>
      </c>
      <c r="H39" s="15">
        <f>'Table A1'!H39/'Table A5'!H39*100</f>
        <v>88.038768529076378</v>
      </c>
      <c r="I39" s="15">
        <f>'Table A1'!I39/'Table A5'!I39*100</f>
        <v>103.61538461538461</v>
      </c>
      <c r="J39" s="15">
        <f>'Table A1'!J39/'Table A5'!J39*100</f>
        <v>111.85502835800247</v>
      </c>
      <c r="K39" s="15">
        <f>'Table A1'!K39/'Table A5'!K39*100</f>
        <v>83.520547945205479</v>
      </c>
      <c r="L39" s="15">
        <f>'Table A1'!L39/'Table A5'!L39*100</f>
        <v>92.542064574806744</v>
      </c>
      <c r="M39" s="15">
        <f>'Table A1'!M39/'Table A5'!M39*100</f>
        <v>66.653761775712994</v>
      </c>
      <c r="N39" s="15">
        <f>'Table A1'!N39/'Table A5'!N39*100</f>
        <v>79.671582788505404</v>
      </c>
      <c r="O39" s="15">
        <f>'Table A1'!O39/'Table A5'!O39*100</f>
        <v>70.600600600600615</v>
      </c>
      <c r="P39" s="15"/>
      <c r="Q39" s="15"/>
      <c r="R39" s="15"/>
      <c r="S39" s="15">
        <f>'Table A1'!S39/'Table A5'!S39*100</f>
        <v>98.861635958220873</v>
      </c>
      <c r="T39" s="15">
        <f>'Table A1'!T39/'Table A5'!T39*100</f>
        <v>104.70659407138537</v>
      </c>
      <c r="U39" s="15">
        <f>'Table A1'!U39/'Table A5'!U39*100</f>
        <v>93.870104597421573</v>
      </c>
    </row>
    <row r="40" spans="1:21" x14ac:dyDescent="0.2">
      <c r="A40" s="13">
        <v>2004</v>
      </c>
      <c r="B40" s="15">
        <f>'Table A1'!B40/'Table A5'!B40*100</f>
        <v>109.32736511008953</v>
      </c>
      <c r="C40" s="15">
        <f>'Table A1'!C40/'Table A5'!C40*100</f>
        <v>180.11033681765392</v>
      </c>
      <c r="D40" s="15">
        <f>'Table A1'!D40/'Table A5'!D40*100</f>
        <v>87.832767554046811</v>
      </c>
      <c r="E40" s="15">
        <f>'Table A1'!E40/'Table A5'!E40*100</f>
        <v>195.43536632144227</v>
      </c>
      <c r="F40" s="15">
        <f>'Table A1'!F40/'Table A5'!F40*100</f>
        <v>124.95235302741534</v>
      </c>
      <c r="G40" s="15">
        <f>'Table A1'!G40/'Table A5'!G40*100</f>
        <v>107.35555819195632</v>
      </c>
      <c r="H40" s="15">
        <f>'Table A1'!H40/'Table A5'!H40*100</f>
        <v>90.163749294184086</v>
      </c>
      <c r="I40" s="15">
        <f>'Table A1'!I40/'Table A5'!I40*100</f>
        <v>112.19707361682671</v>
      </c>
      <c r="J40" s="15">
        <f>'Table A1'!J40/'Table A5'!J40*100</f>
        <v>109.87304159913558</v>
      </c>
      <c r="K40" s="15">
        <f>'Table A1'!K40/'Table A5'!K40*100</f>
        <v>86.989619377162626</v>
      </c>
      <c r="L40" s="15">
        <f>'Table A1'!L40/'Table A5'!L40*100</f>
        <v>97.924743443557574</v>
      </c>
      <c r="M40" s="15">
        <f>'Table A1'!M40/'Table A5'!M40*100</f>
        <v>68.367989918084433</v>
      </c>
      <c r="N40" s="15">
        <f>'Table A1'!N40/'Table A5'!N40*100</f>
        <v>81.93548387096773</v>
      </c>
      <c r="O40" s="15">
        <f>'Table A1'!O40/'Table A5'!O40*100</f>
        <v>70.439336630782662</v>
      </c>
      <c r="P40" s="15"/>
      <c r="Q40" s="15"/>
      <c r="R40" s="15"/>
      <c r="S40" s="15">
        <f>'Table A1'!S40/'Table A5'!S40*100</f>
        <v>99.65484408474174</v>
      </c>
      <c r="T40" s="15">
        <f>'Table A1'!T40/'Table A5'!T40*100</f>
        <v>104.47724172144363</v>
      </c>
      <c r="U40" s="15">
        <f>'Table A1'!U40/'Table A5'!U40*100</f>
        <v>96.274723941269272</v>
      </c>
    </row>
    <row r="41" spans="1:21" x14ac:dyDescent="0.2">
      <c r="A41" s="13">
        <v>2005</v>
      </c>
      <c r="B41" s="15">
        <f>'Table A1'!B41/'Table A5'!B41*100</f>
        <v>116.57901027970357</v>
      </c>
      <c r="C41" s="15">
        <f>'Table A1'!C41/'Table A5'!C41*100</f>
        <v>166.27264061010484</v>
      </c>
      <c r="D41" s="15">
        <f>'Table A1'!D41/'Table A5'!D41*100</f>
        <v>90.518668383299627</v>
      </c>
      <c r="E41" s="15">
        <f>'Table A1'!E41/'Table A5'!E41*100</f>
        <v>181.49664929262846</v>
      </c>
      <c r="F41" s="15">
        <f>'Table A1'!F41/'Table A5'!F41*100</f>
        <v>124.2222850678733</v>
      </c>
      <c r="G41" s="15">
        <f>'Table A1'!G41/'Table A5'!G41*100</f>
        <v>103.25108174482516</v>
      </c>
      <c r="H41" s="15">
        <f>'Table A1'!H41/'Table A5'!H41*100</f>
        <v>88.890138311031137</v>
      </c>
      <c r="I41" s="15">
        <f>'Table A1'!I41/'Table A5'!I41*100</f>
        <v>114.61119927454094</v>
      </c>
      <c r="J41" s="15">
        <f>'Table A1'!J41/'Table A5'!J41*100</f>
        <v>112.61526125885339</v>
      </c>
      <c r="K41" s="15">
        <f>'Table A1'!K41/'Table A5'!K41*100</f>
        <v>89.405477621910507</v>
      </c>
      <c r="L41" s="15">
        <f>'Table A1'!L41/'Table A5'!L41*100</f>
        <v>105.0957517059212</v>
      </c>
      <c r="M41" s="15">
        <f>'Table A1'!M41/'Table A5'!M41*100</f>
        <v>71.775544388609731</v>
      </c>
      <c r="N41" s="15">
        <f>'Table A1'!N41/'Table A5'!N41*100</f>
        <v>85.623048538177699</v>
      </c>
      <c r="O41" s="15">
        <f>'Table A1'!O41/'Table A5'!O41*100</f>
        <v>72.011743324479241</v>
      </c>
      <c r="P41" s="15"/>
      <c r="Q41" s="15"/>
      <c r="R41" s="15"/>
      <c r="S41" s="15">
        <f>'Table A1'!S41/'Table A5'!S41*100</f>
        <v>106.31233276575043</v>
      </c>
      <c r="T41" s="15">
        <f>'Table A1'!T41/'Table A5'!T41*100</f>
        <v>110.16062756817333</v>
      </c>
      <c r="U41" s="15">
        <f>'Table A1'!U41/'Table A5'!U41*100</f>
        <v>98.173134328358202</v>
      </c>
    </row>
    <row r="42" spans="1:21" x14ac:dyDescent="0.2">
      <c r="A42" s="13">
        <v>2006</v>
      </c>
      <c r="B42" s="15">
        <f>'Table A1'!B42/'Table A5'!B42*100</f>
        <v>107.56667841616732</v>
      </c>
      <c r="C42" s="15">
        <f>'Table A1'!C42/'Table A5'!C42*100</f>
        <v>152.98347184611077</v>
      </c>
      <c r="D42" s="15">
        <f>'Table A1'!D42/'Table A5'!D42*100</f>
        <v>94.496531033189584</v>
      </c>
      <c r="E42" s="15">
        <f>'Table A1'!E42/'Table A5'!E42*100</f>
        <v>174.89079154289712</v>
      </c>
      <c r="F42" s="15">
        <f>'Table A1'!F42/'Table A5'!F42*100</f>
        <v>117.01577801958652</v>
      </c>
      <c r="G42" s="15">
        <f>'Table A1'!G42/'Table A5'!G42*100</f>
        <v>102.15843857634903</v>
      </c>
      <c r="H42" s="15">
        <f>'Table A1'!H42/'Table A5'!H42*100</f>
        <v>91.772222844972546</v>
      </c>
      <c r="I42" s="15">
        <f>'Table A1'!I42/'Table A5'!I42*100</f>
        <v>114.40458787810637</v>
      </c>
      <c r="J42" s="15">
        <f>'Table A1'!J42/'Table A5'!J42*100</f>
        <v>114.50529578920177</v>
      </c>
      <c r="K42" s="15">
        <f>'Table A1'!K42/'Table A5'!K42*100</f>
        <v>89.361150706232991</v>
      </c>
      <c r="L42" s="15">
        <f>'Table A1'!L42/'Table A5'!L42*100</f>
        <v>110.92896174863387</v>
      </c>
      <c r="M42" s="15">
        <f>'Table A1'!M42/'Table A5'!M42*100</f>
        <v>72.817281728172816</v>
      </c>
      <c r="N42" s="15">
        <f>'Table A1'!N42/'Table A5'!N42*100</f>
        <v>88.896513862201473</v>
      </c>
      <c r="O42" s="15">
        <f>'Table A1'!O42/'Table A5'!O42*100</f>
        <v>74.207473357615001</v>
      </c>
      <c r="P42" s="15"/>
      <c r="Q42" s="15"/>
      <c r="R42" s="15"/>
      <c r="S42" s="15">
        <f>'Table A1'!S42/'Table A5'!S42*100</f>
        <v>103.64683301343571</v>
      </c>
      <c r="T42" s="15">
        <f>'Table A1'!T42/'Table A5'!T42*100</f>
        <v>101.37130801687763</v>
      </c>
      <c r="U42" s="15">
        <f>'Table A1'!U42/'Table A5'!U42*100</f>
        <v>99.448745015247482</v>
      </c>
    </row>
    <row r="43" spans="1:21" x14ac:dyDescent="0.2">
      <c r="A43" s="13">
        <v>2007</v>
      </c>
      <c r="B43" s="15">
        <f>'Table A1'!B43/'Table A5'!B43*100</f>
        <v>102.5449451319169</v>
      </c>
      <c r="C43" s="15">
        <f>'Table A1'!C43/'Table A5'!C43*100</f>
        <v>146.22981079833872</v>
      </c>
      <c r="D43" s="15">
        <f>'Table A1'!D43/'Table A5'!D43*100</f>
        <v>96.183061146980634</v>
      </c>
      <c r="E43" s="15">
        <f>'Table A1'!E43/'Table A5'!E43*100</f>
        <v>174.25465326964257</v>
      </c>
      <c r="F43" s="15">
        <f>'Table A1'!F43/'Table A5'!F43*100</f>
        <v>115.48573682134875</v>
      </c>
      <c r="G43" s="15">
        <f>'Table A1'!G43/'Table A5'!G43*100</f>
        <v>101.80311345055438</v>
      </c>
      <c r="H43" s="15">
        <f>'Table A1'!H43/'Table A5'!H43*100</f>
        <v>94.025226820092954</v>
      </c>
      <c r="I43" s="15">
        <f>'Table A1'!I43/'Table A5'!I43*100</f>
        <v>117.00579743094237</v>
      </c>
      <c r="J43" s="15">
        <f>'Table A1'!J43/'Table A5'!J43*100</f>
        <v>110.31357177853994</v>
      </c>
      <c r="K43" s="15">
        <f>'Table A1'!K43/'Table A5'!K43*100</f>
        <v>92.283324885960454</v>
      </c>
      <c r="L43" s="15">
        <f>'Table A1'!L43/'Table A5'!L43*100</f>
        <v>112.0705760249092</v>
      </c>
      <c r="M43" s="15">
        <f>'Table A1'!M43/'Table A5'!M43*100</f>
        <v>73.078597866318304</v>
      </c>
      <c r="N43" s="15">
        <f>'Table A1'!N43/'Table A5'!N43*100</f>
        <v>91.866404715127715</v>
      </c>
      <c r="O43" s="15">
        <f>'Table A1'!O43/'Table A5'!O43*100</f>
        <v>81.199999999999989</v>
      </c>
      <c r="P43" s="15"/>
      <c r="Q43" s="15"/>
      <c r="R43" s="15"/>
      <c r="S43" s="15">
        <f>'Table A1'!S43/'Table A5'!S43*100</f>
        <v>100.48360462373201</v>
      </c>
      <c r="T43" s="15">
        <f>'Table A1'!T43/'Table A5'!T43*100</f>
        <v>99.344676937226936</v>
      </c>
      <c r="U43" s="15">
        <f>'Table A1'!U43/'Table A5'!U43*100</f>
        <v>100.69946107097809</v>
      </c>
    </row>
    <row r="44" spans="1:21" x14ac:dyDescent="0.2">
      <c r="A44" s="13">
        <v>2008</v>
      </c>
      <c r="B44" s="15">
        <f>'Table A1'!B44/'Table A5'!B44*100</f>
        <v>106.70676350431229</v>
      </c>
      <c r="C44" s="15">
        <f>'Table A1'!C44/'Table A5'!C44*100</f>
        <v>138.89193636862313</v>
      </c>
      <c r="D44" s="15">
        <f>'Table A1'!D44/'Table A5'!D44*100</f>
        <v>95.510085337470898</v>
      </c>
      <c r="E44" s="15">
        <f>'Table A1'!E44/'Table A5'!E44*100</f>
        <v>157.50678323786553</v>
      </c>
      <c r="F44" s="15">
        <f>'Table A1'!F44/'Table A5'!F44*100</f>
        <v>110.24142312579414</v>
      </c>
      <c r="G44" s="15">
        <f>'Table A1'!G44/'Table A5'!G44*100</f>
        <v>98.772595402811859</v>
      </c>
      <c r="H44" s="15">
        <f>'Table A1'!H44/'Table A5'!H44*100</f>
        <v>89.921807124239791</v>
      </c>
      <c r="I44" s="15">
        <f>'Table A1'!I44/'Table A5'!I44*100</f>
        <v>112.27661227661227</v>
      </c>
      <c r="J44" s="15">
        <f>'Table A1'!J44/'Table A5'!J44*100</f>
        <v>108.22660098522165</v>
      </c>
      <c r="K44" s="15">
        <f>'Table A1'!K44/'Table A5'!K44*100</f>
        <v>93.526729161388403</v>
      </c>
      <c r="L44" s="15">
        <f>'Table A1'!L44/'Table A5'!L44*100</f>
        <v>110.51142106327067</v>
      </c>
      <c r="M44" s="15">
        <f>'Table A1'!M44/'Table A5'!M44*100</f>
        <v>75.110549589387247</v>
      </c>
      <c r="N44" s="15">
        <f>'Table A1'!N44/'Table A5'!N44*100</f>
        <v>92.515861711770029</v>
      </c>
      <c r="O44" s="15">
        <f>'Table A1'!O44/'Table A5'!O44*100</f>
        <v>81.976596285932331</v>
      </c>
      <c r="P44" s="15"/>
      <c r="Q44" s="15"/>
      <c r="R44" s="15"/>
      <c r="S44" s="15">
        <f>'Table A1'!S44/'Table A5'!S44*100</f>
        <v>95.681216169526664</v>
      </c>
      <c r="T44" s="15">
        <f>'Table A1'!T44/'Table A5'!T44*100</f>
        <v>98.527428057553962</v>
      </c>
      <c r="U44" s="15">
        <f>'Table A1'!U44/'Table A5'!U44*100</f>
        <v>99.262118288114422</v>
      </c>
    </row>
    <row r="45" spans="1:21" x14ac:dyDescent="0.2">
      <c r="A45" s="13">
        <v>2009</v>
      </c>
      <c r="B45" s="15">
        <f>'Table A1'!B45/'Table A5'!B45*100</f>
        <v>94.083908656399345</v>
      </c>
      <c r="C45" s="15">
        <f>'Table A1'!C45/'Table A5'!C45*100</f>
        <v>126.75688287447502</v>
      </c>
      <c r="D45" s="15">
        <f>'Table A1'!D45/'Table A5'!D45*100</f>
        <v>93.41982355993774</v>
      </c>
      <c r="E45" s="15">
        <f>'Table A1'!E45/'Table A5'!E45*100</f>
        <v>152.26460922988997</v>
      </c>
      <c r="F45" s="15">
        <f>'Table A1'!F45/'Table A5'!F45*100</f>
        <v>97.345776269543066</v>
      </c>
      <c r="G45" s="15">
        <f>'Table A1'!G45/'Table A5'!G45*100</f>
        <v>87.566951566951573</v>
      </c>
      <c r="H45" s="15">
        <f>'Table A1'!H45/'Table A5'!H45*100</f>
        <v>86.749528354233718</v>
      </c>
      <c r="I45" s="15">
        <f>'Table A1'!I45/'Table A5'!I45*100</f>
        <v>99.7661469933185</v>
      </c>
      <c r="J45" s="15">
        <f>'Table A1'!J45/'Table A5'!J45*100</f>
        <v>105.01837536433914</v>
      </c>
      <c r="K45" s="15">
        <f>'Table A1'!K45/'Table A5'!K45*100</f>
        <v>88.811622997640626</v>
      </c>
      <c r="L45" s="15">
        <f>'Table A1'!L45/'Table A5'!L45*100</f>
        <v>112.52294513563123</v>
      </c>
      <c r="M45" s="15">
        <f>'Table A1'!M45/'Table A5'!M45*100</f>
        <v>79.373752232846499</v>
      </c>
      <c r="N45" s="15">
        <f>'Table A1'!N45/'Table A5'!N45*100</f>
        <v>86.889358331132826</v>
      </c>
      <c r="O45" s="15">
        <f>'Table A1'!O45/'Table A5'!O45*100</f>
        <v>76.108474576271192</v>
      </c>
      <c r="P45" s="15"/>
      <c r="Q45" s="15"/>
      <c r="R45" s="15"/>
      <c r="S45" s="15">
        <f>'Table A1'!S45/'Table A5'!S45*100</f>
        <v>90.542948794107161</v>
      </c>
      <c r="T45" s="15">
        <f>'Table A1'!T45/'Table A5'!T45*100</f>
        <v>97.049441786283879</v>
      </c>
      <c r="U45" s="15">
        <f>'Table A1'!U45/'Table A5'!U45*100</f>
        <v>94.960120217315918</v>
      </c>
    </row>
    <row r="46" spans="1:21" x14ac:dyDescent="0.2">
      <c r="A46" s="13">
        <v>2010</v>
      </c>
      <c r="B46" s="15">
        <f>'Table A1'!B46/'Table A5'!B46*100</f>
        <v>89.033626173886702</v>
      </c>
      <c r="C46" s="15">
        <f>'Table A1'!C46/'Table A5'!C46*100</f>
        <v>124.24725635493856</v>
      </c>
      <c r="D46" s="15">
        <f>'Table A1'!D46/'Table A5'!D46*100</f>
        <v>98.196413678065056</v>
      </c>
      <c r="E46" s="15">
        <f>'Table A1'!E46/'Table A5'!E46*100</f>
        <v>147.95439302481557</v>
      </c>
      <c r="F46" s="15">
        <f>'Table A1'!F46/'Table A5'!F46*100</f>
        <v>95.078325929389749</v>
      </c>
      <c r="G46" s="15">
        <f>'Table A1'!G46/'Table A5'!G46*100</f>
        <v>98.663038334122106</v>
      </c>
      <c r="H46" s="15">
        <f>'Table A1'!H46/'Table A5'!H46*100</f>
        <v>87.620525324171567</v>
      </c>
      <c r="I46" s="15">
        <f>'Table A1'!I46/'Table A5'!I46*100</f>
        <v>101.04435710275128</v>
      </c>
      <c r="J46" s="15">
        <f>'Table A1'!J46/'Table A5'!J46*100</f>
        <v>108.49731663685151</v>
      </c>
      <c r="K46" s="15">
        <f>'Table A1'!K46/'Table A5'!K46*100</f>
        <v>92.021145807720671</v>
      </c>
      <c r="L46" s="15">
        <f>'Table A1'!L46/'Table A5'!L46*100</f>
        <v>105.99262446220037</v>
      </c>
      <c r="M46" s="15">
        <f>'Table A1'!M46/'Table A5'!M46*100</f>
        <v>79.820719160639712</v>
      </c>
      <c r="N46" s="15">
        <f>'Table A1'!N46/'Table A5'!N46*100</f>
        <v>87.989186405767242</v>
      </c>
      <c r="O46" s="15">
        <f>'Table A1'!O46/'Table A5'!O46*100</f>
        <v>83.876113252691738</v>
      </c>
      <c r="P46" s="15"/>
      <c r="Q46" s="15"/>
      <c r="R46" s="15"/>
      <c r="S46" s="15">
        <f>'Table A1'!S46/'Table A5'!S46*100</f>
        <v>92.819305473808114</v>
      </c>
      <c r="T46" s="15">
        <f>'Table A1'!T46/'Table A5'!T46*100</f>
        <v>100.10385414262637</v>
      </c>
      <c r="U46" s="15">
        <f>'Table A1'!U46/'Table A5'!U46*100</f>
        <v>96.897621509824191</v>
      </c>
    </row>
    <row r="47" spans="1:21" x14ac:dyDescent="0.2">
      <c r="A47" s="13">
        <v>2011</v>
      </c>
      <c r="B47" s="15">
        <f>'Table A1'!B47/'Table A5'!B47*100</f>
        <v>100.77471967380225</v>
      </c>
      <c r="C47" s="15">
        <f>'Table A1'!C47/'Table A5'!C47*100</f>
        <v>108.25054404390198</v>
      </c>
      <c r="D47" s="15">
        <f>'Table A1'!D47/'Table A5'!D47*100</f>
        <v>101.59282700421942</v>
      </c>
      <c r="E47" s="15">
        <f>'Table A1'!E47/'Table A5'!E47*100</f>
        <v>133.15322269394056</v>
      </c>
      <c r="F47" s="15">
        <f>'Table A1'!F47/'Table A5'!F47*100</f>
        <v>98.939808481532154</v>
      </c>
      <c r="G47" s="15">
        <f>'Table A1'!G47/'Table A5'!G47*100</f>
        <v>101.27480457005412</v>
      </c>
      <c r="H47" s="15">
        <f>'Table A1'!H47/'Table A5'!H47*100</f>
        <v>88.461114175399885</v>
      </c>
      <c r="I47" s="15">
        <f>'Table A1'!I47/'Table A5'!I47*100</f>
        <v>106.1298760377573</v>
      </c>
      <c r="J47" s="15">
        <f>'Table A1'!J47/'Table A5'!J47*100</f>
        <v>107.44168826360607</v>
      </c>
      <c r="K47" s="15">
        <f>'Table A1'!K47/'Table A5'!K47*100</f>
        <v>91.373954599761049</v>
      </c>
      <c r="L47" s="15">
        <f>'Table A1'!L47/'Table A5'!L47*100</f>
        <v>102.48347686761466</v>
      </c>
      <c r="M47" s="15">
        <f>'Table A1'!M47/'Table A5'!M47*100</f>
        <v>85.200538915949835</v>
      </c>
      <c r="N47" s="15">
        <f>'Table A1'!N47/'Table A5'!N47*100</f>
        <v>89.648752637458131</v>
      </c>
      <c r="O47" s="15">
        <f>'Table A1'!O47/'Table A5'!O47*100</f>
        <v>89.333506560997805</v>
      </c>
      <c r="P47" s="15"/>
      <c r="Q47" s="15"/>
      <c r="R47" s="15"/>
      <c r="S47" s="15">
        <f>'Table A1'!S47/'Table A5'!S47*100</f>
        <v>93.485975958786497</v>
      </c>
      <c r="T47" s="15">
        <f>'Table A1'!T47/'Table A5'!T47*100</f>
        <v>104.11764705882354</v>
      </c>
      <c r="U47" s="15">
        <f>'Table A1'!U47/'Table A5'!U47*100</f>
        <v>97.904328018223225</v>
      </c>
    </row>
    <row r="48" spans="1:21" x14ac:dyDescent="0.2">
      <c r="A48" s="13">
        <v>2012</v>
      </c>
      <c r="B48" s="15">
        <f>'Table A1'!B48/'Table A5'!B48*100</f>
        <v>92.332822868810609</v>
      </c>
      <c r="C48" s="15">
        <f>'Table A1'!C48/'Table A5'!C48*100</f>
        <v>93.858502893410488</v>
      </c>
      <c r="D48" s="15">
        <f>'Table A1'!D48/'Table A5'!D48*100</f>
        <v>99.706683427613669</v>
      </c>
      <c r="E48" s="15">
        <f>'Table A1'!E48/'Table A5'!E48*100</f>
        <v>130.96938775510202</v>
      </c>
      <c r="F48" s="15">
        <f>'Table A1'!F48/'Table A5'!F48*100</f>
        <v>97.77120764157381</v>
      </c>
      <c r="G48" s="15">
        <f>'Table A1'!G48/'Table A5'!G48*100</f>
        <v>92.757064830206602</v>
      </c>
      <c r="H48" s="15">
        <f>'Table A1'!H48/'Table A5'!H48*100</f>
        <v>87.682807929801754</v>
      </c>
      <c r="I48" s="15">
        <f>'Table A1'!I48/'Table A5'!I48*100</f>
        <v>102.57092198581562</v>
      </c>
      <c r="J48" s="15">
        <f>'Table A1'!J48/'Table A5'!J48*100</f>
        <v>107.85595436177799</v>
      </c>
      <c r="K48" s="15">
        <f>'Table A1'!K48/'Table A5'!K48*100</f>
        <v>93.432729854455076</v>
      </c>
      <c r="L48" s="15">
        <f>'Table A1'!L48/'Table A5'!L48*100</f>
        <v>104.09624179757408</v>
      </c>
      <c r="M48" s="15">
        <f>'Table A1'!M48/'Table A5'!M48*100</f>
        <v>88.804825682445554</v>
      </c>
      <c r="N48" s="15">
        <f>'Table A1'!N48/'Table A5'!N48*100</f>
        <v>89.325974635979335</v>
      </c>
      <c r="O48" s="15">
        <f>'Table A1'!O48/'Table A5'!O48*100</f>
        <v>93.543129388164488</v>
      </c>
      <c r="P48" s="15"/>
      <c r="Q48" s="15"/>
      <c r="R48" s="15"/>
      <c r="S48" s="15">
        <f>'Table A1'!S48/'Table A5'!S48*100</f>
        <v>98.029172697917829</v>
      </c>
      <c r="T48" s="15">
        <f>'Table A1'!T48/'Table A5'!T48*100</f>
        <v>105.46865377509545</v>
      </c>
      <c r="U48" s="15">
        <f>'Table A1'!U48/'Table A5'!U48*100</f>
        <v>97.324527034590844</v>
      </c>
    </row>
    <row r="49" spans="1:21" x14ac:dyDescent="0.2">
      <c r="A49" s="13">
        <v>2013</v>
      </c>
      <c r="B49" s="15">
        <f>'Table A1'!B49/'Table A5'!B49*100</f>
        <v>94.851485148514854</v>
      </c>
      <c r="C49" s="15">
        <f>'Table A1'!C49/'Table A5'!C49*100</f>
        <v>86.995884773662553</v>
      </c>
      <c r="D49" s="15">
        <f>'Table A1'!D49/'Table A5'!D49*100</f>
        <v>98.9594282110574</v>
      </c>
      <c r="E49" s="15">
        <f>'Table A1'!E49/'Table A5'!E49*100</f>
        <v>122.8372037059319</v>
      </c>
      <c r="F49" s="15">
        <f>'Table A1'!F49/'Table A5'!F49*100</f>
        <v>101.15698729582579</v>
      </c>
      <c r="G49" s="15">
        <f>'Table A1'!G49/'Table A5'!G49*100</f>
        <v>90.854984548472004</v>
      </c>
      <c r="H49" s="15">
        <f>'Table A1'!H49/'Table A5'!H49*100</f>
        <v>90.029573299535258</v>
      </c>
      <c r="I49" s="15">
        <f>'Table A1'!I49/'Table A5'!I49*100</f>
        <v>104.07575589766307</v>
      </c>
      <c r="J49" s="15">
        <f>'Table A1'!J49/'Table A5'!J49*100</f>
        <v>102.42027988070659</v>
      </c>
      <c r="K49" s="15">
        <f>'Table A1'!K49/'Table A5'!K49*100</f>
        <v>94.261350541599441</v>
      </c>
      <c r="L49" s="15">
        <f>'Table A1'!L49/'Table A5'!L49*100</f>
        <v>105.04032258064515</v>
      </c>
      <c r="M49" s="15">
        <f>'Table A1'!M49/'Table A5'!M49*100</f>
        <v>93.253927507957684</v>
      </c>
      <c r="N49" s="15">
        <f>'Table A1'!N49/'Table A5'!N49*100</f>
        <v>91.634809984259064</v>
      </c>
      <c r="O49" s="15">
        <f>'Table A1'!O49/'Table A5'!O49*100</f>
        <v>99.328525242476985</v>
      </c>
      <c r="P49" s="15"/>
      <c r="Q49" s="15"/>
      <c r="R49" s="15"/>
      <c r="S49" s="15">
        <f>'Table A1'!S49/'Table A5'!S49*100</f>
        <v>102.02633085289068</v>
      </c>
      <c r="T49" s="15">
        <f>'Table A1'!T49/'Table A5'!T49*100</f>
        <v>100.56837558258498</v>
      </c>
      <c r="U49" s="15">
        <f>'Table A1'!U49/'Table A5'!U49*100</f>
        <v>97.823218997361494</v>
      </c>
    </row>
    <row r="50" spans="1:21" x14ac:dyDescent="0.2">
      <c r="A50" s="13">
        <v>2014</v>
      </c>
      <c r="B50" s="15">
        <f>'Table A1'!B50/'Table A5'!B50*100</f>
        <v>99.922712781373775</v>
      </c>
      <c r="C50" s="15">
        <f>'Table A1'!C50/'Table A5'!C50*100</f>
        <v>89.183827696958247</v>
      </c>
      <c r="D50" s="15">
        <f>'Table A1'!D50/'Table A5'!D50*100</f>
        <v>101.74424713670274</v>
      </c>
      <c r="E50" s="15">
        <f>'Table A1'!E50/'Table A5'!E50*100</f>
        <v>116.64277180406211</v>
      </c>
      <c r="F50" s="15">
        <f>'Table A1'!F50/'Table A5'!F50*100</f>
        <v>97.473317360052278</v>
      </c>
      <c r="G50" s="15">
        <f>'Table A1'!G50/'Table A5'!G50*100</f>
        <v>95.952040479595212</v>
      </c>
      <c r="H50" s="15">
        <f>'Table A1'!H50/'Table A5'!H50*100</f>
        <v>91.884057971014499</v>
      </c>
      <c r="I50" s="15">
        <f>'Table A1'!I50/'Table A5'!I50*100</f>
        <v>108.24719595337586</v>
      </c>
      <c r="J50" s="15">
        <f>'Table A1'!J50/'Table A5'!J50*100</f>
        <v>101.7272119456207</v>
      </c>
      <c r="K50" s="15">
        <f>'Table A1'!K50/'Table A5'!K50*100</f>
        <v>91.165371809101003</v>
      </c>
      <c r="L50" s="15">
        <f>'Table A1'!L50/'Table A5'!L50*100</f>
        <v>101.17776225172173</v>
      </c>
      <c r="M50" s="15">
        <f>'Table A1'!M50/'Table A5'!M50*100</f>
        <v>96.145675265553876</v>
      </c>
      <c r="N50" s="15">
        <f>'Table A1'!N50/'Table A5'!N50*100</f>
        <v>91.03029010238906</v>
      </c>
      <c r="O50" s="15">
        <f>'Table A1'!O50/'Table A5'!O50*100</f>
        <v>106.60723009281878</v>
      </c>
      <c r="P50" s="15"/>
      <c r="Q50" s="15"/>
      <c r="R50" s="15"/>
      <c r="S50" s="15">
        <f>'Table A1'!S50/'Table A5'!S50*100</f>
        <v>100.38240917782026</v>
      </c>
      <c r="T50" s="15">
        <f>'Table A1'!T50/'Table A5'!T50*100</f>
        <v>103.79310344827586</v>
      </c>
      <c r="U50" s="15">
        <f>'Table A1'!U50/'Table A5'!U50*100</f>
        <v>98.52185089974293</v>
      </c>
    </row>
    <row r="51" spans="1:21" x14ac:dyDescent="0.2">
      <c r="A51" s="13">
        <v>2015</v>
      </c>
      <c r="B51" s="15">
        <f>'Table A1'!B51/'Table A5'!B51*100</f>
        <v>103.03905938620966</v>
      </c>
      <c r="C51" s="15">
        <f>'Table A1'!C51/'Table A5'!C51*100</f>
        <v>90.452543802117489</v>
      </c>
      <c r="D51" s="15">
        <f>'Table A1'!D51/'Table A5'!D51*100</f>
        <v>99.596899224806208</v>
      </c>
      <c r="E51" s="15">
        <f>'Table A1'!E51/'Table A5'!E51*100</f>
        <v>112.59175607001694</v>
      </c>
      <c r="F51" s="15">
        <f>'Table A1'!F51/'Table A5'!F51*100</f>
        <v>100.551291752243</v>
      </c>
      <c r="G51" s="15">
        <f>'Table A1'!G51/'Table A5'!G51*100</f>
        <v>98.542052007398539</v>
      </c>
      <c r="H51" s="15">
        <f>'Table A1'!H51/'Table A5'!H51*100</f>
        <v>94.371405094494648</v>
      </c>
      <c r="I51" s="15">
        <f>'Table A1'!I51/'Table A5'!I51*100</f>
        <v>104.994708994709</v>
      </c>
      <c r="J51" s="15">
        <f>'Table A1'!J51/'Table A5'!J51*100</f>
        <v>101.62144976685038</v>
      </c>
      <c r="K51" s="15">
        <f>'Table A1'!K51/'Table A5'!K51*100</f>
        <v>95.085004359197896</v>
      </c>
      <c r="L51" s="15">
        <f>'Table A1'!L51/'Table A5'!L51*100</f>
        <v>97.593528816986847</v>
      </c>
      <c r="M51" s="15">
        <f>'Table A1'!M51/'Table A5'!M51*100</f>
        <v>99.245882119468149</v>
      </c>
      <c r="N51" s="15">
        <f>'Table A1'!N51/'Table A5'!N51*100</f>
        <v>92.431761786600504</v>
      </c>
      <c r="O51" s="15">
        <f>'Table A1'!O51/'Table A5'!O51*100</f>
        <v>105.56959118052367</v>
      </c>
      <c r="P51" s="15"/>
      <c r="Q51" s="15"/>
      <c r="R51" s="15"/>
      <c r="S51" s="15">
        <f>'Table A1'!S51/'Table A5'!S51*100</f>
        <v>103.42954521248269</v>
      </c>
      <c r="T51" s="15">
        <f>'Table A1'!T51/'Table A5'!T51*100</f>
        <v>112.9254727474972</v>
      </c>
      <c r="U51" s="15">
        <f>'Table A1'!U51/'Table A5'!U51*100</f>
        <v>98.792270531400959</v>
      </c>
    </row>
    <row r="52" spans="1:21" x14ac:dyDescent="0.2">
      <c r="A52" s="13">
        <v>2016</v>
      </c>
      <c r="B52" s="15">
        <f>'Table A1'!B52/'Table A5'!B52*100</f>
        <v>96.401308615049061</v>
      </c>
      <c r="C52" s="15">
        <f>'Table A1'!C52/'Table A5'!C52*100</f>
        <v>89.616188485654575</v>
      </c>
      <c r="D52" s="15">
        <f>'Table A1'!D52/'Table A5'!D52*100</f>
        <v>99.393066556938606</v>
      </c>
      <c r="E52" s="15">
        <f>'Table A1'!E52/'Table A5'!E52*100</f>
        <v>111.95145736266116</v>
      </c>
      <c r="F52" s="15">
        <f>'Table A1'!F52/'Table A5'!F52*100</f>
        <v>104.46194225721786</v>
      </c>
      <c r="G52" s="15">
        <f>'Table A1'!G52/'Table A5'!G52*100</f>
        <v>99.661590524534688</v>
      </c>
      <c r="H52" s="15">
        <f>'Table A1'!H52/'Table A5'!H52*100</f>
        <v>96.804721685153154</v>
      </c>
      <c r="I52" s="15">
        <f>'Table A1'!I52/'Table A5'!I52*100</f>
        <v>97.958362667203062</v>
      </c>
      <c r="J52" s="15">
        <f>'Table A1'!J52/'Table A5'!J52*100</f>
        <v>99.152196118488249</v>
      </c>
      <c r="K52" s="15">
        <f>'Table A1'!K52/'Table A5'!K52*100</f>
        <v>96.5910290237467</v>
      </c>
      <c r="L52" s="15">
        <f>'Table A1'!L52/'Table A5'!L52*100</f>
        <v>99.064776530813148</v>
      </c>
      <c r="M52" s="15">
        <f>'Table A1'!M52/'Table A5'!M52*100</f>
        <v>99.990038848490883</v>
      </c>
      <c r="N52" s="15">
        <f>'Table A1'!N52/'Table A5'!N52*100</f>
        <v>91.480488531426872</v>
      </c>
      <c r="O52" s="15">
        <f>'Table A1'!O52/'Table A5'!O52*100</f>
        <v>101.53913328239274</v>
      </c>
      <c r="P52" s="15"/>
      <c r="Q52" s="15"/>
      <c r="R52" s="15"/>
      <c r="S52" s="15">
        <f>'Table A1'!S52/'Table A5'!S52*100</f>
        <v>104.09154701500594</v>
      </c>
      <c r="T52" s="15">
        <f>'Table A1'!T52/'Table A5'!T52*100</f>
        <v>106.25610948191596</v>
      </c>
      <c r="U52" s="15">
        <f>'Table A1'!U52/'Table A5'!U52*100</f>
        <v>98.510682004930146</v>
      </c>
    </row>
    <row r="53" spans="1:21" x14ac:dyDescent="0.2">
      <c r="A53" s="13">
        <v>2017</v>
      </c>
      <c r="B53" s="15">
        <f>'Table A1'!B53/'Table A5'!B53*100</f>
        <v>100.39817422550257</v>
      </c>
      <c r="C53" s="15">
        <f>'Table A1'!C53/'Table A5'!C53*100</f>
        <v>96.525449558061567</v>
      </c>
      <c r="D53" s="15">
        <f>'Table A1'!D53/'Table A5'!D53*100</f>
        <v>100.48790404553772</v>
      </c>
      <c r="E53" s="15">
        <f>'Table A1'!E53/'Table A5'!E53*100</f>
        <v>105.52774301209847</v>
      </c>
      <c r="F53" s="15">
        <f>'Table A1'!F53/'Table A5'!F53*100</f>
        <v>101.91474352514361</v>
      </c>
      <c r="G53" s="15">
        <f>'Table A1'!G53/'Table A5'!G53*100</f>
        <v>101.83355403891208</v>
      </c>
      <c r="H53" s="15">
        <f>'Table A1'!H53/'Table A5'!H53*100</f>
        <v>97.222222222222214</v>
      </c>
      <c r="I53" s="15">
        <f>'Table A1'!I53/'Table A5'!I53*100</f>
        <v>99.453496609654891</v>
      </c>
      <c r="J53" s="15">
        <f>'Table A1'!J53/'Table A5'!J53*100</f>
        <v>99.225274172451961</v>
      </c>
      <c r="K53" s="15">
        <f>'Table A1'!K53/'Table A5'!K53*100</f>
        <v>96.546152292466175</v>
      </c>
      <c r="L53" s="15">
        <f>'Table A1'!L53/'Table A5'!L53*100</f>
        <v>102.3121387283237</v>
      </c>
      <c r="M53" s="15">
        <f>'Table A1'!M53/'Table A5'!M53*100</f>
        <v>102.37635828171017</v>
      </c>
      <c r="N53" s="15">
        <f>'Table A1'!N53/'Table A5'!N53*100</f>
        <v>97.133563732465959</v>
      </c>
      <c r="O53" s="15">
        <f>'Table A1'!O53/'Table A5'!O53*100</f>
        <v>100.76176562663051</v>
      </c>
      <c r="P53" s="15"/>
      <c r="Q53" s="15"/>
      <c r="R53" s="15"/>
      <c r="S53" s="15">
        <f>'Table A1'!S53/'Table A5'!S53*100</f>
        <v>101.05665693871389</v>
      </c>
      <c r="T53" s="15">
        <f>'Table A1'!T53/'Table A5'!T53*100</f>
        <v>101.3671875</v>
      </c>
      <c r="U53" s="15">
        <f>'Table A1'!U53/'Table A5'!U53*100</f>
        <v>99.675555104937658</v>
      </c>
    </row>
    <row r="54" spans="1:21" x14ac:dyDescent="0.2">
      <c r="A54" s="13">
        <v>2018</v>
      </c>
      <c r="B54" s="15">
        <f>'Table A1'!B54/'Table A5'!B54*100</f>
        <v>100</v>
      </c>
      <c r="C54" s="15">
        <f>'Table A1'!C54/'Table A5'!C54*100</f>
        <v>100</v>
      </c>
      <c r="D54" s="15">
        <f>'Table A1'!D54/'Table A5'!D54*100</f>
        <v>100</v>
      </c>
      <c r="E54" s="15">
        <f>'Table A1'!E54/'Table A5'!E54*100</f>
        <v>100</v>
      </c>
      <c r="F54" s="15">
        <f>'Table A1'!F54/'Table A5'!F54*100</f>
        <v>100</v>
      </c>
      <c r="G54" s="15">
        <f>'Table A1'!G54/'Table A5'!G54*100</f>
        <v>100</v>
      </c>
      <c r="H54" s="15">
        <f>'Table A1'!H54/'Table A5'!H54*100</f>
        <v>100</v>
      </c>
      <c r="I54" s="15">
        <f>'Table A1'!I54/'Table A5'!I54*100</f>
        <v>100</v>
      </c>
      <c r="J54" s="15">
        <f>'Table A1'!J54/'Table A5'!J54*100</f>
        <v>100</v>
      </c>
      <c r="K54" s="15">
        <f>'Table A1'!K54/'Table A5'!K54*100</f>
        <v>100</v>
      </c>
      <c r="L54" s="15">
        <f>'Table A1'!L54/'Table A5'!L54*100</f>
        <v>100</v>
      </c>
      <c r="M54" s="15">
        <f>'Table A1'!M54/'Table A5'!M54*100</f>
        <v>100</v>
      </c>
      <c r="N54" s="15">
        <f>'Table A1'!N54/'Table A5'!N54*100</f>
        <v>100</v>
      </c>
      <c r="O54" s="15">
        <f>'Table A1'!O54/'Table A5'!O54*100</f>
        <v>100</v>
      </c>
      <c r="P54" s="15"/>
      <c r="Q54" s="15"/>
      <c r="R54" s="15"/>
      <c r="S54" s="15">
        <f>'Table A1'!S54/'Table A5'!S54*100</f>
        <v>100</v>
      </c>
      <c r="T54" s="15">
        <f>'Table A1'!T54/'Table A5'!T54*100</f>
        <v>100</v>
      </c>
      <c r="U54" s="15">
        <f>'Table A1'!U54/'Table A5'!U54*100</f>
        <v>100</v>
      </c>
    </row>
    <row r="55" spans="1:21" x14ac:dyDescent="0.2">
      <c r="A55" s="13">
        <v>2019</v>
      </c>
      <c r="B55" s="15">
        <f>'Table A1'!B55/'Table A5'!B55*100</f>
        <v>106.59043033403552</v>
      </c>
      <c r="C55" s="15">
        <f>'Table A1'!C55/'Table A5'!C55*100</f>
        <v>100.99796334012221</v>
      </c>
      <c r="D55" s="15">
        <f>'Table A1'!D55/'Table A5'!D55*100</f>
        <v>97.134953566488832</v>
      </c>
      <c r="E55" s="15">
        <f>'Table A1'!E55/'Table A5'!E55*100</f>
        <v>101.8244128616067</v>
      </c>
      <c r="F55" s="15">
        <f>'Table A1'!F55/'Table A5'!F55*100</f>
        <v>96.56706314669762</v>
      </c>
      <c r="G55" s="15">
        <f>'Table A1'!G55/'Table A5'!G55*100</f>
        <v>99.075605721514066</v>
      </c>
      <c r="H55" s="15">
        <f>'Table A1'!H55/'Table A5'!H55*100</f>
        <v>102.35693598322182</v>
      </c>
      <c r="I55" s="15">
        <f>'Table A1'!I55/'Table A5'!I55*100</f>
        <v>97.24111504933424</v>
      </c>
      <c r="J55" s="15">
        <f>'Table A1'!J55/'Table A5'!J55*100</f>
        <v>97.821517294095159</v>
      </c>
      <c r="K55" s="15">
        <f>'Table A1'!K55/'Table A5'!K55*100</f>
        <v>105.47097534623317</v>
      </c>
      <c r="L55" s="15">
        <f>'Table A1'!L55/'Table A5'!L55*100</f>
        <v>97.647058823529406</v>
      </c>
      <c r="M55" s="15">
        <f>'Table A1'!M55/'Table A5'!M55*100</f>
        <v>98.514364423455319</v>
      </c>
      <c r="N55" s="15">
        <f>'Table A1'!N55/'Table A5'!N55*100</f>
        <v>97.49976142761713</v>
      </c>
      <c r="O55" s="15">
        <f>'Table A1'!O55/'Table A5'!O55*100</f>
        <v>101.17496050552923</v>
      </c>
      <c r="P55" s="15"/>
      <c r="Q55" s="15"/>
      <c r="R55" s="15"/>
      <c r="S55" s="15">
        <f>'Table A1'!S55/'Table A5'!S55*100</f>
        <v>97.596337275848896</v>
      </c>
      <c r="T55" s="15">
        <f>'Table A1'!T55/'Table A5'!T55*100</f>
        <v>91.729180514670958</v>
      </c>
      <c r="U55" s="15">
        <f>'Table A1'!U55/'Table A5'!U55*100</f>
        <v>99.381564739373701</v>
      </c>
    </row>
    <row r="56" spans="1:21" x14ac:dyDescent="0.2"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</row>
    <row r="57" spans="1:21" x14ac:dyDescent="0.2">
      <c r="A57" s="9" t="s">
        <v>163</v>
      </c>
    </row>
    <row r="58" spans="1:21" x14ac:dyDescent="0.2">
      <c r="A58" s="13">
        <v>1971</v>
      </c>
      <c r="B58" s="11">
        <f>LN(B7/B6)*100</f>
        <v>4.6380989131293937</v>
      </c>
      <c r="C58" s="11">
        <f t="shared" ref="C58:U72" si="0">LN(C7/C6)*100</f>
        <v>-2.0246826290655826</v>
      </c>
      <c r="D58" s="11">
        <f t="shared" si="0"/>
        <v>1.5639856947164485</v>
      </c>
      <c r="E58" s="11">
        <f t="shared" si="0"/>
        <v>5.8648876638055185</v>
      </c>
      <c r="F58" s="11">
        <f t="shared" si="0"/>
        <v>3.8572028446605712E-3</v>
      </c>
      <c r="G58" s="11">
        <f t="shared" si="0"/>
        <v>3.3123818315871594</v>
      </c>
      <c r="H58" s="11">
        <f t="shared" si="0"/>
        <v>1.9381506522044956</v>
      </c>
      <c r="I58" s="11">
        <f t="shared" si="0"/>
        <v>9.6243908436165224</v>
      </c>
      <c r="J58" s="11">
        <f t="shared" si="0"/>
        <v>3.3147453790467916</v>
      </c>
      <c r="K58" s="11">
        <f t="shared" si="0"/>
        <v>1.7809976672812169</v>
      </c>
      <c r="L58" s="11">
        <f t="shared" si="0"/>
        <v>-5.6615780788093426</v>
      </c>
      <c r="M58" s="11">
        <f t="shared" si="0"/>
        <v>1.0694815722117956</v>
      </c>
      <c r="N58" s="11">
        <f t="shared" si="0"/>
        <v>5.907903661708958</v>
      </c>
      <c r="O58" s="11">
        <f t="shared" si="0"/>
        <v>7.760972325262351</v>
      </c>
      <c r="P58" s="11"/>
      <c r="Q58" s="11"/>
      <c r="R58" s="11"/>
      <c r="S58" s="11">
        <f t="shared" si="0"/>
        <v>5.8330443773658587</v>
      </c>
      <c r="T58" s="11">
        <f t="shared" si="0"/>
        <v>2.1040936898954627</v>
      </c>
      <c r="U58" s="11">
        <f t="shared" si="0"/>
        <v>2.636919633353294</v>
      </c>
    </row>
    <row r="59" spans="1:21" x14ac:dyDescent="0.2">
      <c r="A59" s="13">
        <v>1972</v>
      </c>
      <c r="B59" s="11">
        <f t="shared" ref="B59:O74" si="1">LN(B8/B7)*100</f>
        <v>-0.45961154172817992</v>
      </c>
      <c r="C59" s="11">
        <f t="shared" si="1"/>
        <v>-19.230617185254061</v>
      </c>
      <c r="D59" s="11">
        <f t="shared" si="1"/>
        <v>2.8637083179506968</v>
      </c>
      <c r="E59" s="11">
        <f t="shared" si="1"/>
        <v>9.2659628551527735</v>
      </c>
      <c r="F59" s="11">
        <f t="shared" si="1"/>
        <v>4.0225427172470347</v>
      </c>
      <c r="G59" s="11">
        <f t="shared" si="1"/>
        <v>-3.126847190577839</v>
      </c>
      <c r="H59" s="11">
        <f t="shared" si="1"/>
        <v>1.6323880516712155</v>
      </c>
      <c r="I59" s="11">
        <f t="shared" si="1"/>
        <v>7.0863127779320081</v>
      </c>
      <c r="J59" s="11">
        <f t="shared" si="1"/>
        <v>4.5182442498718063E-2</v>
      </c>
      <c r="K59" s="11">
        <f t="shared" si="1"/>
        <v>2.2075951699199394</v>
      </c>
      <c r="L59" s="11">
        <f t="shared" si="1"/>
        <v>-4.8242713638091441</v>
      </c>
      <c r="M59" s="11">
        <f t="shared" si="1"/>
        <v>1.2650043380657066</v>
      </c>
      <c r="N59" s="11">
        <f t="shared" si="1"/>
        <v>5.6224491149767735</v>
      </c>
      <c r="O59" s="11">
        <f t="shared" si="1"/>
        <v>6.2954543048538634</v>
      </c>
      <c r="P59" s="11"/>
      <c r="Q59" s="11"/>
      <c r="R59" s="11"/>
      <c r="S59" s="11">
        <f t="shared" si="0"/>
        <v>0.48963481023915612</v>
      </c>
      <c r="T59" s="11">
        <f t="shared" si="0"/>
        <v>-5.055196662548612</v>
      </c>
      <c r="U59" s="11">
        <f t="shared" si="0"/>
        <v>1.9654333479794925</v>
      </c>
    </row>
    <row r="60" spans="1:21" x14ac:dyDescent="0.2">
      <c r="A60" s="13">
        <v>1973</v>
      </c>
      <c r="B60" s="11">
        <f t="shared" si="1"/>
        <v>1.2759389040154934</v>
      </c>
      <c r="C60" s="11">
        <f t="shared" si="0"/>
        <v>8.1608970177861515</v>
      </c>
      <c r="D60" s="11">
        <f t="shared" si="0"/>
        <v>6.9841804454510656</v>
      </c>
      <c r="E60" s="11">
        <f t="shared" si="0"/>
        <v>8.7574533873833555</v>
      </c>
      <c r="F60" s="11">
        <f t="shared" si="0"/>
        <v>8.6057808305820522</v>
      </c>
      <c r="G60" s="11">
        <f t="shared" si="0"/>
        <v>-3.5131682893439153</v>
      </c>
      <c r="H60" s="11">
        <f t="shared" si="0"/>
        <v>-1.6106584854578827</v>
      </c>
      <c r="I60" s="11">
        <f t="shared" si="0"/>
        <v>10.113010677883365</v>
      </c>
      <c r="J60" s="11">
        <f t="shared" si="0"/>
        <v>-1.9954358441073479</v>
      </c>
      <c r="K60" s="11">
        <f t="shared" si="0"/>
        <v>5.021002386800987</v>
      </c>
      <c r="L60" s="11">
        <f t="shared" si="0"/>
        <v>-0.90257757054924348</v>
      </c>
      <c r="M60" s="11">
        <f t="shared" si="0"/>
        <v>-0.20627149670647127</v>
      </c>
      <c r="N60" s="11">
        <f t="shared" si="0"/>
        <v>6.499062679966622</v>
      </c>
      <c r="O60" s="11">
        <f t="shared" si="0"/>
        <v>7.2824701565400938</v>
      </c>
      <c r="P60" s="11"/>
      <c r="Q60" s="11"/>
      <c r="R60" s="11"/>
      <c r="S60" s="11">
        <f t="shared" si="0"/>
        <v>3.3057156130904084</v>
      </c>
      <c r="T60" s="11">
        <f t="shared" si="0"/>
        <v>-2.9732976362028105</v>
      </c>
      <c r="U60" s="11">
        <f t="shared" si="0"/>
        <v>4.2284861156110747</v>
      </c>
    </row>
    <row r="61" spans="1:21" x14ac:dyDescent="0.2">
      <c r="A61" s="13">
        <v>1974</v>
      </c>
      <c r="B61" s="11">
        <f t="shared" si="1"/>
        <v>2.2397726762086836</v>
      </c>
      <c r="C61" s="11">
        <f t="shared" si="0"/>
        <v>-13.262629088231549</v>
      </c>
      <c r="D61" s="11">
        <f t="shared" si="0"/>
        <v>-0.13058540706789348</v>
      </c>
      <c r="E61" s="11">
        <f t="shared" si="0"/>
        <v>1.4801414085120259</v>
      </c>
      <c r="F61" s="11">
        <f t="shared" si="0"/>
        <v>-8.1337659533094264</v>
      </c>
      <c r="G61" s="11">
        <f t="shared" si="0"/>
        <v>-5.0546558509434796</v>
      </c>
      <c r="H61" s="11">
        <f t="shared" si="0"/>
        <v>-10.909110496117826</v>
      </c>
      <c r="I61" s="11">
        <f t="shared" si="0"/>
        <v>-0.90684225680411212</v>
      </c>
      <c r="J61" s="11">
        <f t="shared" si="0"/>
        <v>-7.6556139334957241</v>
      </c>
      <c r="K61" s="11">
        <f t="shared" si="0"/>
        <v>-6.4463249886000593</v>
      </c>
      <c r="L61" s="11">
        <f t="shared" si="0"/>
        <v>-3.5571947291521107</v>
      </c>
      <c r="M61" s="11">
        <f t="shared" si="0"/>
        <v>-3.7844791086371843</v>
      </c>
      <c r="N61" s="11">
        <f t="shared" si="0"/>
        <v>-3.1698397375387795</v>
      </c>
      <c r="O61" s="11">
        <f t="shared" si="0"/>
        <v>-1.737632848607997</v>
      </c>
      <c r="P61" s="11"/>
      <c r="Q61" s="11"/>
      <c r="R61" s="11"/>
      <c r="S61" s="11">
        <f t="shared" si="0"/>
        <v>-6.5513423584861297</v>
      </c>
      <c r="T61" s="11">
        <f t="shared" si="0"/>
        <v>-8.7393960815885237</v>
      </c>
      <c r="U61" s="11">
        <f t="shared" si="0"/>
        <v>-3.2504478965289012</v>
      </c>
    </row>
    <row r="62" spans="1:21" x14ac:dyDescent="0.2">
      <c r="A62" s="13">
        <v>1975</v>
      </c>
      <c r="B62" s="11">
        <f t="shared" si="1"/>
        <v>-5.6234506983924701</v>
      </c>
      <c r="C62" s="11">
        <f t="shared" si="0"/>
        <v>7.3643240388329563</v>
      </c>
      <c r="D62" s="11">
        <f t="shared" si="0"/>
        <v>-0.9581310255146035</v>
      </c>
      <c r="E62" s="11">
        <f t="shared" si="0"/>
        <v>2.7828899191918444</v>
      </c>
      <c r="F62" s="11">
        <f t="shared" si="0"/>
        <v>-5.3407600577940819</v>
      </c>
      <c r="G62" s="11">
        <f t="shared" si="0"/>
        <v>-1.840988710010441</v>
      </c>
      <c r="H62" s="11">
        <f t="shared" si="0"/>
        <v>-3.4710743422482606</v>
      </c>
      <c r="I62" s="11">
        <f t="shared" si="0"/>
        <v>-0.83894390897436733</v>
      </c>
      <c r="J62" s="11">
        <f t="shared" si="0"/>
        <v>-0.98625434853567528</v>
      </c>
      <c r="K62" s="11">
        <f t="shared" si="0"/>
        <v>-0.73213782996481469</v>
      </c>
      <c r="L62" s="11">
        <f t="shared" si="0"/>
        <v>5.7822769185797052</v>
      </c>
      <c r="M62" s="11">
        <f t="shared" si="0"/>
        <v>1.8327230677228874</v>
      </c>
      <c r="N62" s="11">
        <f t="shared" si="0"/>
        <v>-3.7340183427930702</v>
      </c>
      <c r="O62" s="11">
        <f t="shared" si="0"/>
        <v>-2.701475530333187</v>
      </c>
      <c r="P62" s="11"/>
      <c r="Q62" s="11"/>
      <c r="R62" s="11"/>
      <c r="S62" s="11">
        <f t="shared" si="0"/>
        <v>8.4253101285260187E-2</v>
      </c>
      <c r="T62" s="11">
        <f t="shared" si="0"/>
        <v>-0.89945511469151818</v>
      </c>
      <c r="U62" s="11">
        <f t="shared" si="0"/>
        <v>-1.065109918952768</v>
      </c>
    </row>
    <row r="63" spans="1:21" x14ac:dyDescent="0.2">
      <c r="A63" s="13">
        <v>1976</v>
      </c>
      <c r="B63" s="11">
        <f t="shared" si="1"/>
        <v>-7.7916485482476876</v>
      </c>
      <c r="C63" s="11">
        <f t="shared" si="0"/>
        <v>-11.746640197192598</v>
      </c>
      <c r="D63" s="11">
        <f t="shared" si="0"/>
        <v>2.9802442785881391</v>
      </c>
      <c r="E63" s="11">
        <f t="shared" si="0"/>
        <v>0.37354749948271176</v>
      </c>
      <c r="F63" s="11">
        <f t="shared" si="0"/>
        <v>1.9069235829308255</v>
      </c>
      <c r="G63" s="11">
        <f t="shared" si="0"/>
        <v>-0.14094617285272279</v>
      </c>
      <c r="H63" s="11">
        <f t="shared" si="0"/>
        <v>3.6723888642529103</v>
      </c>
      <c r="I63" s="11">
        <f t="shared" si="0"/>
        <v>4.2937392719165128</v>
      </c>
      <c r="J63" s="11">
        <f t="shared" si="0"/>
        <v>2.2675919423037745</v>
      </c>
      <c r="K63" s="11">
        <f t="shared" si="0"/>
        <v>3.849151294426894</v>
      </c>
      <c r="L63" s="11">
        <f t="shared" si="0"/>
        <v>-0.32289539622138597</v>
      </c>
      <c r="M63" s="11">
        <f t="shared" si="0"/>
        <v>4.1434867868984977</v>
      </c>
      <c r="N63" s="11">
        <f t="shared" si="0"/>
        <v>0.75463077150114399</v>
      </c>
      <c r="O63" s="11">
        <f t="shared" si="0"/>
        <v>2.323417123388793</v>
      </c>
      <c r="P63" s="11"/>
      <c r="Q63" s="11"/>
      <c r="R63" s="11"/>
      <c r="S63" s="11">
        <f t="shared" si="0"/>
        <v>6.257725549295877</v>
      </c>
      <c r="T63" s="11">
        <f t="shared" si="0"/>
        <v>-0.48579369804895239</v>
      </c>
      <c r="U63" s="11">
        <f t="shared" si="0"/>
        <v>2.1166797806408484</v>
      </c>
    </row>
    <row r="64" spans="1:21" x14ac:dyDescent="0.2">
      <c r="A64" s="13">
        <v>1977</v>
      </c>
      <c r="B64" s="11">
        <f t="shared" si="1"/>
        <v>10.952658923676069</v>
      </c>
      <c r="C64" s="11">
        <f t="shared" si="0"/>
        <v>-12.174922677259982</v>
      </c>
      <c r="D64" s="11">
        <f t="shared" si="0"/>
        <v>0.58873409209342742</v>
      </c>
      <c r="E64" s="11">
        <f t="shared" si="0"/>
        <v>3.8229964584295693</v>
      </c>
      <c r="F64" s="11">
        <f t="shared" si="0"/>
        <v>0.11704922125312331</v>
      </c>
      <c r="G64" s="11">
        <f t="shared" si="0"/>
        <v>1.1138335180307155</v>
      </c>
      <c r="H64" s="11">
        <f t="shared" si="0"/>
        <v>-0.49058618289812073</v>
      </c>
      <c r="I64" s="11">
        <f t="shared" si="0"/>
        <v>3.9795196263331465</v>
      </c>
      <c r="J64" s="11">
        <f t="shared" si="0"/>
        <v>1.118997732845322</v>
      </c>
      <c r="K64" s="11">
        <f t="shared" si="0"/>
        <v>1.6275744128830194</v>
      </c>
      <c r="L64" s="11">
        <f t="shared" si="0"/>
        <v>-3.1718997614173481</v>
      </c>
      <c r="M64" s="11">
        <f t="shared" si="0"/>
        <v>4.1982570564424266</v>
      </c>
      <c r="N64" s="11">
        <f t="shared" si="0"/>
        <v>-3.5038727689600826</v>
      </c>
      <c r="O64" s="11">
        <f t="shared" si="0"/>
        <v>-1.32899166239077</v>
      </c>
      <c r="P64" s="11"/>
      <c r="Q64" s="11"/>
      <c r="R64" s="11"/>
      <c r="S64" s="11">
        <f t="shared" si="0"/>
        <v>3.611366896293148</v>
      </c>
      <c r="T64" s="11">
        <f t="shared" si="0"/>
        <v>2.6243819830814386</v>
      </c>
      <c r="U64" s="11">
        <f t="shared" si="0"/>
        <v>0.61358775172432289</v>
      </c>
    </row>
    <row r="65" spans="1:21" x14ac:dyDescent="0.2">
      <c r="A65" s="13">
        <v>1978</v>
      </c>
      <c r="B65" s="11">
        <f t="shared" si="1"/>
        <v>6.1248694975368663</v>
      </c>
      <c r="C65" s="11">
        <f t="shared" si="0"/>
        <v>-2.2672189709338415</v>
      </c>
      <c r="D65" s="11">
        <f t="shared" si="0"/>
        <v>0.89945018099135265</v>
      </c>
      <c r="E65" s="11">
        <f t="shared" si="0"/>
        <v>4.6261686542932594</v>
      </c>
      <c r="F65" s="11">
        <f t="shared" si="0"/>
        <v>2.3732969879754293</v>
      </c>
      <c r="G65" s="11">
        <f t="shared" si="0"/>
        <v>5.9621230763052795</v>
      </c>
      <c r="H65" s="11">
        <f t="shared" si="0"/>
        <v>5.9194223001907078</v>
      </c>
      <c r="I65" s="11">
        <f t="shared" si="0"/>
        <v>3.3452222884257101</v>
      </c>
      <c r="J65" s="11">
        <f t="shared" si="0"/>
        <v>5.7946390404369827</v>
      </c>
      <c r="K65" s="11">
        <f t="shared" si="0"/>
        <v>1.9335659308134561</v>
      </c>
      <c r="L65" s="11">
        <f t="shared" si="0"/>
        <v>1.0304177152523259</v>
      </c>
      <c r="M65" s="11">
        <f t="shared" si="0"/>
        <v>0.54329667265517401</v>
      </c>
      <c r="N65" s="11">
        <f t="shared" si="0"/>
        <v>-0.22949465428218277</v>
      </c>
      <c r="O65" s="11">
        <f t="shared" si="0"/>
        <v>2.0169705212215976</v>
      </c>
      <c r="P65" s="11"/>
      <c r="Q65" s="11"/>
      <c r="R65" s="11"/>
      <c r="S65" s="11">
        <f t="shared" si="0"/>
        <v>4.4011020140840644</v>
      </c>
      <c r="T65" s="11">
        <f t="shared" si="0"/>
        <v>-11.276072071698609</v>
      </c>
      <c r="U65" s="11">
        <f t="shared" si="0"/>
        <v>2.6037605168966134</v>
      </c>
    </row>
    <row r="66" spans="1:21" x14ac:dyDescent="0.2">
      <c r="A66" s="13">
        <v>1979</v>
      </c>
      <c r="B66" s="11">
        <f t="shared" si="1"/>
        <v>-0.77308641716754189</v>
      </c>
      <c r="C66" s="11">
        <f t="shared" si="0"/>
        <v>25.806687993339988</v>
      </c>
      <c r="D66" s="11">
        <f t="shared" si="0"/>
        <v>-1.0431212280227027</v>
      </c>
      <c r="E66" s="11">
        <f t="shared" si="0"/>
        <v>5.1704384884099497</v>
      </c>
      <c r="F66" s="11">
        <f t="shared" si="0"/>
        <v>-3.9055389679936332</v>
      </c>
      <c r="G66" s="11">
        <f t="shared" si="0"/>
        <v>-0.96864544052508816</v>
      </c>
      <c r="H66" s="11">
        <f t="shared" si="0"/>
        <v>0.23094027609943713</v>
      </c>
      <c r="I66" s="11">
        <f t="shared" si="0"/>
        <v>5.0005159266115813</v>
      </c>
      <c r="J66" s="11">
        <f t="shared" si="0"/>
        <v>8.8986060441874154E-2</v>
      </c>
      <c r="K66" s="11">
        <f t="shared" si="0"/>
        <v>3.2588157704788805</v>
      </c>
      <c r="L66" s="11">
        <f t="shared" si="0"/>
        <v>2.5436565593269673</v>
      </c>
      <c r="M66" s="11">
        <f t="shared" si="0"/>
        <v>-0.5322733209106858</v>
      </c>
      <c r="N66" s="11">
        <f t="shared" si="0"/>
        <v>1.9522368930379723</v>
      </c>
      <c r="O66" s="11">
        <f t="shared" si="0"/>
        <v>4.2489810092443108</v>
      </c>
      <c r="P66" s="11"/>
      <c r="Q66" s="11"/>
      <c r="R66" s="11"/>
      <c r="S66" s="11">
        <f t="shared" si="0"/>
        <v>2.6665035788137357</v>
      </c>
      <c r="T66" s="11">
        <f t="shared" si="0"/>
        <v>-22.570315799026126</v>
      </c>
      <c r="U66" s="11">
        <f t="shared" si="0"/>
        <v>1.8641000613056482</v>
      </c>
    </row>
    <row r="67" spans="1:21" x14ac:dyDescent="0.2">
      <c r="A67" s="13">
        <v>1980</v>
      </c>
      <c r="B67" s="11">
        <f t="shared" si="1"/>
        <v>8.8685664016064063</v>
      </c>
      <c r="C67" s="11">
        <f t="shared" si="0"/>
        <v>-1.7022837727534705</v>
      </c>
      <c r="D67" s="11">
        <f t="shared" si="0"/>
        <v>-4.3721211493559826</v>
      </c>
      <c r="E67" s="11">
        <f t="shared" si="0"/>
        <v>1.8780689042876098</v>
      </c>
      <c r="F67" s="11">
        <f t="shared" si="0"/>
        <v>-13.337781920595484</v>
      </c>
      <c r="G67" s="11">
        <f t="shared" si="0"/>
        <v>-4.7739277604208405</v>
      </c>
      <c r="H67" s="11">
        <f t="shared" si="0"/>
        <v>-6.7893378637317925</v>
      </c>
      <c r="I67" s="11">
        <f t="shared" si="0"/>
        <v>-2.9296352464382327</v>
      </c>
      <c r="J67" s="11">
        <f t="shared" si="0"/>
        <v>-3.9683357913695683</v>
      </c>
      <c r="K67" s="11">
        <f t="shared" si="0"/>
        <v>3.162373066952763</v>
      </c>
      <c r="L67" s="11">
        <f t="shared" si="0"/>
        <v>-4.2172346100556926</v>
      </c>
      <c r="M67" s="11">
        <f t="shared" si="0"/>
        <v>-0.70126560943657668</v>
      </c>
      <c r="N67" s="11">
        <f t="shared" si="0"/>
        <v>-3.5729065061897152</v>
      </c>
      <c r="O67" s="11">
        <f t="shared" si="0"/>
        <v>-1.127041152344751</v>
      </c>
      <c r="P67" s="11"/>
      <c r="Q67" s="11"/>
      <c r="R67" s="11"/>
      <c r="S67" s="11">
        <f t="shared" si="0"/>
        <v>4.8891136064141678</v>
      </c>
      <c r="T67" s="11">
        <f t="shared" si="0"/>
        <v>-6.1235910789076442</v>
      </c>
      <c r="U67" s="11">
        <f t="shared" si="0"/>
        <v>-2.7421780453057618</v>
      </c>
    </row>
    <row r="68" spans="1:21" x14ac:dyDescent="0.2">
      <c r="A68" s="13">
        <v>1981</v>
      </c>
      <c r="B68" s="11">
        <f t="shared" si="1"/>
        <v>3.1593779309501953</v>
      </c>
      <c r="C68" s="11">
        <f t="shared" si="0"/>
        <v>7.3010162009862007</v>
      </c>
      <c r="D68" s="11">
        <f t="shared" si="0"/>
        <v>0.67650926066959227</v>
      </c>
      <c r="E68" s="11">
        <f t="shared" si="0"/>
        <v>6.4091177435884594</v>
      </c>
      <c r="F68" s="11">
        <f t="shared" si="0"/>
        <v>-1.8763273453975537</v>
      </c>
      <c r="G68" s="11">
        <f t="shared" si="0"/>
        <v>-4.5621477778949489</v>
      </c>
      <c r="H68" s="11">
        <f t="shared" si="0"/>
        <v>1.2643438176674187</v>
      </c>
      <c r="I68" s="11">
        <f t="shared" si="0"/>
        <v>4.6816759233340939</v>
      </c>
      <c r="J68" s="11">
        <f t="shared" si="0"/>
        <v>-0.11732036726274428</v>
      </c>
      <c r="K68" s="11">
        <f t="shared" si="0"/>
        <v>0.39864381710131308</v>
      </c>
      <c r="L68" s="11">
        <f t="shared" si="0"/>
        <v>7.7172234676299703E-2</v>
      </c>
      <c r="M68" s="11">
        <f t="shared" si="0"/>
        <v>-0.14144846811822351</v>
      </c>
      <c r="N68" s="11">
        <f t="shared" si="0"/>
        <v>-1.5040521728152256</v>
      </c>
      <c r="O68" s="11">
        <f t="shared" si="0"/>
        <v>0.86573787863329421</v>
      </c>
      <c r="P68" s="11"/>
      <c r="Q68" s="11"/>
      <c r="R68" s="11"/>
      <c r="S68" s="11">
        <f t="shared" si="0"/>
        <v>0.61893374435295478</v>
      </c>
      <c r="T68" s="11">
        <f t="shared" si="0"/>
        <v>-8.6729014939328284</v>
      </c>
      <c r="U68" s="11">
        <f t="shared" si="0"/>
        <v>1.0924027618290815</v>
      </c>
    </row>
    <row r="69" spans="1:21" x14ac:dyDescent="0.2">
      <c r="A69" s="13">
        <v>1982</v>
      </c>
      <c r="B69" s="11">
        <f t="shared" si="1"/>
        <v>6.2271001529786218</v>
      </c>
      <c r="C69" s="11">
        <f t="shared" si="0"/>
        <v>3.7064457938415498</v>
      </c>
      <c r="D69" s="11">
        <f t="shared" si="0"/>
        <v>5.1422858710104968</v>
      </c>
      <c r="E69" s="11">
        <f t="shared" si="0"/>
        <v>0.38926362519101149</v>
      </c>
      <c r="F69" s="11">
        <f t="shared" si="0"/>
        <v>-3.3238156483647585</v>
      </c>
      <c r="G69" s="11">
        <f t="shared" si="0"/>
        <v>10.367691966156587</v>
      </c>
      <c r="H69" s="11">
        <f t="shared" si="0"/>
        <v>3.9686141811485531</v>
      </c>
      <c r="I69" s="11">
        <f t="shared" si="0"/>
        <v>2.1789051651394447</v>
      </c>
      <c r="J69" s="11">
        <f t="shared" si="0"/>
        <v>9.4942301286534331E-2</v>
      </c>
      <c r="K69" s="11">
        <f t="shared" si="0"/>
        <v>2.9597671215771455</v>
      </c>
      <c r="L69" s="11">
        <f t="shared" si="0"/>
        <v>-0.41117116029816259</v>
      </c>
      <c r="M69" s="11">
        <f t="shared" si="0"/>
        <v>-3.0205557265189755</v>
      </c>
      <c r="N69" s="11">
        <f t="shared" si="0"/>
        <v>4.2585339143561471</v>
      </c>
      <c r="O69" s="11">
        <f t="shared" si="0"/>
        <v>6.3286904302644009</v>
      </c>
      <c r="P69" s="11"/>
      <c r="Q69" s="11"/>
      <c r="R69" s="11"/>
      <c r="S69" s="11">
        <f t="shared" si="0"/>
        <v>-2.2008702214373321</v>
      </c>
      <c r="T69" s="11">
        <f t="shared" si="0"/>
        <v>-7.6148304345531024</v>
      </c>
      <c r="U69" s="11">
        <f t="shared" si="0"/>
        <v>4.1544771155081062</v>
      </c>
    </row>
    <row r="70" spans="1:21" x14ac:dyDescent="0.2">
      <c r="A70" s="13">
        <v>1983</v>
      </c>
      <c r="B70" s="11">
        <f t="shared" si="1"/>
        <v>-5.5526380926476522</v>
      </c>
      <c r="C70" s="11">
        <f t="shared" si="0"/>
        <v>1.3531963731937975</v>
      </c>
      <c r="D70" s="11">
        <f t="shared" si="0"/>
        <v>6.38989881409959</v>
      </c>
      <c r="E70" s="11">
        <f t="shared" si="0"/>
        <v>3.543298429033761</v>
      </c>
      <c r="F70" s="11">
        <f t="shared" si="0"/>
        <v>-3.8536074138683341</v>
      </c>
      <c r="G70" s="11">
        <f t="shared" si="0"/>
        <v>6.3548125968771796</v>
      </c>
      <c r="H70" s="11">
        <f t="shared" si="0"/>
        <v>7.3431567081765623</v>
      </c>
      <c r="I70" s="11">
        <f t="shared" si="0"/>
        <v>7.9614110169429351</v>
      </c>
      <c r="J70" s="11">
        <f t="shared" si="0"/>
        <v>2.2243831715493134</v>
      </c>
      <c r="K70" s="11">
        <f t="shared" si="0"/>
        <v>5.1395695698377004</v>
      </c>
      <c r="L70" s="11">
        <f t="shared" si="0"/>
        <v>-0.14511065857468727</v>
      </c>
      <c r="M70" s="11">
        <f t="shared" si="0"/>
        <v>2.3156099093089408</v>
      </c>
      <c r="N70" s="11">
        <f t="shared" si="0"/>
        <v>6.5521605155143954</v>
      </c>
      <c r="O70" s="11">
        <f t="shared" si="0"/>
        <v>7.8954215616624621</v>
      </c>
      <c r="P70" s="11"/>
      <c r="Q70" s="11"/>
      <c r="R70" s="11"/>
      <c r="S70" s="11">
        <f t="shared" si="0"/>
        <v>6.594568540147244</v>
      </c>
      <c r="T70" s="11">
        <f t="shared" si="0"/>
        <v>-2.4340872247892364</v>
      </c>
      <c r="U70" s="11">
        <f t="shared" si="0"/>
        <v>5.1138353547067217</v>
      </c>
    </row>
    <row r="71" spans="1:21" x14ac:dyDescent="0.2">
      <c r="A71" s="13">
        <v>1984</v>
      </c>
      <c r="B71" s="11">
        <f t="shared" si="1"/>
        <v>15.550125225774094</v>
      </c>
      <c r="C71" s="11">
        <f t="shared" si="0"/>
        <v>-6.7644055158944214</v>
      </c>
      <c r="D71" s="11">
        <f t="shared" si="0"/>
        <v>3.9545965411348067</v>
      </c>
      <c r="E71" s="11">
        <f t="shared" si="0"/>
        <v>-20.867835066275131</v>
      </c>
      <c r="F71" s="11">
        <f t="shared" si="0"/>
        <v>-6.9473569318214619</v>
      </c>
      <c r="G71" s="11">
        <f t="shared" si="0"/>
        <v>1.5508257083667312</v>
      </c>
      <c r="H71" s="11">
        <f t="shared" si="0"/>
        <v>0.84220895039079435</v>
      </c>
      <c r="I71" s="11">
        <f t="shared" si="0"/>
        <v>0.25972818661495195</v>
      </c>
      <c r="J71" s="11">
        <f t="shared" si="0"/>
        <v>-3.3523599014819383</v>
      </c>
      <c r="K71" s="11">
        <f t="shared" si="0"/>
        <v>1.898567953590476</v>
      </c>
      <c r="L71" s="11">
        <f t="shared" si="0"/>
        <v>-3.8714114983413657</v>
      </c>
      <c r="M71" s="11">
        <f t="shared" si="0"/>
        <v>-2.9329937591651611</v>
      </c>
      <c r="N71" s="11">
        <f t="shared" si="0"/>
        <v>-1.1692807255777709</v>
      </c>
      <c r="O71" s="11">
        <f t="shared" si="0"/>
        <v>0.55910688778120365</v>
      </c>
      <c r="P71" s="11"/>
      <c r="Q71" s="11"/>
      <c r="R71" s="11"/>
      <c r="S71" s="11">
        <f t="shared" si="0"/>
        <v>-0.61578889992374963</v>
      </c>
      <c r="T71" s="11">
        <f t="shared" si="0"/>
        <v>-4.0490648003738334</v>
      </c>
      <c r="U71" s="11">
        <f t="shared" si="0"/>
        <v>0.19698975626828491</v>
      </c>
    </row>
    <row r="72" spans="1:21" x14ac:dyDescent="0.2">
      <c r="A72" s="13">
        <v>1985</v>
      </c>
      <c r="B72" s="11">
        <f t="shared" si="1"/>
        <v>-3.8218707255649256</v>
      </c>
      <c r="C72" s="11">
        <f t="shared" si="0"/>
        <v>9.034865656635235</v>
      </c>
      <c r="D72" s="11">
        <f t="shared" si="0"/>
        <v>0.97708248509503715</v>
      </c>
      <c r="E72" s="11">
        <f t="shared" si="0"/>
        <v>21.756772039236481</v>
      </c>
      <c r="F72" s="11">
        <f t="shared" si="0"/>
        <v>10.187422513058024</v>
      </c>
      <c r="G72" s="11">
        <f t="shared" ref="C72:U85" si="2">LN(G21/G20)*100</f>
        <v>-1.0089165023697693</v>
      </c>
      <c r="H72" s="11">
        <f t="shared" si="2"/>
        <v>1.1667914224974765</v>
      </c>
      <c r="I72" s="11">
        <f t="shared" si="2"/>
        <v>5.9232920669719702</v>
      </c>
      <c r="J72" s="11">
        <f t="shared" si="2"/>
        <v>2.6110834007926584</v>
      </c>
      <c r="K72" s="11">
        <f t="shared" si="2"/>
        <v>-0.23095218543223187</v>
      </c>
      <c r="L72" s="11">
        <f t="shared" si="2"/>
        <v>-6.7194213528991007</v>
      </c>
      <c r="M72" s="11">
        <f t="shared" si="2"/>
        <v>0.77581632734740102</v>
      </c>
      <c r="N72" s="11">
        <f t="shared" si="2"/>
        <v>-0.27488340863026972</v>
      </c>
      <c r="O72" s="11">
        <f t="shared" si="2"/>
        <v>1.5705896827589316</v>
      </c>
      <c r="P72" s="11"/>
      <c r="Q72" s="11"/>
      <c r="R72" s="11"/>
      <c r="S72" s="11">
        <f t="shared" si="2"/>
        <v>-1.3496024693098332</v>
      </c>
      <c r="T72" s="11">
        <f t="shared" si="2"/>
        <v>-4.6270309905628206</v>
      </c>
      <c r="U72" s="11">
        <f t="shared" si="2"/>
        <v>1.7487740371278937</v>
      </c>
    </row>
    <row r="73" spans="1:21" x14ac:dyDescent="0.2">
      <c r="A73" s="13">
        <v>1986</v>
      </c>
      <c r="B73" s="11">
        <f t="shared" si="1"/>
        <v>-0.45382914939973379</v>
      </c>
      <c r="C73" s="11">
        <f t="shared" si="2"/>
        <v>1.6211234121944726</v>
      </c>
      <c r="D73" s="11">
        <f t="shared" si="2"/>
        <v>2.4752831854906274</v>
      </c>
      <c r="E73" s="11">
        <f t="shared" si="2"/>
        <v>17.306895660641722</v>
      </c>
      <c r="F73" s="11">
        <f t="shared" si="2"/>
        <v>8.0095244587073289</v>
      </c>
      <c r="G73" s="11">
        <f t="shared" si="2"/>
        <v>4.9089218009838822</v>
      </c>
      <c r="H73" s="11">
        <f t="shared" si="2"/>
        <v>3.8979633622921783</v>
      </c>
      <c r="I73" s="11">
        <f t="shared" si="2"/>
        <v>4.1709929866091322</v>
      </c>
      <c r="J73" s="11">
        <f t="shared" si="2"/>
        <v>2.7069185344421793</v>
      </c>
      <c r="K73" s="11">
        <f t="shared" si="2"/>
        <v>-0.76128592883950785</v>
      </c>
      <c r="L73" s="11">
        <f t="shared" si="2"/>
        <v>-1.2308385833501005</v>
      </c>
      <c r="M73" s="11">
        <f t="shared" si="2"/>
        <v>0.89430273330868459</v>
      </c>
      <c r="N73" s="11">
        <f t="shared" si="2"/>
        <v>-0.74193763749777508</v>
      </c>
      <c r="O73" s="11">
        <f t="shared" si="2"/>
        <v>0.73542489227030161</v>
      </c>
      <c r="P73" s="11"/>
      <c r="Q73" s="11"/>
      <c r="R73" s="11"/>
      <c r="S73" s="11">
        <f t="shared" si="2"/>
        <v>5.8550315549841034</v>
      </c>
      <c r="T73" s="11">
        <f t="shared" si="2"/>
        <v>0.6829884062385766</v>
      </c>
      <c r="U73" s="11">
        <f t="shared" si="2"/>
        <v>2.7516137030309116</v>
      </c>
    </row>
    <row r="74" spans="1:21" x14ac:dyDescent="0.2">
      <c r="A74" s="13">
        <v>1987</v>
      </c>
      <c r="B74" s="11">
        <f t="shared" si="1"/>
        <v>-1.5426522328124626</v>
      </c>
      <c r="C74" s="11">
        <f t="shared" si="2"/>
        <v>2.5068089098575501</v>
      </c>
      <c r="D74" s="11">
        <f t="shared" si="2"/>
        <v>3.2115455707193972</v>
      </c>
      <c r="E74" s="11">
        <f t="shared" si="2"/>
        <v>2.4737490317474582</v>
      </c>
      <c r="F74" s="11">
        <f t="shared" si="2"/>
        <v>4.0627076821421184</v>
      </c>
      <c r="G74" s="11">
        <f t="shared" si="2"/>
        <v>4.8444132570810128</v>
      </c>
      <c r="H74" s="11">
        <f t="shared" si="2"/>
        <v>3.9026897965821665</v>
      </c>
      <c r="I74" s="11">
        <f t="shared" si="2"/>
        <v>2.928480532335195</v>
      </c>
      <c r="J74" s="11">
        <f t="shared" si="2"/>
        <v>3.0135907973245262</v>
      </c>
      <c r="K74" s="11">
        <f t="shared" si="2"/>
        <v>3.0452711426192014</v>
      </c>
      <c r="L74" s="11">
        <f t="shared" si="2"/>
        <v>7.1269256943444796</v>
      </c>
      <c r="M74" s="11">
        <f t="shared" si="2"/>
        <v>-6.1798895968553715</v>
      </c>
      <c r="N74" s="11">
        <f t="shared" si="2"/>
        <v>-0.98612712183676277</v>
      </c>
      <c r="O74" s="11">
        <f t="shared" si="2"/>
        <v>-0.50510853033639891</v>
      </c>
      <c r="P74" s="11"/>
      <c r="Q74" s="11"/>
      <c r="R74" s="11"/>
      <c r="S74" s="11">
        <f t="shared" si="2"/>
        <v>2.6244109362010364</v>
      </c>
      <c r="T74" s="11">
        <f t="shared" si="2"/>
        <v>1.2019494813174232</v>
      </c>
      <c r="U74" s="11">
        <f t="shared" si="2"/>
        <v>3.4762109365995353</v>
      </c>
    </row>
    <row r="75" spans="1:21" x14ac:dyDescent="0.2">
      <c r="A75" s="13">
        <v>1988</v>
      </c>
      <c r="B75" s="11">
        <f t="shared" ref="B75:B90" si="3">LN(B24/B23)*100</f>
        <v>-9.5715738886186508E-3</v>
      </c>
      <c r="C75" s="11">
        <f t="shared" si="2"/>
        <v>-6.7368527129069111</v>
      </c>
      <c r="D75" s="11">
        <f t="shared" si="2"/>
        <v>5.6790572859143174</v>
      </c>
      <c r="E75" s="11">
        <f t="shared" si="2"/>
        <v>0.23425544544297569</v>
      </c>
      <c r="F75" s="11">
        <f t="shared" si="2"/>
        <v>2.763031262699597</v>
      </c>
      <c r="G75" s="11">
        <f t="shared" si="2"/>
        <v>0.25178598723289297</v>
      </c>
      <c r="H75" s="11">
        <f t="shared" si="2"/>
        <v>2.3253218208359767</v>
      </c>
      <c r="I75" s="11">
        <f t="shared" si="2"/>
        <v>2.2054978231010693</v>
      </c>
      <c r="J75" s="11">
        <f t="shared" si="2"/>
        <v>0.3406030844798687</v>
      </c>
      <c r="K75" s="11">
        <f t="shared" si="2"/>
        <v>-1.6780797005547063</v>
      </c>
      <c r="L75" s="11">
        <f t="shared" si="2"/>
        <v>2.291702701160018</v>
      </c>
      <c r="M75" s="11">
        <f t="shared" si="2"/>
        <v>-14.039017295688389</v>
      </c>
      <c r="N75" s="11">
        <f t="shared" si="2"/>
        <v>1.977741085067491</v>
      </c>
      <c r="O75" s="11">
        <f t="shared" si="2"/>
        <v>3.8276300813441568</v>
      </c>
      <c r="P75" s="11"/>
      <c r="Q75" s="11"/>
      <c r="R75" s="11"/>
      <c r="S75" s="11">
        <f t="shared" si="2"/>
        <v>-0.11721222203154588</v>
      </c>
      <c r="T75" s="11">
        <f t="shared" si="2"/>
        <v>1.9403779632360743</v>
      </c>
      <c r="U75" s="11">
        <f t="shared" si="2"/>
        <v>2.5696918751457125</v>
      </c>
    </row>
    <row r="76" spans="1:21" x14ac:dyDescent="0.2">
      <c r="A76" s="13">
        <v>1989</v>
      </c>
      <c r="B76" s="11">
        <f t="shared" si="3"/>
        <v>4.1616844052952855</v>
      </c>
      <c r="C76" s="11">
        <f t="shared" si="2"/>
        <v>-11.41452214693331</v>
      </c>
      <c r="D76" s="11">
        <f t="shared" si="2"/>
        <v>2.4723754182418465</v>
      </c>
      <c r="E76" s="11">
        <f t="shared" si="2"/>
        <v>0.23234988024838954</v>
      </c>
      <c r="F76" s="11">
        <f t="shared" si="2"/>
        <v>-2.7243059769879374</v>
      </c>
      <c r="G76" s="11">
        <f t="shared" si="2"/>
        <v>-5.087928685044127</v>
      </c>
      <c r="H76" s="11">
        <f t="shared" si="2"/>
        <v>-1.0029202976441129</v>
      </c>
      <c r="I76" s="11">
        <f t="shared" si="2"/>
        <v>1.2981555504933915</v>
      </c>
      <c r="J76" s="11">
        <f t="shared" si="2"/>
        <v>-6.9486690286807482</v>
      </c>
      <c r="K76" s="11">
        <f t="shared" si="2"/>
        <v>-6.8054450208312804</v>
      </c>
      <c r="L76" s="11">
        <f t="shared" si="2"/>
        <v>-6.0339582791184307</v>
      </c>
      <c r="M76" s="11">
        <f t="shared" si="2"/>
        <v>-12.996690682117249</v>
      </c>
      <c r="N76" s="11">
        <f t="shared" si="2"/>
        <v>-7.1554353670030313</v>
      </c>
      <c r="O76" s="11">
        <f t="shared" si="2"/>
        <v>-5.7812079114170309</v>
      </c>
      <c r="P76" s="11"/>
      <c r="Q76" s="11"/>
      <c r="R76" s="11"/>
      <c r="S76" s="11">
        <f t="shared" si="2"/>
        <v>-2.0023684881960069</v>
      </c>
      <c r="T76" s="11">
        <f t="shared" si="2"/>
        <v>-4.6545936508435481</v>
      </c>
      <c r="U76" s="11">
        <f t="shared" si="2"/>
        <v>-1.5406145113283809</v>
      </c>
    </row>
    <row r="77" spans="1:21" x14ac:dyDescent="0.2">
      <c r="A77" s="13">
        <v>1990</v>
      </c>
      <c r="B77" s="11">
        <f t="shared" si="3"/>
        <v>3.4932084236149832</v>
      </c>
      <c r="C77" s="11">
        <f t="shared" si="2"/>
        <v>-3.7436715524327013</v>
      </c>
      <c r="D77" s="11">
        <f t="shared" si="2"/>
        <v>1.3979669259254637</v>
      </c>
      <c r="E77" s="11">
        <f t="shared" si="2"/>
        <v>3.04940265425296</v>
      </c>
      <c r="F77" s="11">
        <f t="shared" si="2"/>
        <v>-1.7121557665174216</v>
      </c>
      <c r="G77" s="11">
        <f t="shared" si="2"/>
        <v>-0.93030816488224244</v>
      </c>
      <c r="H77" s="11">
        <f t="shared" si="2"/>
        <v>-3.2018466530550445</v>
      </c>
      <c r="I77" s="11">
        <f t="shared" si="2"/>
        <v>-0.96604098267001404</v>
      </c>
      <c r="J77" s="11">
        <f t="shared" si="2"/>
        <v>-4.0948442238794902</v>
      </c>
      <c r="K77" s="11">
        <f t="shared" si="2"/>
        <v>-7.4354697241532808</v>
      </c>
      <c r="L77" s="11">
        <f t="shared" si="2"/>
        <v>2.0945034836147269</v>
      </c>
      <c r="M77" s="11">
        <f t="shared" si="2"/>
        <v>-10.832202053595687</v>
      </c>
      <c r="N77" s="11">
        <f t="shared" si="2"/>
        <v>-3.4132129374286473</v>
      </c>
      <c r="O77" s="11">
        <f t="shared" si="2"/>
        <v>-2.7557401185499977</v>
      </c>
      <c r="P77" s="11"/>
      <c r="Q77" s="11"/>
      <c r="R77" s="11"/>
      <c r="S77" s="11">
        <f t="shared" si="2"/>
        <v>-3.1564092371269967</v>
      </c>
      <c r="T77" s="11">
        <f t="shared" si="2"/>
        <v>-4.9290644344649879</v>
      </c>
      <c r="U77" s="11">
        <f t="shared" si="2"/>
        <v>-0.81467478973526597</v>
      </c>
    </row>
    <row r="78" spans="1:21" x14ac:dyDescent="0.2">
      <c r="A78" s="13">
        <v>1991</v>
      </c>
      <c r="B78" s="11">
        <f t="shared" si="3"/>
        <v>3.508419906686354</v>
      </c>
      <c r="C78" s="11">
        <f t="shared" si="2"/>
        <v>3.3216814941206541</v>
      </c>
      <c r="D78" s="11">
        <f t="shared" si="2"/>
        <v>1.1473857508893237</v>
      </c>
      <c r="E78" s="11">
        <f t="shared" si="2"/>
        <v>4.3462631605880038</v>
      </c>
      <c r="F78" s="11">
        <f t="shared" si="2"/>
        <v>-6.001640287494947</v>
      </c>
      <c r="G78" s="11">
        <f t="shared" si="2"/>
        <v>-2.8306885617953621</v>
      </c>
      <c r="H78" s="11">
        <f t="shared" si="2"/>
        <v>-1.7138067592232873</v>
      </c>
      <c r="I78" s="11">
        <f t="shared" si="2"/>
        <v>1.2224571572539051E-2</v>
      </c>
      <c r="J78" s="11">
        <f t="shared" si="2"/>
        <v>-7.2540700537603477</v>
      </c>
      <c r="K78" s="11">
        <f t="shared" si="2"/>
        <v>-4.2017884654642472</v>
      </c>
      <c r="L78" s="11">
        <f t="shared" si="2"/>
        <v>-1.4561111327258032</v>
      </c>
      <c r="M78" s="11">
        <f t="shared" si="2"/>
        <v>-7.2299144758347662</v>
      </c>
      <c r="N78" s="11">
        <f t="shared" si="2"/>
        <v>-1.8722689895635243</v>
      </c>
      <c r="O78" s="11">
        <f t="shared" si="2"/>
        <v>-1.3283912019074229</v>
      </c>
      <c r="P78" s="11"/>
      <c r="Q78" s="11"/>
      <c r="R78" s="11"/>
      <c r="S78" s="11">
        <f t="shared" si="2"/>
        <v>0.6095398405356417</v>
      </c>
      <c r="T78" s="11">
        <f t="shared" si="2"/>
        <v>-1.5260075708437781</v>
      </c>
      <c r="U78" s="11">
        <f t="shared" si="2"/>
        <v>-0.69628651072987979</v>
      </c>
    </row>
    <row r="79" spans="1:21" x14ac:dyDescent="0.2">
      <c r="A79" s="13">
        <v>1992</v>
      </c>
      <c r="B79" s="11">
        <f t="shared" si="3"/>
        <v>5.714788272047965</v>
      </c>
      <c r="C79" s="11">
        <f t="shared" si="2"/>
        <v>4.431643378580425</v>
      </c>
      <c r="D79" s="11">
        <f t="shared" si="2"/>
        <v>2.6254275397358482</v>
      </c>
      <c r="E79" s="11">
        <f t="shared" si="2"/>
        <v>-0.9871913916550642</v>
      </c>
      <c r="F79" s="11">
        <f t="shared" si="2"/>
        <v>-3.8141865583423593</v>
      </c>
      <c r="G79" s="11">
        <f t="shared" si="2"/>
        <v>1.8935674991658171</v>
      </c>
      <c r="H79" s="11">
        <f t="shared" si="2"/>
        <v>3.6251849879742082</v>
      </c>
      <c r="I79" s="11">
        <f t="shared" si="2"/>
        <v>0.82254608965241294</v>
      </c>
      <c r="J79" s="11">
        <f t="shared" si="2"/>
        <v>-7.4339802297215734</v>
      </c>
      <c r="K79" s="11">
        <f t="shared" si="2"/>
        <v>-1.0956626764675637</v>
      </c>
      <c r="L79" s="11">
        <f t="shared" si="2"/>
        <v>-2.1537926849320854</v>
      </c>
      <c r="M79" s="11">
        <f t="shared" si="2"/>
        <v>-6.279480435651867</v>
      </c>
      <c r="N79" s="11">
        <f t="shared" si="2"/>
        <v>-8.4364814091630649</v>
      </c>
      <c r="O79" s="11">
        <f t="shared" si="2"/>
        <v>-6.9950510125930387</v>
      </c>
      <c r="P79" s="11"/>
      <c r="Q79" s="11"/>
      <c r="R79" s="11"/>
      <c r="S79" s="11">
        <f t="shared" si="2"/>
        <v>-4.6625604203268436</v>
      </c>
      <c r="T79" s="11">
        <f t="shared" si="2"/>
        <v>-6.9280091477632855</v>
      </c>
      <c r="U79" s="11">
        <f t="shared" si="2"/>
        <v>0.26893294290207903</v>
      </c>
    </row>
    <row r="80" spans="1:21" x14ac:dyDescent="0.2">
      <c r="A80" s="13">
        <v>1993</v>
      </c>
      <c r="B80" s="11">
        <f t="shared" si="3"/>
        <v>-9.2504925337375603</v>
      </c>
      <c r="C80" s="11">
        <f t="shared" si="2"/>
        <v>10.625522258695138</v>
      </c>
      <c r="D80" s="11">
        <f t="shared" si="2"/>
        <v>3.6149917454479903</v>
      </c>
      <c r="E80" s="11">
        <f t="shared" si="2"/>
        <v>3.4594662245244332</v>
      </c>
      <c r="F80" s="11">
        <f t="shared" si="2"/>
        <v>-0.50305531887162169</v>
      </c>
      <c r="G80" s="11">
        <f t="shared" si="2"/>
        <v>-1.2607340075589679</v>
      </c>
      <c r="H80" s="11">
        <f t="shared" si="2"/>
        <v>7.0393556705216254</v>
      </c>
      <c r="I80" s="11">
        <f t="shared" si="2"/>
        <v>3.5277024519336466</v>
      </c>
      <c r="J80" s="11">
        <f t="shared" si="2"/>
        <v>3.1812305428066163</v>
      </c>
      <c r="K80" s="11">
        <f t="shared" si="2"/>
        <v>-1.9131822103487315</v>
      </c>
      <c r="L80" s="11">
        <f t="shared" si="2"/>
        <v>3.5276702588259483</v>
      </c>
      <c r="M80" s="11">
        <f t="shared" si="2"/>
        <v>2.3754652507017262</v>
      </c>
      <c r="N80" s="11">
        <f t="shared" si="2"/>
        <v>-0.25860906985041154</v>
      </c>
      <c r="O80" s="11">
        <f t="shared" si="2"/>
        <v>-6.5547592084153936E-2</v>
      </c>
      <c r="P80" s="11"/>
      <c r="Q80" s="11"/>
      <c r="R80" s="11"/>
      <c r="S80" s="11">
        <f t="shared" si="2"/>
        <v>3.1758266799958608</v>
      </c>
      <c r="T80" s="11">
        <f t="shared" si="2"/>
        <v>1.6548529009052029</v>
      </c>
      <c r="U80" s="11">
        <f t="shared" si="2"/>
        <v>2.7737844894492096</v>
      </c>
    </row>
    <row r="81" spans="1:21" x14ac:dyDescent="0.2">
      <c r="A81" s="13">
        <v>1994</v>
      </c>
      <c r="B81" s="11">
        <f t="shared" si="3"/>
        <v>-4.4985281987683585</v>
      </c>
      <c r="C81" s="11">
        <f t="shared" si="2"/>
        <v>16.534602892606141</v>
      </c>
      <c r="D81" s="11">
        <f t="shared" si="2"/>
        <v>3.2426949127488003</v>
      </c>
      <c r="E81" s="11">
        <f t="shared" si="2"/>
        <v>-3.7981251576260875</v>
      </c>
      <c r="F81" s="11">
        <f t="shared" si="2"/>
        <v>-0.98778916908636261</v>
      </c>
      <c r="G81" s="11">
        <f t="shared" si="2"/>
        <v>-4.0230037697558982</v>
      </c>
      <c r="H81" s="11">
        <f t="shared" si="2"/>
        <v>2.0129500311191038</v>
      </c>
      <c r="I81" s="11">
        <f t="shared" si="2"/>
        <v>3.9363212392669475</v>
      </c>
      <c r="J81" s="11">
        <f t="shared" si="2"/>
        <v>-0.92146743326962322</v>
      </c>
      <c r="K81" s="11">
        <f t="shared" si="2"/>
        <v>-1.7298047167860608</v>
      </c>
      <c r="L81" s="11">
        <f t="shared" si="2"/>
        <v>-1.5315944993266137</v>
      </c>
      <c r="M81" s="11">
        <f t="shared" si="2"/>
        <v>1.2368133591006578</v>
      </c>
      <c r="N81" s="11">
        <f t="shared" si="2"/>
        <v>1.8975125504397135</v>
      </c>
      <c r="O81" s="11">
        <f t="shared" si="2"/>
        <v>1.4341496641803912</v>
      </c>
      <c r="P81" s="11"/>
      <c r="Q81" s="11"/>
      <c r="R81" s="11"/>
      <c r="S81" s="11">
        <f t="shared" si="2"/>
        <v>-2.7413825025963465</v>
      </c>
      <c r="T81" s="11">
        <f t="shared" si="2"/>
        <v>-3.2641588668361381</v>
      </c>
      <c r="U81" s="11">
        <f t="shared" si="2"/>
        <v>1.290881668803894</v>
      </c>
    </row>
    <row r="82" spans="1:21" x14ac:dyDescent="0.2">
      <c r="A82" s="13">
        <v>1995</v>
      </c>
      <c r="B82" s="11">
        <f t="shared" si="3"/>
        <v>-4.8745303014698624</v>
      </c>
      <c r="C82" s="11">
        <f t="shared" si="2"/>
        <v>3.1256003394123786</v>
      </c>
      <c r="D82" s="11">
        <f t="shared" si="2"/>
        <v>-1.1048872992735281</v>
      </c>
      <c r="E82" s="11">
        <f t="shared" si="2"/>
        <v>7.1546273316204223</v>
      </c>
      <c r="F82" s="11">
        <f t="shared" si="2"/>
        <v>-1.1785582221680222</v>
      </c>
      <c r="G82" s="11">
        <f t="shared" si="2"/>
        <v>-1.5680486702865395</v>
      </c>
      <c r="H82" s="11">
        <f t="shared" si="2"/>
        <v>-0.41941775303498258</v>
      </c>
      <c r="I82" s="11">
        <f t="shared" si="2"/>
        <v>5.9280838542967267</v>
      </c>
      <c r="J82" s="11">
        <f t="shared" si="2"/>
        <v>0.2742305561280447</v>
      </c>
      <c r="K82" s="11">
        <f t="shared" si="2"/>
        <v>-1.029316765701326</v>
      </c>
      <c r="L82" s="11">
        <f t="shared" si="2"/>
        <v>-0.42349405842838361</v>
      </c>
      <c r="M82" s="11">
        <f t="shared" si="2"/>
        <v>3.0307971741460644</v>
      </c>
      <c r="N82" s="11">
        <f t="shared" si="2"/>
        <v>0.66539635558168453</v>
      </c>
      <c r="O82" s="11">
        <f t="shared" si="2"/>
        <v>0.46922696723514529</v>
      </c>
      <c r="P82" s="11"/>
      <c r="Q82" s="11"/>
      <c r="R82" s="11"/>
      <c r="S82" s="11">
        <f t="shared" si="2"/>
        <v>-1.4263995699207892</v>
      </c>
      <c r="T82" s="11">
        <f t="shared" si="2"/>
        <v>0.31580475434965533</v>
      </c>
      <c r="U82" s="11">
        <f t="shared" si="2"/>
        <v>5.1461440352775951E-2</v>
      </c>
    </row>
    <row r="83" spans="1:21" x14ac:dyDescent="0.2">
      <c r="A83" s="13">
        <v>1996</v>
      </c>
      <c r="B83" s="11">
        <f t="shared" si="3"/>
        <v>-3.7491761321809274</v>
      </c>
      <c r="C83" s="11">
        <f t="shared" si="2"/>
        <v>1.0551060520678586</v>
      </c>
      <c r="D83" s="11">
        <f t="shared" si="2"/>
        <v>-0.88972366174472228</v>
      </c>
      <c r="E83" s="11">
        <f t="shared" si="2"/>
        <v>10.468606534813798</v>
      </c>
      <c r="F83" s="11">
        <f t="shared" si="2"/>
        <v>-5.7096735188327603</v>
      </c>
      <c r="G83" s="11">
        <f t="shared" si="2"/>
        <v>1.5311817840171913</v>
      </c>
      <c r="H83" s="11">
        <f t="shared" si="2"/>
        <v>1.5840662779904739</v>
      </c>
      <c r="I83" s="11">
        <f t="shared" si="2"/>
        <v>4.843377028909857</v>
      </c>
      <c r="J83" s="11">
        <f t="shared" si="2"/>
        <v>-6.1284257356979097</v>
      </c>
      <c r="K83" s="11">
        <f t="shared" si="2"/>
        <v>-5.3388201149094474</v>
      </c>
      <c r="L83" s="11">
        <f t="shared" si="2"/>
        <v>5.2495100325336299</v>
      </c>
      <c r="M83" s="11">
        <f t="shared" si="2"/>
        <v>4.7200044736379283</v>
      </c>
      <c r="N83" s="11">
        <f t="shared" si="2"/>
        <v>2.2835115934069736</v>
      </c>
      <c r="O83" s="11">
        <f t="shared" si="2"/>
        <v>-1.0770703298039819</v>
      </c>
      <c r="P83" s="11"/>
      <c r="Q83" s="11"/>
      <c r="R83" s="11"/>
      <c r="S83" s="11">
        <f t="shared" si="2"/>
        <v>-1.360939066550062</v>
      </c>
      <c r="T83" s="11">
        <f t="shared" si="2"/>
        <v>-4.8040348264273227</v>
      </c>
      <c r="U83" s="11">
        <f t="shared" si="2"/>
        <v>0.54705038833774389</v>
      </c>
    </row>
    <row r="84" spans="1:21" x14ac:dyDescent="0.2">
      <c r="A84" s="13">
        <v>1997</v>
      </c>
      <c r="B84" s="11">
        <f t="shared" si="3"/>
        <v>-0.45143287350656564</v>
      </c>
      <c r="C84" s="11">
        <f t="shared" si="2"/>
        <v>-3.9142292900538895</v>
      </c>
      <c r="D84" s="11">
        <f t="shared" si="2"/>
        <v>1.446941836636169</v>
      </c>
      <c r="E84" s="11">
        <f t="shared" si="2"/>
        <v>1.9887267382765847</v>
      </c>
      <c r="F84" s="11">
        <f t="shared" si="2"/>
        <v>-5.6877217794978367</v>
      </c>
      <c r="G84" s="11">
        <f t="shared" si="2"/>
        <v>-0.18753829349910286</v>
      </c>
      <c r="H84" s="11">
        <f t="shared" si="2"/>
        <v>-2.3158315995962893</v>
      </c>
      <c r="I84" s="11">
        <f t="shared" si="2"/>
        <v>4.9843096880412707</v>
      </c>
      <c r="J84" s="11">
        <f t="shared" si="2"/>
        <v>-5.3240834679473741</v>
      </c>
      <c r="K84" s="11">
        <f t="shared" si="2"/>
        <v>-11.902859081600406</v>
      </c>
      <c r="L84" s="11">
        <f t="shared" si="2"/>
        <v>3.6433344878971985</v>
      </c>
      <c r="M84" s="11">
        <f t="shared" si="2"/>
        <v>3.2250005416100693</v>
      </c>
      <c r="N84" s="11">
        <f t="shared" si="2"/>
        <v>-5.40873870748577</v>
      </c>
      <c r="O84" s="11">
        <f t="shared" si="2"/>
        <v>-2.2910990342934703</v>
      </c>
      <c r="P84" s="11"/>
      <c r="Q84" s="11"/>
      <c r="R84" s="11"/>
      <c r="S84" s="11">
        <f t="shared" si="2"/>
        <v>-3.8108328254355874</v>
      </c>
      <c r="T84" s="11">
        <f t="shared" si="2"/>
        <v>1.4155981736630174</v>
      </c>
      <c r="U84" s="11">
        <f t="shared" si="2"/>
        <v>0.2242615302440274</v>
      </c>
    </row>
    <row r="85" spans="1:21" x14ac:dyDescent="0.2">
      <c r="A85" s="13">
        <v>1998</v>
      </c>
      <c r="B85" s="11">
        <f t="shared" si="3"/>
        <v>5.3696708891765308</v>
      </c>
      <c r="C85" s="11">
        <f t="shared" si="2"/>
        <v>-5.2304010670278522</v>
      </c>
      <c r="D85" s="11">
        <f t="shared" si="2"/>
        <v>-0.34492221940106871</v>
      </c>
      <c r="E85" s="11">
        <f t="shared" si="2"/>
        <v>2.008478694114523</v>
      </c>
      <c r="F85" s="11">
        <f t="shared" si="2"/>
        <v>1.8760487760975215</v>
      </c>
      <c r="G85" s="11">
        <f t="shared" si="2"/>
        <v>-1.7334342363041557</v>
      </c>
      <c r="H85" s="11">
        <f t="shared" si="2"/>
        <v>-1.9716446528899627</v>
      </c>
      <c r="I85" s="11">
        <f t="shared" si="2"/>
        <v>0.75617833545301572</v>
      </c>
      <c r="J85" s="11">
        <f t="shared" si="2"/>
        <v>0.29961364042625638</v>
      </c>
      <c r="K85" s="11">
        <f t="shared" si="2"/>
        <v>5.9185731414990004</v>
      </c>
      <c r="L85" s="11">
        <f t="shared" si="2"/>
        <v>16.157616905560097</v>
      </c>
      <c r="M85" s="11">
        <f t="shared" si="2"/>
        <v>4.9453974415598879E-2</v>
      </c>
      <c r="N85" s="11">
        <f t="shared" si="2"/>
        <v>7.9692363163660174</v>
      </c>
      <c r="O85" s="11">
        <f t="shared" ref="C85:U99" si="4">LN(O34/O33)*100</f>
        <v>-3.290659652580151</v>
      </c>
      <c r="P85" s="11"/>
      <c r="Q85" s="11"/>
      <c r="R85" s="11"/>
      <c r="S85" s="11">
        <f t="shared" si="4"/>
        <v>7.1102004834315347</v>
      </c>
      <c r="T85" s="11">
        <f t="shared" si="4"/>
        <v>-0.2180089875187754</v>
      </c>
      <c r="U85" s="11">
        <f t="shared" si="4"/>
        <v>1.6517602093631023</v>
      </c>
    </row>
    <row r="86" spans="1:21" x14ac:dyDescent="0.2">
      <c r="A86" s="13">
        <v>1999</v>
      </c>
      <c r="B86" s="11">
        <f t="shared" si="3"/>
        <v>11.270829022635978</v>
      </c>
      <c r="C86" s="11">
        <f t="shared" si="4"/>
        <v>0.96480149603456766</v>
      </c>
      <c r="D86" s="11">
        <f t="shared" si="4"/>
        <v>2.7441423434487877</v>
      </c>
      <c r="E86" s="11">
        <f t="shared" si="4"/>
        <v>9.5104359294564365</v>
      </c>
      <c r="F86" s="11">
        <f t="shared" si="4"/>
        <v>-2.9418272949226054</v>
      </c>
      <c r="G86" s="11">
        <f t="shared" si="4"/>
        <v>-0.36715614597619101</v>
      </c>
      <c r="H86" s="11">
        <f t="shared" si="4"/>
        <v>-3.4914425259376811</v>
      </c>
      <c r="I86" s="11">
        <f t="shared" si="4"/>
        <v>0.95514233931999504</v>
      </c>
      <c r="J86" s="11">
        <f t="shared" si="4"/>
        <v>4.222631066076973</v>
      </c>
      <c r="K86" s="11">
        <f t="shared" si="4"/>
        <v>13.446503733486924</v>
      </c>
      <c r="L86" s="11">
        <f t="shared" si="4"/>
        <v>-4.6246680139135323</v>
      </c>
      <c r="M86" s="11">
        <f t="shared" si="4"/>
        <v>1.8618875754063278</v>
      </c>
      <c r="N86" s="11">
        <f t="shared" si="4"/>
        <v>0.72478131115550326</v>
      </c>
      <c r="O86" s="11">
        <f t="shared" si="4"/>
        <v>1.8920148206961334</v>
      </c>
      <c r="P86" s="11"/>
      <c r="Q86" s="11"/>
      <c r="R86" s="11"/>
      <c r="S86" s="11">
        <f t="shared" si="4"/>
        <v>-9.4249172052926049</v>
      </c>
      <c r="T86" s="11">
        <f t="shared" si="4"/>
        <v>-6.4943489065568114</v>
      </c>
      <c r="U86" s="11">
        <f t="shared" si="4"/>
        <v>1.0532777747753526</v>
      </c>
    </row>
    <row r="87" spans="1:21" x14ac:dyDescent="0.2">
      <c r="A87" s="13">
        <v>2000</v>
      </c>
      <c r="B87" s="11">
        <f t="shared" si="3"/>
        <v>5.0382967331750423</v>
      </c>
      <c r="C87" s="11">
        <f t="shared" si="4"/>
        <v>-1.9063018493149606</v>
      </c>
      <c r="D87" s="11">
        <f t="shared" si="4"/>
        <v>3.8549775339335417</v>
      </c>
      <c r="E87" s="11">
        <f t="shared" si="4"/>
        <v>2.353695331192363</v>
      </c>
      <c r="F87" s="11">
        <f t="shared" si="4"/>
        <v>-7.5968150558524492</v>
      </c>
      <c r="G87" s="11">
        <f t="shared" si="4"/>
        <v>-1.4644995358639372</v>
      </c>
      <c r="H87" s="11">
        <f t="shared" si="4"/>
        <v>-2.5913187369188408</v>
      </c>
      <c r="I87" s="11">
        <f t="shared" si="4"/>
        <v>5.7785864444231771</v>
      </c>
      <c r="J87" s="11">
        <f t="shared" si="4"/>
        <v>-9.6582595084779121E-2</v>
      </c>
      <c r="K87" s="11">
        <f t="shared" si="4"/>
        <v>15.051092088998747</v>
      </c>
      <c r="L87" s="11">
        <f t="shared" si="4"/>
        <v>2.7671571132467565</v>
      </c>
      <c r="M87" s="11">
        <f t="shared" si="4"/>
        <v>3.9227768473292262</v>
      </c>
      <c r="N87" s="11">
        <f t="shared" si="4"/>
        <v>2.8157288847060964</v>
      </c>
      <c r="O87" s="11">
        <f t="shared" si="4"/>
        <v>2.0808515919880541</v>
      </c>
      <c r="P87" s="11"/>
      <c r="Q87" s="11"/>
      <c r="R87" s="11"/>
      <c r="S87" s="11">
        <f t="shared" si="4"/>
        <v>3.0822166476618471</v>
      </c>
      <c r="T87" s="11">
        <f t="shared" si="4"/>
        <v>-0.64103812608140798</v>
      </c>
      <c r="U87" s="11">
        <f t="shared" si="4"/>
        <v>2.5133778388645505</v>
      </c>
    </row>
    <row r="88" spans="1:21" x14ac:dyDescent="0.2">
      <c r="A88" s="13">
        <v>2001</v>
      </c>
      <c r="B88" s="11">
        <f t="shared" si="3"/>
        <v>-2.0558117930296294</v>
      </c>
      <c r="C88" s="11">
        <f t="shared" si="4"/>
        <v>-7.4339099810030635</v>
      </c>
      <c r="D88" s="11">
        <f t="shared" si="4"/>
        <v>1.8699419277949627</v>
      </c>
      <c r="E88" s="11">
        <f t="shared" si="4"/>
        <v>1.4404295600341563</v>
      </c>
      <c r="F88" s="11">
        <f t="shared" si="4"/>
        <v>-1.5188139146443604</v>
      </c>
      <c r="G88" s="11">
        <f t="shared" si="4"/>
        <v>-0.92363831720713752</v>
      </c>
      <c r="H88" s="11">
        <f t="shared" si="4"/>
        <v>2.2732992655675717</v>
      </c>
      <c r="I88" s="11">
        <f t="shared" si="4"/>
        <v>-2.3595501066672671</v>
      </c>
      <c r="J88" s="11">
        <f t="shared" si="4"/>
        <v>2.4124871432113286</v>
      </c>
      <c r="K88" s="11">
        <f t="shared" si="4"/>
        <v>2.470387980951712</v>
      </c>
      <c r="L88" s="11">
        <f t="shared" si="4"/>
        <v>1.7424482152630552</v>
      </c>
      <c r="M88" s="11">
        <f t="shared" si="4"/>
        <v>-0.64072920218254414</v>
      </c>
      <c r="N88" s="11">
        <f t="shared" si="4"/>
        <v>3.0007066878164821</v>
      </c>
      <c r="O88" s="11">
        <f t="shared" si="4"/>
        <v>1.6111338486714435</v>
      </c>
      <c r="P88" s="11"/>
      <c r="Q88" s="11"/>
      <c r="R88" s="11"/>
      <c r="S88" s="11">
        <f t="shared" si="4"/>
        <v>-3.3900422059056643</v>
      </c>
      <c r="T88" s="11">
        <f t="shared" si="4"/>
        <v>7.0660888611532275</v>
      </c>
      <c r="U88" s="11">
        <f t="shared" si="4"/>
        <v>0.88273166449243079</v>
      </c>
    </row>
    <row r="89" spans="1:21" x14ac:dyDescent="0.2">
      <c r="A89" s="13">
        <v>2002</v>
      </c>
      <c r="B89" s="11">
        <f t="shared" si="3"/>
        <v>10.869408473410759</v>
      </c>
      <c r="C89" s="11">
        <f t="shared" si="4"/>
        <v>-2.1838367625064761</v>
      </c>
      <c r="D89" s="11">
        <f t="shared" si="4"/>
        <v>1.6131849568503751</v>
      </c>
      <c r="E89" s="11">
        <f t="shared" si="4"/>
        <v>3.7290866278201862</v>
      </c>
      <c r="F89" s="11">
        <f t="shared" si="4"/>
        <v>5.3743363863197011</v>
      </c>
      <c r="G89" s="11">
        <f t="shared" si="4"/>
        <v>3.6479083538900441</v>
      </c>
      <c r="H89" s="11">
        <f t="shared" si="4"/>
        <v>4.5761328100959702</v>
      </c>
      <c r="I89" s="11">
        <f t="shared" si="4"/>
        <v>-0.34154726398461255</v>
      </c>
      <c r="J89" s="11">
        <f t="shared" si="4"/>
        <v>1.7098966427367592</v>
      </c>
      <c r="K89" s="11">
        <f t="shared" si="4"/>
        <v>1.7482477605309799</v>
      </c>
      <c r="L89" s="11">
        <f t="shared" si="4"/>
        <v>0.41476979429725114</v>
      </c>
      <c r="M89" s="11">
        <f t="shared" si="4"/>
        <v>4.0953566620255488</v>
      </c>
      <c r="N89" s="11">
        <f t="shared" si="4"/>
        <v>-0.85794702958684399</v>
      </c>
      <c r="O89" s="11">
        <f t="shared" si="4"/>
        <v>-3.8190261061166844</v>
      </c>
      <c r="P89" s="11"/>
      <c r="Q89" s="11"/>
      <c r="R89" s="11"/>
      <c r="S89" s="11">
        <f t="shared" si="4"/>
        <v>4.593148475094468</v>
      </c>
      <c r="T89" s="11">
        <f t="shared" si="4"/>
        <v>-7.650709966033947</v>
      </c>
      <c r="U89" s="11">
        <f t="shared" si="4"/>
        <v>1.6044088529620408</v>
      </c>
    </row>
    <row r="90" spans="1:21" x14ac:dyDescent="0.2">
      <c r="A90" s="13">
        <v>2003</v>
      </c>
      <c r="B90" s="11">
        <f t="shared" si="3"/>
        <v>-6.4499022108686619</v>
      </c>
      <c r="C90" s="11">
        <f t="shared" si="4"/>
        <v>-6.378230004594637</v>
      </c>
      <c r="D90" s="11">
        <f t="shared" si="4"/>
        <v>3.6429015648061629</v>
      </c>
      <c r="E90" s="11">
        <f t="shared" si="4"/>
        <v>2.6755174460561739</v>
      </c>
      <c r="F90" s="11">
        <f t="shared" si="4"/>
        <v>-0.12248566037860099</v>
      </c>
      <c r="G90" s="11">
        <f t="shared" si="4"/>
        <v>1.7042023880860426</v>
      </c>
      <c r="H90" s="11">
        <f t="shared" si="4"/>
        <v>0.72139134980452613</v>
      </c>
      <c r="I90" s="11">
        <f t="shared" si="4"/>
        <v>2.0782605459999446</v>
      </c>
      <c r="J90" s="11">
        <f t="shared" si="4"/>
        <v>0.10855008476776784</v>
      </c>
      <c r="K90" s="11">
        <f t="shared" si="4"/>
        <v>5.3551893186235988</v>
      </c>
      <c r="L90" s="11">
        <f t="shared" si="4"/>
        <v>6.2517108021128296</v>
      </c>
      <c r="M90" s="11">
        <f t="shared" si="4"/>
        <v>7.4127486072726496</v>
      </c>
      <c r="N90" s="11">
        <f t="shared" si="4"/>
        <v>4.4130146390684448</v>
      </c>
      <c r="O90" s="11">
        <f t="shared" si="4"/>
        <v>-0.45820395668913572</v>
      </c>
      <c r="P90" s="11"/>
      <c r="Q90" s="11"/>
      <c r="R90" s="11"/>
      <c r="S90" s="11">
        <f t="shared" si="4"/>
        <v>7.7929510305113787</v>
      </c>
      <c r="T90" s="11">
        <f t="shared" si="4"/>
        <v>-0.14746267092181359</v>
      </c>
      <c r="U90" s="11">
        <f t="shared" si="4"/>
        <v>2.1549213857121505</v>
      </c>
    </row>
    <row r="91" spans="1:21" x14ac:dyDescent="0.2">
      <c r="A91" s="13">
        <v>2004</v>
      </c>
      <c r="B91" s="11">
        <f t="shared" ref="B91:B106" si="5">LN(B40/B39)*100</f>
        <v>-4.938188833416798</v>
      </c>
      <c r="C91" s="11">
        <f t="shared" si="4"/>
        <v>-6.7809125528892968</v>
      </c>
      <c r="D91" s="11">
        <f t="shared" si="4"/>
        <v>4.5429692038532155</v>
      </c>
      <c r="E91" s="11">
        <f t="shared" si="4"/>
        <v>2.2090997049836534</v>
      </c>
      <c r="F91" s="11">
        <f t="shared" si="4"/>
        <v>0.72607424777879292</v>
      </c>
      <c r="G91" s="11">
        <f t="shared" si="4"/>
        <v>2.20870265678094</v>
      </c>
      <c r="H91" s="11">
        <f t="shared" si="4"/>
        <v>2.3850184831779297</v>
      </c>
      <c r="I91" s="11">
        <f t="shared" si="4"/>
        <v>7.9571091953167254</v>
      </c>
      <c r="J91" s="11">
        <f t="shared" si="4"/>
        <v>-1.7878111240669119</v>
      </c>
      <c r="K91" s="11">
        <f t="shared" si="4"/>
        <v>4.0696109272381191</v>
      </c>
      <c r="L91" s="11">
        <f t="shared" si="4"/>
        <v>5.6535966310508581</v>
      </c>
      <c r="M91" s="11">
        <f t="shared" si="4"/>
        <v>2.5393245658362016</v>
      </c>
      <c r="N91" s="11">
        <f t="shared" si="4"/>
        <v>2.8019185525607644</v>
      </c>
      <c r="O91" s="11">
        <f t="shared" si="4"/>
        <v>-0.22867854773555674</v>
      </c>
      <c r="P91" s="11"/>
      <c r="Q91" s="11"/>
      <c r="R91" s="11"/>
      <c r="S91" s="11">
        <f t="shared" si="4"/>
        <v>0.79914004892491453</v>
      </c>
      <c r="T91" s="11">
        <f t="shared" si="4"/>
        <v>-0.21928314009162275</v>
      </c>
      <c r="U91" s="11">
        <f t="shared" si="4"/>
        <v>2.5293851671151395</v>
      </c>
    </row>
    <row r="92" spans="1:21" x14ac:dyDescent="0.2">
      <c r="A92" s="13">
        <v>2005</v>
      </c>
      <c r="B92" s="11">
        <f t="shared" si="5"/>
        <v>6.422251213959318</v>
      </c>
      <c r="C92" s="11">
        <f t="shared" si="4"/>
        <v>-7.9940791028908276</v>
      </c>
      <c r="D92" s="11">
        <f t="shared" si="4"/>
        <v>3.0121472128779621</v>
      </c>
      <c r="E92" s="11">
        <f t="shared" si="4"/>
        <v>-7.3992525374558653</v>
      </c>
      <c r="F92" s="11">
        <f t="shared" si="4"/>
        <v>-0.58599065638601167</v>
      </c>
      <c r="G92" s="11">
        <f t="shared" si="4"/>
        <v>-3.8982590608023759</v>
      </c>
      <c r="H92" s="11">
        <f t="shared" si="4"/>
        <v>-1.4226247530433827</v>
      </c>
      <c r="I92" s="11">
        <f t="shared" si="4"/>
        <v>2.1288613512611092</v>
      </c>
      <c r="J92" s="11">
        <f t="shared" si="4"/>
        <v>2.4651709732244966</v>
      </c>
      <c r="K92" s="11">
        <f t="shared" si="4"/>
        <v>2.739315720927129</v>
      </c>
      <c r="L92" s="11">
        <f t="shared" si="4"/>
        <v>7.0672595998411163</v>
      </c>
      <c r="M92" s="11">
        <f t="shared" si="4"/>
        <v>4.8639079197081703</v>
      </c>
      <c r="N92" s="11">
        <f t="shared" si="4"/>
        <v>4.4022350000234409</v>
      </c>
      <c r="O92" s="11">
        <f t="shared" si="4"/>
        <v>2.2077341368976851</v>
      </c>
      <c r="P92" s="11"/>
      <c r="Q92" s="11"/>
      <c r="R92" s="11"/>
      <c r="S92" s="11">
        <f t="shared" si="4"/>
        <v>6.4668640647559634</v>
      </c>
      <c r="T92" s="11">
        <f t="shared" si="4"/>
        <v>5.2970286166134395</v>
      </c>
      <c r="U92" s="11">
        <f t="shared" si="4"/>
        <v>1.9526784453664507</v>
      </c>
    </row>
    <row r="93" spans="1:21" x14ac:dyDescent="0.2">
      <c r="A93" s="13">
        <v>2006</v>
      </c>
      <c r="B93" s="11">
        <f t="shared" si="5"/>
        <v>-8.0458323338221245</v>
      </c>
      <c r="C93" s="11">
        <f t="shared" si="4"/>
        <v>-8.3298965977199408</v>
      </c>
      <c r="D93" s="11">
        <f t="shared" si="4"/>
        <v>4.3007015270984992</v>
      </c>
      <c r="E93" s="11">
        <f t="shared" si="4"/>
        <v>-3.7075461538847971</v>
      </c>
      <c r="F93" s="11">
        <f t="shared" si="4"/>
        <v>-5.9763801717892937</v>
      </c>
      <c r="G93" s="11">
        <f t="shared" si="4"/>
        <v>-1.0638781226188383</v>
      </c>
      <c r="H93" s="11">
        <f t="shared" si="4"/>
        <v>3.1908462218732594</v>
      </c>
      <c r="I93" s="11">
        <f t="shared" si="4"/>
        <v>-0.18043424434439179</v>
      </c>
      <c r="J93" s="11">
        <f t="shared" si="4"/>
        <v>1.6643831678720078</v>
      </c>
      <c r="K93" s="11">
        <f t="shared" si="4"/>
        <v>-4.9591936706012044E-2</v>
      </c>
      <c r="L93" s="11">
        <f t="shared" si="4"/>
        <v>5.4018156569512268</v>
      </c>
      <c r="M93" s="11">
        <f t="shared" si="4"/>
        <v>1.4409502773628964</v>
      </c>
      <c r="N93" s="11">
        <f t="shared" si="4"/>
        <v>3.7518422074828877</v>
      </c>
      <c r="O93" s="11">
        <f t="shared" si="4"/>
        <v>3.003565676153698</v>
      </c>
      <c r="P93" s="11"/>
      <c r="Q93" s="11"/>
      <c r="R93" s="11"/>
      <c r="S93" s="11">
        <f t="shared" si="4"/>
        <v>-2.5392013317710957</v>
      </c>
      <c r="T93" s="11">
        <f t="shared" si="4"/>
        <v>-8.3149458579653039</v>
      </c>
      <c r="U93" s="11">
        <f t="shared" si="4"/>
        <v>1.290978921429083</v>
      </c>
    </row>
    <row r="94" spans="1:21" x14ac:dyDescent="0.2">
      <c r="A94" s="13">
        <v>2007</v>
      </c>
      <c r="B94" s="11">
        <f t="shared" si="5"/>
        <v>-4.780972805765427</v>
      </c>
      <c r="C94" s="11">
        <f t="shared" si="4"/>
        <v>-4.5150457648040643</v>
      </c>
      <c r="D94" s="11">
        <f t="shared" si="4"/>
        <v>1.7690137432198632</v>
      </c>
      <c r="E94" s="11">
        <f t="shared" si="4"/>
        <v>-0.36439769535761724</v>
      </c>
      <c r="F94" s="11">
        <f t="shared" si="4"/>
        <v>-1.3161748961928894</v>
      </c>
      <c r="G94" s="11">
        <f t="shared" si="4"/>
        <v>-0.34842398651305612</v>
      </c>
      <c r="H94" s="11">
        <f t="shared" si="4"/>
        <v>2.4253448240867277</v>
      </c>
      <c r="I94" s="11">
        <f t="shared" si="4"/>
        <v>2.2482302290814613</v>
      </c>
      <c r="J94" s="11">
        <f t="shared" si="4"/>
        <v>-3.7294110438933332</v>
      </c>
      <c r="K94" s="11">
        <f t="shared" si="4"/>
        <v>3.2177431189483179</v>
      </c>
      <c r="L94" s="11">
        <f t="shared" si="4"/>
        <v>1.0238803729399317</v>
      </c>
      <c r="M94" s="11">
        <f t="shared" si="4"/>
        <v>0.35822316341510968</v>
      </c>
      <c r="N94" s="11">
        <f t="shared" si="4"/>
        <v>3.2862471432982874</v>
      </c>
      <c r="O94" s="11">
        <f t="shared" si="4"/>
        <v>9.0050382960802402</v>
      </c>
      <c r="P94" s="11"/>
      <c r="Q94" s="11"/>
      <c r="R94" s="11"/>
      <c r="S94" s="11">
        <f t="shared" si="4"/>
        <v>-3.0994707674695303</v>
      </c>
      <c r="T94" s="11">
        <f t="shared" si="4"/>
        <v>-2.0194704031455166</v>
      </c>
      <c r="U94" s="11">
        <f t="shared" si="4"/>
        <v>1.2498061915829717</v>
      </c>
    </row>
    <row r="95" spans="1:21" x14ac:dyDescent="0.2">
      <c r="A95" s="13">
        <v>2008</v>
      </c>
      <c r="B95" s="11">
        <f t="shared" si="5"/>
        <v>3.9783352780847352</v>
      </c>
      <c r="C95" s="11">
        <f t="shared" si="4"/>
        <v>-5.1483236185944161</v>
      </c>
      <c r="D95" s="11">
        <f t="shared" si="4"/>
        <v>-0.70214150758501215</v>
      </c>
      <c r="E95" s="11">
        <f t="shared" si="4"/>
        <v>-10.104922832922751</v>
      </c>
      <c r="F95" s="11">
        <f t="shared" si="4"/>
        <v>-4.6474315088580358</v>
      </c>
      <c r="G95" s="11">
        <f t="shared" si="4"/>
        <v>-3.0220495829456366</v>
      </c>
      <c r="H95" s="11">
        <f t="shared" si="4"/>
        <v>-4.4622633725945171</v>
      </c>
      <c r="I95" s="11">
        <f t="shared" si="4"/>
        <v>-4.1257905323479065</v>
      </c>
      <c r="J95" s="11">
        <f t="shared" si="4"/>
        <v>-1.9099776583004657</v>
      </c>
      <c r="K95" s="11">
        <f t="shared" si="4"/>
        <v>1.3383805760964107</v>
      </c>
      <c r="L95" s="11">
        <f t="shared" si="4"/>
        <v>-1.4009942262474899</v>
      </c>
      <c r="M95" s="11">
        <f t="shared" si="4"/>
        <v>2.7425477756757179</v>
      </c>
      <c r="N95" s="11">
        <f t="shared" si="4"/>
        <v>0.70447087473131431</v>
      </c>
      <c r="O95" s="11">
        <f t="shared" si="4"/>
        <v>0.95185482119412523</v>
      </c>
      <c r="P95" s="11"/>
      <c r="Q95" s="11"/>
      <c r="R95" s="11"/>
      <c r="S95" s="11">
        <f t="shared" si="4"/>
        <v>-4.8972575194900152</v>
      </c>
      <c r="T95" s="11">
        <f t="shared" si="4"/>
        <v>-0.8260421818844127</v>
      </c>
      <c r="U95" s="11">
        <f t="shared" si="4"/>
        <v>-1.4376437148098264</v>
      </c>
    </row>
    <row r="96" spans="1:21" x14ac:dyDescent="0.2">
      <c r="A96" s="13">
        <v>2009</v>
      </c>
      <c r="B96" s="11">
        <f t="shared" si="5"/>
        <v>-12.589751496295257</v>
      </c>
      <c r="C96" s="11">
        <f t="shared" si="4"/>
        <v>-9.1425250819344424</v>
      </c>
      <c r="D96" s="11">
        <f t="shared" si="4"/>
        <v>-2.2128281142060309</v>
      </c>
      <c r="E96" s="11">
        <f t="shared" si="4"/>
        <v>-3.3848667995696649</v>
      </c>
      <c r="F96" s="11">
        <f t="shared" si="4"/>
        <v>-12.44033727081489</v>
      </c>
      <c r="G96" s="11">
        <f t="shared" si="4"/>
        <v>-12.041653027047108</v>
      </c>
      <c r="H96" s="11">
        <f t="shared" si="4"/>
        <v>-3.5915500992293619</v>
      </c>
      <c r="I96" s="11">
        <f t="shared" si="4"/>
        <v>-11.813666164907252</v>
      </c>
      <c r="J96" s="11">
        <f t="shared" si="4"/>
        <v>-3.0091848020769336</v>
      </c>
      <c r="K96" s="11">
        <f t="shared" si="4"/>
        <v>-5.1729737778568108</v>
      </c>
      <c r="L96" s="11">
        <f t="shared" si="4"/>
        <v>1.8038283953906755</v>
      </c>
      <c r="M96" s="11">
        <f t="shared" si="4"/>
        <v>5.5206714390289156</v>
      </c>
      <c r="N96" s="11">
        <f t="shared" si="4"/>
        <v>-6.2744541800324836</v>
      </c>
      <c r="O96" s="11">
        <f t="shared" si="4"/>
        <v>-7.427417565730325</v>
      </c>
      <c r="P96" s="11"/>
      <c r="Q96" s="11"/>
      <c r="R96" s="11"/>
      <c r="S96" s="11">
        <f t="shared" si="4"/>
        <v>-5.5197690480816446</v>
      </c>
      <c r="T96" s="11">
        <f t="shared" si="4"/>
        <v>-1.5114409070310242</v>
      </c>
      <c r="U96" s="11">
        <f t="shared" si="4"/>
        <v>-4.4306994455584574</v>
      </c>
    </row>
    <row r="97" spans="1:21" x14ac:dyDescent="0.2">
      <c r="A97" s="13">
        <v>2010</v>
      </c>
      <c r="B97" s="11">
        <f t="shared" si="5"/>
        <v>-5.5172908826166136</v>
      </c>
      <c r="C97" s="11">
        <f t="shared" si="4"/>
        <v>-1.9997360671609634</v>
      </c>
      <c r="D97" s="11">
        <f t="shared" si="4"/>
        <v>4.9866127706848333</v>
      </c>
      <c r="E97" s="11">
        <f t="shared" si="4"/>
        <v>-2.8715786482706984</v>
      </c>
      <c r="F97" s="11">
        <f t="shared" si="4"/>
        <v>-2.356830844724588</v>
      </c>
      <c r="G97" s="11">
        <f t="shared" si="4"/>
        <v>11.93067297966572</v>
      </c>
      <c r="H97" s="11">
        <f t="shared" si="4"/>
        <v>0.99902958768369843</v>
      </c>
      <c r="I97" s="11">
        <f t="shared" si="4"/>
        <v>1.273068237602242</v>
      </c>
      <c r="J97" s="11">
        <f t="shared" si="4"/>
        <v>3.2590102900997913</v>
      </c>
      <c r="K97" s="11">
        <f t="shared" si="4"/>
        <v>3.550086532875365</v>
      </c>
      <c r="L97" s="11">
        <f t="shared" si="4"/>
        <v>-5.9787646463339614</v>
      </c>
      <c r="M97" s="11">
        <f t="shared" si="4"/>
        <v>0.5615372171851194</v>
      </c>
      <c r="N97" s="11">
        <f t="shared" si="4"/>
        <v>1.2578359192509903</v>
      </c>
      <c r="O97" s="11">
        <f t="shared" si="4"/>
        <v>9.7181248240858427</v>
      </c>
      <c r="P97" s="11"/>
      <c r="Q97" s="11"/>
      <c r="R97" s="11"/>
      <c r="S97" s="11">
        <f t="shared" si="4"/>
        <v>2.4830340836564924</v>
      </c>
      <c r="T97" s="11">
        <f t="shared" si="4"/>
        <v>3.0987630720544423</v>
      </c>
      <c r="U97" s="11">
        <f t="shared" si="4"/>
        <v>2.0197956494133633</v>
      </c>
    </row>
    <row r="98" spans="1:21" x14ac:dyDescent="0.2">
      <c r="A98" s="13">
        <v>2011</v>
      </c>
      <c r="B98" s="11">
        <f t="shared" si="5"/>
        <v>12.38734067417716</v>
      </c>
      <c r="C98" s="11">
        <f t="shared" si="4"/>
        <v>-13.782519040285301</v>
      </c>
      <c r="D98" s="11">
        <f t="shared" si="4"/>
        <v>3.400323819632999</v>
      </c>
      <c r="E98" s="11">
        <f t="shared" si="4"/>
        <v>-10.540355558541398</v>
      </c>
      <c r="F98" s="11">
        <f t="shared" si="4"/>
        <v>3.9810634726544851</v>
      </c>
      <c r="G98" s="11">
        <f t="shared" si="4"/>
        <v>2.6127268051925943</v>
      </c>
      <c r="H98" s="11">
        <f t="shared" si="4"/>
        <v>0.95477897559470781</v>
      </c>
      <c r="I98" s="11">
        <f t="shared" si="4"/>
        <v>4.9103990084962659</v>
      </c>
      <c r="J98" s="11">
        <f t="shared" si="4"/>
        <v>-0.97771755774880287</v>
      </c>
      <c r="K98" s="11">
        <f t="shared" si="4"/>
        <v>-0.70579191388425999</v>
      </c>
      <c r="L98" s="11">
        <f t="shared" si="4"/>
        <v>-3.366792685337531</v>
      </c>
      <c r="M98" s="11">
        <f t="shared" si="4"/>
        <v>6.5224649759839464</v>
      </c>
      <c r="N98" s="11">
        <f t="shared" si="4"/>
        <v>1.8685361086762127</v>
      </c>
      <c r="O98" s="11">
        <f t="shared" si="4"/>
        <v>6.3035762993385385</v>
      </c>
      <c r="P98" s="11"/>
      <c r="Q98" s="11"/>
      <c r="R98" s="11"/>
      <c r="S98" s="11">
        <f t="shared" si="4"/>
        <v>0.71567840202579536</v>
      </c>
      <c r="T98" s="11">
        <f t="shared" si="4"/>
        <v>3.9313293008362002</v>
      </c>
      <c r="U98" s="11">
        <f t="shared" si="4"/>
        <v>1.0335784348110955</v>
      </c>
    </row>
    <row r="99" spans="1:21" x14ac:dyDescent="0.2">
      <c r="A99" s="13">
        <v>2012</v>
      </c>
      <c r="B99" s="11">
        <f t="shared" si="5"/>
        <v>-8.7487838288276638</v>
      </c>
      <c r="C99" s="11">
        <f t="shared" si="4"/>
        <v>-14.266003286241885</v>
      </c>
      <c r="D99" s="11">
        <f t="shared" ref="C99:U106" si="6">LN(D48/D47)*100</f>
        <v>-1.8740222196582854</v>
      </c>
      <c r="E99" s="11">
        <f t="shared" si="6"/>
        <v>-1.6536900816718099</v>
      </c>
      <c r="F99" s="11">
        <f t="shared" si="6"/>
        <v>-1.1881536790994569</v>
      </c>
      <c r="G99" s="11">
        <f t="shared" si="6"/>
        <v>-8.7853790128267573</v>
      </c>
      <c r="H99" s="11">
        <f t="shared" si="6"/>
        <v>-0.88372201724178434</v>
      </c>
      <c r="I99" s="11">
        <f t="shared" si="6"/>
        <v>-3.4109108626645908</v>
      </c>
      <c r="J99" s="11">
        <f t="shared" si="6"/>
        <v>0.38483153310678991</v>
      </c>
      <c r="K99" s="11">
        <f t="shared" si="6"/>
        <v>2.2281233321118927</v>
      </c>
      <c r="L99" s="11">
        <f t="shared" si="6"/>
        <v>1.5614288828190002</v>
      </c>
      <c r="M99" s="11">
        <f t="shared" si="6"/>
        <v>4.1433232672524616</v>
      </c>
      <c r="N99" s="11">
        <f t="shared" si="6"/>
        <v>-0.36069712897199696</v>
      </c>
      <c r="O99" s="11">
        <f t="shared" si="6"/>
        <v>4.6045975861417334</v>
      </c>
      <c r="P99" s="11"/>
      <c r="Q99" s="11"/>
      <c r="R99" s="11"/>
      <c r="S99" s="11">
        <f t="shared" si="6"/>
        <v>4.7453679664038351</v>
      </c>
      <c r="T99" s="11">
        <f t="shared" si="6"/>
        <v>1.2892306640178093</v>
      </c>
      <c r="U99" s="11">
        <f t="shared" si="6"/>
        <v>-0.59397232863403426</v>
      </c>
    </row>
    <row r="100" spans="1:21" x14ac:dyDescent="0.2">
      <c r="A100" s="13">
        <v>2013</v>
      </c>
      <c r="B100" s="11">
        <f t="shared" si="5"/>
        <v>2.6912665116336294</v>
      </c>
      <c r="C100" s="11">
        <f t="shared" si="6"/>
        <v>-7.5927543733588827</v>
      </c>
      <c r="D100" s="11">
        <f t="shared" si="6"/>
        <v>-0.75227600161878683</v>
      </c>
      <c r="E100" s="11">
        <f t="shared" si="6"/>
        <v>-6.4103683030588305</v>
      </c>
      <c r="F100" s="11">
        <f t="shared" si="6"/>
        <v>3.4043506479254795</v>
      </c>
      <c r="G100" s="11">
        <f t="shared" si="6"/>
        <v>-2.0719210229780538</v>
      </c>
      <c r="H100" s="11">
        <f t="shared" si="6"/>
        <v>2.6412361138973726</v>
      </c>
      <c r="I100" s="11">
        <f t="shared" si="6"/>
        <v>1.456457493991306</v>
      </c>
      <c r="J100" s="11">
        <f t="shared" si="6"/>
        <v>-5.1711842263706824</v>
      </c>
      <c r="K100" s="11">
        <f t="shared" si="6"/>
        <v>0.88295386696617006</v>
      </c>
      <c r="L100" s="11">
        <f t="shared" si="6"/>
        <v>0.90284278957666864</v>
      </c>
      <c r="M100" s="11">
        <f t="shared" si="6"/>
        <v>4.8885183892422797</v>
      </c>
      <c r="N100" s="11">
        <f t="shared" si="6"/>
        <v>2.5518906180335668</v>
      </c>
      <c r="O100" s="11">
        <f t="shared" si="6"/>
        <v>6.0010186248646322</v>
      </c>
      <c r="P100" s="11"/>
      <c r="Q100" s="11"/>
      <c r="R100" s="11"/>
      <c r="S100" s="11">
        <f t="shared" si="6"/>
        <v>3.9965810623505833</v>
      </c>
      <c r="T100" s="11">
        <f t="shared" si="6"/>
        <v>-4.7575937933034007</v>
      </c>
      <c r="U100" s="11">
        <f t="shared" si="6"/>
        <v>0.51109280887169484</v>
      </c>
    </row>
    <row r="101" spans="1:21" x14ac:dyDescent="0.2">
      <c r="A101" s="13">
        <v>2014</v>
      </c>
      <c r="B101" s="11">
        <f t="shared" si="5"/>
        <v>5.20846608584979</v>
      </c>
      <c r="C101" s="11">
        <f t="shared" si="6"/>
        <v>2.4838903218994841</v>
      </c>
      <c r="D101" s="11">
        <f t="shared" si="6"/>
        <v>2.7752333440161605</v>
      </c>
      <c r="E101" s="11">
        <f t="shared" si="6"/>
        <v>-5.1743899873838757</v>
      </c>
      <c r="F101" s="11">
        <f t="shared" si="6"/>
        <v>-3.7094967334992663</v>
      </c>
      <c r="G101" s="11">
        <f t="shared" si="6"/>
        <v>5.4583829266444495</v>
      </c>
      <c r="H101" s="11">
        <f t="shared" si="6"/>
        <v>2.0389334261287937</v>
      </c>
      <c r="I101" s="11">
        <f t="shared" si="6"/>
        <v>3.9298407050405006</v>
      </c>
      <c r="J101" s="11">
        <f t="shared" si="6"/>
        <v>-0.67899006897262693</v>
      </c>
      <c r="K101" s="11">
        <f t="shared" si="6"/>
        <v>-3.3396119324376325</v>
      </c>
      <c r="L101" s="11">
        <f t="shared" si="6"/>
        <v>-3.746530890530269</v>
      </c>
      <c r="M101" s="11">
        <f t="shared" si="6"/>
        <v>3.0538316301011976</v>
      </c>
      <c r="N101" s="11">
        <f t="shared" si="6"/>
        <v>-0.66189117525198871</v>
      </c>
      <c r="O101" s="11">
        <f t="shared" si="6"/>
        <v>7.0718540875683509</v>
      </c>
      <c r="P101" s="11"/>
      <c r="Q101" s="11"/>
      <c r="R101" s="11"/>
      <c r="S101" s="11">
        <f t="shared" si="6"/>
        <v>-1.6243941072207639</v>
      </c>
      <c r="T101" s="11">
        <f t="shared" si="6"/>
        <v>3.1561677537644455</v>
      </c>
      <c r="U101" s="11">
        <f t="shared" si="6"/>
        <v>0.71163981978619473</v>
      </c>
    </row>
    <row r="102" spans="1:21" x14ac:dyDescent="0.2">
      <c r="A102" s="13">
        <v>2015</v>
      </c>
      <c r="B102" s="11">
        <f t="shared" si="5"/>
        <v>3.0711118704608813</v>
      </c>
      <c r="C102" s="11">
        <f t="shared" si="6"/>
        <v>1.4125615991889604</v>
      </c>
      <c r="D102" s="11">
        <f t="shared" si="6"/>
        <v>-2.1331251702408225</v>
      </c>
      <c r="E102" s="11">
        <f t="shared" si="6"/>
        <v>-3.5347533003200162</v>
      </c>
      <c r="F102" s="11">
        <f t="shared" si="6"/>
        <v>3.1089290552990088</v>
      </c>
      <c r="G102" s="11">
        <f t="shared" si="6"/>
        <v>2.663489270547863</v>
      </c>
      <c r="H102" s="11">
        <f t="shared" si="6"/>
        <v>2.6710572295704722</v>
      </c>
      <c r="I102" s="11">
        <f t="shared" si="6"/>
        <v>-3.050750475278492</v>
      </c>
      <c r="J102" s="11">
        <f t="shared" si="6"/>
        <v>-0.10402054030365275</v>
      </c>
      <c r="K102" s="11">
        <f t="shared" si="6"/>
        <v>4.2096144347300752</v>
      </c>
      <c r="L102" s="11">
        <f t="shared" si="6"/>
        <v>-3.606780399497219</v>
      </c>
      <c r="M102" s="11">
        <f t="shared" si="6"/>
        <v>3.1735936740596626</v>
      </c>
      <c r="N102" s="11">
        <f t="shared" si="6"/>
        <v>1.5278352461184346</v>
      </c>
      <c r="O102" s="11">
        <f t="shared" si="6"/>
        <v>-0.97809664448530786</v>
      </c>
      <c r="P102" s="11"/>
      <c r="Q102" s="11"/>
      <c r="R102" s="11"/>
      <c r="S102" s="11">
        <f t="shared" si="6"/>
        <v>2.9903673809105786</v>
      </c>
      <c r="T102" s="11">
        <f t="shared" si="6"/>
        <v>8.4328540160201424</v>
      </c>
      <c r="U102" s="11">
        <f t="shared" si="6"/>
        <v>0.27410080840100115</v>
      </c>
    </row>
    <row r="103" spans="1:21" x14ac:dyDescent="0.2">
      <c r="A103" s="13">
        <v>2016</v>
      </c>
      <c r="B103" s="11">
        <f t="shared" si="5"/>
        <v>-6.6588357317483773</v>
      </c>
      <c r="C103" s="11">
        <f t="shared" si="6"/>
        <v>-0.92893565703442027</v>
      </c>
      <c r="D103" s="11">
        <f t="shared" si="6"/>
        <v>-0.20486735434963166</v>
      </c>
      <c r="E103" s="11">
        <f t="shared" si="6"/>
        <v>-0.57031377887959123</v>
      </c>
      <c r="F103" s="11">
        <f t="shared" si="6"/>
        <v>3.8154853145013061</v>
      </c>
      <c r="G103" s="11">
        <f t="shared" si="6"/>
        <v>1.1296971228649544</v>
      </c>
      <c r="H103" s="11">
        <f t="shared" si="6"/>
        <v>2.5457655702404471</v>
      </c>
      <c r="I103" s="11">
        <f t="shared" si="6"/>
        <v>-6.9367440716698523</v>
      </c>
      <c r="J103" s="11">
        <f t="shared" si="6"/>
        <v>-2.459862843844546</v>
      </c>
      <c r="K103" s="11">
        <f t="shared" si="6"/>
        <v>1.5714595407530743</v>
      </c>
      <c r="L103" s="11">
        <f t="shared" si="6"/>
        <v>1.4962756443978391</v>
      </c>
      <c r="M103" s="11">
        <f t="shared" si="6"/>
        <v>0.74701407850468493</v>
      </c>
      <c r="N103" s="11">
        <f t="shared" si="6"/>
        <v>-1.0344952412143793</v>
      </c>
      <c r="O103" s="11">
        <f t="shared" si="6"/>
        <v>-3.8926093740483241</v>
      </c>
      <c r="P103" s="11"/>
      <c r="Q103" s="11"/>
      <c r="R103" s="11"/>
      <c r="S103" s="11">
        <f t="shared" si="6"/>
        <v>0.6380113375733456</v>
      </c>
      <c r="T103" s="11">
        <f t="shared" si="6"/>
        <v>-6.0875760758974229</v>
      </c>
      <c r="U103" s="11">
        <f t="shared" si="6"/>
        <v>-0.28543791568992982</v>
      </c>
    </row>
    <row r="104" spans="1:21" x14ac:dyDescent="0.2">
      <c r="A104" s="13">
        <v>2017</v>
      </c>
      <c r="B104" s="11">
        <f t="shared" si="5"/>
        <v>4.0624245718055372</v>
      </c>
      <c r="C104" s="11">
        <f t="shared" si="6"/>
        <v>7.4270720841409243</v>
      </c>
      <c r="D104" s="11">
        <f t="shared" si="6"/>
        <v>1.0955004218336271</v>
      </c>
      <c r="E104" s="11">
        <f t="shared" si="6"/>
        <v>-5.9091475652547638</v>
      </c>
      <c r="F104" s="11">
        <f t="shared" si="6"/>
        <v>-2.4686200169807848</v>
      </c>
      <c r="G104" s="11">
        <f t="shared" si="6"/>
        <v>2.1559305029170721</v>
      </c>
      <c r="H104" s="11">
        <f t="shared" si="6"/>
        <v>0.43035381892734925</v>
      </c>
      <c r="I104" s="11">
        <f t="shared" si="6"/>
        <v>1.5147646510956789</v>
      </c>
      <c r="J104" s="11">
        <f t="shared" si="6"/>
        <v>7.3675762839572598E-2</v>
      </c>
      <c r="K104" s="11">
        <f t="shared" si="6"/>
        <v>-4.647135448733207E-2</v>
      </c>
      <c r="L104" s="11">
        <f t="shared" si="6"/>
        <v>3.2254379503907282</v>
      </c>
      <c r="M104" s="11">
        <f t="shared" si="6"/>
        <v>2.3585240282787003</v>
      </c>
      <c r="N104" s="11">
        <f t="shared" si="6"/>
        <v>5.9961267629627617</v>
      </c>
      <c r="O104" s="11">
        <f t="shared" si="6"/>
        <v>-0.76852993352282062</v>
      </c>
      <c r="P104" s="11"/>
      <c r="Q104" s="11"/>
      <c r="R104" s="11"/>
      <c r="S104" s="11">
        <f t="shared" si="6"/>
        <v>-2.9589452348252854</v>
      </c>
      <c r="T104" s="11">
        <f t="shared" si="6"/>
        <v>-4.7102863043202294</v>
      </c>
      <c r="U104" s="11">
        <f t="shared" si="6"/>
        <v>1.1755473352342858</v>
      </c>
    </row>
    <row r="105" spans="1:21" x14ac:dyDescent="0.2">
      <c r="A105" s="13">
        <v>2018</v>
      </c>
      <c r="B105" s="11">
        <f t="shared" si="5"/>
        <v>-0.39738360992338395</v>
      </c>
      <c r="C105" s="11">
        <f t="shared" si="6"/>
        <v>3.5363486422461761</v>
      </c>
      <c r="D105" s="11">
        <f t="shared" si="6"/>
        <v>-0.48671765116195503</v>
      </c>
      <c r="E105" s="11">
        <f t="shared" si="6"/>
        <v>-5.3803699297606604</v>
      </c>
      <c r="F105" s="11">
        <f t="shared" si="6"/>
        <v>-1.8966429987928954</v>
      </c>
      <c r="G105" s="11">
        <f t="shared" si="6"/>
        <v>-1.8169471274659195</v>
      </c>
      <c r="H105" s="11">
        <f t="shared" si="6"/>
        <v>2.8170876966696441</v>
      </c>
      <c r="I105" s="11">
        <f t="shared" si="6"/>
        <v>0.54800218325359618</v>
      </c>
      <c r="J105" s="11">
        <f t="shared" si="6"/>
        <v>0.77774241839341041</v>
      </c>
      <c r="K105" s="11">
        <f t="shared" si="6"/>
        <v>3.5149029875921327</v>
      </c>
      <c r="L105" s="11">
        <f t="shared" si="6"/>
        <v>-2.2858138076050207</v>
      </c>
      <c r="M105" s="11">
        <f t="shared" si="6"/>
        <v>-2.3485623806139477</v>
      </c>
      <c r="N105" s="11">
        <f t="shared" si="6"/>
        <v>2.9083208909584952</v>
      </c>
      <c r="O105" s="11">
        <f t="shared" si="6"/>
        <v>-0.75887884336053479</v>
      </c>
      <c r="P105" s="11"/>
      <c r="Q105" s="11"/>
      <c r="R105" s="11"/>
      <c r="S105" s="11">
        <f t="shared" si="6"/>
        <v>-1.0511133363287357</v>
      </c>
      <c r="T105" s="11">
        <f t="shared" si="6"/>
        <v>-1.3579258126380866</v>
      </c>
      <c r="U105" s="11">
        <f t="shared" si="6"/>
        <v>0.32497235870690133</v>
      </c>
    </row>
    <row r="106" spans="1:21" x14ac:dyDescent="0.2">
      <c r="A106" s="13">
        <v>2019</v>
      </c>
      <c r="B106" s="11">
        <f t="shared" si="5"/>
        <v>6.3823549988184709</v>
      </c>
      <c r="C106" s="11">
        <f t="shared" si="6"/>
        <v>0.99301657005677091</v>
      </c>
      <c r="D106" s="11">
        <f t="shared" si="6"/>
        <v>-2.9068900528152564</v>
      </c>
      <c r="E106" s="11">
        <f t="shared" si="6"/>
        <v>1.8079701378095538</v>
      </c>
      <c r="F106" s="11">
        <f t="shared" si="6"/>
        <v>-3.4932464124420401</v>
      </c>
      <c r="G106" s="11">
        <f t="shared" si="6"/>
        <v>-0.92869331627916718</v>
      </c>
      <c r="H106" s="11">
        <f t="shared" si="6"/>
        <v>2.3295891123760235</v>
      </c>
      <c r="I106" s="11">
        <f t="shared" si="6"/>
        <v>-2.7976569623867231</v>
      </c>
      <c r="J106" s="11">
        <f t="shared" si="6"/>
        <v>-2.2025619914624603</v>
      </c>
      <c r="K106" s="11">
        <f t="shared" si="6"/>
        <v>5.3265613875319033</v>
      </c>
      <c r="L106" s="11">
        <f t="shared" si="6"/>
        <v>-2.3810648693718557</v>
      </c>
      <c r="M106" s="11">
        <f t="shared" si="6"/>
        <v>-1.4967816732252106</v>
      </c>
      <c r="N106" s="11">
        <f t="shared" si="6"/>
        <v>-2.5320254883518132</v>
      </c>
      <c r="O106" s="11">
        <f t="shared" si="6"/>
        <v>1.168111441576055</v>
      </c>
      <c r="P106" s="11"/>
      <c r="Q106" s="11"/>
      <c r="R106" s="11"/>
      <c r="S106" s="11">
        <f t="shared" si="6"/>
        <v>-2.4330221184618481</v>
      </c>
      <c r="T106" s="11">
        <f t="shared" si="6"/>
        <v>-8.6329640174033617</v>
      </c>
      <c r="U106" s="11">
        <f t="shared" si="6"/>
        <v>-0.62035549250518451</v>
      </c>
    </row>
  </sheetData>
  <hyperlinks>
    <hyperlink ref="A1" location="Contents!A1" display="Back to Contents" xr:uid="{00000000-0004-0000-0800-000000000000}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K155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Q6" sqref="Q6"/>
    </sheetView>
  </sheetViews>
  <sheetFormatPr defaultColWidth="8.7109375" defaultRowHeight="12" x14ac:dyDescent="0.2"/>
  <cols>
    <col min="1" max="1" width="20.7109375" style="13" customWidth="1"/>
    <col min="2" max="2" width="8.7109375" style="13" customWidth="1"/>
    <col min="3" max="21" width="8.7109375" style="13"/>
    <col min="22" max="22" width="3.7109375" style="13" customWidth="1"/>
    <col min="23" max="42" width="8.7109375" style="13"/>
    <col min="43" max="43" width="3.7109375" style="13" customWidth="1"/>
    <col min="44" max="16384" width="8.7109375" style="13"/>
  </cols>
  <sheetData>
    <row r="1" spans="1:63" ht="12.75" x14ac:dyDescent="0.2">
      <c r="A1" s="26" t="s">
        <v>186</v>
      </c>
      <c r="B1" s="9" t="s">
        <v>218</v>
      </c>
      <c r="W1" s="9" t="s">
        <v>219</v>
      </c>
      <c r="AR1" s="9" t="s">
        <v>223</v>
      </c>
    </row>
    <row r="2" spans="1:63" x14ac:dyDescent="0.2">
      <c r="B2" s="9" t="s">
        <v>150</v>
      </c>
      <c r="W2" s="9" t="s">
        <v>237</v>
      </c>
      <c r="AR2" s="9" t="s">
        <v>179</v>
      </c>
    </row>
    <row r="3" spans="1:63" ht="12.75" x14ac:dyDescent="0.2">
      <c r="A3" s="16"/>
      <c r="B3" s="9"/>
      <c r="AR3" s="37" t="s">
        <v>220</v>
      </c>
    </row>
    <row r="4" spans="1:63" x14ac:dyDescent="0.2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  <c r="W4" s="13" t="s">
        <v>13</v>
      </c>
      <c r="X4" s="13" t="s">
        <v>15</v>
      </c>
      <c r="Y4" s="13" t="s">
        <v>0</v>
      </c>
      <c r="Z4" s="13" t="s">
        <v>17</v>
      </c>
      <c r="AA4" s="13" t="s">
        <v>19</v>
      </c>
      <c r="AB4" s="13" t="s">
        <v>1</v>
      </c>
      <c r="AC4" s="13" t="s">
        <v>22</v>
      </c>
      <c r="AD4" s="13" t="s">
        <v>2</v>
      </c>
      <c r="AE4" s="13" t="s">
        <v>25</v>
      </c>
      <c r="AF4" s="13" t="s">
        <v>147</v>
      </c>
      <c r="AG4" s="13" t="s">
        <v>4</v>
      </c>
      <c r="AH4" s="13" t="s">
        <v>29</v>
      </c>
      <c r="AI4" s="13" t="s">
        <v>31</v>
      </c>
      <c r="AJ4" s="13" t="s">
        <v>33</v>
      </c>
      <c r="AK4" s="13" t="s">
        <v>35</v>
      </c>
      <c r="AL4" s="13" t="s">
        <v>37</v>
      </c>
      <c r="AM4" s="13" t="s">
        <v>39</v>
      </c>
      <c r="AN4" s="13" t="s">
        <v>41</v>
      </c>
      <c r="AO4" s="13" t="s">
        <v>43</v>
      </c>
      <c r="AP4" s="13" t="s">
        <v>10</v>
      </c>
      <c r="AR4" s="13" t="s">
        <v>13</v>
      </c>
      <c r="AS4" s="13" t="s">
        <v>15</v>
      </c>
      <c r="AT4" s="13" t="s">
        <v>0</v>
      </c>
      <c r="AU4" s="13" t="s">
        <v>17</v>
      </c>
      <c r="AV4" s="13" t="s">
        <v>19</v>
      </c>
      <c r="AW4" s="13" t="s">
        <v>1</v>
      </c>
      <c r="AX4" s="13" t="s">
        <v>22</v>
      </c>
      <c r="AY4" s="13" t="s">
        <v>2</v>
      </c>
      <c r="AZ4" s="13" t="s">
        <v>25</v>
      </c>
      <c r="BA4" s="13" t="s">
        <v>147</v>
      </c>
      <c r="BB4" s="13" t="s">
        <v>4</v>
      </c>
      <c r="BC4" s="13" t="s">
        <v>29</v>
      </c>
      <c r="BD4" s="13" t="s">
        <v>31</v>
      </c>
      <c r="BE4" s="13" t="s">
        <v>33</v>
      </c>
      <c r="BF4" s="13" t="s">
        <v>35</v>
      </c>
      <c r="BG4" s="13" t="s">
        <v>37</v>
      </c>
      <c r="BH4" s="13" t="s">
        <v>39</v>
      </c>
      <c r="BI4" s="13" t="s">
        <v>41</v>
      </c>
      <c r="BJ4" s="13" t="s">
        <v>43</v>
      </c>
      <c r="BK4" s="13" t="s">
        <v>10</v>
      </c>
    </row>
    <row r="5" spans="1:63" x14ac:dyDescent="0.2">
      <c r="A5" s="17" t="str">
        <f>Base_year</f>
        <v>2018=100</v>
      </c>
      <c r="B5" s="13" t="s">
        <v>235</v>
      </c>
      <c r="W5" s="13" t="s">
        <v>236</v>
      </c>
    </row>
    <row r="6" spans="1:63" x14ac:dyDescent="0.2">
      <c r="A6" s="13">
        <v>1970</v>
      </c>
      <c r="B6" s="15">
        <f>'Table A1'!B6/'Table A2'!B6*100</f>
        <v>35.094696969696969</v>
      </c>
      <c r="C6" s="15">
        <f>'Table A1'!C6/'Table A2'!C6*100</f>
        <v>26.437686866477065</v>
      </c>
      <c r="D6" s="15">
        <f>'Table A1'!D6/'Table A2'!D6*100</f>
        <v>28.926484380636314</v>
      </c>
      <c r="E6" s="15">
        <f>'Table A1'!E6/'Table A2'!E6*100</f>
        <v>27.485424396153551</v>
      </c>
      <c r="F6" s="15">
        <f>'Table A1'!F6/'Table A2'!F6*100</f>
        <v>64.434816857030313</v>
      </c>
      <c r="G6" s="15">
        <f>'Table A1'!G6/'Table A2'!G6*100</f>
        <v>71.303747988043227</v>
      </c>
      <c r="H6" s="15">
        <f>'Table A1'!H6/'Table A2'!H6*100</f>
        <v>43.442950339502069</v>
      </c>
      <c r="I6" s="15">
        <f>'Table A1'!I6/'Table A2'!I6*100</f>
        <v>31.031938442078633</v>
      </c>
      <c r="J6" s="15">
        <f>'Table A1'!J6/'Table A2'!J6*100</f>
        <v>99.048751486325799</v>
      </c>
      <c r="K6" s="15">
        <f>'Table A1'!K6/'Table A2'!K6*100</f>
        <v>34.864786275079965</v>
      </c>
      <c r="L6" s="15">
        <f>'Table A1'!L6/'Table A2'!L6*100</f>
        <v>43.033685469404027</v>
      </c>
      <c r="M6" s="15">
        <f>'Table A1'!M6/'Table A2'!M6*100</f>
        <v>83.787528868360283</v>
      </c>
      <c r="N6" s="15">
        <f>'Table A1'!N6/'Table A2'!N6*100</f>
        <v>31.835205992509362</v>
      </c>
      <c r="O6" s="15">
        <f>'Table A1'!O6/'Table A2'!O6*100</f>
        <v>33.58608385370205</v>
      </c>
      <c r="P6" s="15"/>
      <c r="Q6" s="15">
        <f>'Table A1'!Q6/'Table A2'!Q6*100</f>
        <v>144.02149574563367</v>
      </c>
      <c r="R6" s="15">
        <f>'Table A1'!R6/'Table A2'!R6*100</f>
        <v>67.606669936243264</v>
      </c>
      <c r="S6" s="15">
        <f>'Table A1'!S6/'Table A2'!S6*100</f>
        <v>59.737266651302143</v>
      </c>
      <c r="T6" s="15">
        <f>'Table A1'!T6/'Table A2'!T6*100</f>
        <v>67.786982248520715</v>
      </c>
      <c r="U6" s="15">
        <f>'Table A1'!U6/'Table A2'!U6*100</f>
        <v>41.236736187339922</v>
      </c>
      <c r="W6" s="15">
        <f>'Table A4'!B6/'Table A2'!B6*100</f>
        <v>33.832070707070713</v>
      </c>
      <c r="X6" s="15">
        <f>'Table A4'!C6/'Table A2'!C6*100</f>
        <v>2.5610734339677679</v>
      </c>
      <c r="Y6" s="15">
        <f>'Table A4'!D6/'Table A2'!D6*100</f>
        <v>32.876415843012765</v>
      </c>
      <c r="Z6" s="15">
        <f>'Table A4'!E6/'Table A2'!E6*100</f>
        <v>40.705686378435679</v>
      </c>
      <c r="AA6" s="15">
        <f>'Table A4'!F6/'Table A2'!F6*100</f>
        <v>25.416830773270316</v>
      </c>
      <c r="AB6" s="15">
        <f>'Table A4'!G6/'Table A2'!G6*100</f>
        <v>37.44538974476891</v>
      </c>
      <c r="AC6" s="15">
        <f>'Table A4'!H6/'Table A2'!H6*100</f>
        <v>32.166156304087338</v>
      </c>
      <c r="AD6" s="15">
        <f>'Table A4'!I6/'Table A2'!I6*100</f>
        <v>34.784441867819119</v>
      </c>
      <c r="AE6" s="15">
        <f>'Table A4'!J6/'Table A2'!J6*100</f>
        <v>54.601664684898935</v>
      </c>
      <c r="AF6" s="15">
        <f>'Table A4'!K6/'Table A2'!K6*100</f>
        <v>43.093922651933703</v>
      </c>
      <c r="AG6" s="15">
        <f>'Table A4'!L6/'Table A2'!L6*100</f>
        <v>37.592186565676698</v>
      </c>
      <c r="AH6" s="15">
        <f>'Table A4'!M6/'Table A2'!M6*100</f>
        <v>140.13856812933025</v>
      </c>
      <c r="AI6" s="15">
        <f>'Table A4'!N6/'Table A2'!N6*100</f>
        <v>23.333333333333336</v>
      </c>
      <c r="AJ6" s="15">
        <f>'Table A4'!O6/'Table A2'!O6*100</f>
        <v>58.786797502230151</v>
      </c>
      <c r="AK6" s="15"/>
      <c r="AL6" s="15"/>
      <c r="AM6" s="15"/>
      <c r="AN6" s="15">
        <f>'Table A4'!S6/'Table A2'!S6*100</f>
        <v>93.685180917262031</v>
      </c>
      <c r="AO6" s="15">
        <f>'Table A4'!T6/'Table A2'!T6*100</f>
        <v>6.0828402366863905</v>
      </c>
      <c r="AP6" s="15">
        <f>'Table A4'!U6/'Table A2'!U6*100</f>
        <v>41.431881936821561</v>
      </c>
    </row>
    <row r="7" spans="1:63" x14ac:dyDescent="0.2">
      <c r="A7" s="13">
        <v>1971</v>
      </c>
      <c r="B7" s="15">
        <f>'Table A1'!B7/'Table A2'!B7*100</f>
        <v>38.612945838837511</v>
      </c>
      <c r="C7" s="15">
        <f>'Table A1'!C7/'Table A2'!C7*100</f>
        <v>26.461249496891909</v>
      </c>
      <c r="D7" s="15">
        <f>'Table A1'!D7/'Table A2'!D7*100</f>
        <v>29.869494903907633</v>
      </c>
      <c r="E7" s="15">
        <f>'Table A1'!E7/'Table A2'!E7*100</f>
        <v>29.792401096748922</v>
      </c>
      <c r="F7" s="15">
        <f>'Table A1'!F7/'Table A2'!F7*100</f>
        <v>68.542372881355931</v>
      </c>
      <c r="G7" s="15">
        <f>'Table A1'!G7/'Table A2'!G7*100</f>
        <v>74.919881305637986</v>
      </c>
      <c r="H7" s="15">
        <f>'Table A1'!H7/'Table A2'!H7*100</f>
        <v>45.542687853487749</v>
      </c>
      <c r="I7" s="15">
        <f>'Table A1'!I7/'Table A2'!I7*100</f>
        <v>34.674582233948989</v>
      </c>
      <c r="J7" s="15">
        <f>'Table A1'!J7/'Table A2'!J7*100</f>
        <v>108.58573216520651</v>
      </c>
      <c r="K7" s="15">
        <f>'Table A1'!K7/'Table A2'!K7*100</f>
        <v>37.899408284023671</v>
      </c>
      <c r="L7" s="15">
        <f>'Table A1'!L7/'Table A2'!L7*100</f>
        <v>41.119620714806707</v>
      </c>
      <c r="M7" s="15">
        <f>'Table A1'!M7/'Table A2'!M7*100</f>
        <v>84.148471615720538</v>
      </c>
      <c r="N7" s="15">
        <f>'Table A1'!N7/'Table A2'!N7*100</f>
        <v>34.598698481561826</v>
      </c>
      <c r="O7" s="15">
        <f>'Table A1'!O7/'Table A2'!O7*100</f>
        <v>36.520241171403967</v>
      </c>
      <c r="P7" s="15"/>
      <c r="Q7" s="15">
        <f>'Table A1'!Q7/'Table A2'!Q7*100</f>
        <v>156.46618197840934</v>
      </c>
      <c r="R7" s="15">
        <f>'Table A1'!R7/'Table A2'!R7*100</f>
        <v>72.063798936684393</v>
      </c>
      <c r="S7" s="15">
        <f>'Table A1'!S7/'Table A2'!S7*100</f>
        <v>65.258661604176552</v>
      </c>
      <c r="T7" s="15">
        <f>'Table A1'!T7/'Table A2'!T7*100</f>
        <v>74.479038980142192</v>
      </c>
      <c r="U7" s="15">
        <f>'Table A1'!U7/'Table A2'!U7*100</f>
        <v>43.495630461922602</v>
      </c>
      <c r="W7" s="15">
        <f>'Table A4'!B7/'Table A2'!B7*100</f>
        <v>36.889035667107002</v>
      </c>
      <c r="X7" s="15">
        <f>'Table A4'!C7/'Table A2'!C7*100</f>
        <v>2.6877152184607129</v>
      </c>
      <c r="Y7" s="15">
        <f>'Table A4'!D7/'Table A2'!D7*100</f>
        <v>35.405618864944152</v>
      </c>
      <c r="Z7" s="15">
        <f>'Table A4'!E7/'Table A2'!E7*100</f>
        <v>42.287504896200545</v>
      </c>
      <c r="AA7" s="15">
        <f>'Table A4'!F7/'Table A2'!F7*100</f>
        <v>27.850847457627115</v>
      </c>
      <c r="AB7" s="15">
        <f>'Table A4'!G7/'Table A2'!G7*100</f>
        <v>39.643916913946583</v>
      </c>
      <c r="AC7" s="15">
        <f>'Table A4'!H7/'Table A2'!H7*100</f>
        <v>34.150282790196599</v>
      </c>
      <c r="AD7" s="15">
        <f>'Table A4'!I7/'Table A2'!I7*100</f>
        <v>37.697889182058049</v>
      </c>
      <c r="AE7" s="15">
        <f>'Table A4'!J7/'Table A2'!J7*100</f>
        <v>64.005006257822274</v>
      </c>
      <c r="AF7" s="15">
        <f>'Table A4'!K7/'Table A2'!K7*100</f>
        <v>48.431952662721898</v>
      </c>
      <c r="AG7" s="15">
        <f>'Table A4'!L7/'Table A2'!L7*100</f>
        <v>38.129102844638943</v>
      </c>
      <c r="AH7" s="15">
        <f>'Table A4'!M7/'Table A2'!M7*100</f>
        <v>138.34061135371181</v>
      </c>
      <c r="AI7" s="15">
        <f>'Table A4'!N7/'Table A2'!N7*100</f>
        <v>24.078091106290671</v>
      </c>
      <c r="AJ7" s="15">
        <f>'Table A4'!O7/'Table A2'!O7*100</f>
        <v>58.527131782945737</v>
      </c>
      <c r="AK7" s="15"/>
      <c r="AL7" s="15"/>
      <c r="AM7" s="15"/>
      <c r="AN7" s="15">
        <f>'Table A4'!S7/'Table A2'!S7*100</f>
        <v>98.718557190317995</v>
      </c>
      <c r="AO7" s="15">
        <f>'Table A4'!T7/'Table A2'!T7*100</f>
        <v>6.9624908065702371</v>
      </c>
      <c r="AP7" s="15">
        <f>'Table A4'!U7/'Table A2'!U7*100</f>
        <v>44.119850187265925</v>
      </c>
    </row>
    <row r="8" spans="1:63" x14ac:dyDescent="0.2">
      <c r="A8" s="13">
        <v>1972</v>
      </c>
      <c r="B8" s="15">
        <f>'Table A1'!B8/'Table A2'!B8*100</f>
        <v>38.813842789141901</v>
      </c>
      <c r="C8" s="15">
        <f>'Table A1'!C8/'Table A2'!C8*100</f>
        <v>22.819328335544505</v>
      </c>
      <c r="D8" s="15">
        <f>'Table A1'!D8/'Table A2'!D8*100</f>
        <v>30.928307070090433</v>
      </c>
      <c r="E8" s="15">
        <f>'Table A1'!E8/'Table A2'!E8*100</f>
        <v>33.133990625505092</v>
      </c>
      <c r="F8" s="15">
        <f>'Table A1'!F8/'Table A2'!F8*100</f>
        <v>76.220028208744708</v>
      </c>
      <c r="G8" s="15">
        <f>'Table A1'!G8/'Table A2'!G8*100</f>
        <v>71.788862850128339</v>
      </c>
      <c r="H8" s="15">
        <f>'Table A1'!H8/'Table A2'!H8*100</f>
        <v>46.922060766182298</v>
      </c>
      <c r="I8" s="15">
        <f>'Table A1'!I8/'Table A2'!I8*100</f>
        <v>37.531820697288317</v>
      </c>
      <c r="J8" s="15">
        <f>'Table A1'!J8/'Table A2'!J8*100</f>
        <v>111.45075206210578</v>
      </c>
      <c r="K8" s="15">
        <f>'Table A1'!K8/'Table A2'!K8*100</f>
        <v>39.710982658959537</v>
      </c>
      <c r="L8" s="15">
        <f>'Table A1'!L8/'Table A2'!L8*100</f>
        <v>40.471547597943626</v>
      </c>
      <c r="M8" s="15">
        <f>'Table A1'!M8/'Table A2'!M8*100</f>
        <v>88.181818181818187</v>
      </c>
      <c r="N8" s="15">
        <f>'Table A1'!N8/'Table A2'!N8*100</f>
        <v>37.319223985890645</v>
      </c>
      <c r="O8" s="15">
        <f>'Table A1'!O8/'Table A2'!O8*100</f>
        <v>39.369747899159655</v>
      </c>
      <c r="P8" s="15"/>
      <c r="Q8" s="15">
        <f>'Table A1'!Q8/'Table A2'!Q8*100</f>
        <v>163.66774541531822</v>
      </c>
      <c r="R8" s="15">
        <f>'Table A1'!R8/'Table A2'!R8*100</f>
        <v>74.450484519026233</v>
      </c>
      <c r="S8" s="15">
        <f>'Table A1'!S8/'Table A2'!S8*100</f>
        <v>65.961361545538182</v>
      </c>
      <c r="T8" s="15">
        <f>'Table A1'!T8/'Table A2'!T8*100</f>
        <v>73.955659276546086</v>
      </c>
      <c r="U8" s="15">
        <f>'Table A1'!U8/'Table A2'!U8*100</f>
        <v>44.789603960396043</v>
      </c>
      <c r="W8" s="15">
        <f>'Table A4'!B8/'Table A2'!B8*100</f>
        <v>37.443715425189758</v>
      </c>
      <c r="X8" s="15">
        <f>'Table A4'!C8/'Table A2'!C8*100</f>
        <v>2.9826888956378572</v>
      </c>
      <c r="Y8" s="15">
        <f>'Table A4'!D8/'Table A2'!D8*100</f>
        <v>36.498912587279179</v>
      </c>
      <c r="Z8" s="15">
        <f>'Table A4'!E8/'Table A2'!E8*100</f>
        <v>43.211572652335548</v>
      </c>
      <c r="AA8" s="15">
        <f>'Table A4'!F8/'Table A2'!F8*100</f>
        <v>30.634696755994355</v>
      </c>
      <c r="AB8" s="15">
        <f>'Table A4'!G8/'Table A2'!G8*100</f>
        <v>37.975672357995762</v>
      </c>
      <c r="AC8" s="15">
        <f>'Table A4'!H8/'Table A2'!H8*100</f>
        <v>35.231175693527085</v>
      </c>
      <c r="AD8" s="15">
        <f>'Table A4'!I8/'Table A2'!I8*100</f>
        <v>39.513004980630882</v>
      </c>
      <c r="AE8" s="15">
        <f>'Table A4'!J8/'Table A2'!J8*100</f>
        <v>68.316351285783611</v>
      </c>
      <c r="AF8" s="15">
        <f>'Table A4'!K8/'Table A2'!K8*100</f>
        <v>50.404624277456648</v>
      </c>
      <c r="AG8" s="15">
        <f>'Table A4'!L8/'Table A2'!L8*100</f>
        <v>40.1524552384329</v>
      </c>
      <c r="AH8" s="15">
        <f>'Table A4'!M8/'Table A2'!M8*100</f>
        <v>143.85281385281382</v>
      </c>
      <c r="AI8" s="15">
        <f>'Table A4'!N8/'Table A2'!N8*100</f>
        <v>24.620811287477952</v>
      </c>
      <c r="AJ8" s="15">
        <f>'Table A4'!O8/'Table A2'!O8*100</f>
        <v>58.991596638655452</v>
      </c>
      <c r="AK8" s="15"/>
      <c r="AL8" s="15"/>
      <c r="AM8" s="15"/>
      <c r="AN8" s="15">
        <f>'Table A4'!S8/'Table A2'!S8*100</f>
        <v>97.585096596136154</v>
      </c>
      <c r="AO8" s="15">
        <f>'Table A4'!T8/'Table A2'!T8*100</f>
        <v>7.4912485414235706</v>
      </c>
      <c r="AP8" s="15">
        <f>'Table A4'!U8/'Table A2'!U8*100</f>
        <v>45.049504950495049</v>
      </c>
    </row>
    <row r="9" spans="1:63" x14ac:dyDescent="0.2">
      <c r="A9" s="13">
        <v>1973</v>
      </c>
      <c r="B9" s="15">
        <f>'Table A1'!B9/'Table A2'!B9*100</f>
        <v>40.831968555519161</v>
      </c>
      <c r="C9" s="15">
        <f>'Table A1'!C9/'Table A2'!C9*100</f>
        <v>25.28537549407115</v>
      </c>
      <c r="D9" s="15">
        <f>'Table A1'!D9/'Table A2'!D9*100</f>
        <v>33.121471566904695</v>
      </c>
      <c r="E9" s="15">
        <f>'Table A1'!E9/'Table A2'!E9*100</f>
        <v>36.705882352941174</v>
      </c>
      <c r="F9" s="15">
        <f>'Table A1'!F9/'Table A2'!F9*100</f>
        <v>88.888888888888872</v>
      </c>
      <c r="G9" s="15">
        <f>'Table A1'!G9/'Table A2'!G9*100</f>
        <v>68.874241473111525</v>
      </c>
      <c r="H9" s="15">
        <f>'Table A1'!H9/'Table A2'!H9*100</f>
        <v>46.618079529471942</v>
      </c>
      <c r="I9" s="15">
        <f>'Table A1'!I9/'Table A2'!I9*100</f>
        <v>41.993923708788117</v>
      </c>
      <c r="J9" s="15">
        <f>'Table A1'!J9/'Table A2'!J9*100</f>
        <v>110.90269636576788</v>
      </c>
      <c r="K9" s="15">
        <f>'Table A1'!K9/'Table A2'!K9*100</f>
        <v>43.416882742725434</v>
      </c>
      <c r="L9" s="15">
        <f>'Table A1'!L9/'Table A2'!L9*100</f>
        <v>41.140215716486907</v>
      </c>
      <c r="M9" s="15">
        <f>'Table A1'!M9/'Table A2'!M9*100</f>
        <v>86.739659367396598</v>
      </c>
      <c r="N9" s="15">
        <f>'Table A1'!N9/'Table A2'!N9*100</f>
        <v>40.792620430474884</v>
      </c>
      <c r="O9" s="15">
        <f>'Table A1'!O9/'Table A2'!O9*100</f>
        <v>43.043124491456467</v>
      </c>
      <c r="P9" s="15"/>
      <c r="Q9" s="15">
        <f>'Table A1'!Q9/'Table A2'!Q9*100</f>
        <v>174.99467064591775</v>
      </c>
      <c r="R9" s="15">
        <f>'Table A1'!R9/'Table A2'!R9*100</f>
        <v>76.357677902621717</v>
      </c>
      <c r="S9" s="15">
        <f>'Table A1'!S9/'Table A2'!S9*100</f>
        <v>69.327827483367727</v>
      </c>
      <c r="T9" s="15">
        <f>'Table A1'!T9/'Table A2'!T9*100</f>
        <v>74.437263204813902</v>
      </c>
      <c r="U9" s="15">
        <f>'Table A1'!U9/'Table A2'!U9*100</f>
        <v>46.874622173860487</v>
      </c>
      <c r="W9" s="15">
        <f>'Table A4'!B9/'Table A2'!B9*100</f>
        <v>39.927939731411726</v>
      </c>
      <c r="X9" s="15">
        <f>'Table A4'!C9/'Table A2'!C9*100</f>
        <v>3.1177865612648219</v>
      </c>
      <c r="Y9" s="15">
        <f>'Table A4'!D9/'Table A2'!D9*100</f>
        <v>36.086290051220693</v>
      </c>
      <c r="Z9" s="15">
        <f>'Table A4'!E9/'Table A2'!E9*100</f>
        <v>44.235294117647058</v>
      </c>
      <c r="AA9" s="15">
        <f>'Table A4'!F9/'Table A2'!F9*100</f>
        <v>33.715461493239268</v>
      </c>
      <c r="AB9" s="15">
        <f>'Table A4'!G9/'Table A2'!G9*100</f>
        <v>37.037037037037038</v>
      </c>
      <c r="AC9" s="15">
        <f>'Table A4'!H9/'Table A2'!H9*100</f>
        <v>35.928909346630874</v>
      </c>
      <c r="AD9" s="15">
        <f>'Table A4'!I9/'Table A2'!I9*100</f>
        <v>42.173961966917965</v>
      </c>
      <c r="AE9" s="15">
        <f>'Table A4'!J9/'Table A2'!J9*100</f>
        <v>70.855803048065653</v>
      </c>
      <c r="AF9" s="15">
        <f>'Table A4'!K9/'Table A2'!K9*100</f>
        <v>53.414001728608461</v>
      </c>
      <c r="AG9" s="15">
        <f>'Table A4'!L9/'Table A2'!L9*100</f>
        <v>41.790789248416374</v>
      </c>
      <c r="AH9" s="15">
        <f>'Table A4'!M9/'Table A2'!M9*100</f>
        <v>140.55150040551499</v>
      </c>
      <c r="AI9" s="15">
        <f>'Table A4'!N9/'Table A2'!N9*100</f>
        <v>25.384352579432868</v>
      </c>
      <c r="AJ9" s="15">
        <f>'Table A4'!O9/'Table A2'!O9*100</f>
        <v>59.926769731489024</v>
      </c>
      <c r="AK9" s="15"/>
      <c r="AL9" s="15"/>
      <c r="AM9" s="15"/>
      <c r="AN9" s="15">
        <f>'Table A4'!S9/'Table A2'!S9*100</f>
        <v>99.311768754301426</v>
      </c>
      <c r="AO9" s="15">
        <f>'Table A4'!T9/'Table A2'!T9*100</f>
        <v>7.9340316469801646</v>
      </c>
      <c r="AP9" s="15">
        <f>'Table A4'!U9/'Table A2'!U9*100</f>
        <v>45.266594124047877</v>
      </c>
    </row>
    <row r="10" spans="1:63" x14ac:dyDescent="0.2">
      <c r="A10" s="13">
        <v>1974</v>
      </c>
      <c r="B10" s="15">
        <f>'Table A1'!B10/'Table A2'!B10*100</f>
        <v>44.165673838390916</v>
      </c>
      <c r="C10" s="15">
        <f>'Table A1'!C10/'Table A2'!C10*100</f>
        <v>24.190687758648487</v>
      </c>
      <c r="D10" s="15">
        <f>'Table A1'!D10/'Table A2'!D10*100</f>
        <v>33.240913061643049</v>
      </c>
      <c r="E10" s="15">
        <f>'Table A1'!E10/'Table A2'!E10*100</f>
        <v>37.26006454900628</v>
      </c>
      <c r="F10" s="15">
        <f>'Table A1'!F10/'Table A2'!F10*100</f>
        <v>85.042291141118866</v>
      </c>
      <c r="G10" s="15">
        <f>'Table A1'!G10/'Table A2'!G10*100</f>
        <v>67.905638665132329</v>
      </c>
      <c r="H10" s="15">
        <f>'Table A1'!H10/'Table A2'!H10*100</f>
        <v>42.734177215189874</v>
      </c>
      <c r="I10" s="15">
        <f>'Table A1'!I10/'Table A2'!I10*100</f>
        <v>42.0771375464684</v>
      </c>
      <c r="J10" s="15">
        <f>'Table A1'!J10/'Table A2'!J10*100</f>
        <v>103.45775131669338</v>
      </c>
      <c r="K10" s="15">
        <f>'Table A1'!K10/'Table A2'!K10*100</f>
        <v>41.749502982107352</v>
      </c>
      <c r="L10" s="15">
        <f>'Table A1'!L10/'Table A2'!L10*100</f>
        <v>41.014056224899605</v>
      </c>
      <c r="M10" s="15">
        <f>'Table A1'!M10/'Table A2'!M10*100</f>
        <v>88.74061718098416</v>
      </c>
      <c r="N10" s="15">
        <f>'Table A1'!N10/'Table A2'!N10*100</f>
        <v>40.25177533892834</v>
      </c>
      <c r="O10" s="15">
        <f>'Table A1'!O10/'Table A2'!O10*100</f>
        <v>42.445213379469429</v>
      </c>
      <c r="P10" s="15"/>
      <c r="Q10" s="15">
        <f>'Table A1'!Q10/'Table A2'!Q10*100</f>
        <v>168.93954813759413</v>
      </c>
      <c r="R10" s="15">
        <f>'Table A1'!R10/'Table A2'!R10*100</f>
        <v>77.309417040358724</v>
      </c>
      <c r="S10" s="15">
        <f>'Table A1'!S10/'Table A2'!S10*100</f>
        <v>64.972617743702088</v>
      </c>
      <c r="T10" s="15">
        <f>'Table A1'!T10/'Table A2'!T10*100</f>
        <v>72.014925373134332</v>
      </c>
      <c r="U10" s="15">
        <f>'Table A1'!U10/'Table A2'!U10*100</f>
        <v>46.159500183755974</v>
      </c>
      <c r="W10" s="15">
        <f>'Table A4'!B10/'Table A2'!B10*100</f>
        <v>44.165673838390916</v>
      </c>
      <c r="X10" s="15">
        <f>'Table A4'!C10/'Table A2'!C10*100</f>
        <v>3.8803991472437698</v>
      </c>
      <c r="Y10" s="15">
        <f>'Table A4'!D10/'Table A2'!D10*100</f>
        <v>37.365642447491354</v>
      </c>
      <c r="Z10" s="15">
        <f>'Table A4'!E10/'Table A2'!E10*100</f>
        <v>44.088669950738918</v>
      </c>
      <c r="AA10" s="15">
        <f>'Table A4'!F10/'Table A2'!F10*100</f>
        <v>35.583914527377949</v>
      </c>
      <c r="AB10" s="15">
        <f>'Table A4'!G10/'Table A2'!G10*100</f>
        <v>42.83084004602992</v>
      </c>
      <c r="AC10" s="15">
        <f>'Table A4'!H10/'Table A2'!H10*100</f>
        <v>37.607594936708857</v>
      </c>
      <c r="AD10" s="15">
        <f>'Table A4'!I10/'Table A2'!I10*100</f>
        <v>45.446096654275095</v>
      </c>
      <c r="AE10" s="15">
        <f>'Table A4'!J10/'Table A2'!J10*100</f>
        <v>72.108999313029528</v>
      </c>
      <c r="AF10" s="15">
        <f>'Table A4'!K10/'Table A2'!K10*100</f>
        <v>55.353592729338253</v>
      </c>
      <c r="AG10" s="15">
        <f>'Table A4'!L10/'Table A2'!L10*100</f>
        <v>44.193440428380185</v>
      </c>
      <c r="AH10" s="15">
        <f>'Table A4'!M10/'Table A2'!M10*100</f>
        <v>151.45954962468724</v>
      </c>
      <c r="AI10" s="15">
        <f>'Table A4'!N10/'Table A2'!N10*100</f>
        <v>25.919948353776629</v>
      </c>
      <c r="AJ10" s="15">
        <f>'Table A4'!O10/'Table A2'!O10*100</f>
        <v>59.284890426758942</v>
      </c>
      <c r="AK10" s="15"/>
      <c r="AL10" s="15"/>
      <c r="AM10" s="15"/>
      <c r="AN10" s="15">
        <f>'Table A4'!S10/'Table A2'!S10*100</f>
        <v>96.626506024096386</v>
      </c>
      <c r="AO10" s="15">
        <f>'Table A4'!T10/'Table A2'!T10*100</f>
        <v>8.8015803336259868</v>
      </c>
      <c r="AP10" s="15">
        <f>'Table A4'!U10/'Table A2'!U10*100</f>
        <v>47.421291191963746</v>
      </c>
    </row>
    <row r="11" spans="1:63" x14ac:dyDescent="0.2">
      <c r="A11" s="13">
        <v>1975</v>
      </c>
      <c r="B11" s="15">
        <f>'Table A1'!B11/'Table A2'!B11*100</f>
        <v>43.484112149532706</v>
      </c>
      <c r="C11" s="15">
        <f>'Table A1'!C11/'Table A2'!C11*100</f>
        <v>27.863397868333973</v>
      </c>
      <c r="D11" s="15">
        <f>'Table A1'!D11/'Table A2'!D11*100</f>
        <v>33.482693414453671</v>
      </c>
      <c r="E11" s="15">
        <f>'Table A1'!E11/'Table A2'!E11*100</f>
        <v>38.477419354838702</v>
      </c>
      <c r="F11" s="15">
        <f>'Table A1'!F11/'Table A2'!F11*100</f>
        <v>82.611293695847024</v>
      </c>
      <c r="G11" s="15">
        <f>'Table A1'!G11/'Table A2'!G11*100</f>
        <v>67.815115855877707</v>
      </c>
      <c r="H11" s="15">
        <f>'Table A1'!H11/'Table A2'!H11*100</f>
        <v>42.033109156751166</v>
      </c>
      <c r="I11" s="15">
        <f>'Table A1'!I11/'Table A2'!I11*100</f>
        <v>41.927174803887134</v>
      </c>
      <c r="J11" s="15">
        <f>'Table A1'!J11/'Table A2'!J11*100</f>
        <v>103.28824626865671</v>
      </c>
      <c r="K11" s="15">
        <f>'Table A1'!K11/'Table A2'!K11*100</f>
        <v>42.726737338044757</v>
      </c>
      <c r="L11" s="15">
        <f>'Table A1'!L11/'Table A2'!L11*100</f>
        <v>45.264600102757321</v>
      </c>
      <c r="M11" s="15">
        <f>'Table A1'!M11/'Table A2'!M11*100</f>
        <v>96.916890080428971</v>
      </c>
      <c r="N11" s="15">
        <f>'Table A1'!N11/'Table A2'!N11*100</f>
        <v>40.366372260385994</v>
      </c>
      <c r="O11" s="15">
        <f>'Table A1'!O11/'Table A2'!O11*100</f>
        <v>42.595479345284488</v>
      </c>
      <c r="P11" s="15"/>
      <c r="Q11" s="15">
        <f>'Table A1'!Q11/'Table A2'!Q11*100</f>
        <v>165.86594343277801</v>
      </c>
      <c r="R11" s="15">
        <f>'Table A1'!R11/'Table A2'!R11*100</f>
        <v>80.731394354148847</v>
      </c>
      <c r="S11" s="15">
        <f>'Table A1'!S11/'Table A2'!S11*100</f>
        <v>65.250800426894344</v>
      </c>
      <c r="T11" s="15">
        <f>'Table A1'!T11/'Table A2'!T11*100</f>
        <v>73.116883116883116</v>
      </c>
      <c r="U11" s="15">
        <f>'Table A1'!U11/'Table A2'!U11*100</f>
        <v>46.708343965297274</v>
      </c>
      <c r="W11" s="15">
        <f>'Table A4'!B11/'Table A2'!B11*100</f>
        <v>47.872897196261682</v>
      </c>
      <c r="X11" s="15">
        <f>'Table A4'!C11/'Table A2'!C11*100</f>
        <v>4.6929559955392239</v>
      </c>
      <c r="Y11" s="15">
        <f>'Table A4'!D11/'Table A2'!D11*100</f>
        <v>41.108279207432382</v>
      </c>
      <c r="Z11" s="15">
        <f>'Table A4'!E11/'Table A2'!E11*100</f>
        <v>44.3010752688172</v>
      </c>
      <c r="AA11" s="15">
        <f>'Table A4'!F11/'Table A2'!F11*100</f>
        <v>36.958470271885268</v>
      </c>
      <c r="AB11" s="15">
        <f>'Table A4'!G11/'Table A2'!G11*100</f>
        <v>46.378745602329239</v>
      </c>
      <c r="AC11" s="15">
        <f>'Table A4'!H11/'Table A2'!H11*100</f>
        <v>39.640455250905333</v>
      </c>
      <c r="AD11" s="15">
        <f>'Table A4'!I11/'Table A2'!I11*100</f>
        <v>47.008547008547005</v>
      </c>
      <c r="AE11" s="15">
        <f>'Table A4'!J11/'Table A2'!J11*100</f>
        <v>73.927238805970148</v>
      </c>
      <c r="AF11" s="15">
        <f>'Table A4'!K11/'Table A2'!K11*100</f>
        <v>59.128386336866903</v>
      </c>
      <c r="AG11" s="15">
        <f>'Table A4'!L11/'Table A2'!L11*100</f>
        <v>48.004795341668093</v>
      </c>
      <c r="AH11" s="15">
        <f>'Table A4'!M11/'Table A2'!M11*100</f>
        <v>165.95174262734585</v>
      </c>
      <c r="AI11" s="15">
        <f>'Table A4'!N11/'Table A2'!N11*100</f>
        <v>28.197579326136733</v>
      </c>
      <c r="AJ11" s="15">
        <f>'Table A4'!O11/'Table A2'!O11*100</f>
        <v>62.392829306313338</v>
      </c>
      <c r="AK11" s="15"/>
      <c r="AL11" s="15"/>
      <c r="AM11" s="15"/>
      <c r="AN11" s="15">
        <f>'Table A4'!S11/'Table A2'!S11*100</f>
        <v>94.08751334044824</v>
      </c>
      <c r="AO11" s="15">
        <f>'Table A4'!T11/'Table A2'!T11*100</f>
        <v>9.1558441558441555</v>
      </c>
      <c r="AP11" s="15">
        <f>'Table A4'!U11/'Table A2'!U11*100</f>
        <v>50.905843327379429</v>
      </c>
    </row>
    <row r="12" spans="1:63" x14ac:dyDescent="0.2">
      <c r="A12" s="13">
        <v>1976</v>
      </c>
      <c r="B12" s="15">
        <f>'Table A1'!B12/'Table A2'!B12*100</f>
        <v>40.946028825513643</v>
      </c>
      <c r="C12" s="15">
        <f>'Table A1'!C12/'Table A2'!C12*100</f>
        <v>26.845687925441148</v>
      </c>
      <c r="D12" s="15">
        <f>'Table A1'!D12/'Table A2'!D12*100</f>
        <v>34.694816053511708</v>
      </c>
      <c r="E12" s="15">
        <f>'Table A1'!E12/'Table A2'!E12*100</f>
        <v>38.22886909763065</v>
      </c>
      <c r="F12" s="15">
        <f>'Table A1'!F12/'Table A2'!F12*100</f>
        <v>85.030818902260052</v>
      </c>
      <c r="G12" s="15">
        <f>'Table A1'!G12/'Table A2'!G12*100</f>
        <v>68.038949833600398</v>
      </c>
      <c r="H12" s="15">
        <f>'Table A1'!H12/'Table A2'!H12*100</f>
        <v>43.957624901909497</v>
      </c>
      <c r="I12" s="15">
        <f>'Table A1'!I12/'Table A2'!I12*100</f>
        <v>43.974960876369337</v>
      </c>
      <c r="J12" s="15">
        <f>'Table A1'!J12/'Table A2'!J12*100</f>
        <v>105.89201877934271</v>
      </c>
      <c r="K12" s="15">
        <f>'Table A1'!K12/'Table A2'!K12*100</f>
        <v>45.787545787545788</v>
      </c>
      <c r="L12" s="15">
        <f>'Table A1'!L12/'Table A2'!L12*100</f>
        <v>46.465339739190114</v>
      </c>
      <c r="M12" s="15">
        <f>'Table A1'!M12/'Table A2'!M12*100</f>
        <v>103.35905583295506</v>
      </c>
      <c r="N12" s="15">
        <f>'Table A1'!N12/'Table A2'!N12*100</f>
        <v>42.293906810035843</v>
      </c>
      <c r="O12" s="15">
        <f>'Table A1'!O12/'Table A2'!O12*100</f>
        <v>44.586728754365545</v>
      </c>
      <c r="P12" s="15"/>
      <c r="Q12" s="15">
        <f>'Table A1'!Q12/'Table A2'!Q12*100</f>
        <v>178.16069699903196</v>
      </c>
      <c r="R12" s="15">
        <f>'Table A1'!R12/'Table A2'!R12*100</f>
        <v>85.610434038913823</v>
      </c>
      <c r="S12" s="15">
        <f>'Table A1'!S12/'Table A2'!S12*100</f>
        <v>70.486486486486484</v>
      </c>
      <c r="T12" s="15">
        <f>'Table A1'!T12/'Table A2'!T12*100</f>
        <v>73.586463062319424</v>
      </c>
      <c r="U12" s="15">
        <f>'Table A1'!U12/'Table A2'!U12*100</f>
        <v>48.294573643410857</v>
      </c>
      <c r="W12" s="15">
        <f>'Table A4'!B12/'Table A2'!B12*100</f>
        <v>49.547684759276294</v>
      </c>
      <c r="X12" s="15">
        <f>'Table A4'!C12/'Table A2'!C12*100</f>
        <v>5.9482063495040034</v>
      </c>
      <c r="Y12" s="15">
        <f>'Table A4'!D12/'Table A2'!D12*100</f>
        <v>42.249163879598669</v>
      </c>
      <c r="Z12" s="15">
        <f>'Table A4'!E12/'Table A2'!E12*100</f>
        <v>43.043186019156444</v>
      </c>
      <c r="AA12" s="15">
        <f>'Table A4'!F12/'Table A2'!F12*100</f>
        <v>37.496331083064284</v>
      </c>
      <c r="AB12" s="15">
        <f>'Table A4'!G12/'Table A2'!G12*100</f>
        <v>47.467028226303462</v>
      </c>
      <c r="AC12" s="15">
        <f>'Table A4'!H12/'Table A2'!H12*100</f>
        <v>40.557154067486273</v>
      </c>
      <c r="AD12" s="15">
        <f>'Table A4'!I12/'Table A2'!I12*100</f>
        <v>49.115204044781507</v>
      </c>
      <c r="AE12" s="15">
        <f>'Table A4'!J12/'Table A2'!J12*100</f>
        <v>74.295774647887313</v>
      </c>
      <c r="AF12" s="15">
        <f>'Table A4'!K12/'Table A2'!K12*100</f>
        <v>62.973137973137973</v>
      </c>
      <c r="AG12" s="15">
        <f>'Table A4'!L12/'Table A2'!L12*100</f>
        <v>50.978037062457105</v>
      </c>
      <c r="AH12" s="15">
        <f>'Table A4'!M12/'Table A2'!M12*100</f>
        <v>170.35860190649115</v>
      </c>
      <c r="AI12" s="15">
        <f>'Table A4'!N12/'Table A2'!N12*100</f>
        <v>30.75920495275334</v>
      </c>
      <c r="AJ12" s="15">
        <f>'Table A4'!O12/'Table A2'!O12*100</f>
        <v>64.648816453240201</v>
      </c>
      <c r="AK12" s="15"/>
      <c r="AL12" s="15"/>
      <c r="AM12" s="15"/>
      <c r="AN12" s="15">
        <f>'Table A4'!S12/'Table A2'!S12*100</f>
        <v>95.459459459459467</v>
      </c>
      <c r="AO12" s="15">
        <f>'Table A4'!T12/'Table A2'!T12*100</f>
        <v>9.2241023524556329</v>
      </c>
      <c r="AP12" s="15">
        <f>'Table A4'!U12/'Table A2'!U12*100</f>
        <v>53.087855297157624</v>
      </c>
    </row>
    <row r="13" spans="1:63" x14ac:dyDescent="0.2">
      <c r="A13" s="13">
        <v>1977</v>
      </c>
      <c r="B13" s="15">
        <f>'Table A1'!B13/'Table A2'!B13*100</f>
        <v>45.973333333333336</v>
      </c>
      <c r="C13" s="15">
        <f>'Table A1'!C13/'Table A2'!C13*100</f>
        <v>25.588705674736666</v>
      </c>
      <c r="D13" s="15">
        <f>'Table A1'!D13/'Table A2'!D13*100</f>
        <v>35.092162072401194</v>
      </c>
      <c r="E13" s="15">
        <f>'Table A1'!E13/'Table A2'!E13*100</f>
        <v>40.433151432469302</v>
      </c>
      <c r="F13" s="15">
        <f>'Table A1'!F13/'Table A2'!F13*100</f>
        <v>87.925421722403087</v>
      </c>
      <c r="G13" s="15">
        <f>'Table A1'!G13/'Table A2'!G13*100</f>
        <v>69.087476400251717</v>
      </c>
      <c r="H13" s="15">
        <f>'Table A1'!H13/'Table A2'!H13*100</f>
        <v>43.585780525502322</v>
      </c>
      <c r="I13" s="15">
        <f>'Table A1'!I13/'Table A2'!I13*100</f>
        <v>45.531965934988605</v>
      </c>
      <c r="J13" s="15">
        <f>'Table A1'!J13/'Table A2'!J13*100</f>
        <v>106.35250635250635</v>
      </c>
      <c r="K13" s="15">
        <f>'Table A1'!K13/'Table A2'!K13*100</f>
        <v>47.117117117117118</v>
      </c>
      <c r="L13" s="15">
        <f>'Table A1'!L13/'Table A2'!L13*100</f>
        <v>46.182432432432428</v>
      </c>
      <c r="M13" s="15">
        <f>'Table A1'!M13/'Table A2'!M13*100</f>
        <v>111.95499296765119</v>
      </c>
      <c r="N13" s="15">
        <f>'Table A1'!N13/'Table A2'!N13*100</f>
        <v>43.118971061093248</v>
      </c>
      <c r="O13" s="15">
        <f>'Table A1'!O13/'Table A2'!O13*100</f>
        <v>45.461509000382996</v>
      </c>
      <c r="P13" s="15"/>
      <c r="Q13" s="15">
        <f>'Table A1'!Q13/'Table A2'!Q13*100</f>
        <v>181.26202385532901</v>
      </c>
      <c r="R13" s="15">
        <f>'Table A1'!R13/'Table A2'!R13*100</f>
        <v>87.633262260127935</v>
      </c>
      <c r="S13" s="15">
        <f>'Table A1'!S13/'Table A2'!S13*100</f>
        <v>73.28358208955224</v>
      </c>
      <c r="T13" s="15">
        <f>'Table A1'!T13/'Table A2'!T13*100</f>
        <v>76.213890596189302</v>
      </c>
      <c r="U13" s="15">
        <f>'Table A1'!U13/'Table A2'!U13*100</f>
        <v>49.037227214377403</v>
      </c>
      <c r="W13" s="15">
        <f>'Table A4'!B13/'Table A2'!B13*100</f>
        <v>49.653333333333336</v>
      </c>
      <c r="X13" s="15">
        <f>'Table A4'!C13/'Table A2'!C13*100</f>
        <v>6.9008621482012531</v>
      </c>
      <c r="Y13" s="15">
        <f>'Table A4'!D13/'Table A2'!D13*100</f>
        <v>42.390401859847223</v>
      </c>
      <c r="Z13" s="15">
        <f>'Table A4'!E13/'Table A2'!E13*100</f>
        <v>43.26398362892224</v>
      </c>
      <c r="AA13" s="15">
        <f>'Table A4'!F13/'Table A2'!F13*100</f>
        <v>38.783663805859725</v>
      </c>
      <c r="AB13" s="15">
        <f>'Table A4'!G13/'Table A2'!G13*100</f>
        <v>48.508495909376961</v>
      </c>
      <c r="AC13" s="15">
        <f>'Table A4'!H13/'Table A2'!H13*100</f>
        <v>40.842349304482227</v>
      </c>
      <c r="AD13" s="15">
        <f>'Table A4'!I13/'Table A2'!I13*100</f>
        <v>49.754108192395343</v>
      </c>
      <c r="AE13" s="15">
        <f>'Table A4'!J13/'Table A2'!J13*100</f>
        <v>73.758373758373764</v>
      </c>
      <c r="AF13" s="15">
        <f>'Table A4'!K13/'Table A2'!K13*100</f>
        <v>63.243243243243242</v>
      </c>
      <c r="AG13" s="15">
        <f>'Table A4'!L13/'Table A2'!L13*100</f>
        <v>52.871621621621621</v>
      </c>
      <c r="AH13" s="15">
        <f>'Table A4'!M13/'Table A2'!M13*100</f>
        <v>177.49648382559775</v>
      </c>
      <c r="AI13" s="15">
        <f>'Table A4'!N13/'Table A2'!N13*100</f>
        <v>33.890675241157552</v>
      </c>
      <c r="AJ13" s="15">
        <f>'Table A4'!O13/'Table A2'!O13*100</f>
        <v>67.100727690540012</v>
      </c>
      <c r="AK13" s="15"/>
      <c r="AL13" s="15"/>
      <c r="AM13" s="15"/>
      <c r="AN13" s="15">
        <f>'Table A4'!S13/'Table A2'!S13*100</f>
        <v>95.820895522388057</v>
      </c>
      <c r="AO13" s="15">
        <f>'Table A4'!T13/'Table A2'!T13*100</f>
        <v>9.4038106945298079</v>
      </c>
      <c r="AP13" s="15">
        <f>'Table A4'!U13/'Table A2'!U13*100</f>
        <v>54.274711168164316</v>
      </c>
    </row>
    <row r="14" spans="1:63" x14ac:dyDescent="0.2">
      <c r="A14" s="13">
        <v>1978</v>
      </c>
      <c r="B14" s="15">
        <f>'Table A1'!B14/'Table A2'!B14*100</f>
        <v>49.823430062951033</v>
      </c>
      <c r="C14" s="15">
        <f>'Table A1'!C14/'Table A2'!C14*100</f>
        <v>27.319547252575095</v>
      </c>
      <c r="D14" s="15">
        <f>'Table A1'!D14/'Table A2'!D14*100</f>
        <v>35.731697066487349</v>
      </c>
      <c r="E14" s="15">
        <f>'Table A1'!E14/'Table A2'!E14*100</f>
        <v>43.976725156832444</v>
      </c>
      <c r="F14" s="15">
        <f>'Table A1'!F14/'Table A2'!F14*100</f>
        <v>96.251378169790513</v>
      </c>
      <c r="G14" s="15">
        <f>'Table A1'!G14/'Table A2'!G14*100</f>
        <v>72.986076578816522</v>
      </c>
      <c r="H14" s="15">
        <f>'Table A1'!H14/'Table A2'!H14*100</f>
        <v>46.240222053999489</v>
      </c>
      <c r="I14" s="15">
        <f>'Table A1'!I14/'Table A2'!I14*100</f>
        <v>46.74015009380863</v>
      </c>
      <c r="J14" s="15">
        <f>'Table A1'!J14/'Table A2'!J14*100</f>
        <v>111.5116017120973</v>
      </c>
      <c r="K14" s="15">
        <f>'Table A1'!K14/'Table A2'!K14*100</f>
        <v>48.286969253294288</v>
      </c>
      <c r="L14" s="15">
        <f>'Table A1'!L14/'Table A2'!L14*100</f>
        <v>47.162426614481411</v>
      </c>
      <c r="M14" s="15">
        <f>'Table A1'!M14/'Table A2'!M14*100</f>
        <v>113.14685314685316</v>
      </c>
      <c r="N14" s="15">
        <f>'Table A1'!N14/'Table A2'!N14*100</f>
        <v>44.914463452566096</v>
      </c>
      <c r="O14" s="15">
        <f>'Table A1'!O14/'Table A2'!O14*100</f>
        <v>47.387921452389776</v>
      </c>
      <c r="P14" s="15"/>
      <c r="Q14" s="15">
        <f>'Table A1'!Q14/'Table A2'!Q14*100</f>
        <v>186.70354826402138</v>
      </c>
      <c r="R14" s="15">
        <f>'Table A1'!R14/'Table A2'!R14*100</f>
        <v>89.03935674989421</v>
      </c>
      <c r="S14" s="15">
        <f>'Table A1'!S14/'Table A2'!S14*100</f>
        <v>76.459390862944161</v>
      </c>
      <c r="T14" s="15">
        <f>'Table A1'!T14/'Table A2'!T14*100</f>
        <v>79.118187385180633</v>
      </c>
      <c r="U14" s="15">
        <f>'Table A1'!U14/'Table A2'!U14*100</f>
        <v>50.82971661986214</v>
      </c>
      <c r="W14" s="15">
        <f>'Table A4'!B14/'Table A2'!B14*100</f>
        <v>50.928911407953322</v>
      </c>
      <c r="X14" s="15">
        <f>'Table A4'!C14/'Table A2'!C14*100</f>
        <v>8.2187757020326622</v>
      </c>
      <c r="Y14" s="15">
        <f>'Table A4'!D14/'Table A2'!D14*100</f>
        <v>43.489955450954028</v>
      </c>
      <c r="Z14" s="15">
        <f>'Table A4'!E14/'Table A2'!E14*100</f>
        <v>45.395035912355667</v>
      </c>
      <c r="AA14" s="15">
        <f>'Table A4'!F14/'Table A2'!F14*100</f>
        <v>42.321625452827213</v>
      </c>
      <c r="AB14" s="15">
        <f>'Table A4'!G14/'Table A2'!G14*100</f>
        <v>47.787170561909498</v>
      </c>
      <c r="AC14" s="15">
        <f>'Table A4'!H14/'Table A2'!H14*100</f>
        <v>41.206156951804182</v>
      </c>
      <c r="AD14" s="15">
        <f>'Table A4'!I14/'Table A2'!I14*100</f>
        <v>49.753752345215759</v>
      </c>
      <c r="AE14" s="15">
        <f>'Table A4'!J14/'Table A2'!J14*100</f>
        <v>72.381166929488629</v>
      </c>
      <c r="AF14" s="15">
        <f>'Table A4'!K14/'Table A2'!K14*100</f>
        <v>62.840409956076137</v>
      </c>
      <c r="AG14" s="15">
        <f>'Table A4'!L14/'Table A2'!L14*100</f>
        <v>53.228962818003907</v>
      </c>
      <c r="AH14" s="15">
        <f>'Table A4'!M14/'Table A2'!M14*100</f>
        <v>177.34265734265736</v>
      </c>
      <c r="AI14" s="15">
        <f>'Table A4'!N14/'Table A2'!N14*100</f>
        <v>36.205287713841372</v>
      </c>
      <c r="AJ14" s="15">
        <f>'Table A4'!O14/'Table A2'!O14*100</f>
        <v>68.136346795109304</v>
      </c>
      <c r="AK14" s="15"/>
      <c r="AL14" s="15"/>
      <c r="AM14" s="15"/>
      <c r="AN14" s="15">
        <f>'Table A4'!S14/'Table A2'!S14*100</f>
        <v>94.860406091370564</v>
      </c>
      <c r="AO14" s="15">
        <f>'Table A4'!T14/'Table A2'!T14*100</f>
        <v>13.492549499897939</v>
      </c>
      <c r="AP14" s="15">
        <f>'Table A4'!U14/'Table A2'!U14*100</f>
        <v>55.374010722491704</v>
      </c>
    </row>
    <row r="15" spans="1:63" x14ac:dyDescent="0.2">
      <c r="A15" s="13">
        <v>1979</v>
      </c>
      <c r="B15" s="15">
        <f>'Table A1'!B15/'Table A2'!B15*100</f>
        <v>50.621782178217821</v>
      </c>
      <c r="C15" s="15">
        <f>'Table A1'!C15/'Table A2'!C15*100</f>
        <v>39.117667622177166</v>
      </c>
      <c r="D15" s="15">
        <f>'Table A1'!D15/'Table A2'!D15*100</f>
        <v>35.706167122711001</v>
      </c>
      <c r="E15" s="15">
        <f>'Table A1'!E15/'Table A2'!E15*100</f>
        <v>44.606209436940894</v>
      </c>
      <c r="F15" s="15">
        <f>'Table A1'!F15/'Table A2'!F15*100</f>
        <v>91.456369717239269</v>
      </c>
      <c r="G15" s="15">
        <f>'Table A1'!G15/'Table A2'!G15*100</f>
        <v>72.288125229301698</v>
      </c>
      <c r="H15" s="15">
        <f>'Table A1'!H15/'Table A2'!H15*100</f>
        <v>47.00455160536351</v>
      </c>
      <c r="I15" s="15">
        <f>'Table A1'!I15/'Table A2'!I15*100</f>
        <v>49.144798500468603</v>
      </c>
      <c r="J15" s="15">
        <f>'Table A1'!J15/'Table A2'!J15*100</f>
        <v>112.03845313524141</v>
      </c>
      <c r="K15" s="15">
        <f>'Table A1'!K15/'Table A2'!K15*100</f>
        <v>50</v>
      </c>
      <c r="L15" s="15">
        <f>'Table A1'!L15/'Table A2'!L15*100</f>
        <v>48.556554661618549</v>
      </c>
      <c r="M15" s="15">
        <f>'Table A1'!M15/'Table A2'!M15*100</f>
        <v>106.27668659265584</v>
      </c>
      <c r="N15" s="15">
        <f>'Table A1'!N15/'Table A2'!N15*100</f>
        <v>47.572815533980581</v>
      </c>
      <c r="O15" s="15">
        <f>'Table A1'!O15/'Table A2'!O15*100</f>
        <v>50.198771232381645</v>
      </c>
      <c r="P15" s="15"/>
      <c r="Q15" s="15">
        <f>'Table A1'!Q15/'Table A2'!Q15*100</f>
        <v>191.05292898851008</v>
      </c>
      <c r="R15" s="15">
        <f>'Table A1'!R15/'Table A2'!R15*100</f>
        <v>91.906059970643739</v>
      </c>
      <c r="S15" s="15">
        <f>'Table A1'!S15/'Table A2'!S15*100</f>
        <v>79.316167159138871</v>
      </c>
      <c r="T15" s="15">
        <f>'Table A1'!T15/'Table A2'!T15*100</f>
        <v>81.120584652862377</v>
      </c>
      <c r="U15" s="15">
        <f>'Table A1'!U15/'Table A2'!U15*100</f>
        <v>52.178318135764954</v>
      </c>
      <c r="W15" s="15">
        <f>'Table A4'!B15/'Table A2'!B15*100</f>
        <v>53.164356435643569</v>
      </c>
      <c r="X15" s="15">
        <f>'Table A4'!C15/'Table A2'!C15*100</f>
        <v>10.510615488592137</v>
      </c>
      <c r="Y15" s="15">
        <f>'Table A4'!D15/'Table A2'!D15*100</f>
        <v>44.588507682593139</v>
      </c>
      <c r="Z15" s="15">
        <f>'Table A4'!E15/'Table A2'!E15*100</f>
        <v>42.974916681283986</v>
      </c>
      <c r="AA15" s="15">
        <f>'Table A4'!F15/'Table A2'!F15*100</f>
        <v>41.91243539069626</v>
      </c>
      <c r="AB15" s="15">
        <f>'Table A4'!G15/'Table A2'!G15*100</f>
        <v>47.389017977253275</v>
      </c>
      <c r="AC15" s="15">
        <f>'Table A4'!H15/'Table A2'!H15*100</f>
        <v>42.034690613851637</v>
      </c>
      <c r="AD15" s="15">
        <f>'Table A4'!I15/'Table A2'!I15*100</f>
        <v>50.902061855670112</v>
      </c>
      <c r="AE15" s="15">
        <f>'Table A4'!J15/'Table A2'!J15*100</f>
        <v>71.618964387153156</v>
      </c>
      <c r="AF15" s="15">
        <f>'Table A4'!K15/'Table A2'!K15*100</f>
        <v>63.245412844036686</v>
      </c>
      <c r="AG15" s="15">
        <f>'Table A4'!L15/'Table A2'!L15*100</f>
        <v>53.9675027606878</v>
      </c>
      <c r="AH15" s="15">
        <f>'Table A4'!M15/'Table A2'!M15*100</f>
        <v>164.56020495303159</v>
      </c>
      <c r="AI15" s="15">
        <f>'Table A4'!N15/'Table A2'!N15*100</f>
        <v>39.684466019417478</v>
      </c>
      <c r="AJ15" s="15">
        <f>'Table A4'!O15/'Table A2'!O15*100</f>
        <v>70.256595590892672</v>
      </c>
      <c r="AK15" s="15"/>
      <c r="AL15" s="15"/>
      <c r="AM15" s="15"/>
      <c r="AN15" s="15">
        <f>'Table A4'!S15/'Table A2'!S15*100</f>
        <v>94.829041789784725</v>
      </c>
      <c r="AO15" s="15">
        <f>'Table A4'!T15/'Table A2'!T15*100</f>
        <v>24.177831912302072</v>
      </c>
      <c r="AP15" s="15">
        <f>'Table A4'!U15/'Table A2'!U15*100</f>
        <v>56.560283687943254</v>
      </c>
    </row>
    <row r="16" spans="1:63" x14ac:dyDescent="0.2">
      <c r="A16" s="13">
        <v>1980</v>
      </c>
      <c r="B16" s="15">
        <f>'Table A1'!B16/'Table A2'!B16*100</f>
        <v>54.547551318520803</v>
      </c>
      <c r="C16" s="15">
        <f>'Table A1'!C16/'Table A2'!C16*100</f>
        <v>39.418319692976375</v>
      </c>
      <c r="D16" s="15">
        <f>'Table A1'!D16/'Table A2'!D16*100</f>
        <v>34.978811649084847</v>
      </c>
      <c r="E16" s="15">
        <f>'Table A1'!E16/'Table A2'!E16*100</f>
        <v>45.459420808008581</v>
      </c>
      <c r="F16" s="15">
        <f>'Table A1'!F16/'Table A2'!F16*100</f>
        <v>82.279857120670911</v>
      </c>
      <c r="G16" s="15">
        <f>'Table A1'!G16/'Table A2'!G16*100</f>
        <v>69.127849355797821</v>
      </c>
      <c r="H16" s="15">
        <f>'Table A1'!H16/'Table A2'!H16*100</f>
        <v>44.329896907216487</v>
      </c>
      <c r="I16" s="15">
        <f>'Table A1'!I16/'Table A2'!I16*100</f>
        <v>47.987325431287417</v>
      </c>
      <c r="J16" s="15">
        <f>'Table A1'!J16/'Table A2'!J16*100</f>
        <v>107.84480920912387</v>
      </c>
      <c r="K16" s="15">
        <f>'Table A1'!K16/'Table A2'!K16*100</f>
        <v>52.783445059749333</v>
      </c>
      <c r="L16" s="15">
        <f>'Table A1'!L16/'Table A2'!L16*100</f>
        <v>47.067830347573107</v>
      </c>
      <c r="M16" s="15">
        <f>'Table A1'!M16/'Table A2'!M16*100</f>
        <v>103.97378123719787</v>
      </c>
      <c r="N16" s="15">
        <f>'Table A1'!N16/'Table A2'!N16*100</f>
        <v>49.021379102679916</v>
      </c>
      <c r="O16" s="15">
        <f>'Table A1'!O16/'Table A2'!O16*100</f>
        <v>51.721664275466281</v>
      </c>
      <c r="P16" s="15"/>
      <c r="Q16" s="15">
        <f>'Table A1'!Q16/'Table A2'!Q16*100</f>
        <v>199.4160015573292</v>
      </c>
      <c r="R16" s="15">
        <f>'Table A1'!R16/'Table A2'!R16*100</f>
        <v>93.989637305699475</v>
      </c>
      <c r="S16" s="15">
        <f>'Table A1'!S16/'Table A2'!S16*100</f>
        <v>84.170854271356802</v>
      </c>
      <c r="T16" s="15">
        <f>'Table A1'!T16/'Table A2'!T16*100</f>
        <v>88.559498956158663</v>
      </c>
      <c r="U16" s="15">
        <f>'Table A1'!U16/'Table A2'!U16*100</f>
        <v>51.537467700258397</v>
      </c>
      <c r="W16" s="15">
        <f>'Table A4'!B16/'Table A2'!B16*100</f>
        <v>51.472284154685944</v>
      </c>
      <c r="X16" s="15">
        <f>'Table A4'!C16/'Table A2'!C16*100</f>
        <v>11.104175336385074</v>
      </c>
      <c r="Y16" s="15">
        <f>'Table A4'!D16/'Table A2'!D16*100</f>
        <v>48.634027589937787</v>
      </c>
      <c r="Z16" s="15">
        <f>'Table A4'!E16/'Table A2'!E16*100</f>
        <v>43.019306399713983</v>
      </c>
      <c r="AA16" s="15">
        <f>'Table A4'!F16/'Table A2'!F16*100</f>
        <v>43.733498990526485</v>
      </c>
      <c r="AB16" s="15">
        <f>'Table A4'!G16/'Table A2'!G16*100</f>
        <v>47.70812685827552</v>
      </c>
      <c r="AC16" s="15">
        <f>'Table A4'!H16/'Table A2'!H16*100</f>
        <v>43.605792832596954</v>
      </c>
      <c r="AD16" s="15">
        <f>'Table A4'!I16/'Table A2'!I16*100</f>
        <v>51.343738997770217</v>
      </c>
      <c r="AE16" s="15">
        <f>'Table A4'!J16/'Table A2'!J16*100</f>
        <v>73.054785759965895</v>
      </c>
      <c r="AF16" s="15">
        <f>'Table A4'!K16/'Table A2'!K16*100</f>
        <v>65.957446808510639</v>
      </c>
      <c r="AG16" s="15">
        <f>'Table A4'!L16/'Table A2'!L16*100</f>
        <v>55.50451691930791</v>
      </c>
      <c r="AH16" s="15">
        <f>'Table A4'!M16/'Table A2'!M16*100</f>
        <v>159.81155264235969</v>
      </c>
      <c r="AI16" s="15">
        <f>'Table A4'!N16/'Table A2'!N16*100</f>
        <v>44.745558566696772</v>
      </c>
      <c r="AJ16" s="15">
        <f>'Table A4'!O16/'Table A2'!O16*100</f>
        <v>74.282639885222395</v>
      </c>
      <c r="AK16" s="15"/>
      <c r="AL16" s="15"/>
      <c r="AM16" s="15"/>
      <c r="AN16" s="15">
        <f>'Table A4'!S16/'Table A2'!S16*100</f>
        <v>96.83835845896148</v>
      </c>
      <c r="AO16" s="15">
        <f>'Table A4'!T16/'Table A2'!T16*100</f>
        <v>34.676409185803756</v>
      </c>
      <c r="AP16" s="15">
        <f>'Table A4'!U16/'Table A2'!U16*100</f>
        <v>59.147286821705421</v>
      </c>
    </row>
    <row r="17" spans="1:42" x14ac:dyDescent="0.2">
      <c r="A17" s="13">
        <v>1981</v>
      </c>
      <c r="B17" s="15">
        <f>'Table A1'!B17/'Table A2'!B17*100</f>
        <v>56.610959968907878</v>
      </c>
      <c r="C17" s="15">
        <f>'Table A1'!C17/'Table A2'!C17*100</f>
        <v>45.64955225412465</v>
      </c>
      <c r="D17" s="15">
        <f>'Table A1'!D17/'Table A2'!D17*100</f>
        <v>36.159427492296992</v>
      </c>
      <c r="E17" s="15">
        <f>'Table A1'!E17/'Table A2'!E17*100</f>
        <v>49.620493358633773</v>
      </c>
      <c r="F17" s="15">
        <f>'Table A1'!F17/'Table A2'!F17*100</f>
        <v>85.604156192391486</v>
      </c>
      <c r="G17" s="15">
        <f>'Table A1'!G17/'Table A2'!G17*100</f>
        <v>66.537417603722361</v>
      </c>
      <c r="H17" s="15">
        <f>'Table A1'!H17/'Table A2'!H17*100</f>
        <v>45.265270287219366</v>
      </c>
      <c r="I17" s="15">
        <f>'Table A1'!I17/'Table A2'!I17*100</f>
        <v>50.80029549372076</v>
      </c>
      <c r="J17" s="15">
        <f>'Table A1'!J17/'Table A2'!J17*100</f>
        <v>108.6446568201564</v>
      </c>
      <c r="K17" s="15">
        <f>'Table A1'!K17/'Table A2'!K17*100</f>
        <v>53.464203233256349</v>
      </c>
      <c r="L17" s="15">
        <f>'Table A1'!L17/'Table A2'!L17*100</f>
        <v>47.762322346537644</v>
      </c>
      <c r="M17" s="15">
        <f>'Table A1'!M17/'Table A2'!M17*100</f>
        <v>100.42016806722688</v>
      </c>
      <c r="N17" s="15">
        <f>'Table A1'!N17/'Table A2'!N17*100</f>
        <v>51.980350015351547</v>
      </c>
      <c r="O17" s="15">
        <f>'Table A1'!O17/'Table A2'!O17*100</f>
        <v>54.808043875685556</v>
      </c>
      <c r="P17" s="15"/>
      <c r="Q17" s="15">
        <f>'Table A1'!Q17/'Table A2'!Q17*100</f>
        <v>212.58237232289949</v>
      </c>
      <c r="R17" s="15">
        <f>'Table A1'!R17/'Table A2'!R17*100</f>
        <v>99.665551839464868</v>
      </c>
      <c r="S17" s="15">
        <f>'Table A1'!S17/'Table A2'!S17*100</f>
        <v>86.255619781631339</v>
      </c>
      <c r="T17" s="15">
        <f>'Table A1'!T17/'Table A2'!T17*100</f>
        <v>87.448218724109367</v>
      </c>
      <c r="U17" s="15">
        <f>'Table A1'!U17/'Table A2'!U17*100</f>
        <v>53.297224102911315</v>
      </c>
      <c r="W17" s="15">
        <f>'Table A4'!B17/'Table A2'!B17*100</f>
        <v>51.581811115429453</v>
      </c>
      <c r="X17" s="15">
        <f>'Table A4'!C17/'Table A2'!C17*100</f>
        <v>13.068021450747953</v>
      </c>
      <c r="Y17" s="15">
        <f>'Table A4'!D17/'Table A2'!D17*100</f>
        <v>53.836596759765435</v>
      </c>
      <c r="Z17" s="15">
        <f>'Table A4'!E17/'Table A2'!E17*100</f>
        <v>45.07590132827324</v>
      </c>
      <c r="AA17" s="15">
        <f>'Table A4'!F17/'Table A2'!F17*100</f>
        <v>47.796212502094853</v>
      </c>
      <c r="AB17" s="15">
        <f>'Table A4'!G17/'Table A2'!G17*100</f>
        <v>48.856145792942996</v>
      </c>
      <c r="AC17" s="15">
        <f>'Table A4'!H17/'Table A2'!H17*100</f>
        <v>45.240185626489399</v>
      </c>
      <c r="AD17" s="15">
        <f>'Table A4'!I17/'Table A2'!I17*100</f>
        <v>53.275055405072649</v>
      </c>
      <c r="AE17" s="15">
        <f>'Table A4'!J17/'Table A2'!J17*100</f>
        <v>76.390095569070382</v>
      </c>
      <c r="AF17" s="15">
        <f>'Table A4'!K17/'Table A2'!K17*100</f>
        <v>66.541570438799084</v>
      </c>
      <c r="AG17" s="15">
        <f>'Table A4'!L17/'Table A2'!L17*100</f>
        <v>57.469005140610818</v>
      </c>
      <c r="AH17" s="15">
        <f>'Table A4'!M17/'Table A2'!M17*100</f>
        <v>151.10771581359819</v>
      </c>
      <c r="AI17" s="15">
        <f>'Table A4'!N17/'Table A2'!N17*100</f>
        <v>51.826834510285536</v>
      </c>
      <c r="AJ17" s="15">
        <f>'Table A4'!O17/'Table A2'!O17*100</f>
        <v>80.036563071297991</v>
      </c>
      <c r="AK17" s="15"/>
      <c r="AL17" s="15"/>
      <c r="AM17" s="15"/>
      <c r="AN17" s="15">
        <f>'Table A4'!S17/'Table A2'!S17*100</f>
        <v>101.54142581888246</v>
      </c>
      <c r="AO17" s="15">
        <f>'Table A4'!T17/'Table A2'!T17*100</f>
        <v>41.507870753935372</v>
      </c>
      <c r="AP17" s="15">
        <f>'Table A4'!U17/'Table A2'!U17*100</f>
        <v>62.924847664184156</v>
      </c>
    </row>
    <row r="18" spans="1:42" x14ac:dyDescent="0.2">
      <c r="A18" s="13">
        <v>1982</v>
      </c>
      <c r="B18" s="15">
        <f>'Table A1'!B18/'Table A2'!B18*100</f>
        <v>58.770491803278702</v>
      </c>
      <c r="C18" s="15">
        <f>'Table A1'!C18/'Table A2'!C18*100</f>
        <v>49.219294396985568</v>
      </c>
      <c r="D18" s="15">
        <f>'Table A1'!D18/'Table A2'!D18*100</f>
        <v>38.183824688633138</v>
      </c>
      <c r="E18" s="15">
        <f>'Table A1'!E18/'Table A2'!E18*100</f>
        <v>50.826934435912584</v>
      </c>
      <c r="F18" s="15">
        <f>'Table A1'!F18/'Table A2'!F18*100</f>
        <v>86.075061381971224</v>
      </c>
      <c r="G18" s="15">
        <f>'Table A1'!G18/'Table A2'!G18*100</f>
        <v>74.630872483221481</v>
      </c>
      <c r="H18" s="15">
        <f>'Table A1'!H18/'Table A2'!H18*100</f>
        <v>47.286131943561713</v>
      </c>
      <c r="I18" s="15">
        <f>'Table A1'!I18/'Table A2'!I18*100</f>
        <v>50.955013822568482</v>
      </c>
      <c r="J18" s="15">
        <f>'Table A1'!J18/'Table A2'!J18*100</f>
        <v>107.83893767402016</v>
      </c>
      <c r="K18" s="15">
        <f>'Table A1'!K18/'Table A2'!K18*100</f>
        <v>54.757834757834758</v>
      </c>
      <c r="L18" s="15">
        <f>'Table A1'!L18/'Table A2'!L18*100</f>
        <v>48.958801498127343</v>
      </c>
      <c r="M18" s="15">
        <f>'Table A1'!M18/'Table A2'!M18*100</f>
        <v>89.140572951365755</v>
      </c>
      <c r="N18" s="15">
        <f>'Table A1'!N18/'Table A2'!N18*100</f>
        <v>56.171516079632468</v>
      </c>
      <c r="O18" s="15">
        <f>'Table A1'!O18/'Table A2'!O18*100</f>
        <v>59.205249726576739</v>
      </c>
      <c r="P18" s="15"/>
      <c r="Q18" s="15">
        <f>'Table A1'!Q18/'Table A2'!Q18*100</f>
        <v>219.91159755840877</v>
      </c>
      <c r="R18" s="15">
        <f>'Table A1'!R18/'Table A2'!R18*100</f>
        <v>101.70868931027297</v>
      </c>
      <c r="S18" s="15">
        <f>'Table A1'!S18/'Table A2'!S18*100</f>
        <v>85.898793139953426</v>
      </c>
      <c r="T18" s="15">
        <f>'Table A1'!T18/'Table A2'!T18*100</f>
        <v>87.593360995850617</v>
      </c>
      <c r="U18" s="15">
        <f>'Table A1'!U18/'Table A2'!U18*100</f>
        <v>55.833563726845448</v>
      </c>
      <c r="W18" s="15">
        <f>'Table A4'!B18/'Table A2'!B18*100</f>
        <v>49.791356184798808</v>
      </c>
      <c r="X18" s="15">
        <f>'Table A4'!C18/'Table A2'!C18*100</f>
        <v>14.013988179730042</v>
      </c>
      <c r="Y18" s="15">
        <f>'Table A4'!D18/'Table A2'!D18*100</f>
        <v>56.776499027799673</v>
      </c>
      <c r="Z18" s="15">
        <f>'Table A4'!E18/'Table A2'!E18*100</f>
        <v>46.416617444378815</v>
      </c>
      <c r="AA18" s="15">
        <f>'Table A4'!F18/'Table A2'!F18*100</f>
        <v>50.385829533497017</v>
      </c>
      <c r="AB18" s="15">
        <f>'Table A4'!G18/'Table A2'!G18*100</f>
        <v>50.308724832214757</v>
      </c>
      <c r="AC18" s="15">
        <f>'Table A4'!H18/'Table A2'!H18*100</f>
        <v>46.701410957162828</v>
      </c>
      <c r="AD18" s="15">
        <f>'Table A4'!I18/'Table A2'!I18*100</f>
        <v>52.965569238502127</v>
      </c>
      <c r="AE18" s="15">
        <f>'Table A4'!J18/'Table A2'!J18*100</f>
        <v>76.718783465410155</v>
      </c>
      <c r="AF18" s="15">
        <f>'Table A4'!K18/'Table A2'!K18*100</f>
        <v>66.182336182336172</v>
      </c>
      <c r="AG18" s="15">
        <f>'Table A4'!L18/'Table A2'!L18*100</f>
        <v>60.17977528089888</v>
      </c>
      <c r="AH18" s="15">
        <f>'Table A4'!M18/'Table A2'!M18*100</f>
        <v>134.01065956029313</v>
      </c>
      <c r="AI18" s="15">
        <f>'Table A4'!N18/'Table A2'!N18*100</f>
        <v>57.672281776416533</v>
      </c>
      <c r="AJ18" s="15">
        <f>'Table A4'!O18/'Table A2'!O18*100</f>
        <v>83.776886620488526</v>
      </c>
      <c r="AK18" s="15"/>
      <c r="AL18" s="15"/>
      <c r="AM18" s="15"/>
      <c r="AN18" s="15">
        <f>'Table A4'!S18/'Table A2'!S18*100</f>
        <v>102.45606605970782</v>
      </c>
      <c r="AO18" s="15">
        <f>'Table A4'!T18/'Table A2'!T18*100</f>
        <v>48.796680497925308</v>
      </c>
      <c r="AP18" s="15">
        <f>'Table A4'!U18/'Table A2'!U18*100</f>
        <v>65.109206524744266</v>
      </c>
    </row>
    <row r="19" spans="1:42" x14ac:dyDescent="0.2">
      <c r="A19" s="13">
        <v>1983</v>
      </c>
      <c r="B19" s="15">
        <f>'Table A1'!B19/'Table A2'!B19*100</f>
        <v>56.093526802496051</v>
      </c>
      <c r="C19" s="15">
        <f>'Table A1'!C19/'Table A2'!C19*100</f>
        <v>53.956854714281697</v>
      </c>
      <c r="D19" s="15">
        <f>'Table A1'!D19/'Table A2'!D19*100</f>
        <v>40.654103210255279</v>
      </c>
      <c r="E19" s="15">
        <f>'Table A1'!E19/'Table A2'!E19*100</f>
        <v>52.956882911392398</v>
      </c>
      <c r="F19" s="15">
        <f>'Table A1'!F19/'Table A2'!F19*100</f>
        <v>84.442079120099351</v>
      </c>
      <c r="G19" s="15">
        <f>'Table A1'!G19/'Table A2'!G19*100</f>
        <v>80.214411724793052</v>
      </c>
      <c r="H19" s="15">
        <f>'Table A1'!H19/'Table A2'!H19*100</f>
        <v>50.877862595419856</v>
      </c>
      <c r="I19" s="15">
        <f>'Table A1'!I19/'Table A2'!I19*100</f>
        <v>54.223642172523952</v>
      </c>
      <c r="J19" s="15">
        <f>'Table A1'!J19/'Table A2'!J19*100</f>
        <v>109.7587016869528</v>
      </c>
      <c r="K19" s="15">
        <f>'Table A1'!K19/'Table A2'!K19*100</f>
        <v>57.655636567582725</v>
      </c>
      <c r="L19" s="15">
        <f>'Table A1'!L19/'Table A2'!L19*100</f>
        <v>50.058343057176188</v>
      </c>
      <c r="M19" s="15">
        <f>'Table A1'!M19/'Table A2'!M19*100</f>
        <v>92.643600940544175</v>
      </c>
      <c r="N19" s="15">
        <f>'Table A1'!N19/'Table A2'!N19*100</f>
        <v>60.430170889805545</v>
      </c>
      <c r="O19" s="15">
        <f>'Table A1'!O19/'Table A2'!O19*100</f>
        <v>63.696948439144151</v>
      </c>
      <c r="P19" s="15"/>
      <c r="Q19" s="15">
        <f>'Table A1'!Q19/'Table A2'!Q19*100</f>
        <v>227.89663206947682</v>
      </c>
      <c r="R19" s="15">
        <f>'Table A1'!R19/'Table A2'!R19*100</f>
        <v>105.65606155125806</v>
      </c>
      <c r="S19" s="15">
        <f>'Table A1'!S19/'Table A2'!S19*100</f>
        <v>94.768080896900415</v>
      </c>
      <c r="T19" s="15">
        <f>'Table A1'!T19/'Table A2'!T19*100</f>
        <v>89.276408097815192</v>
      </c>
      <c r="U19" s="15">
        <f>'Table A1'!U19/'Table A2'!U19*100</f>
        <v>58.985466741196205</v>
      </c>
      <c r="W19" s="15">
        <f>'Table A4'!B19/'Table A2'!B19*100</f>
        <v>51.071348018945947</v>
      </c>
      <c r="X19" s="15">
        <f>'Table A4'!C19/'Table A2'!C19*100</f>
        <v>16.150026650208993</v>
      </c>
      <c r="Y19" s="15">
        <f>'Table A4'!D19/'Table A2'!D19*100</f>
        <v>58.81450640955407</v>
      </c>
      <c r="Z19" s="15">
        <f>'Table A4'!E19/'Table A2'!E19*100</f>
        <v>46.47943037974683</v>
      </c>
      <c r="AA19" s="15">
        <f>'Table A4'!F19/'Table A2'!F19*100</f>
        <v>51.534504168884169</v>
      </c>
      <c r="AB19" s="15">
        <f>'Table A4'!G19/'Table A2'!G19*100</f>
        <v>50.875288370199492</v>
      </c>
      <c r="AC19" s="15">
        <f>'Table A4'!H19/'Table A2'!H19*100</f>
        <v>47.760814249363868</v>
      </c>
      <c r="AD19" s="15">
        <f>'Table A4'!I19/'Table A2'!I19*100</f>
        <v>52.753993610223645</v>
      </c>
      <c r="AE19" s="15">
        <f>'Table A4'!J19/'Table A2'!J19*100</f>
        <v>77.834721332479191</v>
      </c>
      <c r="AF19" s="15">
        <f>'Table A4'!K19/'Table A2'!K19*100</f>
        <v>66.152551878855874</v>
      </c>
      <c r="AG19" s="15">
        <f>'Table A4'!L19/'Table A2'!L19*100</f>
        <v>62.19369894982497</v>
      </c>
      <c r="AH19" s="15">
        <f>'Table A4'!M19/'Table A2'!M19*100</f>
        <v>137.55458515283846</v>
      </c>
      <c r="AI19" s="15">
        <f>'Table A4'!N19/'Table A2'!N19*100</f>
        <v>59.752504419563948</v>
      </c>
      <c r="AJ19" s="15">
        <f>'Table A4'!O19/'Table A2'!O19*100</f>
        <v>83.830235005261301</v>
      </c>
      <c r="AK19" s="15"/>
      <c r="AL19" s="15"/>
      <c r="AM19" s="15"/>
      <c r="AN19" s="15">
        <f>'Table A4'!S19/'Table A2'!S19*100</f>
        <v>107.80391294790064</v>
      </c>
      <c r="AO19" s="15">
        <f>'Table A4'!T19/'Table A2'!T19*100</f>
        <v>52.415313690118261</v>
      </c>
      <c r="AP19" s="15">
        <f>'Table A4'!U19/'Table A2'!U19*100</f>
        <v>66.713247624371149</v>
      </c>
    </row>
    <row r="20" spans="1:42" x14ac:dyDescent="0.2">
      <c r="A20" s="13">
        <v>1984</v>
      </c>
      <c r="B20" s="15">
        <f>'Table A1'!B20/'Table A2'!B20*100</f>
        <v>63.923153268112863</v>
      </c>
      <c r="C20" s="15">
        <f>'Table A1'!C20/'Table A2'!C20*100</f>
        <v>54.106742412916731</v>
      </c>
      <c r="D20" s="15">
        <f>'Table A1'!D20/'Table A2'!D20*100</f>
        <v>42.045703039580147</v>
      </c>
      <c r="E20" s="15">
        <f>'Table A1'!E20/'Table A2'!E20*100</f>
        <v>43.2740355786528</v>
      </c>
      <c r="F20" s="15">
        <f>'Table A1'!F20/'Table A2'!F20*100</f>
        <v>80.820177826165846</v>
      </c>
      <c r="G20" s="15">
        <f>'Table A1'!G20/'Table A2'!G20*100</f>
        <v>80.25923525599481</v>
      </c>
      <c r="H20" s="15">
        <f>'Table A1'!H20/'Table A2'!H20*100</f>
        <v>50.691244239631338</v>
      </c>
      <c r="I20" s="15">
        <f>'Table A1'!I20/'Table A2'!I20*100</f>
        <v>54.256244563191245</v>
      </c>
      <c r="J20" s="15">
        <f>'Table A1'!J20/'Table A2'!J20*100</f>
        <v>103.98398398398396</v>
      </c>
      <c r="K20" s="15">
        <f>'Table A1'!K20/'Table A2'!K20*100</f>
        <v>57.880864522930949</v>
      </c>
      <c r="L20" s="15">
        <f>'Table A1'!L20/'Table A2'!L20*100</f>
        <v>48.572622197465535</v>
      </c>
      <c r="M20" s="15">
        <f>'Table A1'!M20/'Table A2'!M20*100</f>
        <v>86.662472475621271</v>
      </c>
      <c r="N20" s="15">
        <f>'Table A1'!N20/'Table A2'!N20*100</f>
        <v>59.961580680570812</v>
      </c>
      <c r="O20" s="15">
        <f>'Table A1'!O20/'Table A2'!O20*100</f>
        <v>63.193990855649908</v>
      </c>
      <c r="P20" s="15"/>
      <c r="Q20" s="15">
        <f>'Table A1'!Q20/'Table A2'!Q20*100</f>
        <v>225.89928057553959</v>
      </c>
      <c r="R20" s="15">
        <f>'Table A1'!R20/'Table A2'!R20*100</f>
        <v>102.65360277607674</v>
      </c>
      <c r="S20" s="15">
        <f>'Table A1'!S20/'Table A2'!S20*100</f>
        <v>93.029930299303004</v>
      </c>
      <c r="T20" s="15">
        <f>'Table A1'!T20/'Table A2'!T20*100</f>
        <v>87.434259954921103</v>
      </c>
      <c r="U20" s="15">
        <f>'Table A1'!U20/'Table A2'!U20*100</f>
        <v>58.557341618262868</v>
      </c>
      <c r="W20" s="15">
        <f>'Table A4'!B20/'Table A2'!B20*100</f>
        <v>49.021692896639728</v>
      </c>
      <c r="X20" s="15">
        <f>'Table A4'!C20/'Table A2'!C20*100</f>
        <v>18.214979817611006</v>
      </c>
      <c r="Y20" s="15">
        <f>'Table A4'!D20/'Table A2'!D20*100</f>
        <v>58.391646621473868</v>
      </c>
      <c r="Z20" s="15">
        <f>'Table A4'!E20/'Table A2'!E20*100</f>
        <v>46.69198480911453</v>
      </c>
      <c r="AA20" s="15">
        <f>'Table A4'!F20/'Table A2'!F20*100</f>
        <v>53.202685538014883</v>
      </c>
      <c r="AB20" s="15">
        <f>'Table A4'!G20/'Table A2'!G20*100</f>
        <v>48.282566429034347</v>
      </c>
      <c r="AC20" s="15">
        <f>'Table A4'!H20/'Table A2'!H20*100</f>
        <v>46.798447732233818</v>
      </c>
      <c r="AD20" s="15">
        <f>'Table A4'!I20/'Table A2'!I20*100</f>
        <v>51.273766621101025</v>
      </c>
      <c r="AE20" s="15">
        <f>'Table A4'!J20/'Table A2'!J20*100</f>
        <v>74.134134134134129</v>
      </c>
      <c r="AF20" s="15">
        <f>'Table A4'!K20/'Table A2'!K20*100</f>
        <v>63.705851344227739</v>
      </c>
      <c r="AG20" s="15">
        <f>'Table A4'!L20/'Table A2'!L20*100</f>
        <v>62.97173095669126</v>
      </c>
      <c r="AH20" s="15">
        <f>'Table A4'!M20/'Table A2'!M20*100</f>
        <v>130.10380622837368</v>
      </c>
      <c r="AI20" s="15">
        <f>'Table A4'!N20/'Table A2'!N20*100</f>
        <v>59.30296377607025</v>
      </c>
      <c r="AJ20" s="15">
        <f>'Table A4'!O20/'Table A2'!O20*100</f>
        <v>80.306988896146308</v>
      </c>
      <c r="AK20" s="15"/>
      <c r="AL20" s="15"/>
      <c r="AM20" s="15"/>
      <c r="AN20" s="15">
        <f>'Table A4'!S20/'Table A2'!S20*100</f>
        <v>102.19352193521935</v>
      </c>
      <c r="AO20" s="15">
        <f>'Table A4'!T20/'Table A2'!T20*100</f>
        <v>54.169797145003749</v>
      </c>
      <c r="AP20" s="15">
        <f>'Table A4'!U20/'Table A2'!U20*100</f>
        <v>65.527488855869237</v>
      </c>
    </row>
    <row r="21" spans="1:42" x14ac:dyDescent="0.2">
      <c r="A21" s="13">
        <v>1985</v>
      </c>
      <c r="B21" s="15">
        <f>'Table A1'!B21/'Table A2'!B21*100</f>
        <v>64.049493813273344</v>
      </c>
      <c r="C21" s="15">
        <f>'Table A1'!C21/'Table A2'!C21*100</f>
        <v>64.634978394359791</v>
      </c>
      <c r="D21" s="15">
        <f>'Table A1'!D21/'Table A2'!D21*100</f>
        <v>42.424404889556079</v>
      </c>
      <c r="E21" s="15">
        <f>'Table A1'!E21/'Table A2'!E21*100</f>
        <v>53.135701007729189</v>
      </c>
      <c r="F21" s="15">
        <f>'Table A1'!F21/'Table A2'!F21*100</f>
        <v>90.892431739050764</v>
      </c>
      <c r="G21" s="15">
        <f>'Table A1'!G21/'Table A2'!G21*100</f>
        <v>79.396728016359916</v>
      </c>
      <c r="H21" s="15">
        <f>'Table A1'!H21/'Table A2'!H21*100</f>
        <v>52.553267468158552</v>
      </c>
      <c r="I21" s="15">
        <f>'Table A1'!I21/'Table A2'!I21*100</f>
        <v>57.508659079663538</v>
      </c>
      <c r="J21" s="15">
        <f>'Table A1'!J21/'Table A2'!J21*100</f>
        <v>107.65237454335706</v>
      </c>
      <c r="K21" s="15">
        <f>'Table A1'!K21/'Table A2'!K21*100</f>
        <v>57.62586377097729</v>
      </c>
      <c r="L21" s="15">
        <f>'Table A1'!L21/'Table A2'!L21*100</f>
        <v>45.194300518134717</v>
      </c>
      <c r="M21" s="15">
        <f>'Table A1'!M21/'Table A2'!M21*100</f>
        <v>88.099688473520246</v>
      </c>
      <c r="N21" s="15">
        <f>'Table A1'!N21/'Table A2'!N21*100</f>
        <v>59.98511535599107</v>
      </c>
      <c r="O21" s="15">
        <f>'Table A1'!O21/'Table A2'!O21*100</f>
        <v>63.156342182890853</v>
      </c>
      <c r="P21" s="15"/>
      <c r="Q21" s="15">
        <f>'Table A1'!Q21/'Table A2'!Q21*100</f>
        <v>236.44049425536525</v>
      </c>
      <c r="R21" s="15">
        <f>'Table A1'!R21/'Table A2'!R21*100</f>
        <v>101.56528630869823</v>
      </c>
      <c r="S21" s="15">
        <f>'Table A1'!S21/'Table A2'!S21*100</f>
        <v>92.622950819672127</v>
      </c>
      <c r="T21" s="15">
        <f>'Table A1'!T21/'Table A2'!T21*100</f>
        <v>87.864850521846805</v>
      </c>
      <c r="U21" s="15">
        <f>'Table A1'!U21/'Table A2'!U21*100</f>
        <v>59.771323432776967</v>
      </c>
      <c r="W21" s="15">
        <f>'Table A4'!B21/'Table A2'!B21*100</f>
        <v>52.335958005249353</v>
      </c>
      <c r="X21" s="15">
        <f>'Table A4'!C21/'Table A2'!C21*100</f>
        <v>20.88761818122746</v>
      </c>
      <c r="Y21" s="15">
        <f>'Table A4'!D21/'Table A2'!D21*100</f>
        <v>57.559511044392018</v>
      </c>
      <c r="Z21" s="15">
        <f>'Table A4'!E21/'Table A2'!E21*100</f>
        <v>45.220624205067999</v>
      </c>
      <c r="AA21" s="15">
        <f>'Table A4'!F21/'Table A2'!F21*100</f>
        <v>54.004031519149706</v>
      </c>
      <c r="AB21" s="15">
        <f>'Table A4'!G21/'Table A2'!G21*100</f>
        <v>47.098670756646221</v>
      </c>
      <c r="AC21" s="15">
        <f>'Table A4'!H21/'Table A2'!H21*100</f>
        <v>47.744316152838948</v>
      </c>
      <c r="AD21" s="15">
        <f>'Table A4'!I21/'Table A2'!I21*100</f>
        <v>51.558634339435919</v>
      </c>
      <c r="AE21" s="15">
        <f>'Table A4'!J21/'Table A2'!J21*100</f>
        <v>73.101326667948484</v>
      </c>
      <c r="AF21" s="15">
        <f>'Table A4'!K21/'Table A2'!K21*100</f>
        <v>62.26554787759131</v>
      </c>
      <c r="AG21" s="15">
        <f>'Table A4'!L21/'Table A2'!L21*100</f>
        <v>61.696891191709845</v>
      </c>
      <c r="AH21" s="15">
        <f>'Table A4'!M21/'Table A2'!M21*100</f>
        <v>130.52959501557632</v>
      </c>
      <c r="AI21" s="15">
        <f>'Table A4'!N21/'Table A2'!N21*100</f>
        <v>57.677995534606794</v>
      </c>
      <c r="AJ21" s="15">
        <f>'Table A4'!O21/'Table A2'!O21*100</f>
        <v>75.427728613569329</v>
      </c>
      <c r="AK21" s="15"/>
      <c r="AL21" s="15"/>
      <c r="AM21" s="15"/>
      <c r="AN21" s="15">
        <f>'Table A4'!S21/'Table A2'!S21*100</f>
        <v>97.102554327106361</v>
      </c>
      <c r="AO21" s="15">
        <f>'Table A4'!T21/'Table A2'!T21*100</f>
        <v>57.703874049177415</v>
      </c>
      <c r="AP21" s="15">
        <f>'Table A4'!U21/'Table A2'!U21*100</f>
        <v>65.133394664213426</v>
      </c>
    </row>
    <row r="22" spans="1:42" x14ac:dyDescent="0.2">
      <c r="A22" s="13">
        <v>1986</v>
      </c>
      <c r="B22" s="15">
        <f>'Table A1'!B22/'Table A2'!B22*100</f>
        <v>64.182241236958646</v>
      </c>
      <c r="C22" s="15">
        <f>'Table A1'!C22/'Table A2'!C22*100</f>
        <v>71.563861582226068</v>
      </c>
      <c r="D22" s="15">
        <f>'Table A1'!D22/'Table A2'!D22*100</f>
        <v>43.294460641399418</v>
      </c>
      <c r="E22" s="15">
        <f>'Table A1'!E22/'Table A2'!E22*100</f>
        <v>64.269188210441612</v>
      </c>
      <c r="F22" s="15">
        <f>'Table A1'!F22/'Table A2'!F22*100</f>
        <v>102.09045990117826</v>
      </c>
      <c r="G22" s="15">
        <f>'Table A1'!G22/'Table A2'!G22*100</f>
        <v>82.648110316649664</v>
      </c>
      <c r="H22" s="15">
        <f>'Table A1'!H22/'Table A2'!H22*100</f>
        <v>55.048277506258195</v>
      </c>
      <c r="I22" s="15">
        <f>'Table A1'!I22/'Table A2'!I22*100</f>
        <v>60.15369110607206</v>
      </c>
      <c r="J22" s="15">
        <f>'Table A1'!J22/'Table A2'!J22*100</f>
        <v>108.84777431764059</v>
      </c>
      <c r="K22" s="15">
        <f>'Table A1'!K22/'Table A2'!K22*100</f>
        <v>56.720491244030022</v>
      </c>
      <c r="L22" s="15">
        <f>'Table A1'!L22/'Table A2'!L22*100</f>
        <v>44.789440603394098</v>
      </c>
      <c r="M22" s="15">
        <f>'Table A1'!M22/'Table A2'!M22*100</f>
        <v>96.077762619372436</v>
      </c>
      <c r="N22" s="15">
        <f>'Table A1'!N22/'Table A2'!N22*100</f>
        <v>60.577146846637199</v>
      </c>
      <c r="O22" s="15">
        <f>'Table A1'!O22/'Table A2'!O22*100</f>
        <v>63.779745434421699</v>
      </c>
      <c r="P22" s="15"/>
      <c r="Q22" s="15">
        <f>'Table A1'!Q22/'Table A2'!Q22*100</f>
        <v>235.74477166026463</v>
      </c>
      <c r="R22" s="15">
        <f>'Table A1'!R22/'Table A2'!R22*100</f>
        <v>104.87309644670052</v>
      </c>
      <c r="S22" s="15">
        <f>'Table A1'!S22/'Table A2'!S22*100</f>
        <v>99.941222570532915</v>
      </c>
      <c r="T22" s="15">
        <f>'Table A1'!T22/'Table A2'!T22*100</f>
        <v>91.46532244046584</v>
      </c>
      <c r="U22" s="15">
        <f>'Table A1'!U22/'Table A2'!U22*100</f>
        <v>61.592689295039172</v>
      </c>
      <c r="W22" s="15">
        <f>'Table A4'!B22/'Table A2'!B22*100</f>
        <v>52.000300232680331</v>
      </c>
      <c r="X22" s="15">
        <f>'Table A4'!C22/'Table A2'!C22*100</f>
        <v>23.855820820280151</v>
      </c>
      <c r="Y22" s="15">
        <f>'Table A4'!D22/'Table A2'!D22*100</f>
        <v>58.303638915883816</v>
      </c>
      <c r="Z22" s="15">
        <f>'Table A4'!E22/'Table A2'!E22*100</f>
        <v>46.23277336284076</v>
      </c>
      <c r="AA22" s="15">
        <f>'Table A4'!F22/'Table A2'!F22*100</f>
        <v>56.499429874572407</v>
      </c>
      <c r="AB22" s="15">
        <f>'Table A4'!G22/'Table A2'!G22*100</f>
        <v>46.501532175689483</v>
      </c>
      <c r="AC22" s="15">
        <f>'Table A4'!H22/'Table A2'!H22*100</f>
        <v>49.886756466801771</v>
      </c>
      <c r="AD22" s="15">
        <f>'Table A4'!I22/'Table A2'!I22*100</f>
        <v>52.834467120181408</v>
      </c>
      <c r="AE22" s="15">
        <f>'Table A4'!J22/'Table A2'!J22*100</f>
        <v>72.577395127312684</v>
      </c>
      <c r="AF22" s="15">
        <f>'Table A4'!K22/'Table A2'!K22*100</f>
        <v>60.63224926085968</v>
      </c>
      <c r="AG22" s="15">
        <f>'Table A4'!L22/'Table A2'!L22*100</f>
        <v>62.036455059710882</v>
      </c>
      <c r="AH22" s="15">
        <f>'Table A4'!M22/'Table A2'!M22*100</f>
        <v>144.33833560709414</v>
      </c>
      <c r="AI22" s="15">
        <f>'Table A4'!N22/'Table A2'!N22*100</f>
        <v>59.646264835932051</v>
      </c>
      <c r="AJ22" s="15">
        <f>'Table A4'!O22/'Table A2'!O22*100</f>
        <v>75.235196458218041</v>
      </c>
      <c r="AK22" s="15"/>
      <c r="AL22" s="15"/>
      <c r="AM22" s="15"/>
      <c r="AN22" s="15">
        <f>'Table A4'!S22/'Table A2'!S22*100</f>
        <v>104.31034482758621</v>
      </c>
      <c r="AO22" s="15">
        <f>'Table A4'!T22/'Table A2'!T22*100</f>
        <v>63.445159047453501</v>
      </c>
      <c r="AP22" s="15">
        <f>'Table A4'!U22/'Table A2'!U22*100</f>
        <v>66.005221932114893</v>
      </c>
    </row>
    <row r="23" spans="1:42" x14ac:dyDescent="0.2">
      <c r="A23" s="13">
        <v>1987</v>
      </c>
      <c r="B23" s="15">
        <f>'Table A1'!B23/'Table A2'!B23*100</f>
        <v>61.81912374185908</v>
      </c>
      <c r="C23" s="15">
        <f>'Table A1'!C23/'Table A2'!C23*100</f>
        <v>78.81933438985736</v>
      </c>
      <c r="D23" s="15">
        <f>'Table A1'!D23/'Table A2'!D23*100</f>
        <v>44.740764399020541</v>
      </c>
      <c r="E23" s="15">
        <f>'Table A1'!E23/'Table A2'!E23*100</f>
        <v>65.691754841285686</v>
      </c>
      <c r="F23" s="15">
        <f>'Table A1'!F23/'Table A2'!F23*100</f>
        <v>109.27177902259994</v>
      </c>
      <c r="G23" s="15">
        <f>'Table A1'!G23/'Table A2'!G23*100</f>
        <v>85.504674003076559</v>
      </c>
      <c r="H23" s="15">
        <f>'Table A1'!H23/'Table A2'!H23*100</f>
        <v>57.813222376329179</v>
      </c>
      <c r="I23" s="15">
        <f>'Table A1'!I23/'Table A2'!I23*100</f>
        <v>62.209441648693996</v>
      </c>
      <c r="J23" s="15">
        <f>'Table A1'!J23/'Table A2'!J23*100</f>
        <v>113.02111051978004</v>
      </c>
      <c r="K23" s="15">
        <f>'Table A1'!K23/'Table A2'!K23*100</f>
        <v>60.307414104882454</v>
      </c>
      <c r="L23" s="15">
        <f>'Table A1'!L23/'Table A2'!L23*100</f>
        <v>46.847163619315516</v>
      </c>
      <c r="M23" s="15">
        <f>'Table A1'!M23/'Table A2'!M23*100</f>
        <v>88.033395176252299</v>
      </c>
      <c r="N23" s="15">
        <f>'Table A1'!N23/'Table A2'!N23*100</f>
        <v>61.488888888888894</v>
      </c>
      <c r="O23" s="15">
        <f>'Table A1'!O23/'Table A2'!O23*100</f>
        <v>64.695009242144181</v>
      </c>
      <c r="P23" s="15"/>
      <c r="Q23" s="15">
        <f>'Table A1'!Q23/'Table A2'!Q23*100</f>
        <v>240.03017891787022</v>
      </c>
      <c r="R23" s="15">
        <f>'Table A1'!R23/'Table A2'!R23*100</f>
        <v>105.61819980217606</v>
      </c>
      <c r="S23" s="15">
        <f>'Table A1'!S23/'Table A2'!S23*100</f>
        <v>103.80214101144334</v>
      </c>
      <c r="T23" s="15">
        <f>'Table A1'!T23/'Table A2'!T23*100</f>
        <v>92.809839167455053</v>
      </c>
      <c r="U23" s="15">
        <f>'Table A1'!U23/'Table A2'!U23*100</f>
        <v>63.474640423921272</v>
      </c>
      <c r="W23" s="15">
        <f>'Table A4'!B23/'Table A2'!B23*100</f>
        <v>50.695677915926588</v>
      </c>
      <c r="X23" s="15">
        <f>'Table A4'!C23/'Table A2'!C23*100</f>
        <v>26.430269413629158</v>
      </c>
      <c r="Y23" s="15">
        <f>'Table A4'!D23/'Table A2'!D23*100</f>
        <v>57.659959544341518</v>
      </c>
      <c r="Z23" s="15">
        <f>'Table A4'!E23/'Table A2'!E23*100</f>
        <v>45.607905769614689</v>
      </c>
      <c r="AA23" s="15">
        <f>'Table A4'!F23/'Table A2'!F23*100</f>
        <v>58.257678192003091</v>
      </c>
      <c r="AB23" s="15">
        <f>'Table A4'!G23/'Table A2'!G23*100</f>
        <v>44.113122707371907</v>
      </c>
      <c r="AC23" s="15">
        <f>'Table A4'!H23/'Table A2'!H23*100</f>
        <v>50.855293573740177</v>
      </c>
      <c r="AD23" s="15">
        <f>'Table A4'!I23/'Table A2'!I23*100</f>
        <v>51.030433740714123</v>
      </c>
      <c r="AE23" s="15">
        <f>'Table A4'!J23/'Table A2'!J23*100</f>
        <v>74.206138016675538</v>
      </c>
      <c r="AF23" s="15">
        <f>'Table A4'!K23/'Table A2'!K23*100</f>
        <v>63.698010849909579</v>
      </c>
      <c r="AG23" s="15">
        <f>'Table A4'!L23/'Table A2'!L23*100</f>
        <v>60.571964369432727</v>
      </c>
      <c r="AH23" s="15">
        <f>'Table A4'!M23/'Table A2'!M23*100</f>
        <v>139.67223252937538</v>
      </c>
      <c r="AI23" s="15">
        <f>'Table A4'!N23/'Table A2'!N23*100</f>
        <v>63.688888888888883</v>
      </c>
      <c r="AJ23" s="15">
        <f>'Table A4'!O23/'Table A2'!O23*100</f>
        <v>78.743068391866927</v>
      </c>
      <c r="AK23" s="15"/>
      <c r="AL23" s="15"/>
      <c r="AM23" s="15"/>
      <c r="AN23" s="15">
        <f>'Table A4'!S23/'Table A2'!S23*100</f>
        <v>107.60428202288668</v>
      </c>
      <c r="AO23" s="15">
        <f>'Table A4'!T23/'Table A2'!T23*100</f>
        <v>63.749605802585933</v>
      </c>
      <c r="AP23" s="15">
        <f>'Table A4'!U23/'Table A2'!U23*100</f>
        <v>65.316679283371187</v>
      </c>
    </row>
    <row r="24" spans="1:42" x14ac:dyDescent="0.2">
      <c r="A24" s="13">
        <v>1988</v>
      </c>
      <c r="B24" s="15">
        <f>'Table A1'!B24/'Table A2'!B24*100</f>
        <v>60.509829336789799</v>
      </c>
      <c r="C24" s="15">
        <f>'Table A1'!C24/'Table A2'!C24*100</f>
        <v>78.536922015182881</v>
      </c>
      <c r="D24" s="15">
        <f>'Table A1'!D24/'Table A2'!D24*100</f>
        <v>47.173662723751697</v>
      </c>
      <c r="E24" s="15">
        <f>'Table A1'!E24/'Table A2'!E24*100</f>
        <v>64.971862967716447</v>
      </c>
      <c r="F24" s="15">
        <f>'Table A1'!F24/'Table A2'!F24*100</f>
        <v>114.65917893106119</v>
      </c>
      <c r="G24" s="15">
        <f>'Table A1'!G24/'Table A2'!G24*100</f>
        <v>85.695566717623933</v>
      </c>
      <c r="H24" s="15">
        <f>'Table A1'!H24/'Table A2'!H24*100</f>
        <v>59.678848283499455</v>
      </c>
      <c r="I24" s="15">
        <f>'Table A1'!I24/'Table A2'!I24*100</f>
        <v>63.472158306488723</v>
      </c>
      <c r="J24" s="15">
        <f>'Table A1'!J24/'Table A2'!J24*100</f>
        <v>113.72155287817938</v>
      </c>
      <c r="K24" s="15">
        <f>'Table A1'!K24/'Table A2'!K24*100</f>
        <v>58.776431944159299</v>
      </c>
      <c r="L24" s="15">
        <f>'Table A1'!L24/'Table A2'!L24*100</f>
        <v>47.393212718124403</v>
      </c>
      <c r="M24" s="15">
        <f>'Table A1'!M24/'Table A2'!M24*100</f>
        <v>73.19170460293374</v>
      </c>
      <c r="N24" s="15">
        <f>'Table A1'!N24/'Table A2'!N24*100</f>
        <v>64.653197250572802</v>
      </c>
      <c r="O24" s="15">
        <f>'Table A1'!O24/'Table A2'!O24*100</f>
        <v>68.027715911903002</v>
      </c>
      <c r="P24" s="15"/>
      <c r="Q24" s="15">
        <f>'Table A1'!Q24/'Table A2'!Q24*100</f>
        <v>246.2683347713546</v>
      </c>
      <c r="R24" s="15">
        <f>'Table A1'!R24/'Table A2'!R24*100</f>
        <v>106.18655429994253</v>
      </c>
      <c r="S24" s="15">
        <f>'Table A1'!S24/'Table A2'!S24*100</f>
        <v>105.79964850615116</v>
      </c>
      <c r="T24" s="15">
        <f>'Table A1'!T24/'Table A2'!T24*100</f>
        <v>95.136099955377063</v>
      </c>
      <c r="U24" s="15">
        <f>'Table A1'!U24/'Table A2'!U24*100</f>
        <v>64.710843373493972</v>
      </c>
      <c r="W24" s="15">
        <f>'Table A4'!B24/'Table A2'!B24*100</f>
        <v>48.923453589688194</v>
      </c>
      <c r="X24" s="15">
        <f>'Table A4'!C24/'Table A2'!C24*100</f>
        <v>28.856107660455489</v>
      </c>
      <c r="Y24" s="15">
        <f>'Table A4'!D24/'Table A2'!D24*100</f>
        <v>57.107714853972567</v>
      </c>
      <c r="Z24" s="15">
        <f>'Table A4'!E24/'Table A2'!E24*100</f>
        <v>44.417020436370812</v>
      </c>
      <c r="AA24" s="15">
        <f>'Table A4'!F24/'Table A2'!F24*100</f>
        <v>59.64368706429125</v>
      </c>
      <c r="AB24" s="15">
        <f>'Table A4'!G24/'Table A2'!G24*100</f>
        <v>44.070757807381526</v>
      </c>
      <c r="AC24" s="15">
        <f>'Table A4'!H24/'Table A2'!H24*100</f>
        <v>51.937984496124031</v>
      </c>
      <c r="AD24" s="15">
        <f>'Table A4'!I24/'Table A2'!I24*100</f>
        <v>49.367234238380114</v>
      </c>
      <c r="AE24" s="15">
        <f>'Table A4'!J24/'Table A2'!J24*100</f>
        <v>74.933065595716201</v>
      </c>
      <c r="AF24" s="15">
        <f>'Table A4'!K24/'Table A2'!K24*100</f>
        <v>62.287004721823038</v>
      </c>
      <c r="AG24" s="15">
        <f>'Table A4'!L24/'Table A2'!L24*100</f>
        <v>59.543946044320741</v>
      </c>
      <c r="AH24" s="15">
        <f>'Table A4'!M24/'Table A2'!M24*100</f>
        <v>131.33535660091047</v>
      </c>
      <c r="AI24" s="15">
        <f>'Table A4'!N24/'Table A2'!N24*100</f>
        <v>67.965007290147895</v>
      </c>
      <c r="AJ24" s="15">
        <f>'Table A4'!O24/'Table A2'!O24*100</f>
        <v>80.103934669636232</v>
      </c>
      <c r="AK24" s="15"/>
      <c r="AL24" s="15"/>
      <c r="AM24" s="15"/>
      <c r="AN24" s="15">
        <f>'Table A4'!S24/'Table A2'!S24*100</f>
        <v>111.3884007029877</v>
      </c>
      <c r="AO24" s="15">
        <f>'Table A4'!T24/'Table A2'!T24*100</f>
        <v>63.557935445485633</v>
      </c>
      <c r="AP24" s="15">
        <f>'Table A4'!U24/'Table A2'!U24*100</f>
        <v>64.373493975903614</v>
      </c>
    </row>
    <row r="25" spans="1:42" x14ac:dyDescent="0.2">
      <c r="A25" s="13">
        <v>1989</v>
      </c>
      <c r="B25" s="15">
        <f>'Table A1'!B25/'Table A2'!B25*100</f>
        <v>62.965066742402733</v>
      </c>
      <c r="C25" s="15">
        <f>'Table A1'!C25/'Table A2'!C25*100</f>
        <v>73.644688644688642</v>
      </c>
      <c r="D25" s="15">
        <f>'Table A1'!D25/'Table A2'!D25*100</f>
        <v>48.588448588448585</v>
      </c>
      <c r="E25" s="15">
        <f>'Table A1'!E25/'Table A2'!E25*100</f>
        <v>63.917426788286114</v>
      </c>
      <c r="F25" s="15">
        <f>'Table A1'!F25/'Table A2'!F25*100</f>
        <v>112.50713877784125</v>
      </c>
      <c r="G25" s="15">
        <f>'Table A1'!G25/'Table A2'!G25*100</f>
        <v>81.476007488422511</v>
      </c>
      <c r="H25" s="15">
        <f>'Table A1'!H25/'Table A2'!H25*100</f>
        <v>59.727253356062228</v>
      </c>
      <c r="I25" s="15">
        <f>'Table A1'!I25/'Table A2'!I25*100</f>
        <v>63.993797762764423</v>
      </c>
      <c r="J25" s="15">
        <f>'Table A1'!J25/'Table A2'!J25*100</f>
        <v>105.01642281277994</v>
      </c>
      <c r="K25" s="15">
        <f>'Table A1'!K25/'Table A2'!K25*100</f>
        <v>54.990619136960603</v>
      </c>
      <c r="L25" s="15">
        <f>'Table A1'!L25/'Table A2'!L25*100</f>
        <v>45.461970393057683</v>
      </c>
      <c r="M25" s="15">
        <f>'Table A1'!M25/'Table A2'!M25*100</f>
        <v>71.571254567600491</v>
      </c>
      <c r="N25" s="15">
        <f>'Table A1'!N25/'Table A2'!N25*100</f>
        <v>61.557549150601254</v>
      </c>
      <c r="O25" s="15">
        <f>'Table A1'!O25/'Table A2'!O25*100</f>
        <v>64.747222851961013</v>
      </c>
      <c r="P25" s="15"/>
      <c r="Q25" s="15">
        <f>'Table A1'!Q25/'Table A2'!Q25*100</f>
        <v>257.82282944028208</v>
      </c>
      <c r="R25" s="15">
        <f>'Table A1'!R25/'Table A2'!R25*100</f>
        <v>111.89358372456965</v>
      </c>
      <c r="S25" s="15">
        <f>'Table A1'!S25/'Table A2'!S25*100</f>
        <v>110.24283366806647</v>
      </c>
      <c r="T25" s="15">
        <f>'Table A1'!T25/'Table A2'!T25*100</f>
        <v>93.312464428002272</v>
      </c>
      <c r="U25" s="15">
        <f>'Table A1'!U25/'Table A2'!U25*100</f>
        <v>63.702338440271852</v>
      </c>
      <c r="W25" s="15">
        <f>'Table A4'!B25/'Table A2'!B25*100</f>
        <v>48.12553251917069</v>
      </c>
      <c r="X25" s="15">
        <f>'Table A4'!C25/'Table A2'!C25*100</f>
        <v>30.778388278388274</v>
      </c>
      <c r="Y25" s="15">
        <f>'Table A4'!D25/'Table A2'!D25*100</f>
        <v>57.389277389277396</v>
      </c>
      <c r="Z25" s="15">
        <f>'Table A4'!E25/'Table A2'!E25*100</f>
        <v>42.832453192510798</v>
      </c>
      <c r="AA25" s="15">
        <f>'Table A4'!F25/'Table A2'!F25*100</f>
        <v>60.060917570911862</v>
      </c>
      <c r="AB25" s="15">
        <f>'Table A4'!G25/'Table A2'!G25*100</f>
        <v>44.329490590205936</v>
      </c>
      <c r="AC25" s="15">
        <f>'Table A4'!H25/'Table A2'!H25*100</f>
        <v>52.706158107820158</v>
      </c>
      <c r="AD25" s="15">
        <f>'Table A4'!I25/'Table A2'!I25*100</f>
        <v>47.92335806844612</v>
      </c>
      <c r="AE25" s="15">
        <f>'Table A4'!J25/'Table A2'!J25*100</f>
        <v>71.827411167512693</v>
      </c>
      <c r="AF25" s="15">
        <f>'Table A4'!K25/'Table A2'!K25*100</f>
        <v>62.120075046904319</v>
      </c>
      <c r="AG25" s="15">
        <f>'Table A4'!L25/'Table A2'!L25*100</f>
        <v>62.460438999489533</v>
      </c>
      <c r="AH25" s="15">
        <f>'Table A4'!M25/'Table A2'!M25*100</f>
        <v>150.96224116930571</v>
      </c>
      <c r="AI25" s="15">
        <f>'Table A4'!N25/'Table A2'!N25*100</f>
        <v>69.879748043519754</v>
      </c>
      <c r="AJ25" s="15">
        <f>'Table A4'!O25/'Table A2'!O25*100</f>
        <v>79.777828156880531</v>
      </c>
      <c r="AK25" s="15"/>
      <c r="AL25" s="15"/>
      <c r="AM25" s="15"/>
      <c r="AN25" s="15">
        <f>'Table A4'!S25/'Table A2'!S25*100</f>
        <v>126.29176556509036</v>
      </c>
      <c r="AO25" s="15">
        <f>'Table A4'!T25/'Table A2'!T25*100</f>
        <v>65.793966989186117</v>
      </c>
      <c r="AP25" s="15">
        <f>'Table A4'!U25/'Table A2'!U25*100</f>
        <v>64.024881926045381</v>
      </c>
    </row>
    <row r="26" spans="1:42" x14ac:dyDescent="0.2">
      <c r="A26" s="13">
        <v>1990</v>
      </c>
      <c r="B26" s="15">
        <f>'Table A1'!B26/'Table A2'!B26*100</f>
        <v>66.7433234421365</v>
      </c>
      <c r="C26" s="15">
        <f>'Table A1'!C26/'Table A2'!C26*100</f>
        <v>74.573395384913709</v>
      </c>
      <c r="D26" s="15">
        <f>'Table A1'!D26/'Table A2'!D26*100</f>
        <v>50.400731536765107</v>
      </c>
      <c r="E26" s="15">
        <f>'Table A1'!E26/'Table A2'!E26*100</f>
        <v>66.484960576267881</v>
      </c>
      <c r="F26" s="15">
        <f>'Table A1'!F26/'Table A2'!F26*100</f>
        <v>116.22721985265608</v>
      </c>
      <c r="G26" s="15">
        <f>'Table A1'!G26/'Table A2'!G26*100</f>
        <v>83.537842348090692</v>
      </c>
      <c r="H26" s="15">
        <f>'Table A1'!H26/'Table A2'!H26*100</f>
        <v>58.707418019738931</v>
      </c>
      <c r="I26" s="15">
        <f>'Table A1'!I26/'Table A2'!I26*100</f>
        <v>64.33675748101831</v>
      </c>
      <c r="J26" s="15">
        <f>'Table A1'!J26/'Table A2'!J26*100</f>
        <v>101.63276997994843</v>
      </c>
      <c r="K26" s="15">
        <f>'Table A1'!K26/'Table A2'!K26*100</f>
        <v>52.671480144404335</v>
      </c>
      <c r="L26" s="15">
        <f>'Table A1'!L26/'Table A2'!L26*100</f>
        <v>47.528022417934352</v>
      </c>
      <c r="M26" s="15">
        <f>'Table A1'!M26/'Table A2'!M26*100</f>
        <v>79.591287980639976</v>
      </c>
      <c r="N26" s="15">
        <f>'Table A1'!N26/'Table A2'!N26*100</f>
        <v>61.013574660633488</v>
      </c>
      <c r="O26" s="15">
        <f>'Table A1'!O26/'Table A2'!O26*100</f>
        <v>64.179746291120196</v>
      </c>
      <c r="P26" s="15"/>
      <c r="Q26" s="15">
        <f>'Table A1'!Q26/'Table A2'!Q26*100</f>
        <v>261.82664597650188</v>
      </c>
      <c r="R26" s="15">
        <f>'Table A1'!R26/'Table A2'!R26*100</f>
        <v>114.12138040460134</v>
      </c>
      <c r="S26" s="15">
        <f>'Table A1'!S26/'Table A2'!S26*100</f>
        <v>114.16981132075472</v>
      </c>
      <c r="T26" s="15">
        <f>'Table A1'!T26/'Table A2'!T26*100</f>
        <v>92.67326732673267</v>
      </c>
      <c r="U26" s="15">
        <f>'Table A1'!U26/'Table A2'!U26*100</f>
        <v>64.406779661016941</v>
      </c>
      <c r="W26" s="15">
        <f>'Table A4'!B26/'Table A2'!B26*100</f>
        <v>50.415430267062312</v>
      </c>
      <c r="X26" s="15">
        <f>'Table A4'!C26/'Table A2'!C26*100</f>
        <v>32.998836532867941</v>
      </c>
      <c r="Y26" s="15">
        <f>'Table A4'!D26/'Table A2'!D26*100</f>
        <v>60.669140982195692</v>
      </c>
      <c r="Z26" s="15">
        <f>'Table A4'!E26/'Table A2'!E26*100</f>
        <v>43.482916382750901</v>
      </c>
      <c r="AA26" s="15">
        <f>'Table A4'!F26/'Table A2'!F26*100</f>
        <v>63.997673516867003</v>
      </c>
      <c r="AB26" s="15">
        <f>'Table A4'!G26/'Table A2'!G26*100</f>
        <v>49.788946696770395</v>
      </c>
      <c r="AC26" s="15">
        <f>'Table A4'!H26/'Table A2'!H26*100</f>
        <v>54.377586755810249</v>
      </c>
      <c r="AD26" s="15">
        <f>'Table A4'!I26/'Table A2'!I26*100</f>
        <v>48.760607414024122</v>
      </c>
      <c r="AE26" s="15">
        <f>'Table A4'!J26/'Table A2'!J26*100</f>
        <v>72.959037525064446</v>
      </c>
      <c r="AF26" s="15">
        <f>'Table A4'!K26/'Table A2'!K26*100</f>
        <v>65.252707581227426</v>
      </c>
      <c r="AG26" s="15">
        <f>'Table A4'!L26/'Table A2'!L26*100</f>
        <v>65.69255404323458</v>
      </c>
      <c r="AH26" s="15">
        <f>'Table A4'!M26/'Table A2'!M26*100</f>
        <v>200.99489109975801</v>
      </c>
      <c r="AI26" s="15">
        <f>'Table A4'!N26/'Table A2'!N26*100</f>
        <v>73.520361990950221</v>
      </c>
      <c r="AJ26" s="15">
        <f>'Table A4'!O26/'Table A2'!O26*100</f>
        <v>82.240378413244457</v>
      </c>
      <c r="AK26" s="15"/>
      <c r="AL26" s="15"/>
      <c r="AM26" s="15"/>
      <c r="AN26" s="15">
        <f>'Table A4'!S26/'Table A2'!S26*100</f>
        <v>147.37735849056602</v>
      </c>
      <c r="AO26" s="15">
        <f>'Table A4'!T26/'Table A2'!T26*100</f>
        <v>71.697312588401701</v>
      </c>
      <c r="AP26" s="15">
        <f>'Table A4'!U26/'Table A2'!U26*100</f>
        <v>66.828087167070223</v>
      </c>
    </row>
    <row r="27" spans="1:42" x14ac:dyDescent="0.2">
      <c r="A27" s="13">
        <v>1991</v>
      </c>
      <c r="B27" s="15">
        <f>'Table A1'!B27/'Table A2'!B27*100</f>
        <v>67.382157883477149</v>
      </c>
      <c r="C27" s="15">
        <f>'Table A1'!C27/'Table A2'!C27*100</f>
        <v>83.698537448602522</v>
      </c>
      <c r="D27" s="15">
        <f>'Table A1'!D27/'Table A2'!D27*100</f>
        <v>53.409363745498204</v>
      </c>
      <c r="E27" s="15">
        <f>'Table A1'!E27/'Table A2'!E27*100</f>
        <v>71.860442065616013</v>
      </c>
      <c r="F27" s="15">
        <f>'Table A1'!F27/'Table A2'!F27*100</f>
        <v>117.91074644786872</v>
      </c>
      <c r="G27" s="15">
        <f>'Table A1'!G27/'Table A2'!G27*100</f>
        <v>85.43710251158781</v>
      </c>
      <c r="H27" s="15">
        <f>'Table A1'!H27/'Table A2'!H27*100</f>
        <v>59.548839246605354</v>
      </c>
      <c r="I27" s="15">
        <f>'Table A1'!I27/'Table A2'!I27*100</f>
        <v>64.601465872652312</v>
      </c>
      <c r="J27" s="15">
        <f>'Table A1'!J27/'Table A2'!J27*100</f>
        <v>96.127824960414571</v>
      </c>
      <c r="K27" s="15">
        <f>'Table A1'!K27/'Table A2'!K27*100</f>
        <v>53.759609975623476</v>
      </c>
      <c r="L27" s="15">
        <f>'Table A1'!L27/'Table A2'!L27*100</f>
        <v>48.987071159523566</v>
      </c>
      <c r="M27" s="15">
        <f>'Table A1'!M27/'Table A2'!M27*100</f>
        <v>80.365920262151832</v>
      </c>
      <c r="N27" s="15">
        <f>'Table A1'!N27/'Table A2'!N27*100</f>
        <v>62.229216811701541</v>
      </c>
      <c r="O27" s="15">
        <f>'Table A1'!O27/'Table A2'!O27*100</f>
        <v>65.215479331574329</v>
      </c>
      <c r="P27" s="15"/>
      <c r="Q27" s="15">
        <f>'Table A1'!Q27/'Table A2'!Q27*100</f>
        <v>281.25998630449669</v>
      </c>
      <c r="R27" s="15">
        <f>'Table A1'!R27/'Table A2'!R27*100</f>
        <v>119.94191674733786</v>
      </c>
      <c r="S27" s="15">
        <f>'Table A1'!S27/'Table A2'!S27*100</f>
        <v>117.63682073099979</v>
      </c>
      <c r="T27" s="15">
        <f>'Table A1'!T27/'Table A2'!T27*100</f>
        <v>92.648922686945497</v>
      </c>
      <c r="U27" s="15">
        <f>'Table A1'!U27/'Table A2'!U27*100</f>
        <v>66.283710243076555</v>
      </c>
      <c r="W27" s="15">
        <f>'Table A4'!B27/'Table A2'!B27*100</f>
        <v>48.249304713684658</v>
      </c>
      <c r="X27" s="15">
        <f>'Table A4'!C27/'Table A2'!C27*100</f>
        <v>37.032217769218761</v>
      </c>
      <c r="Y27" s="15">
        <f>'Table A4'!D27/'Table A2'!D27*100</f>
        <v>69.087635054021618</v>
      </c>
      <c r="Z27" s="15">
        <f>'Table A4'!E27/'Table A2'!E27*100</f>
        <v>45.970859351769256</v>
      </c>
      <c r="AA27" s="15">
        <f>'Table A4'!F27/'Table A2'!F27*100</f>
        <v>70.462277366419855</v>
      </c>
      <c r="AB27" s="15">
        <f>'Table A4'!G27/'Table A2'!G27*100</f>
        <v>58.036003018217095</v>
      </c>
      <c r="AC27" s="15">
        <f>'Table A4'!H27/'Table A2'!H27*100</f>
        <v>58.289531318440645</v>
      </c>
      <c r="AD27" s="15">
        <f>'Table A4'!I27/'Table A2'!I27*100</f>
        <v>50.836005497022455</v>
      </c>
      <c r="AE27" s="15">
        <f>'Table A4'!J27/'Table A2'!J27*100</f>
        <v>76.723765654239244</v>
      </c>
      <c r="AF27" s="15">
        <f>'Table A4'!K27/'Table A2'!K27*100</f>
        <v>74.104631539471228</v>
      </c>
      <c r="AG27" s="15">
        <f>'Table A4'!L27/'Table A2'!L27*100</f>
        <v>69.744477247276805</v>
      </c>
      <c r="AH27" s="15">
        <f>'Table A4'!M27/'Table A2'!M27*100</f>
        <v>225.23211359912619</v>
      </c>
      <c r="AI27" s="15">
        <f>'Table A4'!N27/'Table A2'!N27*100</f>
        <v>82.855026846880207</v>
      </c>
      <c r="AJ27" s="15">
        <f>'Table A4'!O27/'Table A2'!O27*100</f>
        <v>89.138082673702741</v>
      </c>
      <c r="AK27" s="15"/>
      <c r="AL27" s="15"/>
      <c r="AM27" s="15"/>
      <c r="AN27" s="15">
        <f>'Table A4'!S27/'Table A2'!S27*100</f>
        <v>164.37826339199381</v>
      </c>
      <c r="AO27" s="15">
        <f>'Table A4'!T27/'Table A2'!T27*100</f>
        <v>77.566539923954366</v>
      </c>
      <c r="AP27" s="15">
        <f>'Table A4'!U27/'Table A2'!U27*100</f>
        <v>73.128552424718833</v>
      </c>
    </row>
    <row r="28" spans="1:42" x14ac:dyDescent="0.2">
      <c r="A28" s="13">
        <v>1992</v>
      </c>
      <c r="B28" s="15">
        <f>'Table A1'!B28/'Table A2'!B28*100</f>
        <v>75.110490811816703</v>
      </c>
      <c r="C28" s="15">
        <f>'Table A1'!C28/'Table A2'!C28*100</f>
        <v>107.93008999608713</v>
      </c>
      <c r="D28" s="15">
        <f>'Table A1'!D28/'Table A2'!D28*100</f>
        <v>56.559358697035243</v>
      </c>
      <c r="E28" s="15">
        <f>'Table A1'!E28/'Table A2'!E28*100</f>
        <v>74.3818200020022</v>
      </c>
      <c r="F28" s="15">
        <f>'Table A1'!F28/'Table A2'!F28*100</f>
        <v>121.651376146789</v>
      </c>
      <c r="G28" s="15">
        <f>'Table A1'!G28/'Table A2'!G28*100</f>
        <v>90.924430517054361</v>
      </c>
      <c r="H28" s="15">
        <f>'Table A1'!H28/'Table A2'!H28*100</f>
        <v>62.324098504837288</v>
      </c>
      <c r="I28" s="15">
        <f>'Table A1'!I28/'Table A2'!I28*100</f>
        <v>65.590062111801245</v>
      </c>
      <c r="J28" s="15">
        <f>'Table A1'!J28/'Table A2'!J28*100</f>
        <v>90.213548295856313</v>
      </c>
      <c r="K28" s="15">
        <f>'Table A1'!K28/'Table A2'!K28*100</f>
        <v>56.850393700787407</v>
      </c>
      <c r="L28" s="15">
        <f>'Table A1'!L28/'Table A2'!L28*100</f>
        <v>49.463621879978753</v>
      </c>
      <c r="M28" s="15">
        <f>'Table A1'!M28/'Table A2'!M28*100</f>
        <v>72.53399258343633</v>
      </c>
      <c r="N28" s="15">
        <f>'Table A1'!N28/'Table A2'!N28*100</f>
        <v>59.974610083424004</v>
      </c>
      <c r="O28" s="15">
        <f>'Table A1'!O28/'Table A2'!O28*100</f>
        <v>63.221360895779497</v>
      </c>
      <c r="P28" s="15"/>
      <c r="Q28" s="15">
        <f>'Table A1'!Q28/'Table A2'!Q28*100</f>
        <v>297.56267409470752</v>
      </c>
      <c r="R28" s="15">
        <f>'Table A1'!R28/'Table A2'!R28*100</f>
        <v>130.7361963190184</v>
      </c>
      <c r="S28" s="15">
        <f>'Table A1'!S28/'Table A2'!S28*100</f>
        <v>116.9539685546505</v>
      </c>
      <c r="T28" s="15">
        <f>'Table A1'!T28/'Table A2'!T28*100</f>
        <v>89.621242755088275</v>
      </c>
      <c r="U28" s="15">
        <f>'Table A1'!U28/'Table A2'!U28*100</f>
        <v>68.438083385189813</v>
      </c>
      <c r="W28" s="15">
        <f>'Table A4'!B28/'Table A2'!B28*100</f>
        <v>52.430797859967434</v>
      </c>
      <c r="X28" s="15">
        <f>'Table A4'!C28/'Table A2'!C28*100</f>
        <v>49.100039128733535</v>
      </c>
      <c r="Y28" s="15">
        <f>'Table A4'!D28/'Table A2'!D28*100</f>
        <v>73.832548670314281</v>
      </c>
      <c r="Z28" s="15">
        <f>'Table A4'!E28/'Table A2'!E28*100</f>
        <v>48.873761137250973</v>
      </c>
      <c r="AA28" s="15">
        <f>'Table A4'!F28/'Table A2'!F28*100</f>
        <v>76.738022426095824</v>
      </c>
      <c r="AB28" s="15">
        <f>'Table A4'!G28/'Table A2'!G28*100</f>
        <v>65.409184042424968</v>
      </c>
      <c r="AC28" s="15">
        <f>'Table A4'!H28/'Table A2'!H28*100</f>
        <v>59.795514511873357</v>
      </c>
      <c r="AD28" s="15">
        <f>'Table A4'!I28/'Table A2'!I28*100</f>
        <v>51.383399209486171</v>
      </c>
      <c r="AE28" s="15">
        <f>'Table A4'!J28/'Table A2'!J28*100</f>
        <v>78.249186819403207</v>
      </c>
      <c r="AF28" s="15">
        <f>'Table A4'!K28/'Table A2'!K28*100</f>
        <v>84.350393700787407</v>
      </c>
      <c r="AG28" s="15">
        <f>'Table A4'!L28/'Table A2'!L28*100</f>
        <v>73.797132235793953</v>
      </c>
      <c r="AH28" s="15">
        <f>'Table A4'!M28/'Table A2'!M28*100</f>
        <v>208.30655129789864</v>
      </c>
      <c r="AI28" s="15">
        <f>'Table A4'!N28/'Table A2'!N28*100</f>
        <v>86.289445048966257</v>
      </c>
      <c r="AJ28" s="15">
        <f>'Table A4'!O28/'Table A2'!O28*100</f>
        <v>90.869939707149015</v>
      </c>
      <c r="AK28" s="15"/>
      <c r="AL28" s="15"/>
      <c r="AM28" s="15"/>
      <c r="AN28" s="15">
        <f>'Table A4'!S28/'Table A2'!S28*100</f>
        <v>168.34627770411063</v>
      </c>
      <c r="AO28" s="15">
        <f>'Table A4'!T28/'Table A2'!T28*100</f>
        <v>78.5011457069686</v>
      </c>
      <c r="AP28" s="15">
        <f>'Table A4'!U28/'Table A2'!U28*100</f>
        <v>77.660236465463612</v>
      </c>
    </row>
    <row r="29" spans="1:42" x14ac:dyDescent="0.2">
      <c r="A29" s="13">
        <v>1993</v>
      </c>
      <c r="B29" s="15">
        <f>'Table A1'!B29/'Table A2'!B29*100</f>
        <v>71.221565611592325</v>
      </c>
      <c r="C29" s="15">
        <f>'Table A1'!C29/'Table A2'!C29*100</f>
        <v>156.11243701935828</v>
      </c>
      <c r="D29" s="15">
        <f>'Table A1'!D29/'Table A2'!D29*100</f>
        <v>59.182468341972317</v>
      </c>
      <c r="E29" s="15">
        <f>'Table A1'!E29/'Table A2'!E29*100</f>
        <v>79.227493917274955</v>
      </c>
      <c r="F29" s="15">
        <f>'Table A1'!F29/'Table A2'!F29*100</f>
        <v>128.73042044517723</v>
      </c>
      <c r="G29" s="15">
        <f>'Table A1'!G29/'Table A2'!G29*100</f>
        <v>90.897817460317455</v>
      </c>
      <c r="H29" s="15">
        <f>'Table A1'!H29/'Table A2'!H29*100</f>
        <v>67.953710915767218</v>
      </c>
      <c r="I29" s="15">
        <f>'Table A1'!I29/'Table A2'!I29*100</f>
        <v>68.249258160237375</v>
      </c>
      <c r="J29" s="15">
        <f>'Table A1'!J29/'Table A2'!J29*100</f>
        <v>94.706744868035187</v>
      </c>
      <c r="K29" s="15">
        <f>'Table A1'!K29/'Table A2'!K29*100</f>
        <v>55.951707225051884</v>
      </c>
      <c r="L29" s="15">
        <f>'Table A1'!L29/'Table A2'!L29*100</f>
        <v>51.808142052836729</v>
      </c>
      <c r="M29" s="15">
        <f>'Table A1'!M29/'Table A2'!M29*100</f>
        <v>74.715768660405331</v>
      </c>
      <c r="N29" s="15">
        <f>'Table A1'!N29/'Table A2'!N29*100</f>
        <v>60.678210678210689</v>
      </c>
      <c r="O29" s="15">
        <f>'Table A1'!O29/'Table A2'!O29*100</f>
        <v>64.125080316984366</v>
      </c>
      <c r="P29" s="15"/>
      <c r="Q29" s="15">
        <f>'Table A1'!Q29/'Table A2'!Q29*100</f>
        <v>301.37786081270434</v>
      </c>
      <c r="R29" s="15">
        <f>'Table A1'!R29/'Table A2'!R29*100</f>
        <v>134.97566909975666</v>
      </c>
      <c r="S29" s="15">
        <f>'Table A1'!S29/'Table A2'!S29*100</f>
        <v>122.22635197918601</v>
      </c>
      <c r="T29" s="15">
        <f>'Table A1'!T29/'Table A2'!T29*100</f>
        <v>91.701244813278009</v>
      </c>
      <c r="U29" s="15">
        <f>'Table A1'!U29/'Table A2'!U29*100</f>
        <v>71.408717624763113</v>
      </c>
      <c r="W29" s="15">
        <f>'Table A4'!B29/'Table A2'!B29*100</f>
        <v>55.670687282441513</v>
      </c>
      <c r="X29" s="15">
        <f>'Table A4'!C29/'Table A2'!C29*100</f>
        <v>68.991425793335111</v>
      </c>
      <c r="Y29" s="15">
        <f>'Table A4'!D29/'Table A2'!D29*100</f>
        <v>76.162981431664591</v>
      </c>
      <c r="Z29" s="15">
        <f>'Table A4'!E29/'Table A2'!E29*100</f>
        <v>51.277372262773724</v>
      </c>
      <c r="AA29" s="15">
        <f>'Table A4'!F29/'Table A2'!F29*100</f>
        <v>83.202802967848299</v>
      </c>
      <c r="AB29" s="15">
        <f>'Table A4'!G29/'Table A2'!G29*100</f>
        <v>68.365575396825392</v>
      </c>
      <c r="AC29" s="15">
        <f>'Table A4'!H29/'Table A2'!H29*100</f>
        <v>61.967286079893171</v>
      </c>
      <c r="AD29" s="15">
        <f>'Table A4'!I29/'Table A2'!I29*100</f>
        <v>53.709198813056382</v>
      </c>
      <c r="AE29" s="15">
        <f>'Table A4'!J29/'Table A2'!J29*100</f>
        <v>82.595307917888562</v>
      </c>
      <c r="AF29" s="15">
        <f>'Table A4'!K29/'Table A2'!K29*100</f>
        <v>85.606489341633662</v>
      </c>
      <c r="AG29" s="15">
        <f>'Table A4'!L29/'Table A2'!L29*100</f>
        <v>74.902555218709409</v>
      </c>
      <c r="AH29" s="15">
        <f>'Table A4'!M29/'Table A2'!M29*100</f>
        <v>209.41670785961443</v>
      </c>
      <c r="AI29" s="15">
        <f>'Table A4'!N29/'Table A2'!N29*100</f>
        <v>88.816738816738834</v>
      </c>
      <c r="AJ29" s="15">
        <f>'Table A4'!O29/'Table A2'!O29*100</f>
        <v>93.424716213321915</v>
      </c>
      <c r="AK29" s="15"/>
      <c r="AL29" s="15"/>
      <c r="AM29" s="15"/>
      <c r="AN29" s="15">
        <f>'Table A4'!S29/'Table A2'!S29*100</f>
        <v>170.97193830143095</v>
      </c>
      <c r="AO29" s="15">
        <f>'Table A4'!T29/'Table A2'!T29*100</f>
        <v>78.371369294605799</v>
      </c>
      <c r="AP29" s="15">
        <f>'Table A4'!U29/'Table A2'!U29*100</f>
        <v>80.669614655716998</v>
      </c>
    </row>
    <row r="30" spans="1:42" x14ac:dyDescent="0.2">
      <c r="A30" s="13">
        <v>1994</v>
      </c>
      <c r="B30" s="15">
        <f>'Table A1'!B30/'Table A2'!B30*100</f>
        <v>70.292167935182917</v>
      </c>
      <c r="C30" s="15">
        <f>'Table A1'!C30/'Table A2'!C30*100</f>
        <v>226.45779908573979</v>
      </c>
      <c r="D30" s="15">
        <f>'Table A1'!D30/'Table A2'!D30*100</f>
        <v>61.037869975442675</v>
      </c>
      <c r="E30" s="15">
        <f>'Table A1'!E30/'Table A2'!E30*100</f>
        <v>80.365296803652981</v>
      </c>
      <c r="F30" s="15">
        <f>'Table A1'!F30/'Table A2'!F30*100</f>
        <v>140.29980447534217</v>
      </c>
      <c r="G30" s="15">
        <f>'Table A1'!G30/'Table A2'!G30*100</f>
        <v>88.131035325754794</v>
      </c>
      <c r="H30" s="15">
        <f>'Table A1'!H30/'Table A2'!H30*100</f>
        <v>70.302233902759539</v>
      </c>
      <c r="I30" s="15">
        <f>'Table A1'!I30/'Table A2'!I30*100</f>
        <v>72.676282051282058</v>
      </c>
      <c r="J30" s="15">
        <f>'Table A1'!J30/'Table A2'!J30*100</f>
        <v>94.041154615604455</v>
      </c>
      <c r="K30" s="15">
        <f>'Table A1'!K30/'Table A2'!K30*100</f>
        <v>55.645161290322584</v>
      </c>
      <c r="L30" s="15">
        <f>'Table A1'!L30/'Table A2'!L30*100</f>
        <v>51.451750640478224</v>
      </c>
      <c r="M30" s="15">
        <f>'Table A1'!M30/'Table A2'!M30*100</f>
        <v>72.582480091012499</v>
      </c>
      <c r="N30" s="15">
        <f>'Table A1'!N30/'Table A2'!N30*100</f>
        <v>61.984196663740107</v>
      </c>
      <c r="O30" s="15">
        <f>'Table A1'!O30/'Table A2'!O30*100</f>
        <v>65.527303042934562</v>
      </c>
      <c r="P30" s="15"/>
      <c r="Q30" s="15">
        <f>'Table A1'!Q30/'Table A2'!Q30*100</f>
        <v>309.03614457831327</v>
      </c>
      <c r="R30" s="15">
        <f>'Table A1'!R30/'Table A2'!R30*100</f>
        <v>135.16045445485349</v>
      </c>
      <c r="S30" s="15">
        <f>'Table A1'!S30/'Table A2'!S30*100</f>
        <v>119.82638888888889</v>
      </c>
      <c r="T30" s="15">
        <f>'Table A1'!T30/'Table A2'!T30*100</f>
        <v>89.704814904427792</v>
      </c>
      <c r="U30" s="15">
        <f>'Table A1'!U30/'Table A2'!U30*100</f>
        <v>72.831078565222796</v>
      </c>
      <c r="W30" s="15">
        <f>'Table A4'!B30/'Table A2'!B30*100</f>
        <v>58.343563303052626</v>
      </c>
      <c r="X30" s="15">
        <f>'Table A4'!C30/'Table A2'!C30*100</f>
        <v>88.014271379195009</v>
      </c>
      <c r="Y30" s="15">
        <f>'Table A4'!D30/'Table A2'!D30*100</f>
        <v>75.126017836370679</v>
      </c>
      <c r="Z30" s="15">
        <f>'Table A4'!E30/'Table A2'!E30*100</f>
        <v>54.836996920462987</v>
      </c>
      <c r="AA30" s="15">
        <f>'Table A4'!F30/'Table A2'!F30*100</f>
        <v>93.330436671735825</v>
      </c>
      <c r="AB30" s="15">
        <f>'Table A4'!G30/'Table A2'!G30*100</f>
        <v>68.671311575602004</v>
      </c>
      <c r="AC30" s="15">
        <f>'Table A4'!H30/'Table A2'!H30*100</f>
        <v>62.505475251861583</v>
      </c>
      <c r="AD30" s="15">
        <f>'Table A4'!I30/'Table A2'!I30*100</f>
        <v>56.02106227106227</v>
      </c>
      <c r="AE30" s="15">
        <f>'Table A4'!J30/'Table A2'!J30*100</f>
        <v>80.237210631609031</v>
      </c>
      <c r="AF30" s="15">
        <f>'Table A4'!K30/'Table A2'!K30*100</f>
        <v>87.150537634408607</v>
      </c>
      <c r="AG30" s="15">
        <f>'Table A4'!L30/'Table A2'!L30*100</f>
        <v>73.761742100768558</v>
      </c>
      <c r="AH30" s="15">
        <f>'Table A4'!M30/'Table A2'!M30*100</f>
        <v>197.04209328782704</v>
      </c>
      <c r="AI30" s="15">
        <f>'Table A4'!N30/'Table A2'!N30*100</f>
        <v>88.551360842844602</v>
      </c>
      <c r="AJ30" s="15">
        <f>'Table A4'!O30/'Table A2'!O30*100</f>
        <v>94.435181325552321</v>
      </c>
      <c r="AK30" s="15"/>
      <c r="AL30" s="15"/>
      <c r="AM30" s="15"/>
      <c r="AN30" s="15">
        <f>'Table A4'!S30/'Table A2'!S30*100</f>
        <v>165.64236111111111</v>
      </c>
      <c r="AO30" s="15">
        <f>'Table A4'!T30/'Table A2'!T30*100</f>
        <v>76.723929349141059</v>
      </c>
      <c r="AP30" s="15">
        <f>'Table A4'!U30/'Table A2'!U30*100</f>
        <v>80.973066898349259</v>
      </c>
    </row>
    <row r="31" spans="1:42" x14ac:dyDescent="0.2">
      <c r="A31" s="13">
        <v>1995</v>
      </c>
      <c r="B31" s="15">
        <f>'Table A1'!B31/'Table A2'!B31*100</f>
        <v>66.538646183389332</v>
      </c>
      <c r="C31" s="15">
        <f>'Table A1'!C31/'Table A2'!C31*100</f>
        <v>233.43711775825642</v>
      </c>
      <c r="D31" s="15">
        <f>'Table A1'!D31/'Table A2'!D31*100</f>
        <v>60.222347842472203</v>
      </c>
      <c r="E31" s="15">
        <f>'Table A1'!E31/'Table A2'!E31*100</f>
        <v>91.109547267182734</v>
      </c>
      <c r="F31" s="15">
        <f>'Table A1'!F31/'Table A2'!F31*100</f>
        <v>145.44059622972381</v>
      </c>
      <c r="G31" s="15">
        <f>'Table A1'!G31/'Table A2'!G31*100</f>
        <v>87.210008502368524</v>
      </c>
      <c r="H31" s="15">
        <f>'Table A1'!H31/'Table A2'!H31*100</f>
        <v>71.115233522479272</v>
      </c>
      <c r="I31" s="15">
        <f>'Table A1'!I31/'Table A2'!I31*100</f>
        <v>76.962632841960911</v>
      </c>
      <c r="J31" s="15">
        <f>'Table A1'!J31/'Table A2'!J31*100</f>
        <v>95.063649222065052</v>
      </c>
      <c r="K31" s="15">
        <f>'Table A1'!K31/'Table A2'!K31*100</f>
        <v>56.108989934050676</v>
      </c>
      <c r="L31" s="15">
        <f>'Table A1'!L31/'Table A2'!L31*100</f>
        <v>52.038115404976168</v>
      </c>
      <c r="M31" s="15">
        <f>'Table A1'!M31/'Table A2'!M31*100</f>
        <v>72.296263928337339</v>
      </c>
      <c r="N31" s="15">
        <f>'Table A1'!N31/'Table A2'!N31*100</f>
        <v>61.713995943204871</v>
      </c>
      <c r="O31" s="15">
        <f>'Table A1'!O31/'Table A2'!O31*100</f>
        <v>66.315362788812308</v>
      </c>
      <c r="P31" s="15"/>
      <c r="Q31" s="15">
        <f>'Table A1'!Q31/'Table A2'!Q31*100</f>
        <v>307.49828021096079</v>
      </c>
      <c r="R31" s="15">
        <f>'Table A1'!R31/'Table A2'!R31*100</f>
        <v>132.57359924026591</v>
      </c>
      <c r="S31" s="15">
        <f>'Table A1'!S31/'Table A2'!S31*100</f>
        <v>115.98453109893651</v>
      </c>
      <c r="T31" s="15">
        <f>'Table A1'!T31/'Table A2'!T31*100</f>
        <v>90.435495200187304</v>
      </c>
      <c r="U31" s="15">
        <f>'Table A1'!U31/'Table A2'!U31*100</f>
        <v>73.102692167133625</v>
      </c>
      <c r="W31" s="15">
        <f>'Table A4'!B31/'Table A2'!B31*100</f>
        <v>58.465354456713072</v>
      </c>
      <c r="X31" s="15">
        <f>'Table A4'!C31/'Table A2'!C31*100</f>
        <v>88.012898921383297</v>
      </c>
      <c r="Y31" s="15">
        <f>'Table A4'!D31/'Table A2'!D31*100</f>
        <v>73.443879153319514</v>
      </c>
      <c r="Z31" s="15">
        <f>'Table A4'!E31/'Table A2'!E31*100</f>
        <v>60.54421768707482</v>
      </c>
      <c r="AA31" s="15">
        <f>'Table A4'!F31/'Table A2'!F31*100</f>
        <v>99.824638316527853</v>
      </c>
      <c r="AB31" s="15">
        <f>'Table A4'!G31/'Table A2'!G31*100</f>
        <v>68.650552653953611</v>
      </c>
      <c r="AC31" s="15">
        <f>'Table A4'!H31/'Table A2'!H31*100</f>
        <v>64.524225229157565</v>
      </c>
      <c r="AD31" s="15">
        <f>'Table A4'!I31/'Table A2'!I31*100</f>
        <v>57.182036338704144</v>
      </c>
      <c r="AE31" s="15">
        <f>'Table A4'!J31/'Table A2'!J31*100</f>
        <v>83.366336633663366</v>
      </c>
      <c r="AF31" s="15">
        <f>'Table A4'!K31/'Table A2'!K31*100</f>
        <v>91.60013884068033</v>
      </c>
      <c r="AG31" s="15">
        <f>'Table A4'!L31/'Table A2'!L31*100</f>
        <v>73.340391741662245</v>
      </c>
      <c r="AH31" s="15">
        <f>'Table A4'!M31/'Table A2'!M31*100</f>
        <v>190.56150316801396</v>
      </c>
      <c r="AI31" s="15">
        <f>'Table A4'!N31/'Table A2'!N31*100</f>
        <v>85.226504394861408</v>
      </c>
      <c r="AJ31" s="15">
        <f>'Table A4'!O31/'Table A2'!O31*100</f>
        <v>95.480340494527766</v>
      </c>
      <c r="AK31" s="15"/>
      <c r="AL31" s="15"/>
      <c r="AM31" s="15"/>
      <c r="AN31" s="15">
        <f>'Table A4'!S31/'Table A2'!S31*100</f>
        <v>161.34386077989043</v>
      </c>
      <c r="AO31" s="15">
        <f>'Table A4'!T31/'Table A2'!T31*100</f>
        <v>76.609693280262221</v>
      </c>
      <c r="AP31" s="15">
        <f>'Table A4'!U31/'Table A2'!U31*100</f>
        <v>81.142648312827376</v>
      </c>
    </row>
    <row r="32" spans="1:42" x14ac:dyDescent="0.2">
      <c r="A32" s="13">
        <v>1996</v>
      </c>
      <c r="B32" s="15">
        <f>'Table A1'!B32/'Table A2'!B32*100</f>
        <v>66.369320550229261</v>
      </c>
      <c r="C32" s="15">
        <f>'Table A1'!C32/'Table A2'!C32*100</f>
        <v>212.92637373439499</v>
      </c>
      <c r="D32" s="15">
        <f>'Table A1'!D32/'Table A2'!D32*100</f>
        <v>59.655513026299545</v>
      </c>
      <c r="E32" s="15">
        <f>'Table A1'!E32/'Table A2'!E32*100</f>
        <v>108.51648351648353</v>
      </c>
      <c r="F32" s="15">
        <f>'Table A1'!F32/'Table A2'!F32*100</f>
        <v>130.15027582271256</v>
      </c>
      <c r="G32" s="15">
        <f>'Table A1'!G32/'Table A2'!G32*100</f>
        <v>89.084249084249066</v>
      </c>
      <c r="H32" s="15">
        <f>'Table A1'!H32/'Table A2'!H32*100</f>
        <v>73.444029030129769</v>
      </c>
      <c r="I32" s="15">
        <f>'Table A1'!I32/'Table A2'!I32*100</f>
        <v>81.076448405896471</v>
      </c>
      <c r="J32" s="15">
        <f>'Table A1'!J32/'Table A2'!J32*100</f>
        <v>92.360817477096546</v>
      </c>
      <c r="K32" s="15">
        <f>'Table A1'!K32/'Table A2'!K32*100</f>
        <v>54.726942748721342</v>
      </c>
      <c r="L32" s="15">
        <f>'Table A1'!L32/'Table A2'!L32*100</f>
        <v>54.921280925350757</v>
      </c>
      <c r="M32" s="15">
        <f>'Table A1'!M32/'Table A2'!M32*100</f>
        <v>77.295118674429034</v>
      </c>
      <c r="N32" s="15">
        <f>'Table A1'!N32/'Table A2'!N32*100</f>
        <v>63.165778961384824</v>
      </c>
      <c r="O32" s="15">
        <f>'Table A1'!O32/'Table A2'!O32*100</f>
        <v>65.448249326664111</v>
      </c>
      <c r="P32" s="15"/>
      <c r="Q32" s="15">
        <f>'Table A1'!Q32/'Table A2'!Q32*100</f>
        <v>301.41002685765443</v>
      </c>
      <c r="R32" s="15">
        <f>'Table A1'!R32/'Table A2'!R32*100</f>
        <v>130.69818987809384</v>
      </c>
      <c r="S32" s="15">
        <f>'Table A1'!S32/'Table A2'!S32*100</f>
        <v>113.54004362729822</v>
      </c>
      <c r="T32" s="15">
        <f>'Table A1'!T32/'Table A2'!T32*100</f>
        <v>91.370262390670547</v>
      </c>
      <c r="U32" s="15">
        <f>'Table A1'!U32/'Table A2'!U32*100</f>
        <v>74.145634585195026</v>
      </c>
      <c r="W32" s="15">
        <f>'Table A4'!B32/'Table A2'!B32*100</f>
        <v>61.53397248853689</v>
      </c>
      <c r="X32" s="15">
        <f>'Table A4'!C32/'Table A2'!C32*100</f>
        <v>78.393787476653884</v>
      </c>
      <c r="Y32" s="15">
        <f>'Table A4'!D32/'Table A2'!D32*100</f>
        <v>73.046055068526982</v>
      </c>
      <c r="Z32" s="15">
        <f>'Table A4'!E32/'Table A2'!E32*100</f>
        <v>66.313448456305608</v>
      </c>
      <c r="AA32" s="15">
        <f>'Table A4'!F32/'Table A2'!F32*100</f>
        <v>93.113943313677012</v>
      </c>
      <c r="AB32" s="15">
        <f>'Table A4'!G32/'Table A2'!G32*100</f>
        <v>69.377289377289372</v>
      </c>
      <c r="AC32" s="15">
        <f>'Table A4'!H32/'Table A2'!H32*100</f>
        <v>67.506047943699144</v>
      </c>
      <c r="AD32" s="15">
        <f>'Table A4'!I32/'Table A2'!I32*100</f>
        <v>57.787681407839095</v>
      </c>
      <c r="AE32" s="15">
        <f>'Table A4'!J32/'Table A2'!J32*100</f>
        <v>89.640591966173361</v>
      </c>
      <c r="AF32" s="15">
        <f>'Table A4'!K32/'Table A2'!K32*100</f>
        <v>96.667216630919</v>
      </c>
      <c r="AG32" s="15">
        <f>'Table A4'!L32/'Table A2'!L32*100</f>
        <v>74.542144157652345</v>
      </c>
      <c r="AH32" s="15">
        <f>'Table A4'!M32/'Table A2'!M32*100</f>
        <v>198.34303627407078</v>
      </c>
      <c r="AI32" s="15">
        <f>'Table A4'!N32/'Table A2'!N32*100</f>
        <v>85.402796271637825</v>
      </c>
      <c r="AJ32" s="15">
        <f>'Table A4'!O32/'Table A2'!O32*100</f>
        <v>95.883031935359767</v>
      </c>
      <c r="AK32" s="15"/>
      <c r="AL32" s="15"/>
      <c r="AM32" s="15"/>
      <c r="AN32" s="15">
        <f>'Table A4'!S32/'Table A2'!S32*100</f>
        <v>166.23558741040821</v>
      </c>
      <c r="AO32" s="15">
        <f>'Table A4'!T32/'Table A2'!T32*100</f>
        <v>80.932944606413997</v>
      </c>
      <c r="AP32" s="15">
        <f>'Table A4'!U32/'Table A2'!U32*100</f>
        <v>82.586644125105664</v>
      </c>
    </row>
    <row r="33" spans="1:42" x14ac:dyDescent="0.2">
      <c r="A33" s="13">
        <v>1997</v>
      </c>
      <c r="B33" s="15">
        <f>'Table A1'!B33/'Table A2'!B33*100</f>
        <v>65.086137497987437</v>
      </c>
      <c r="C33" s="15">
        <f>'Table A1'!C33/'Table A2'!C33*100</f>
        <v>205.80669929935698</v>
      </c>
      <c r="D33" s="15">
        <f>'Table A1'!D33/'Table A2'!D33*100</f>
        <v>60.726419173512895</v>
      </c>
      <c r="E33" s="15">
        <f>'Table A1'!E33/'Table A2'!E33*100</f>
        <v>110.99774744931761</v>
      </c>
      <c r="F33" s="15">
        <f>'Table A1'!F33/'Table A2'!F33*100</f>
        <v>122.18903724525649</v>
      </c>
      <c r="G33" s="15">
        <f>'Table A1'!G33/'Table A2'!G33*100</f>
        <v>89.318264673714907</v>
      </c>
      <c r="H33" s="15">
        <f>'Table A1'!H33/'Table A2'!H33*100</f>
        <v>72.403150276713504</v>
      </c>
      <c r="I33" s="15">
        <f>'Table A1'!I33/'Table A2'!I33*100</f>
        <v>86.187719895585062</v>
      </c>
      <c r="J33" s="15">
        <f>'Table A1'!J33/'Table A2'!J33*100</f>
        <v>89.163219004404098</v>
      </c>
      <c r="K33" s="15">
        <f>'Table A1'!K33/'Table A2'!K33*100</f>
        <v>48.409572856710092</v>
      </c>
      <c r="L33" s="15">
        <f>'Table A1'!L33/'Table A2'!L33*100</f>
        <v>57.797384926118845</v>
      </c>
      <c r="M33" s="15">
        <f>'Table A1'!M33/'Table A2'!M33*100</f>
        <v>79.772826561817396</v>
      </c>
      <c r="N33" s="15">
        <f>'Table A1'!N33/'Table A2'!N33*100</f>
        <v>60.203245369611537</v>
      </c>
      <c r="O33" s="15">
        <f>'Table A1'!O33/'Table A2'!O33*100</f>
        <v>64.162056041406387</v>
      </c>
      <c r="P33" s="15"/>
      <c r="Q33" s="15">
        <f>'Table A1'!Q33/'Table A2'!Q33*100</f>
        <v>289.90120746432495</v>
      </c>
      <c r="R33" s="15">
        <f>'Table A1'!R33/'Table A2'!R33*100</f>
        <v>126.78276810265811</v>
      </c>
      <c r="S33" s="15">
        <f>'Table A1'!S33/'Table A2'!S33*100</f>
        <v>108.4863075534156</v>
      </c>
      <c r="T33" s="15">
        <f>'Table A1'!T33/'Table A2'!T33*100</f>
        <v>92.563327910759924</v>
      </c>
      <c r="U33" s="15">
        <f>'Table A1'!U33/'Table A2'!U33*100</f>
        <v>74.669655497876349</v>
      </c>
      <c r="W33" s="15">
        <f>'Table A4'!B33/'Table A2'!B33*100</f>
        <v>60.908066333923685</v>
      </c>
      <c r="X33" s="15">
        <f>'Table A4'!C33/'Table A2'!C33*100</f>
        <v>78.932719070928101</v>
      </c>
      <c r="Y33" s="15">
        <f>'Table A4'!D33/'Table A2'!D33*100</f>
        <v>73.630242757427894</v>
      </c>
      <c r="Z33" s="15">
        <f>'Table A4'!E33/'Table A2'!E33*100</f>
        <v>65.999734994037368</v>
      </c>
      <c r="AA33" s="15">
        <f>'Table A4'!F33/'Table A2'!F33*100</f>
        <v>94.342937456078715</v>
      </c>
      <c r="AB33" s="15">
        <f>'Table A4'!G33/'Table A2'!G33*100</f>
        <v>70.154332239640283</v>
      </c>
      <c r="AC33" s="15">
        <f>'Table A4'!H33/'Table A2'!H33*100</f>
        <v>68.412090251170724</v>
      </c>
      <c r="AD33" s="15">
        <f>'Table A4'!I33/'Table A2'!I33*100</f>
        <v>60.038588128475766</v>
      </c>
      <c r="AE33" s="15">
        <f>'Table A4'!J33/'Table A2'!J33*100</f>
        <v>94.955291605498459</v>
      </c>
      <c r="AF33" s="15">
        <f>'Table A4'!K33/'Table A2'!K33*100</f>
        <v>95.304453196001219</v>
      </c>
      <c r="AG33" s="15">
        <f>'Table A4'!L33/'Table A2'!L33*100</f>
        <v>76.60253003082812</v>
      </c>
      <c r="AH33" s="15">
        <f>'Table A4'!M33/'Table A2'!M33*100</f>
        <v>193.59982525120139</v>
      </c>
      <c r="AI33" s="15">
        <f>'Table A4'!N33/'Table A2'!N33*100</f>
        <v>86.215374528765778</v>
      </c>
      <c r="AJ33" s="15">
        <f>'Table A4'!O33/'Table A2'!O33*100</f>
        <v>95.466714260217742</v>
      </c>
      <c r="AK33" s="15"/>
      <c r="AL33" s="15"/>
      <c r="AM33" s="15"/>
      <c r="AN33" s="15">
        <f>'Table A4'!S33/'Table A2'!S33*100</f>
        <v>164.11375263316282</v>
      </c>
      <c r="AO33" s="15">
        <f>'Table A4'!T33/'Table A2'!T33*100</f>
        <v>85.603067627236811</v>
      </c>
      <c r="AP33" s="15">
        <f>'Table A4'!U33/'Table A2'!U33*100</f>
        <v>83.494572911750822</v>
      </c>
    </row>
    <row r="34" spans="1:42" x14ac:dyDescent="0.2">
      <c r="A34" s="13">
        <v>1998</v>
      </c>
      <c r="B34" s="15">
        <f>'Table A1'!B34/'Table A2'!B34*100</f>
        <v>72.761258911493655</v>
      </c>
      <c r="C34" s="15">
        <f>'Table A1'!C34/'Table A2'!C34*100</f>
        <v>194.91293645728874</v>
      </c>
      <c r="D34" s="15">
        <f>'Table A1'!D34/'Table A2'!D34*100</f>
        <v>61.276093439363812</v>
      </c>
      <c r="E34" s="15">
        <f>'Table A1'!E34/'Table A2'!E34*100</f>
        <v>115.86047145387654</v>
      </c>
      <c r="F34" s="15">
        <f>'Table A1'!F34/'Table A2'!F34*100</f>
        <v>138.63976083707027</v>
      </c>
      <c r="G34" s="15">
        <f>'Table A1'!G34/'Table A2'!G34*100</f>
        <v>88.124778447359091</v>
      </c>
      <c r="H34" s="15">
        <f>'Table A1'!H34/'Table A2'!H34*100</f>
        <v>72.143600416233085</v>
      </c>
      <c r="I34" s="15">
        <f>'Table A1'!I34/'Table A2'!I34*100</f>
        <v>87.853449224337098</v>
      </c>
      <c r="J34" s="15">
        <f>'Table A1'!J34/'Table A2'!J34*100</f>
        <v>91.235437550799247</v>
      </c>
      <c r="K34" s="15">
        <f>'Table A1'!K34/'Table A2'!K34*100</f>
        <v>51.619997067878622</v>
      </c>
      <c r="L34" s="15">
        <f>'Table A1'!L34/'Table A2'!L34*100</f>
        <v>70.290159798149702</v>
      </c>
      <c r="M34" s="15">
        <f>'Table A1'!M34/'Table A2'!M34*100</f>
        <v>79.926454683106215</v>
      </c>
      <c r="N34" s="15">
        <f>'Table A1'!N34/'Table A2'!N34*100</f>
        <v>64.564564564564563</v>
      </c>
      <c r="O34" s="15">
        <f>'Table A1'!O34/'Table A2'!O34*100</f>
        <v>64.140290846877676</v>
      </c>
      <c r="P34" s="15"/>
      <c r="Q34" s="15">
        <f>'Table A1'!Q34/'Table A2'!Q34*100</f>
        <v>268.8570808935155</v>
      </c>
      <c r="R34" s="15">
        <f>'Table A1'!R34/'Table A2'!R34*100</f>
        <v>122.66642869891132</v>
      </c>
      <c r="S34" s="15">
        <f>'Table A1'!S34/'Table A2'!S34*100</f>
        <v>116.7863143424469</v>
      </c>
      <c r="T34" s="15">
        <f>'Table A1'!T34/'Table A2'!T34*100</f>
        <v>96.144204369105907</v>
      </c>
      <c r="U34" s="15">
        <f>'Table A1'!U34/'Table A2'!U34*100</f>
        <v>77.082605149714539</v>
      </c>
      <c r="W34" s="15">
        <f>'Table A4'!B34/'Table A2'!B34*100</f>
        <v>66.414536602330031</v>
      </c>
      <c r="X34" s="15">
        <f>'Table A4'!C34/'Table A2'!C34*100</f>
        <v>79.05916674263834</v>
      </c>
      <c r="Y34" s="15">
        <f>'Table A4'!D34/'Table A2'!D34*100</f>
        <v>74.701789264413506</v>
      </c>
      <c r="Z34" s="15">
        <f>'Table A4'!E34/'Table A2'!E34*100</f>
        <v>68.687832129717947</v>
      </c>
      <c r="AA34" s="15">
        <f>'Table A4'!F34/'Table A2'!F34*100</f>
        <v>108.94992526158444</v>
      </c>
      <c r="AB34" s="15">
        <f>'Table A4'!G34/'Table A2'!G34*100</f>
        <v>70.648706132577104</v>
      </c>
      <c r="AC34" s="15">
        <f>'Table A4'!H34/'Table A2'!H34*100</f>
        <v>71.175858480749227</v>
      </c>
      <c r="AD34" s="15">
        <f>'Table A4'!I34/'Table A2'!I34*100</f>
        <v>62.075035757509077</v>
      </c>
      <c r="AE34" s="15">
        <f>'Table A4'!J34/'Table A2'!J34*100</f>
        <v>106.52939582768899</v>
      </c>
      <c r="AF34" s="15">
        <f>'Table A4'!K34/'Table A2'!K34*100</f>
        <v>95.249963348482638</v>
      </c>
      <c r="AG34" s="15">
        <f>'Table A4'!L34/'Table A2'!L34*100</f>
        <v>81.402439024390247</v>
      </c>
      <c r="AH34" s="15">
        <f>'Table A4'!M34/'Table A2'!M34*100</f>
        <v>192.53731343283584</v>
      </c>
      <c r="AI34" s="15">
        <f>'Table A4'!N34/'Table A2'!N34*100</f>
        <v>83.451872925557126</v>
      </c>
      <c r="AJ34" s="15">
        <f>'Table A4'!O34/'Table A2'!O34*100</f>
        <v>100.47904191616766</v>
      </c>
      <c r="AK34" s="15"/>
      <c r="AL34" s="15"/>
      <c r="AM34" s="15"/>
      <c r="AN34" s="15">
        <f>'Table A4'!S34/'Table A2'!S34*100</f>
        <v>163.11287612647016</v>
      </c>
      <c r="AO34" s="15">
        <f>'Table A4'!T34/'Table A2'!T34*100</f>
        <v>93.529903306673035</v>
      </c>
      <c r="AP34" s="15">
        <f>'Table A4'!U34/'Table A2'!U34*100</f>
        <v>85.844110450891307</v>
      </c>
    </row>
    <row r="35" spans="1:42" x14ac:dyDescent="0.2">
      <c r="A35" s="13">
        <v>1999</v>
      </c>
      <c r="B35" s="15">
        <f>'Table A1'!B35/'Table A2'!B35*100</f>
        <v>85.539403213465945</v>
      </c>
      <c r="C35" s="15">
        <f>'Table A1'!C35/'Table A2'!C35*100</f>
        <v>198.630017452007</v>
      </c>
      <c r="D35" s="15">
        <f>'Table A1'!D35/'Table A2'!D35*100</f>
        <v>64.473255586683166</v>
      </c>
      <c r="E35" s="15">
        <f>'Table A1'!E35/'Table A2'!E35*100</f>
        <v>141.19796631712745</v>
      </c>
      <c r="F35" s="15">
        <f>'Table A1'!F35/'Table A2'!F35*100</f>
        <v>146.55846695346108</v>
      </c>
      <c r="G35" s="15">
        <f>'Table A1'!G35/'Table A2'!G35*100</f>
        <v>89.184083126697374</v>
      </c>
      <c r="H35" s="15">
        <f>'Table A1'!H35/'Table A2'!H35*100</f>
        <v>70.925831202046027</v>
      </c>
      <c r="I35" s="15">
        <f>'Table A1'!I35/'Table A2'!I35*100</f>
        <v>90.081405312767771</v>
      </c>
      <c r="J35" s="15">
        <f>'Table A1'!J35/'Table A2'!J35*100</f>
        <v>96.154891304347828</v>
      </c>
      <c r="K35" s="15">
        <f>'Table A1'!K35/'Table A2'!K35*100</f>
        <v>59.569861431870677</v>
      </c>
      <c r="L35" s="15">
        <f>'Table A1'!L35/'Table A2'!L35*100</f>
        <v>68.358178476618349</v>
      </c>
      <c r="M35" s="15">
        <f>'Table A1'!M35/'Table A2'!M35*100</f>
        <v>77.652506543185012</v>
      </c>
      <c r="N35" s="15">
        <f>'Table A1'!N35/'Table A2'!N35*100</f>
        <v>64.650455927051681</v>
      </c>
      <c r="O35" s="15">
        <f>'Table A1'!O35/'Table A2'!O35*100</f>
        <v>66.633938798887243</v>
      </c>
      <c r="P35" s="15"/>
      <c r="Q35" s="15">
        <f>'Table A1'!Q35/'Table A2'!Q35*100</f>
        <v>252.13519530459422</v>
      </c>
      <c r="R35" s="15">
        <f>'Table A1'!R35/'Table A2'!R35*100</f>
        <v>121.30977130977129</v>
      </c>
      <c r="S35" s="15">
        <f>'Table A1'!S35/'Table A2'!S35*100</f>
        <v>105.11641276228802</v>
      </c>
      <c r="T35" s="15">
        <f>'Table A1'!T35/'Table A2'!T35*100</f>
        <v>92.701243839474301</v>
      </c>
      <c r="U35" s="15">
        <f>'Table A1'!U35/'Table A2'!U35*100</f>
        <v>79.130434782608688</v>
      </c>
      <c r="W35" s="15">
        <f>'Table A4'!B35/'Table A2'!B35*100</f>
        <v>71.863045141545527</v>
      </c>
      <c r="X35" s="15">
        <f>'Table A4'!C35/'Table A2'!C35*100</f>
        <v>79.258289703315882</v>
      </c>
      <c r="Y35" s="15">
        <f>'Table A4'!D35/'Table A2'!D35*100</f>
        <v>78.32432080265815</v>
      </c>
      <c r="Z35" s="15">
        <f>'Table A4'!E35/'Table A2'!E35*100</f>
        <v>81.410867492850343</v>
      </c>
      <c r="AA35" s="15">
        <f>'Table A4'!F35/'Table A2'!F35*100</f>
        <v>123.1325772389519</v>
      </c>
      <c r="AB35" s="15">
        <f>'Table A4'!G35/'Table A2'!G35*100</f>
        <v>73.810367221631836</v>
      </c>
      <c r="AC35" s="15">
        <f>'Table A4'!H35/'Table A2'!H35*100</f>
        <v>74.08695652173914</v>
      </c>
      <c r="AD35" s="15">
        <f>'Table A4'!I35/'Table A2'!I35*100</f>
        <v>64.642245072836332</v>
      </c>
      <c r="AE35" s="15">
        <f>'Table A4'!J35/'Table A2'!J35*100</f>
        <v>114.93206521739133</v>
      </c>
      <c r="AF35" s="15">
        <f>'Table A4'!K35/'Table A2'!K35*100</f>
        <v>97.416281755196295</v>
      </c>
      <c r="AG35" s="15">
        <f>'Table A4'!L35/'Table A2'!L35*100</f>
        <v>84.184194404737596</v>
      </c>
      <c r="AH35" s="15">
        <f>'Table A4'!M35/'Table A2'!M35*100</f>
        <v>182.34346688141733</v>
      </c>
      <c r="AI35" s="15">
        <f>'Table A4'!N35/'Table A2'!N35*100</f>
        <v>81.686930091185417</v>
      </c>
      <c r="AJ35" s="15">
        <f>'Table A4'!O35/'Table A2'!O35*100</f>
        <v>104.18916707576503</v>
      </c>
      <c r="AK35" s="15"/>
      <c r="AL35" s="15"/>
      <c r="AM35" s="15"/>
      <c r="AN35" s="15">
        <f>'Table A4'!S35/'Table A2'!S35*100</f>
        <v>150.81920091980453</v>
      </c>
      <c r="AO35" s="15">
        <f>'Table A4'!T35/'Table A2'!T35*100</f>
        <v>95.29453180004694</v>
      </c>
      <c r="AP35" s="15">
        <f>'Table A4'!U35/'Table A2'!U35*100</f>
        <v>88.649275362318832</v>
      </c>
    </row>
    <row r="36" spans="1:42" x14ac:dyDescent="0.2">
      <c r="A36" s="13">
        <v>2000</v>
      </c>
      <c r="B36" s="15">
        <f>'Table A1'!B36/'Table A2'!B36*100</f>
        <v>94.157326691573275</v>
      </c>
      <c r="C36" s="15">
        <f>'Table A1'!C36/'Table A2'!C36*100</f>
        <v>202.52326413743737</v>
      </c>
      <c r="D36" s="15">
        <f>'Table A1'!D36/'Table A2'!D36*100</f>
        <v>68.294337063411334</v>
      </c>
      <c r="E36" s="15">
        <f>'Table A1'!E36/'Table A2'!E36*100</f>
        <v>145.43461237274863</v>
      </c>
      <c r="F36" s="15">
        <f>'Table A1'!F36/'Table A2'!F36*100</f>
        <v>137.89473684210526</v>
      </c>
      <c r="G36" s="15">
        <f>'Table A1'!G36/'Table A2'!G36*100</f>
        <v>88.851311953352763</v>
      </c>
      <c r="H36" s="15">
        <f>'Table A1'!H36/'Table A2'!H36*100</f>
        <v>70.763845995470447</v>
      </c>
      <c r="I36" s="15">
        <f>'Table A1'!I36/'Table A2'!I36*100</f>
        <v>95.938270281856177</v>
      </c>
      <c r="J36" s="15">
        <f>'Table A1'!J36/'Table A2'!J36*100</f>
        <v>97.66342517558077</v>
      </c>
      <c r="K36" s="15">
        <f>'Table A1'!K36/'Table A2'!K36*100</f>
        <v>70.822802583543947</v>
      </c>
      <c r="L36" s="15">
        <f>'Table A1'!L36/'Table A2'!L36*100</f>
        <v>71.161932109527228</v>
      </c>
      <c r="M36" s="15">
        <f>'Table A1'!M36/'Table A2'!M36*100</f>
        <v>82.199367088607602</v>
      </c>
      <c r="N36" s="15">
        <f>'Table A1'!N36/'Table A2'!N36*100</f>
        <v>66.363102232667444</v>
      </c>
      <c r="O36" s="15">
        <f>'Table A1'!O36/'Table A2'!O36*100</f>
        <v>68.840466926070036</v>
      </c>
      <c r="P36" s="15"/>
      <c r="Q36" s="15">
        <f>'Table A1'!Q36/'Table A2'!Q36*100</f>
        <v>244.40559440559443</v>
      </c>
      <c r="R36" s="15">
        <f>'Table A1'!R36/'Table A2'!R36*100</f>
        <v>120.4277897529431</v>
      </c>
      <c r="S36" s="15">
        <f>'Table A1'!S36/'Table A2'!S36*100</f>
        <v>108.08353459298195</v>
      </c>
      <c r="T36" s="15">
        <f>'Table A1'!T36/'Table A2'!T36*100</f>
        <v>93.596730245231612</v>
      </c>
      <c r="U36" s="15">
        <f>'Table A1'!U36/'Table A2'!U36*100</f>
        <v>82.315521628498729</v>
      </c>
      <c r="W36" s="15">
        <f>'Table A4'!B36/'Table A2'!B36*100</f>
        <v>76.442507264425075</v>
      </c>
      <c r="X36" s="15">
        <f>'Table A4'!C36/'Table A2'!C36*100</f>
        <v>82.802433786685754</v>
      </c>
      <c r="Y36" s="15">
        <f>'Table A4'!D36/'Table A2'!D36*100</f>
        <v>81.132587317734831</v>
      </c>
      <c r="Z36" s="15">
        <f>'Table A4'!E36/'Table A2'!E36*100</f>
        <v>81.409553641346903</v>
      </c>
      <c r="AA36" s="15">
        <f>'Table A4'!F36/'Table A2'!F36*100</f>
        <v>123.88384754990926</v>
      </c>
      <c r="AB36" s="15">
        <f>'Table A4'!G36/'Table A2'!G36*100</f>
        <v>75.183673469387756</v>
      </c>
      <c r="AC36" s="15">
        <f>'Table A4'!H36/'Table A2'!H36*100</f>
        <v>77.72287420218241</v>
      </c>
      <c r="AD36" s="15">
        <f>'Table A4'!I36/'Table A2'!I36*100</f>
        <v>68.074161397492233</v>
      </c>
      <c r="AE36" s="15">
        <f>'Table A4'!J36/'Table A2'!J36*100</f>
        <v>122.32576985413289</v>
      </c>
      <c r="AF36" s="15">
        <f>'Table A4'!K36/'Table A2'!K36*100</f>
        <v>103.46812693063745</v>
      </c>
      <c r="AG36" s="15">
        <f>'Table A4'!L36/'Table A2'!L36*100</f>
        <v>88.503743205825032</v>
      </c>
      <c r="AH36" s="15">
        <f>'Table A4'!M36/'Table A2'!M36*100</f>
        <v>185.38370253164558</v>
      </c>
      <c r="AI36" s="15">
        <f>'Table A4'!N36/'Table A2'!N36*100</f>
        <v>81.125146886016452</v>
      </c>
      <c r="AJ36" s="15">
        <f>'Table A4'!O36/'Table A2'!O36*100</f>
        <v>105.74319066147859</v>
      </c>
      <c r="AK36" s="15"/>
      <c r="AL36" s="15"/>
      <c r="AM36" s="15"/>
      <c r="AN36" s="15">
        <f>'Table A4'!S36/'Table A2'!S36*100</f>
        <v>146.58332149453048</v>
      </c>
      <c r="AO36" s="15">
        <f>'Table A4'!T36/'Table A2'!T36*100</f>
        <v>95.674386920980922</v>
      </c>
      <c r="AP36" s="15">
        <f>'Table A4'!U36/'Table A2'!U36*100</f>
        <v>91.371732593106643</v>
      </c>
    </row>
    <row r="37" spans="1:42" x14ac:dyDescent="0.2">
      <c r="A37" s="13">
        <v>2001</v>
      </c>
      <c r="B37" s="15">
        <f>'Table A1'!B37/'Table A2'!B37*100</f>
        <v>97.837528604119001</v>
      </c>
      <c r="C37" s="15">
        <f>'Table A1'!C37/'Table A2'!C37*100</f>
        <v>192.11738148984199</v>
      </c>
      <c r="D37" s="15">
        <f>'Table A1'!D37/'Table A2'!D37*100</f>
        <v>70.461320085166776</v>
      </c>
      <c r="E37" s="15">
        <f>'Table A1'!E37/'Table A2'!E37*100</f>
        <v>147.38719181268414</v>
      </c>
      <c r="F37" s="15">
        <f>'Table A1'!F37/'Table A2'!F37*100</f>
        <v>134.7212543554007</v>
      </c>
      <c r="G37" s="15">
        <f>'Table A1'!G37/'Table A2'!G37*100</f>
        <v>89.157180637001275</v>
      </c>
      <c r="H37" s="15">
        <f>'Table A1'!H37/'Table A2'!H37*100</f>
        <v>72.523251112009703</v>
      </c>
      <c r="I37" s="15">
        <f>'Table A1'!I37/'Table A2'!I37*100</f>
        <v>93.905381307038709</v>
      </c>
      <c r="J37" s="15">
        <f>'Table A1'!J37/'Table A2'!J37*100</f>
        <v>101.97474476088124</v>
      </c>
      <c r="K37" s="15">
        <f>'Table A1'!K37/'Table A2'!K37*100</f>
        <v>73.935309973045818</v>
      </c>
      <c r="L37" s="15">
        <f>'Table A1'!L37/'Table A2'!L37*100</f>
        <v>73.202614379084963</v>
      </c>
      <c r="M37" s="15">
        <f>'Table A1'!M37/'Table A2'!M37*100</f>
        <v>81.687511666977784</v>
      </c>
      <c r="N37" s="15">
        <f>'Table A1'!N37/'Table A2'!N37*100</f>
        <v>69.214316269784689</v>
      </c>
      <c r="O37" s="15">
        <f>'Table A1'!O37/'Table A2'!O37*100</f>
        <v>70.373145511763823</v>
      </c>
      <c r="P37" s="15"/>
      <c r="Q37" s="15">
        <f>'Table A1'!Q37/'Table A2'!Q37*100</f>
        <v>223.37335398915567</v>
      </c>
      <c r="R37" s="15">
        <f>'Table A1'!R37/'Table A2'!R37*100</f>
        <v>118.07982048405192</v>
      </c>
      <c r="S37" s="15">
        <f>'Table A1'!S37/'Table A2'!S37*100</f>
        <v>101.99893390191899</v>
      </c>
      <c r="T37" s="15">
        <f>'Table A1'!T37/'Table A2'!T37*100</f>
        <v>101.77209510991476</v>
      </c>
      <c r="U37" s="15">
        <f>'Table A1'!U37/'Table A2'!U37*100</f>
        <v>83.864678899082563</v>
      </c>
      <c r="W37" s="15">
        <f>'Table A4'!B37/'Table A2'!B37*100</f>
        <v>84.725400457665899</v>
      </c>
      <c r="X37" s="15">
        <f>'Table A4'!C37/'Table A2'!C37*100</f>
        <v>85.038374717832966</v>
      </c>
      <c r="Y37" s="15">
        <f>'Table A4'!D37/'Table A2'!D37*100</f>
        <v>84.073811213626684</v>
      </c>
      <c r="Z37" s="15">
        <f>'Table A4'!E37/'Table A2'!E37*100</f>
        <v>80.632656225771456</v>
      </c>
      <c r="AA37" s="15">
        <f>'Table A4'!F37/'Table A2'!F37*100</f>
        <v>123.51916376306622</v>
      </c>
      <c r="AB37" s="15">
        <f>'Table A4'!G37/'Table A2'!G37*100</f>
        <v>77.635966425204089</v>
      </c>
      <c r="AC37" s="15">
        <f>'Table A4'!H37/'Table A2'!H37*100</f>
        <v>78.538212697128984</v>
      </c>
      <c r="AD37" s="15">
        <f>'Table A4'!I37/'Table A2'!I37*100</f>
        <v>71.803209902444138</v>
      </c>
      <c r="AE37" s="15">
        <f>'Table A4'!J37/'Table A2'!J37*100</f>
        <v>124.69102632993014</v>
      </c>
      <c r="AF37" s="15">
        <f>'Table A4'!K37/'Table A2'!K37*100</f>
        <v>107.85714285714285</v>
      </c>
      <c r="AG37" s="15">
        <f>'Table A4'!L37/'Table A2'!L37*100</f>
        <v>91.131221719457017</v>
      </c>
      <c r="AH37" s="15">
        <f>'Table A4'!M37/'Table A2'!M37*100</f>
        <v>184.0769087175658</v>
      </c>
      <c r="AI37" s="15">
        <f>'Table A4'!N37/'Table A2'!N37*100</f>
        <v>82.375588193355213</v>
      </c>
      <c r="AJ37" s="15">
        <f>'Table A4'!O37/'Table A2'!O37*100</f>
        <v>107.76262550576952</v>
      </c>
      <c r="AK37" s="15"/>
      <c r="AL37" s="15"/>
      <c r="AM37" s="15"/>
      <c r="AN37" s="15">
        <f>'Table A4'!S37/'Table A2'!S37*100</f>
        <v>134.83475479744135</v>
      </c>
      <c r="AO37" s="15">
        <f>'Table A4'!T37/'Table A2'!T37*100</f>
        <v>99.472857783759537</v>
      </c>
      <c r="AP37" s="15">
        <f>'Table A4'!U37/'Table A2'!U37*100</f>
        <v>93.417431192660544</v>
      </c>
    </row>
    <row r="38" spans="1:42" x14ac:dyDescent="0.2">
      <c r="A38" s="13">
        <v>2002</v>
      </c>
      <c r="B38" s="15">
        <f>'Table A1'!B38/'Table A2'!B38*100</f>
        <v>113.88101983002834</v>
      </c>
      <c r="C38" s="15">
        <f>'Table A1'!C38/'Table A2'!C38*100</f>
        <v>209.00178253119429</v>
      </c>
      <c r="D38" s="15">
        <f>'Table A1'!D38/'Table A2'!D38*100</f>
        <v>72.883269361029576</v>
      </c>
      <c r="E38" s="15">
        <f>'Table A1'!E38/'Table A2'!E38*100</f>
        <v>153.30830595964338</v>
      </c>
      <c r="F38" s="15">
        <f>'Table A1'!F38/'Table A2'!F38*100</f>
        <v>149.08592321755026</v>
      </c>
      <c r="G38" s="15">
        <f>'Table A1'!G38/'Table A2'!G38*100</f>
        <v>93.499828942866912</v>
      </c>
      <c r="H38" s="15">
        <f>'Table A1'!H38/'Table A2'!H38*100</f>
        <v>76.792433641818363</v>
      </c>
      <c r="I38" s="15">
        <f>'Table A1'!I38/'Table A2'!I38*100</f>
        <v>94.404650679954329</v>
      </c>
      <c r="J38" s="15">
        <f>'Table A1'!J38/'Table A2'!J38*100</f>
        <v>102.60539408222049</v>
      </c>
      <c r="K38" s="15">
        <f>'Table A1'!K38/'Table A2'!K38*100</f>
        <v>77.369700243046168</v>
      </c>
      <c r="L38" s="15">
        <f>'Table A1'!L38/'Table A2'!L38*100</f>
        <v>75.206528309490224</v>
      </c>
      <c r="M38" s="15">
        <f>'Table A1'!M38/'Table A2'!M38*100</f>
        <v>86.313465783664469</v>
      </c>
      <c r="N38" s="15">
        <f>'Table A1'!N38/'Table A2'!N38*100</f>
        <v>69.331983805668017</v>
      </c>
      <c r="O38" s="15">
        <f>'Table A1'!O38/'Table A2'!O38*100</f>
        <v>69.400726392251826</v>
      </c>
      <c r="P38" s="15"/>
      <c r="Q38" s="15">
        <f>'Table A1'!Q38/'Table A2'!Q38*100</f>
        <v>213.38873499538317</v>
      </c>
      <c r="R38" s="15">
        <f>'Table A1'!R38/'Table A2'!R38*100</f>
        <v>123.54679802955664</v>
      </c>
      <c r="S38" s="15">
        <f>'Table A1'!S38/'Table A2'!S38*100</f>
        <v>104.89704329461456</v>
      </c>
      <c r="T38" s="15">
        <f>'Table A1'!T38/'Table A2'!T38*100</f>
        <v>97.365202890494714</v>
      </c>
      <c r="U38" s="15">
        <f>'Table A1'!U38/'Table A2'!U38*100</f>
        <v>86.46799628942486</v>
      </c>
      <c r="W38" s="15">
        <f>'Table A4'!B38/'Table A2'!B38*100</f>
        <v>89.60103871576959</v>
      </c>
      <c r="X38" s="15">
        <f>'Table A4'!C38/'Table A2'!C38*100</f>
        <v>95.543672014260252</v>
      </c>
      <c r="Y38" s="15">
        <f>'Table A4'!D38/'Table A2'!D38*100</f>
        <v>87.702265372168284</v>
      </c>
      <c r="Z38" s="15">
        <f>'Table A4'!E38/'Table A2'!E38*100</f>
        <v>81.370248709526052</v>
      </c>
      <c r="AA38" s="15">
        <f>'Table A4'!F38/'Table A2'!F38*100</f>
        <v>133.52833638025595</v>
      </c>
      <c r="AB38" s="15">
        <f>'Table A4'!G38/'Table A2'!G38*100</f>
        <v>80.967042992359453</v>
      </c>
      <c r="AC38" s="15">
        <f>'Table A4'!H38/'Table A2'!H38*100</f>
        <v>80.779009457947737</v>
      </c>
      <c r="AD38" s="15">
        <f>'Table A4'!I38/'Table A2'!I38*100</f>
        <v>76.414408803072774</v>
      </c>
      <c r="AE38" s="15">
        <f>'Table A4'!J38/'Table A2'!J38*100</f>
        <v>122.49279916208434</v>
      </c>
      <c r="AF38" s="15">
        <f>'Table A4'!K38/'Table A2'!K38*100</f>
        <v>111.92276532541183</v>
      </c>
      <c r="AG38" s="15">
        <f>'Table A4'!L38/'Table A2'!L38*100</f>
        <v>96.181744912351391</v>
      </c>
      <c r="AH38" s="15">
        <f>'Table A4'!M38/'Table A2'!M38*100</f>
        <v>186.75496688741723</v>
      </c>
      <c r="AI38" s="15">
        <f>'Table A4'!N38/'Table A2'!N38*100</f>
        <v>87.102371312897631</v>
      </c>
      <c r="AJ38" s="15">
        <f>'Table A4'!O38/'Table A2'!O38*100</f>
        <v>113.66525423728812</v>
      </c>
      <c r="AK38" s="15"/>
      <c r="AL38" s="15"/>
      <c r="AM38" s="15"/>
      <c r="AN38" s="15">
        <f>'Table A4'!S38/'Table A2'!S38*100</f>
        <v>130.80781414994718</v>
      </c>
      <c r="AO38" s="15">
        <f>'Table A4'!T38/'Table A2'!T38*100</f>
        <v>104.50250138966094</v>
      </c>
      <c r="AP38" s="15">
        <f>'Table A4'!U38/'Table A2'!U38*100</f>
        <v>96.753246753246756</v>
      </c>
    </row>
    <row r="39" spans="1:42" x14ac:dyDescent="0.2">
      <c r="A39" s="13">
        <v>2003</v>
      </c>
      <c r="B39" s="15">
        <f>'Table A1'!B39/'Table A2'!B39*100</f>
        <v>107.15195000578636</v>
      </c>
      <c r="C39" s="15">
        <f>'Table A1'!C39/'Table A2'!C39*100</f>
        <v>206.44795213040337</v>
      </c>
      <c r="D39" s="15">
        <f>'Table A1'!D39/'Table A2'!D39*100</f>
        <v>77.360153870812638</v>
      </c>
      <c r="E39" s="15">
        <f>'Table A1'!E39/'Table A2'!E39*100</f>
        <v>167.60656825344168</v>
      </c>
      <c r="F39" s="15">
        <f>'Table A1'!F39/'Table A2'!F39*100</f>
        <v>153.99267399267399</v>
      </c>
      <c r="G39" s="15">
        <f>'Table A1'!G39/'Table A2'!G39*100</f>
        <v>96.898962562020756</v>
      </c>
      <c r="H39" s="15">
        <f>'Table A1'!H39/'Table A2'!H39*100</f>
        <v>78.195260279521975</v>
      </c>
      <c r="I39" s="15">
        <f>'Table A1'!I39/'Table A2'!I39*100</f>
        <v>98.065522620904829</v>
      </c>
      <c r="J39" s="15">
        <f>'Table A1'!J39/'Table A2'!J39*100</f>
        <v>101.85161859176219</v>
      </c>
      <c r="K39" s="15">
        <f>'Table A1'!K39/'Table A2'!K39*100</f>
        <v>81.926901370599296</v>
      </c>
      <c r="L39" s="15">
        <f>'Table A1'!L39/'Table A2'!L39*100</f>
        <v>82.564154579571962</v>
      </c>
      <c r="M39" s="15">
        <f>'Table A1'!M39/'Table A2'!M39*100</f>
        <v>90.550490883590456</v>
      </c>
      <c r="N39" s="15">
        <f>'Table A1'!N39/'Table A2'!N39*100</f>
        <v>73.358532829343403</v>
      </c>
      <c r="O39" s="15">
        <f>'Table A1'!O39/'Table A2'!O39*100</f>
        <v>70.505323136902092</v>
      </c>
      <c r="P39" s="15"/>
      <c r="Q39" s="15">
        <f>'Table A1'!Q39/'Table A2'!Q39*100</f>
        <v>196.44888812273746</v>
      </c>
      <c r="R39" s="15">
        <f>'Table A1'!R39/'Table A2'!R39*100</f>
        <v>124.54047081586583</v>
      </c>
      <c r="S39" s="15">
        <f>'Table A1'!S39/'Table A2'!S39*100</f>
        <v>114.69026548672565</v>
      </c>
      <c r="T39" s="15">
        <f>'Table A1'!T39/'Table A2'!T39*100</f>
        <v>94.342090919001421</v>
      </c>
      <c r="U39" s="15">
        <f>'Table A1'!U39/'Table A2'!U39*100</f>
        <v>89.525577079225158</v>
      </c>
      <c r="W39" s="15">
        <f>'Table A4'!B39/'Table A2'!B39*100</f>
        <v>89.850711723180183</v>
      </c>
      <c r="X39" s="15">
        <f>'Table A4'!C39/'Table A2'!C39*100</f>
        <v>101.04198906427317</v>
      </c>
      <c r="Y39" s="15">
        <f>'Table A4'!D39/'Table A2'!D39*100</f>
        <v>91.881711812790513</v>
      </c>
      <c r="Z39" s="15">
        <f>'Table A4'!E39/'Table A2'!E39*100</f>
        <v>86.780560623652349</v>
      </c>
      <c r="AA39" s="15">
        <f>'Table A4'!F39/'Table A2'!F39*100</f>
        <v>138.24175824175825</v>
      </c>
      <c r="AB39" s="15">
        <f>'Table A4'!G39/'Table A2'!G39*100</f>
        <v>84.923319801533609</v>
      </c>
      <c r="AC39" s="15">
        <f>'Table A4'!H39/'Table A2'!H39*100</f>
        <v>82.388089933157787</v>
      </c>
      <c r="AD39" s="15">
        <f>'Table A4'!I39/'Table A2'!I39*100</f>
        <v>86.177847113884553</v>
      </c>
      <c r="AE39" s="15">
        <f>'Table A4'!J39/'Table A2'!J39*100</f>
        <v>119.08300793550825</v>
      </c>
      <c r="AF39" s="15">
        <f>'Table A4'!K39/'Table A2'!K39*100</f>
        <v>111.94571351787155</v>
      </c>
      <c r="AG39" s="15">
        <f>'Table A4'!L39/'Table A2'!L39*100</f>
        <v>99.391419008012974</v>
      </c>
      <c r="AH39" s="15">
        <f>'Table A4'!M39/'Table A2'!M39*100</f>
        <v>183.01192145862552</v>
      </c>
      <c r="AI39" s="15">
        <f>'Table A4'!N39/'Table A2'!N39*100</f>
        <v>86.770264594708095</v>
      </c>
      <c r="AJ39" s="15">
        <f>'Table A4'!O39/'Table A2'!O39*100</f>
        <v>116.6741640425851</v>
      </c>
      <c r="AK39" s="15"/>
      <c r="AL39" s="15"/>
      <c r="AM39" s="15"/>
      <c r="AN39" s="15">
        <f>'Table A4'!S39/'Table A2'!S39*100</f>
        <v>130.18379850238259</v>
      </c>
      <c r="AO39" s="15">
        <f>'Table A4'!T39/'Table A2'!T39*100</f>
        <v>98.103128747410878</v>
      </c>
      <c r="AP39" s="15">
        <f>'Table A4'!U39/'Table A2'!U39*100</f>
        <v>99.130031318872526</v>
      </c>
    </row>
    <row r="40" spans="1:42" x14ac:dyDescent="0.2">
      <c r="A40" s="13">
        <v>2004</v>
      </c>
      <c r="B40" s="15">
        <f>'Table A1'!B40/'Table A2'!B40*100</f>
        <v>100.56754952147786</v>
      </c>
      <c r="C40" s="15">
        <f>'Table A1'!C40/'Table A2'!C40*100</f>
        <v>213.2592253036901</v>
      </c>
      <c r="D40" s="15">
        <f>'Table A1'!D40/'Table A2'!D40*100</f>
        <v>81.688268527750068</v>
      </c>
      <c r="E40" s="15">
        <f>'Table A1'!E40/'Table A2'!E40*100</f>
        <v>175.99309153713301</v>
      </c>
      <c r="F40" s="15">
        <f>'Table A1'!F40/'Table A2'!F40*100</f>
        <v>162.31194058274616</v>
      </c>
      <c r="G40" s="15">
        <f>'Table A1'!G40/'Table A2'!G40*100</f>
        <v>99.856543809313607</v>
      </c>
      <c r="H40" s="15">
        <f>'Table A1'!H40/'Table A2'!H40*100</f>
        <v>80.241206030150764</v>
      </c>
      <c r="I40" s="15">
        <f>'Table A1'!I40/'Table A2'!I40*100</f>
        <v>108.0471158080141</v>
      </c>
      <c r="J40" s="15">
        <f>'Table A1'!J40/'Table A2'!J40*100</f>
        <v>99.632578077158584</v>
      </c>
      <c r="K40" s="15">
        <f>'Table A1'!K40/'Table A2'!K40*100</f>
        <v>86.46306231943872</v>
      </c>
      <c r="L40" s="15">
        <f>'Table A1'!L40/'Table A2'!L40*100</f>
        <v>89.328063241106719</v>
      </c>
      <c r="M40" s="15">
        <f>'Table A1'!M40/'Table A2'!M40*100</f>
        <v>89.758438120450037</v>
      </c>
      <c r="N40" s="15">
        <f>'Table A1'!N40/'Table A2'!N40*100</f>
        <v>75.334528900538018</v>
      </c>
      <c r="O40" s="15">
        <f>'Table A1'!O40/'Table A2'!O40*100</f>
        <v>69.598965071151369</v>
      </c>
      <c r="P40" s="15"/>
      <c r="Q40" s="15">
        <f>'Table A1'!Q40/'Table A2'!Q40*100</f>
        <v>187.83314020857475</v>
      </c>
      <c r="R40" s="15">
        <f>'Table A1'!R40/'Table A2'!R40*100</f>
        <v>126.13763372185853</v>
      </c>
      <c r="S40" s="15">
        <f>'Table A1'!S40/'Table A2'!S40*100</f>
        <v>108.66969500324466</v>
      </c>
      <c r="T40" s="15">
        <f>'Table A1'!T40/'Table A2'!T40*100</f>
        <v>92.025344111863646</v>
      </c>
      <c r="U40" s="15">
        <f>'Table A1'!U40/'Table A2'!U40*100</f>
        <v>91.924458347816014</v>
      </c>
      <c r="W40" s="15">
        <f>'Table A4'!B40/'Table A2'!B40*100</f>
        <v>87.92566214110839</v>
      </c>
      <c r="X40" s="15">
        <f>'Table A4'!C40/'Table A2'!C40*100</f>
        <v>113.8551455420582</v>
      </c>
      <c r="Y40" s="15">
        <f>'Table A4'!D40/'Table A2'!D40*100</f>
        <v>93.461282818212027</v>
      </c>
      <c r="Z40" s="15">
        <f>'Table A4'!E40/'Table A2'!E40*100</f>
        <v>90.829015544041454</v>
      </c>
      <c r="AA40" s="15">
        <f>'Table A4'!F40/'Table A2'!F40*100</f>
        <v>148.04799085888402</v>
      </c>
      <c r="AB40" s="15">
        <f>'Table A4'!G40/'Table A2'!G40*100</f>
        <v>86.117854778194655</v>
      </c>
      <c r="AC40" s="15">
        <f>'Table A4'!H40/'Table A2'!H40*100</f>
        <v>83.246231155778901</v>
      </c>
      <c r="AD40" s="15">
        <f>'Table A4'!I40/'Table A2'!I40*100</f>
        <v>97.963452223689998</v>
      </c>
      <c r="AE40" s="15">
        <f>'Table A4'!J40/'Table A2'!J40*100</f>
        <v>114.80710349050824</v>
      </c>
      <c r="AF40" s="15">
        <f>'Table A4'!K40/'Table A2'!K40*100</f>
        <v>114.62374466914294</v>
      </c>
      <c r="AG40" s="15">
        <f>'Table A4'!L40/'Table A2'!L40*100</f>
        <v>102.82920740586646</v>
      </c>
      <c r="AH40" s="15">
        <f>'Table A4'!M40/'Table A2'!M40*100</f>
        <v>174.85109199205826</v>
      </c>
      <c r="AI40" s="15">
        <f>'Table A4'!N40/'Table A2'!N40*100</f>
        <v>87.432749344737218</v>
      </c>
      <c r="AJ40" s="15">
        <f>'Table A4'!O40/'Table A2'!O40*100</f>
        <v>114.53212591634328</v>
      </c>
      <c r="AK40" s="15"/>
      <c r="AL40" s="15"/>
      <c r="AM40" s="15"/>
      <c r="AN40" s="15">
        <f>'Table A4'!S40/'Table A2'!S40*100</f>
        <v>120.9863724853991</v>
      </c>
      <c r="AO40" s="15">
        <f>'Table A4'!T40/'Table A2'!T40*100</f>
        <v>91.74131527201223</v>
      </c>
      <c r="AP40" s="15">
        <f>'Table A4'!U40/'Table A2'!U40*100</f>
        <v>100.38234271810913</v>
      </c>
    </row>
    <row r="41" spans="1:42" x14ac:dyDescent="0.2">
      <c r="A41" s="13">
        <v>2005</v>
      </c>
      <c r="B41" s="15">
        <f>'Table A1'!B41/'Table A2'!B41*100</f>
        <v>107.5540361711513</v>
      </c>
      <c r="C41" s="15">
        <f>'Table A1'!C41/'Table A2'!C41*100</f>
        <v>192.75058017460495</v>
      </c>
      <c r="D41" s="15">
        <f>'Table A1'!D41/'Table A2'!D41*100</f>
        <v>85.591304347826096</v>
      </c>
      <c r="E41" s="15">
        <f>'Table A1'!E41/'Table A2'!E41*100</f>
        <v>164.14141414141415</v>
      </c>
      <c r="F41" s="15">
        <f>'Table A1'!F41/'Table A2'!F41*100</f>
        <v>157.83327344592166</v>
      </c>
      <c r="G41" s="15">
        <f>'Table A1'!G41/'Table A2'!G41*100</f>
        <v>95.181112548512289</v>
      </c>
      <c r="H41" s="15">
        <f>'Table A1'!H41/'Table A2'!H41*100</f>
        <v>80.261955528480044</v>
      </c>
      <c r="I41" s="15">
        <f>'Table A1'!I41/'Table A2'!I41*100</f>
        <v>110.12961551029299</v>
      </c>
      <c r="J41" s="15">
        <f>'Table A1'!J41/'Table A2'!J41*100</f>
        <v>103.22146006859383</v>
      </c>
      <c r="K41" s="15">
        <f>'Table A1'!K41/'Table A2'!K41*100</f>
        <v>88.765088207985144</v>
      </c>
      <c r="L41" s="15">
        <f>'Table A1'!L41/'Table A2'!L41*100</f>
        <v>97.319608642478585</v>
      </c>
      <c r="M41" s="15">
        <f>'Table A1'!M41/'Table A2'!M41*100</f>
        <v>89.791947313276452</v>
      </c>
      <c r="N41" s="15">
        <f>'Table A1'!N41/'Table A2'!N41*100</f>
        <v>78.780360407417078</v>
      </c>
      <c r="O41" s="15">
        <f>'Table A1'!O41/'Table A2'!O41*100</f>
        <v>70.882069629833495</v>
      </c>
      <c r="P41" s="15"/>
      <c r="Q41" s="15">
        <f>'Table A1'!Q41/'Table A2'!Q41*100</f>
        <v>215.8329205877497</v>
      </c>
      <c r="R41" s="15">
        <f>'Table A1'!R41/'Table A2'!R41*100</f>
        <v>121.02155299675231</v>
      </c>
      <c r="S41" s="15">
        <f>'Table A1'!S41/'Table A2'!S41*100</f>
        <v>111.73462865908219</v>
      </c>
      <c r="T41" s="15">
        <f>'Table A1'!T41/'Table A2'!T41*100</f>
        <v>97.433920704845818</v>
      </c>
      <c r="U41" s="15">
        <f>'Table A1'!U41/'Table A2'!U41*100</f>
        <v>94.191774544621367</v>
      </c>
      <c r="W41" s="15">
        <f>'Table A4'!B41/'Table A2'!B41*100</f>
        <v>88.343625937362148</v>
      </c>
      <c r="X41" s="15">
        <f>'Table A4'!C41/'Table A2'!C41*100</f>
        <v>111.32721847717978</v>
      </c>
      <c r="Y41" s="15">
        <f>'Table A4'!D41/'Table A2'!D41*100</f>
        <v>96.539130434782606</v>
      </c>
      <c r="Z41" s="15">
        <f>'Table A4'!E41/'Table A2'!E41*100</f>
        <v>90.774410774410768</v>
      </c>
      <c r="AA41" s="15">
        <f>'Table A4'!F41/'Table A2'!F41*100</f>
        <v>144.10707869205893</v>
      </c>
      <c r="AB41" s="15">
        <f>'Table A4'!G41/'Table A2'!G41*100</f>
        <v>85.241483398016371</v>
      </c>
      <c r="AC41" s="15">
        <f>'Table A4'!H41/'Table A2'!H41*100</f>
        <v>85.968118590719882</v>
      </c>
      <c r="AD41" s="15">
        <f>'Table A4'!I41/'Table A2'!I41*100</f>
        <v>98.747413135823976</v>
      </c>
      <c r="AE41" s="15">
        <f>'Table A4'!J41/'Table A2'!J41*100</f>
        <v>114.22097011268986</v>
      </c>
      <c r="AF41" s="15">
        <f>'Table A4'!K41/'Table A2'!K41*100</f>
        <v>112.45523278949463</v>
      </c>
      <c r="AG41" s="15">
        <f>'Table A4'!L41/'Table A2'!L41*100</f>
        <v>104.52507134121483</v>
      </c>
      <c r="AH41" s="15">
        <f>'Table A4'!M41/'Table A2'!M41*100</f>
        <v>158.12004190989373</v>
      </c>
      <c r="AI41" s="15">
        <f>'Table A4'!N41/'Table A2'!N41*100</f>
        <v>85.309480282057976</v>
      </c>
      <c r="AJ41" s="15">
        <f>'Table A4'!O41/'Table A2'!O41*100</f>
        <v>112.75629558277143</v>
      </c>
      <c r="AK41" s="15"/>
      <c r="AL41" s="15"/>
      <c r="AM41" s="15"/>
      <c r="AN41" s="15">
        <f>'Table A4'!S41/'Table A2'!S41*100</f>
        <v>117.00115045379009</v>
      </c>
      <c r="AO41" s="15">
        <f>'Table A4'!T41/'Table A2'!T41*100</f>
        <v>89.669603524229075</v>
      </c>
      <c r="AP41" s="15">
        <f>'Table A4'!U41/'Table A2'!U41*100</f>
        <v>100.65299576125557</v>
      </c>
    </row>
    <row r="42" spans="1:42" x14ac:dyDescent="0.2">
      <c r="A42" s="13">
        <v>2006</v>
      </c>
      <c r="B42" s="15">
        <f>'Table A1'!B42/'Table A2'!B42*100</f>
        <v>101.19376588924504</v>
      </c>
      <c r="C42" s="15">
        <f>'Table A1'!C42/'Table A2'!C42*100</f>
        <v>179.52005259697569</v>
      </c>
      <c r="D42" s="15">
        <f>'Table A1'!D42/'Table A2'!D42*100</f>
        <v>90.29743773517292</v>
      </c>
      <c r="E42" s="15">
        <f>'Table A1'!E42/'Table A2'!E42*100</f>
        <v>156.90547107697134</v>
      </c>
      <c r="F42" s="15">
        <f>'Table A1'!F42/'Table A2'!F42*100</f>
        <v>150.3758084251005</v>
      </c>
      <c r="G42" s="15">
        <f>'Table A1'!G42/'Table A2'!G42*100</f>
        <v>94.730118173107641</v>
      </c>
      <c r="H42" s="15">
        <f>'Table A1'!H42/'Table A2'!H42*100</f>
        <v>84.593924364538125</v>
      </c>
      <c r="I42" s="15">
        <f>'Table A1'!I42/'Table A2'!I42*100</f>
        <v>109.78741771878708</v>
      </c>
      <c r="J42" s="15">
        <f>'Table A1'!J42/'Table A2'!J42*100</f>
        <v>106.89738333534306</v>
      </c>
      <c r="K42" s="15">
        <f>'Table A1'!K42/'Table A2'!K42*100</f>
        <v>89.721571688784792</v>
      </c>
      <c r="L42" s="15">
        <f>'Table A1'!L42/'Table A2'!L42*100</f>
        <v>103.9639455085527</v>
      </c>
      <c r="M42" s="15">
        <f>'Table A1'!M42/'Table A2'!M42*100</f>
        <v>85.778661365142469</v>
      </c>
      <c r="N42" s="15">
        <f>'Table A1'!N42/'Table A2'!N42*100</f>
        <v>82.153729071537285</v>
      </c>
      <c r="O42" s="15">
        <f>'Table A1'!O42/'Table A2'!O42*100</f>
        <v>74.127476081390654</v>
      </c>
      <c r="P42" s="15"/>
      <c r="Q42" s="15">
        <f>'Table A1'!Q42/'Table A2'!Q42*100</f>
        <v>187.87294047795754</v>
      </c>
      <c r="R42" s="15">
        <f>'Table A1'!R42/'Table A2'!R42*100</f>
        <v>118.54099054607028</v>
      </c>
      <c r="S42" s="15">
        <f>'Table A1'!S42/'Table A2'!S42*100</f>
        <v>105.16066212268744</v>
      </c>
      <c r="T42" s="15">
        <f>'Table A1'!T42/'Table A2'!T42*100</f>
        <v>92.256</v>
      </c>
      <c r="U42" s="15">
        <f>'Table A1'!U42/'Table A2'!U42*100</f>
        <v>96.30849613811904</v>
      </c>
      <c r="W42" s="15">
        <f>'Table A4'!B42/'Table A2'!B42*100</f>
        <v>90.228805128771967</v>
      </c>
      <c r="X42" s="15">
        <f>'Table A4'!C42/'Table A2'!C42*100</f>
        <v>112.11921981152749</v>
      </c>
      <c r="Y42" s="15">
        <f>'Table A4'!D42/'Table A2'!D42*100</f>
        <v>98.647195843038887</v>
      </c>
      <c r="Z42" s="15">
        <f>'Table A4'!E42/'Table A2'!E42*100</f>
        <v>89.434080576892924</v>
      </c>
      <c r="AA42" s="15">
        <f>'Table A4'!F42/'Table A2'!F42*100</f>
        <v>145.42912078307987</v>
      </c>
      <c r="AB42" s="15">
        <f>'Table A4'!G42/'Table A2'!G42*100</f>
        <v>86.426061961034819</v>
      </c>
      <c r="AC42" s="15">
        <f>'Table A4'!H42/'Table A2'!H42*100</f>
        <v>89.646621202727843</v>
      </c>
      <c r="AD42" s="15">
        <f>'Table A4'!I42/'Table A2'!I42*100</f>
        <v>100.17265565986835</v>
      </c>
      <c r="AE42" s="15">
        <f>'Table A4'!J42/'Table A2'!J42*100</f>
        <v>112.61304714819727</v>
      </c>
      <c r="AF42" s="15">
        <f>'Table A4'!K42/'Table A2'!K42*100</f>
        <v>113.62217017954723</v>
      </c>
      <c r="AG42" s="15">
        <f>'Table A4'!L42/'Table A2'!L42*100</f>
        <v>106.71924613336066</v>
      </c>
      <c r="AH42" s="15">
        <f>'Table A4'!M42/'Table A2'!M42*100</f>
        <v>141.13982770046388</v>
      </c>
      <c r="AI42" s="15">
        <f>'Table A4'!N42/'Table A2'!N42*100</f>
        <v>86.415525114155244</v>
      </c>
      <c r="AJ42" s="15">
        <f>'Table A4'!O42/'Table A2'!O42*100</f>
        <v>115.76606926290258</v>
      </c>
      <c r="AK42" s="15"/>
      <c r="AL42" s="15"/>
      <c r="AM42" s="15"/>
      <c r="AN42" s="15">
        <f>'Table A4'!S42/'Table A2'!S42*100</f>
        <v>110.57692307692308</v>
      </c>
      <c r="AO42" s="15">
        <f>'Table A4'!T42/'Table A2'!T42*100</f>
        <v>94.816000000000003</v>
      </c>
      <c r="AP42" s="15">
        <f>'Table A4'!U42/'Table A2'!U42*100</f>
        <v>101.88550658791458</v>
      </c>
    </row>
    <row r="43" spans="1:42" x14ac:dyDescent="0.2">
      <c r="A43" s="13">
        <v>2007</v>
      </c>
      <c r="B43" s="15">
        <f>'Table A1'!B43/'Table A2'!B43*100</f>
        <v>100</v>
      </c>
      <c r="C43" s="15">
        <f>'Table A1'!C43/'Table A2'!C43*100</f>
        <v>181.96853106695764</v>
      </c>
      <c r="D43" s="15">
        <f>'Table A1'!D43/'Table A2'!D43*100</f>
        <v>92.595978062157215</v>
      </c>
      <c r="E43" s="15">
        <f>'Table A1'!E43/'Table A2'!E43*100</f>
        <v>153.45227734261678</v>
      </c>
      <c r="F43" s="15">
        <f>'Table A1'!F43/'Table A2'!F43*100</f>
        <v>147.15242881072027</v>
      </c>
      <c r="G43" s="15">
        <f>'Table A1'!G43/'Table A2'!G43*100</f>
        <v>94.002068252326794</v>
      </c>
      <c r="H43" s="15">
        <f>'Table A1'!H43/'Table A2'!H43*100</f>
        <v>87.599216575610768</v>
      </c>
      <c r="I43" s="15">
        <f>'Table A1'!I43/'Table A2'!I43*100</f>
        <v>114.0119627824546</v>
      </c>
      <c r="J43" s="15">
        <f>'Table A1'!J43/'Table A2'!J43*100</f>
        <v>105.19799088891486</v>
      </c>
      <c r="K43" s="15">
        <f>'Table A1'!K43/'Table A2'!K43*100</f>
        <v>93.311979500320305</v>
      </c>
      <c r="L43" s="15">
        <f>'Table A1'!L43/'Table A2'!L43*100</f>
        <v>106.88972480696893</v>
      </c>
      <c r="M43" s="15">
        <f>'Table A1'!M43/'Table A2'!M43*100</f>
        <v>84.931680161943319</v>
      </c>
      <c r="N43" s="15">
        <f>'Table A1'!N43/'Table A2'!N43*100</f>
        <v>85.714285714285722</v>
      </c>
      <c r="O43" s="15">
        <f>'Table A1'!O43/'Table A2'!O43*100</f>
        <v>80.980568781366628</v>
      </c>
      <c r="P43" s="15"/>
      <c r="Q43" s="15">
        <f>'Table A1'!Q43/'Table A2'!Q43*100</f>
        <v>171.84157270887536</v>
      </c>
      <c r="R43" s="15">
        <f>'Table A1'!R43/'Table A2'!R43*100</f>
        <v>115.91285162713736</v>
      </c>
      <c r="S43" s="15">
        <f>'Table A1'!S43/'Table A2'!S43*100</f>
        <v>103.07320024198425</v>
      </c>
      <c r="T43" s="15">
        <f>'Table A1'!T43/'Table A2'!T43*100</f>
        <v>91.974454497072898</v>
      </c>
      <c r="U43" s="15">
        <f>'Table A1'!U43/'Table A2'!U43*100</f>
        <v>98.408785298072615</v>
      </c>
      <c r="W43" s="15">
        <f>'Table A4'!B43/'Table A2'!B43*100</f>
        <v>95.503187613843338</v>
      </c>
      <c r="X43" s="15">
        <f>'Table A4'!C43/'Table A2'!C43*100</f>
        <v>119.61640059722065</v>
      </c>
      <c r="Y43" s="15">
        <f>'Table A4'!D43/'Table A2'!D43*100</f>
        <v>100.08226691042046</v>
      </c>
      <c r="Z43" s="15">
        <f>'Table A4'!E43/'Table A2'!E43*100</f>
        <v>88.453727879315352</v>
      </c>
      <c r="AA43" s="15">
        <f>'Table A4'!F43/'Table A2'!F43*100</f>
        <v>144.84087102177554</v>
      </c>
      <c r="AB43" s="15">
        <f>'Table A4'!G43/'Table A2'!G43*100</f>
        <v>86.297828335056877</v>
      </c>
      <c r="AC43" s="15">
        <f>'Table A4'!H43/'Table A2'!H43*100</f>
        <v>92.279146479744341</v>
      </c>
      <c r="AD43" s="15">
        <f>'Table A4'!I43/'Table A2'!I43*100</f>
        <v>105.58263181214001</v>
      </c>
      <c r="AE43" s="15">
        <f>'Table A4'!J43/'Table A2'!J43*100</f>
        <v>109.18117042401589</v>
      </c>
      <c r="AF43" s="15">
        <f>'Table A4'!K43/'Table A2'!K43*100</f>
        <v>115.13132607303011</v>
      </c>
      <c r="AG43" s="15">
        <f>'Table A4'!L43/'Table A2'!L43*100</f>
        <v>105.15739457533162</v>
      </c>
      <c r="AH43" s="15">
        <f>'Table A4'!M43/'Table A2'!M43*100</f>
        <v>137.72773279352225</v>
      </c>
      <c r="AI43" s="15">
        <f>'Table A4'!N43/'Table A2'!N43*100</f>
        <v>87.327386044238054</v>
      </c>
      <c r="AJ43" s="15">
        <f>'Table A4'!O43/'Table A2'!O43*100</f>
        <v>116.08544588856003</v>
      </c>
      <c r="AK43" s="15"/>
      <c r="AL43" s="15"/>
      <c r="AM43" s="15"/>
      <c r="AN43" s="15">
        <f>'Table A4'!S43/'Table A2'!S43*100</f>
        <v>111.71203871748337</v>
      </c>
      <c r="AO43" s="15">
        <f>'Table A4'!T43/'Table A2'!T43*100</f>
        <v>100.58541777541245</v>
      </c>
      <c r="AP43" s="15">
        <f>'Table A4'!U43/'Table A2'!U43*100</f>
        <v>103.00313760645452</v>
      </c>
    </row>
    <row r="44" spans="1:42" x14ac:dyDescent="0.2">
      <c r="A44" s="13">
        <v>2008</v>
      </c>
      <c r="B44" s="15">
        <f>'Table A1'!B44/'Table A2'!B44*100</f>
        <v>102.75379739919134</v>
      </c>
      <c r="C44" s="15">
        <f>'Table A1'!C44/'Table A2'!C44*100</f>
        <v>172.65598363450391</v>
      </c>
      <c r="D44" s="15">
        <f>'Table A1'!D44/'Table A2'!D44*100</f>
        <v>92.853775808428395</v>
      </c>
      <c r="E44" s="15">
        <f>'Table A1'!E44/'Table A2'!E44*100</f>
        <v>143.31367439308738</v>
      </c>
      <c r="F44" s="15">
        <f>'Table A1'!F44/'Table A2'!F44*100</f>
        <v>140.52478134110788</v>
      </c>
      <c r="G44" s="15">
        <f>'Table A1'!G44/'Table A2'!G44*100</f>
        <v>92.227547405709515</v>
      </c>
      <c r="H44" s="15">
        <f>'Table A1'!H44/'Table A2'!H44*100</f>
        <v>83.984176894208332</v>
      </c>
      <c r="I44" s="15">
        <f>'Table A1'!I44/'Table A2'!I44*100</f>
        <v>110.75221723420563</v>
      </c>
      <c r="J44" s="15">
        <f>'Table A1'!J44/'Table A2'!J44*100</f>
        <v>103.64429767661278</v>
      </c>
      <c r="K44" s="15">
        <f>'Table A1'!K44/'Table A2'!K44*100</f>
        <v>95.572815533980588</v>
      </c>
      <c r="L44" s="15">
        <f>'Table A1'!L44/'Table A2'!L44*100</f>
        <v>106.34117875899631</v>
      </c>
      <c r="M44" s="15">
        <f>'Table A1'!M44/'Table A2'!M44*100</f>
        <v>88.401486988847594</v>
      </c>
      <c r="N44" s="15">
        <f>'Table A1'!N44/'Table A2'!N44*100</f>
        <v>88.1445842585739</v>
      </c>
      <c r="O44" s="15">
        <f>'Table A1'!O44/'Table A2'!O44*100</f>
        <v>79.479590578369709</v>
      </c>
      <c r="P44" s="15"/>
      <c r="Q44" s="15">
        <f>'Table A1'!Q44/'Table A2'!Q44*100</f>
        <v>183.79847238542891</v>
      </c>
      <c r="R44" s="15">
        <f>'Table A1'!R44/'Table A2'!R44*100</f>
        <v>111.70659087833266</v>
      </c>
      <c r="S44" s="15">
        <f>'Table A1'!S44/'Table A2'!S44*100</f>
        <v>98.494368701837587</v>
      </c>
      <c r="T44" s="15">
        <f>'Table A1'!T44/'Table A2'!T44*100</f>
        <v>92.448054002742325</v>
      </c>
      <c r="U44" s="15">
        <f>'Table A1'!U44/'Table A2'!U44*100</f>
        <v>97.534857780256544</v>
      </c>
      <c r="W44" s="15">
        <f>'Table A4'!B44/'Table A2'!B44*100</f>
        <v>94.514260736531526</v>
      </c>
      <c r="X44" s="15">
        <f>'Table A4'!C44/'Table A2'!C44*100</f>
        <v>119.91135356290489</v>
      </c>
      <c r="Y44" s="15">
        <f>'Table A4'!D44/'Table A2'!D44*100</f>
        <v>102.10238521730932</v>
      </c>
      <c r="Z44" s="15">
        <f>'Table A4'!E44/'Table A2'!E44*100</f>
        <v>91.441503223151827</v>
      </c>
      <c r="AA44" s="15">
        <f>'Table A4'!F44/'Table A2'!F44*100</f>
        <v>144.75218658892129</v>
      </c>
      <c r="AB44" s="15">
        <f>'Table A4'!G44/'Table A2'!G44*100</f>
        <v>89.08105855386539</v>
      </c>
      <c r="AC44" s="15">
        <f>'Table A4'!H44/'Table A2'!H44*100</f>
        <v>92.940460492950592</v>
      </c>
      <c r="AD44" s="15">
        <f>'Table A4'!I44/'Table A2'!I44*100</f>
        <v>107.13894667688602</v>
      </c>
      <c r="AE44" s="15">
        <f>'Table A4'!J44/'Table A2'!J44*100</f>
        <v>110.52010850336123</v>
      </c>
      <c r="AF44" s="15">
        <f>'Table A4'!K44/'Table A2'!K44*100</f>
        <v>118.09708737864078</v>
      </c>
      <c r="AG44" s="15">
        <f>'Table A4'!L44/'Table A2'!L44*100</f>
        <v>105.60202295273294</v>
      </c>
      <c r="AH44" s="15">
        <f>'Table A4'!M44/'Table A2'!M44*100</f>
        <v>137.90582403965303</v>
      </c>
      <c r="AI44" s="15">
        <f>'Table A4'!N44/'Table A2'!N44*100</f>
        <v>92.832469775474962</v>
      </c>
      <c r="AJ44" s="15">
        <f>'Table A4'!O44/'Table A2'!O44*100</f>
        <v>111.33308669379703</v>
      </c>
      <c r="AK44" s="15"/>
      <c r="AL44" s="15"/>
      <c r="AM44" s="15"/>
      <c r="AN44" s="15">
        <f>'Table A4'!S44/'Table A2'!S44*100</f>
        <v>111.09662122110255</v>
      </c>
      <c r="AO44" s="15">
        <f>'Table A4'!T44/'Table A2'!T44*100</f>
        <v>98.217487606792531</v>
      </c>
      <c r="AP44" s="15">
        <f>'Table A4'!U44/'Table A2'!U44*100</f>
        <v>104.60680423870608</v>
      </c>
    </row>
    <row r="45" spans="1:42" x14ac:dyDescent="0.2">
      <c r="A45" s="13">
        <v>2009</v>
      </c>
      <c r="B45" s="15">
        <f>'Table A1'!B45/'Table A2'!B45*100</f>
        <v>87.167880338516028</v>
      </c>
      <c r="C45" s="15">
        <f>'Table A1'!C45/'Table A2'!C45*100</f>
        <v>155.18738574040219</v>
      </c>
      <c r="D45" s="15">
        <f>'Table A1'!D45/'Table A2'!D45*100</f>
        <v>91.725262407011115</v>
      </c>
      <c r="E45" s="15">
        <f>'Table A1'!E45/'Table A2'!E45*100</f>
        <v>139.23438724849751</v>
      </c>
      <c r="F45" s="15">
        <f>'Table A1'!F45/'Table A2'!F45*100</f>
        <v>123.58824434528388</v>
      </c>
      <c r="G45" s="15">
        <f>'Table A1'!G45/'Table A2'!G45*100</f>
        <v>83.932277444019661</v>
      </c>
      <c r="H45" s="15">
        <f>'Table A1'!H45/'Table A2'!H45*100</f>
        <v>83.035903972806452</v>
      </c>
      <c r="I45" s="15">
        <f>'Table A1'!I45/'Table A2'!I45*100</f>
        <v>98.472191690481424</v>
      </c>
      <c r="J45" s="15">
        <f>'Table A1'!J45/'Table A2'!J45*100</f>
        <v>102.68897149938043</v>
      </c>
      <c r="K45" s="15">
        <f>'Table A1'!K45/'Table A2'!K45*100</f>
        <v>91.880781089414171</v>
      </c>
      <c r="L45" s="15">
        <f>'Table A1'!L45/'Table A2'!L45*100</f>
        <v>111.33084451619413</v>
      </c>
      <c r="M45" s="15">
        <f>'Table A1'!M45/'Table A2'!M45*100</f>
        <v>93.966911307376549</v>
      </c>
      <c r="N45" s="15">
        <f>'Table A1'!N45/'Table A2'!N45*100</f>
        <v>86.217738765884974</v>
      </c>
      <c r="O45" s="15">
        <f>'Table A1'!O45/'Table A2'!O45*100</f>
        <v>74.413363383269242</v>
      </c>
      <c r="P45" s="15"/>
      <c r="Q45" s="15">
        <f>'Table A1'!Q45/'Table A2'!Q45*100</f>
        <v>170.50461975835111</v>
      </c>
      <c r="R45" s="15">
        <f>'Table A1'!R45/'Table A2'!R45*100</f>
        <v>117.23175666248081</v>
      </c>
      <c r="S45" s="15">
        <f>'Table A1'!S45/'Table A2'!S45*100</f>
        <v>95.813427206436998</v>
      </c>
      <c r="T45" s="15">
        <f>'Table A1'!T45/'Table A2'!T45*100</f>
        <v>95.772906127037658</v>
      </c>
      <c r="U45" s="15">
        <f>'Table A1'!U45/'Table A2'!U45*100</f>
        <v>95.545475692021398</v>
      </c>
      <c r="W45" s="15">
        <f>'Table A4'!B45/'Table A2'!B45*100</f>
        <v>87.345010824640823</v>
      </c>
      <c r="X45" s="15">
        <f>'Table A4'!C45/'Table A2'!C45*100</f>
        <v>120.26965265082268</v>
      </c>
      <c r="Y45" s="15">
        <f>'Table A4'!D45/'Table A2'!D45*100</f>
        <v>105.98186079690208</v>
      </c>
      <c r="Z45" s="15">
        <f>'Table A4'!E45/'Table A2'!E45*100</f>
        <v>91.729814476090922</v>
      </c>
      <c r="AA45" s="15">
        <f>'Table A4'!F45/'Table A2'!F45*100</f>
        <v>140.76011694106788</v>
      </c>
      <c r="AB45" s="15">
        <f>'Table A4'!G45/'Table A2'!G45*100</f>
        <v>92.605133806663034</v>
      </c>
      <c r="AC45" s="15">
        <f>'Table A4'!H45/'Table A2'!H45*100</f>
        <v>97.663055024431699</v>
      </c>
      <c r="AD45" s="15">
        <f>'Table A4'!I45/'Table A2'!I45*100</f>
        <v>109.13387557704991</v>
      </c>
      <c r="AE45" s="15">
        <f>'Table A4'!J45/'Table A2'!J45*100</f>
        <v>114.74597273853779</v>
      </c>
      <c r="AF45" s="15">
        <f>'Table A4'!K45/'Table A2'!K45*100</f>
        <v>115.45477903391573</v>
      </c>
      <c r="AG45" s="15">
        <f>'Table A4'!L45/'Table A2'!L45*100</f>
        <v>108.94965190192715</v>
      </c>
      <c r="AH45" s="15">
        <f>'Table A4'!M45/'Table A2'!M45*100</f>
        <v>138.97250901853465</v>
      </c>
      <c r="AI45" s="15">
        <f>'Table A4'!N45/'Table A2'!N45*100</f>
        <v>101.42800995676669</v>
      </c>
      <c r="AJ45" s="15">
        <f>'Table A4'!O45/'Table A2'!O45*100</f>
        <v>113.01869282778733</v>
      </c>
      <c r="AK45" s="15"/>
      <c r="AL45" s="15"/>
      <c r="AM45" s="15"/>
      <c r="AN45" s="15">
        <f>'Table A4'!S45/'Table A2'!S45*100</f>
        <v>116.97259240633645</v>
      </c>
      <c r="AO45" s="15">
        <f>'Table A4'!T45/'Table A2'!T45*100</f>
        <v>103.84485666104553</v>
      </c>
      <c r="AP45" s="15">
        <f>'Table A4'!U45/'Table A2'!U45*100</f>
        <v>108.8508955571063</v>
      </c>
    </row>
    <row r="46" spans="1:42" x14ac:dyDescent="0.2">
      <c r="A46" s="13">
        <v>2010</v>
      </c>
      <c r="B46" s="15">
        <f>'Table A1'!B46/'Table A2'!B46*100</f>
        <v>80.771344814950538</v>
      </c>
      <c r="C46" s="15">
        <f>'Table A1'!C46/'Table A2'!C46*100</f>
        <v>139.16789241437277</v>
      </c>
      <c r="D46" s="15">
        <f>'Table A1'!D46/'Table A2'!D46*100</f>
        <v>95.975137558589765</v>
      </c>
      <c r="E46" s="15">
        <f>'Table A1'!E46/'Table A2'!E46*100</f>
        <v>134.59426479560707</v>
      </c>
      <c r="F46" s="15">
        <f>'Table A1'!F46/'Table A2'!F46*100</f>
        <v>115.11677282377919</v>
      </c>
      <c r="G46" s="15">
        <f>'Table A1'!G46/'Table A2'!G46*100</f>
        <v>95.009684402415402</v>
      </c>
      <c r="H46" s="15">
        <f>'Table A1'!H46/'Table A2'!H46*100</f>
        <v>84.160102192889084</v>
      </c>
      <c r="I46" s="15">
        <f>'Table A1'!I46/'Table A2'!I46*100</f>
        <v>101.30601215942356</v>
      </c>
      <c r="J46" s="15">
        <f>'Table A1'!J46/'Table A2'!J46*100</f>
        <v>105.63573028116447</v>
      </c>
      <c r="K46" s="15">
        <f>'Table A1'!K46/'Table A2'!K46*100</f>
        <v>95.350318471337573</v>
      </c>
      <c r="L46" s="15">
        <f>'Table A1'!L46/'Table A2'!L46*100</f>
        <v>105.86249232658074</v>
      </c>
      <c r="M46" s="15">
        <f>'Table A1'!M46/'Table A2'!M46*100</f>
        <v>91.939457937346006</v>
      </c>
      <c r="N46" s="15">
        <f>'Table A1'!N46/'Table A2'!N46*100</f>
        <v>88.216313887454817</v>
      </c>
      <c r="O46" s="15">
        <f>'Table A1'!O46/'Table A2'!O46*100</f>
        <v>81.990644490644499</v>
      </c>
      <c r="P46" s="15"/>
      <c r="Q46" s="15">
        <f>'Table A1'!Q46/'Table A2'!Q46*100</f>
        <v>159.01639344262293</v>
      </c>
      <c r="R46" s="15">
        <f>'Table A1'!R46/'Table A2'!R46*100</f>
        <v>121.54696132596688</v>
      </c>
      <c r="S46" s="15">
        <f>'Table A1'!S46/'Table A2'!S46*100</f>
        <v>99.495268138801251</v>
      </c>
      <c r="T46" s="15">
        <f>'Table A1'!T46/'Table A2'!T46*100</f>
        <v>98.826611984506712</v>
      </c>
      <c r="U46" s="15">
        <f>'Table A1'!U46/'Table A2'!U46*100</f>
        <v>97.887405687753912</v>
      </c>
      <c r="W46" s="15">
        <f>'Table A4'!B46/'Table A2'!B46*100</f>
        <v>82.11799193843899</v>
      </c>
      <c r="X46" s="15">
        <f>'Table A4'!C46/'Table A2'!C46*100</f>
        <v>109.11956293338936</v>
      </c>
      <c r="Y46" s="15">
        <f>'Table A4'!D46/'Table A2'!D46*100</f>
        <v>101.36539637252903</v>
      </c>
      <c r="Z46" s="15">
        <f>'Table A4'!E46/'Table A2'!E46*100</f>
        <v>89.371568029286138</v>
      </c>
      <c r="AA46" s="15">
        <f>'Table A4'!F46/'Table A2'!F46*100</f>
        <v>131.02618542108985</v>
      </c>
      <c r="AB46" s="15">
        <f>'Table A4'!G46/'Table A2'!G46*100</f>
        <v>94.964110743989977</v>
      </c>
      <c r="AC46" s="15">
        <f>'Table A4'!H46/'Table A2'!H46*100</f>
        <v>97.061954439003628</v>
      </c>
      <c r="AD46" s="15">
        <f>'Table A4'!I46/'Table A2'!I46*100</f>
        <v>112.90249943706374</v>
      </c>
      <c r="AE46" s="15">
        <f>'Table A4'!J46/'Table A2'!J46*100</f>
        <v>112.81413286887287</v>
      </c>
      <c r="AF46" s="15">
        <f>'Table A4'!K46/'Table A2'!K46*100</f>
        <v>112.57324840764331</v>
      </c>
      <c r="AG46" s="15">
        <f>'Table A4'!L46/'Table A2'!L46*100</f>
        <v>107.48925721301413</v>
      </c>
      <c r="AH46" s="15">
        <f>'Table A4'!M46/'Table A2'!M46*100</f>
        <v>128.54628651883141</v>
      </c>
      <c r="AI46" s="15">
        <f>'Table A4'!N46/'Table A2'!N46*100</f>
        <v>103.20082601961795</v>
      </c>
      <c r="AJ46" s="15">
        <f>'Table A4'!O46/'Table A2'!O46*100</f>
        <v>105.15852390852392</v>
      </c>
      <c r="AK46" s="15"/>
      <c r="AL46" s="15"/>
      <c r="AM46" s="15"/>
      <c r="AN46" s="15">
        <f>'Table A4'!S46/'Table A2'!S46*100</f>
        <v>115.65930599369085</v>
      </c>
      <c r="AO46" s="15">
        <f>'Table A4'!T46/'Table A2'!T46*100</f>
        <v>104.49988607883344</v>
      </c>
      <c r="AP46" s="15">
        <f>'Table A4'!U46/'Table A2'!U46*100</f>
        <v>107.53337202553685</v>
      </c>
    </row>
    <row r="47" spans="1:42" x14ac:dyDescent="0.2">
      <c r="A47" s="13">
        <v>2011</v>
      </c>
      <c r="B47" s="15">
        <f>'Table A1'!B47/'Table A2'!B47*100</f>
        <v>93.555408346739839</v>
      </c>
      <c r="C47" s="15">
        <f>'Table A1'!C47/'Table A2'!C47*100</f>
        <v>110.53038353782243</v>
      </c>
      <c r="D47" s="15">
        <f>'Table A1'!D47/'Table A2'!D47*100</f>
        <v>99.288659793814432</v>
      </c>
      <c r="E47" s="15">
        <f>'Table A1'!E47/'Table A2'!E47*100</f>
        <v>121.9368520263902</v>
      </c>
      <c r="F47" s="15">
        <f>'Table A1'!F47/'Table A2'!F47*100</f>
        <v>109.7773842651151</v>
      </c>
      <c r="G47" s="15">
        <f>'Table A1'!G47/'Table A2'!G47*100</f>
        <v>98.226991718184991</v>
      </c>
      <c r="H47" s="15">
        <f>'Table A1'!H47/'Table A2'!H47*100</f>
        <v>85.426653883029715</v>
      </c>
      <c r="I47" s="15">
        <f>'Table A1'!I47/'Table A2'!I47*100</f>
        <v>106.99380875945883</v>
      </c>
      <c r="J47" s="15">
        <f>'Table A1'!J47/'Table A2'!J47*100</f>
        <v>107.2299544278852</v>
      </c>
      <c r="K47" s="15">
        <f>'Table A1'!K47/'Table A2'!K47*100</f>
        <v>92.411793136781057</v>
      </c>
      <c r="L47" s="15">
        <f>'Table A1'!L47/'Table A2'!L47*100</f>
        <v>101.19647977850292</v>
      </c>
      <c r="M47" s="15">
        <f>'Table A1'!M47/'Table A2'!M47*100</f>
        <v>100.17058608504934</v>
      </c>
      <c r="N47" s="15">
        <f>'Table A1'!N47/'Table A2'!N47*100</f>
        <v>92.448483297068989</v>
      </c>
      <c r="O47" s="15">
        <f>'Table A1'!O47/'Table A2'!O47*100</f>
        <v>85.363128491620117</v>
      </c>
      <c r="P47" s="15"/>
      <c r="Q47" s="15">
        <f>'Table A1'!Q47/'Table A2'!Q47*100</f>
        <v>147.81144781144781</v>
      </c>
      <c r="R47" s="15">
        <f>'Table A1'!R47/'Table A2'!R47*100</f>
        <v>118.66379855750981</v>
      </c>
      <c r="S47" s="15">
        <f>'Table A1'!S47/'Table A2'!S47*100</f>
        <v>99.198250728862973</v>
      </c>
      <c r="T47" s="15">
        <f>'Table A1'!T47/'Table A2'!T47*100</f>
        <v>98.333333333333329</v>
      </c>
      <c r="U47" s="15">
        <f>'Table A1'!U47/'Table A2'!U47*100</f>
        <v>98.85004599816007</v>
      </c>
      <c r="W47" s="15">
        <f>'Table A4'!B47/'Table A2'!B47*100</f>
        <v>86.363206208006062</v>
      </c>
      <c r="X47" s="15">
        <f>'Table A4'!C47/'Table A2'!C47*100</f>
        <v>98.47357743213216</v>
      </c>
      <c r="Y47" s="15">
        <f>'Table A4'!D47/'Table A2'!D47*100</f>
        <v>99.721649484536087</v>
      </c>
      <c r="Z47" s="15">
        <f>'Table A4'!E47/'Table A2'!E47*100</f>
        <v>88.937323279924598</v>
      </c>
      <c r="AA47" s="15">
        <f>'Table A4'!F47/'Table A2'!F47*100</f>
        <v>117.51834050088539</v>
      </c>
      <c r="AB47" s="15">
        <f>'Table A4'!G47/'Table A2'!G47*100</f>
        <v>97.713752478712223</v>
      </c>
      <c r="AC47" s="15">
        <f>'Table A4'!H47/'Table A2'!H47*100</f>
        <v>97.507190795781398</v>
      </c>
      <c r="AD47" s="15">
        <f>'Table A4'!I47/'Table A2'!I47*100</f>
        <v>114.82458151800046</v>
      </c>
      <c r="AE47" s="15">
        <f>'Table A4'!J47/'Table A2'!J47*100</f>
        <v>109.75489592314325</v>
      </c>
      <c r="AF47" s="15">
        <f>'Table A4'!K47/'Table A2'!K47*100</f>
        <v>105.29241179313678</v>
      </c>
      <c r="AG47" s="15">
        <f>'Table A4'!L47/'Table A2'!L47*100</f>
        <v>102.81815485019283</v>
      </c>
      <c r="AH47" s="15">
        <f>'Table A4'!M47/'Table A2'!M47*100</f>
        <v>129.76727184111127</v>
      </c>
      <c r="AI47" s="15">
        <f>'Table A4'!N47/'Table A2'!N47*100</f>
        <v>109.22820939459876</v>
      </c>
      <c r="AJ47" s="15">
        <f>'Table A4'!O47/'Table A2'!O47*100</f>
        <v>96.635630043451286</v>
      </c>
      <c r="AK47" s="15"/>
      <c r="AL47" s="15"/>
      <c r="AM47" s="15"/>
      <c r="AN47" s="15">
        <f>'Table A4'!S47/'Table A2'!S47*100</f>
        <v>109.73032069970847</v>
      </c>
      <c r="AO47" s="15">
        <f>'Table A4'!T47/'Table A2'!T47*100</f>
        <v>98.611111111111114</v>
      </c>
      <c r="AP47" s="15">
        <f>'Table A4'!U47/'Table A2'!U47*100</f>
        <v>105.97976080956761</v>
      </c>
    </row>
    <row r="48" spans="1:42" x14ac:dyDescent="0.2">
      <c r="A48" s="13">
        <v>2012</v>
      </c>
      <c r="B48" s="15">
        <f>'Table A1'!B48/'Table A2'!B48*100</f>
        <v>89.358759015907523</v>
      </c>
      <c r="C48" s="15">
        <f>'Table A1'!C48/'Table A2'!C48*100</f>
        <v>83.466135458167329</v>
      </c>
      <c r="D48" s="15">
        <f>'Table A1'!D48/'Table A2'!D48*100</f>
        <v>97.630526207816203</v>
      </c>
      <c r="E48" s="15">
        <f>'Table A1'!E48/'Table A2'!E48*100</f>
        <v>122.99952084331576</v>
      </c>
      <c r="F48" s="15">
        <f>'Table A1'!F48/'Table A2'!F48*100</f>
        <v>107.78488153441144</v>
      </c>
      <c r="G48" s="15">
        <f>'Table A1'!G48/'Table A2'!G48*100</f>
        <v>91.325695581014728</v>
      </c>
      <c r="H48" s="15">
        <f>'Table A1'!H48/'Table A2'!H48*100</f>
        <v>84.612168095337665</v>
      </c>
      <c r="I48" s="15">
        <f>'Table A1'!I48/'Table A2'!I48*100</f>
        <v>103.89493770344596</v>
      </c>
      <c r="J48" s="15">
        <f>'Table A1'!J48/'Table A2'!J48*100</f>
        <v>108.31940797326331</v>
      </c>
      <c r="K48" s="15">
        <f>'Table A1'!K48/'Table A2'!K48*100</f>
        <v>95.029486099410263</v>
      </c>
      <c r="L48" s="15">
        <f>'Table A1'!L48/'Table A2'!L48*100</f>
        <v>102.4261396986891</v>
      </c>
      <c r="M48" s="15">
        <f>'Table A1'!M48/'Table A2'!M48*100</f>
        <v>99.816134222017922</v>
      </c>
      <c r="N48" s="15">
        <f>'Table A1'!N48/'Table A2'!N48*100</f>
        <v>92.587633885102235</v>
      </c>
      <c r="O48" s="15">
        <f>'Table A1'!O48/'Table A2'!O48*100</f>
        <v>87.304001872220923</v>
      </c>
      <c r="P48" s="15"/>
      <c r="Q48" s="15">
        <f>'Table A1'!Q48/'Table A2'!Q48*100</f>
        <v>149.09867806115636</v>
      </c>
      <c r="R48" s="15">
        <f>'Table A1'!R48/'Table A2'!R48*100</f>
        <v>120.79046424090339</v>
      </c>
      <c r="S48" s="15">
        <f>'Table A1'!S48/'Table A2'!S48*100</f>
        <v>101.65107955201478</v>
      </c>
      <c r="T48" s="15">
        <f>'Table A1'!T48/'Table A2'!T48*100</f>
        <v>102.88357563378587</v>
      </c>
      <c r="U48" s="15">
        <f>'Table A1'!U48/'Table A2'!U48*100</f>
        <v>98.037889039242216</v>
      </c>
      <c r="W48" s="15">
        <f>'Table A4'!B48/'Table A2'!B48*100</f>
        <v>91.799229325165498</v>
      </c>
      <c r="X48" s="15">
        <f>'Table A4'!C48/'Table A2'!C48*100</f>
        <v>83.897742363877811</v>
      </c>
      <c r="Y48" s="15">
        <f>'Table A4'!D48/'Table A2'!D48*100</f>
        <v>97.599753820904724</v>
      </c>
      <c r="Z48" s="15">
        <f>'Table A4'!E48/'Table A2'!E48*100</f>
        <v>93.363679923334914</v>
      </c>
      <c r="AA48" s="15">
        <f>'Table A4'!F48/'Table A2'!F48*100</f>
        <v>117.04901592077223</v>
      </c>
      <c r="AB48" s="15">
        <f>'Table A4'!G48/'Table A2'!G48*100</f>
        <v>99.918166939443537</v>
      </c>
      <c r="AC48" s="15">
        <f>'Table A4'!H48/'Table A2'!H48*100</f>
        <v>96.362115826886907</v>
      </c>
      <c r="AD48" s="15">
        <f>'Table A4'!I48/'Table A2'!I48*100</f>
        <v>110.6970479290605</v>
      </c>
      <c r="AE48" s="15">
        <f>'Table A4'!J48/'Table A2'!J48*100</f>
        <v>105.45476247314394</v>
      </c>
      <c r="AF48" s="15">
        <f>'Table A4'!K48/'Table A2'!K48*100</f>
        <v>104.8742327596582</v>
      </c>
      <c r="AG48" s="15">
        <f>'Table A4'!L48/'Table A2'!L48*100</f>
        <v>101.47720602621797</v>
      </c>
      <c r="AH48" s="15">
        <f>'Table A4'!M48/'Table A2'!M48*100</f>
        <v>120.36313491151461</v>
      </c>
      <c r="AI48" s="15">
        <f>'Table A4'!N48/'Table A2'!N48*100</f>
        <v>109.45715676728337</v>
      </c>
      <c r="AJ48" s="15">
        <f>'Table A4'!O48/'Table A2'!O48*100</f>
        <v>88.556049613854455</v>
      </c>
      <c r="AK48" s="15"/>
      <c r="AL48" s="15"/>
      <c r="AM48" s="15"/>
      <c r="AN48" s="15">
        <f>'Table A4'!S48/'Table A2'!S48*100</f>
        <v>103.08278489781782</v>
      </c>
      <c r="AO48" s="15">
        <f>'Table A4'!T48/'Table A2'!T48*100</f>
        <v>102.53514357803677</v>
      </c>
      <c r="AP48" s="15">
        <f>'Table A4'!U48/'Table A2'!U48*100</f>
        <v>103.87911592241767</v>
      </c>
    </row>
    <row r="49" spans="1:63" x14ac:dyDescent="0.2">
      <c r="A49" s="13">
        <v>2013</v>
      </c>
      <c r="B49" s="15">
        <f>'Table A1'!B49/'Table A2'!B49*100</f>
        <v>95.769756918867728</v>
      </c>
      <c r="C49" s="15">
        <f>'Table A1'!C49/'Table A2'!C49*100</f>
        <v>76.372832369942188</v>
      </c>
      <c r="D49" s="15">
        <f>'Table A1'!D49/'Table A2'!D49*100</f>
        <v>95.622587852935212</v>
      </c>
      <c r="E49" s="15">
        <f>'Table A1'!E49/'Table A2'!E49*100</f>
        <v>111.02773246329527</v>
      </c>
      <c r="F49" s="15">
        <f>'Table A1'!F49/'Table A2'!F49*100</f>
        <v>116.45338208409508</v>
      </c>
      <c r="G49" s="15">
        <f>'Table A1'!G49/'Table A2'!G49*100</f>
        <v>90.637131765243211</v>
      </c>
      <c r="H49" s="15">
        <f>'Table A1'!H49/'Table A2'!H49*100</f>
        <v>87.461522675969633</v>
      </c>
      <c r="I49" s="15">
        <f>'Table A1'!I49/'Table A2'!I49*100</f>
        <v>104.88893849760017</v>
      </c>
      <c r="J49" s="15">
        <f>'Table A1'!J49/'Table A2'!J49*100</f>
        <v>101.94086082886173</v>
      </c>
      <c r="K49" s="15">
        <f>'Table A1'!K49/'Table A2'!K49*100</f>
        <v>93.828859830236283</v>
      </c>
      <c r="L49" s="15">
        <f>'Table A1'!L49/'Table A2'!L49*100</f>
        <v>103.99201596806387</v>
      </c>
      <c r="M49" s="15">
        <f>'Table A1'!M49/'Table A2'!M49*100</f>
        <v>101.49754135002233</v>
      </c>
      <c r="N49" s="15">
        <f>'Table A1'!N49/'Table A2'!N49*100</f>
        <v>94.394255269863322</v>
      </c>
      <c r="O49" s="15">
        <f>'Table A1'!O49/'Table A2'!O49*100</f>
        <v>93.187120858609418</v>
      </c>
      <c r="P49" s="15"/>
      <c r="Q49" s="15">
        <f>'Table A1'!Q49/'Table A2'!Q49*100</f>
        <v>141.69215086646278</v>
      </c>
      <c r="R49" s="15">
        <f>'Table A1'!R49/'Table A2'!R49*100</f>
        <v>114.98405951115834</v>
      </c>
      <c r="S49" s="15">
        <f>'Table A1'!S49/'Table A2'!S49*100</f>
        <v>105.16875147510032</v>
      </c>
      <c r="T49" s="15">
        <f>'Table A1'!T49/'Table A2'!T49*100</f>
        <v>97.962573358432053</v>
      </c>
      <c r="U49" s="15">
        <f>'Table A1'!U49/'Table A2'!U49*100</f>
        <v>98.114455838570962</v>
      </c>
      <c r="W49" s="15">
        <f>'Table A4'!B49/'Table A2'!B49*100</f>
        <v>99.326528464695357</v>
      </c>
      <c r="X49" s="15">
        <f>'Table A4'!C49/'Table A2'!C49*100</f>
        <v>81.583172768143868</v>
      </c>
      <c r="Y49" s="15">
        <f>'Table A4'!D49/'Table A2'!D49*100</f>
        <v>95.541336583384123</v>
      </c>
      <c r="Z49" s="15">
        <f>'Table A4'!E49/'Table A2'!E49*100</f>
        <v>88.276237085372486</v>
      </c>
      <c r="AA49" s="15">
        <f>'Table A4'!F49/'Table A2'!F49*100</f>
        <v>122.90415252024027</v>
      </c>
      <c r="AB49" s="15">
        <f>'Table A4'!G49/'Table A2'!G49*100</f>
        <v>99.885818680063949</v>
      </c>
      <c r="AC49" s="15">
        <f>'Table A4'!H49/'Table A2'!H49*100</f>
        <v>95.392981736096857</v>
      </c>
      <c r="AD49" s="15">
        <f>'Table A4'!I49/'Table A2'!I49*100</f>
        <v>108.53889943074002</v>
      </c>
      <c r="AE49" s="15">
        <f>'Table A4'!J49/'Table A2'!J49*100</f>
        <v>99.840164402329037</v>
      </c>
      <c r="AF49" s="15">
        <f>'Table A4'!K49/'Table A2'!K49*100</f>
        <v>100.76852489103003</v>
      </c>
      <c r="AG49" s="15">
        <f>'Table A4'!L49/'Table A2'!L49*100</f>
        <v>102.54491017964071</v>
      </c>
      <c r="AH49" s="15">
        <f>'Table A4'!M49/'Table A2'!M49*100</f>
        <v>114.9977648636567</v>
      </c>
      <c r="AI49" s="15">
        <f>'Table A4'!N49/'Table A2'!N49*100</f>
        <v>107.14616631920315</v>
      </c>
      <c r="AJ49" s="15">
        <f>'Table A4'!O49/'Table A2'!O49*100</f>
        <v>86.782547830144665</v>
      </c>
      <c r="AK49" s="15"/>
      <c r="AL49" s="15"/>
      <c r="AM49" s="15"/>
      <c r="AN49" s="15">
        <f>'Table A4'!S49/'Table A2'!S49*100</f>
        <v>105.79419400519237</v>
      </c>
      <c r="AO49" s="15">
        <f>'Table A4'!T49/'Table A2'!T49*100</f>
        <v>98.72660834902004</v>
      </c>
      <c r="AP49" s="15">
        <f>'Table A4'!U49/'Table A2'!U49*100</f>
        <v>101.92965045760283</v>
      </c>
    </row>
    <row r="50" spans="1:63" x14ac:dyDescent="0.2">
      <c r="A50" s="13">
        <v>2014</v>
      </c>
      <c r="B50" s="15">
        <f>'Table A1'!B50/'Table A2'!B50*100</f>
        <v>94.413509812870842</v>
      </c>
      <c r="C50" s="15">
        <f>'Table A1'!C50/'Table A2'!C50*100</f>
        <v>83.607863974495217</v>
      </c>
      <c r="D50" s="15">
        <f>'Table A1'!D50/'Table A2'!D50*100</f>
        <v>97.98623760372395</v>
      </c>
      <c r="E50" s="15">
        <f>'Table A1'!E50/'Table A2'!E50*100</f>
        <v>110.35379224595907</v>
      </c>
      <c r="F50" s="15">
        <f>'Table A1'!F50/'Table A2'!F50*100</f>
        <v>108.5243118709834</v>
      </c>
      <c r="G50" s="15">
        <f>'Table A1'!G50/'Table A2'!G50*100</f>
        <v>94.374120956399437</v>
      </c>
      <c r="H50" s="15">
        <f>'Table A1'!H50/'Table A2'!H50*100</f>
        <v>89.710935920760065</v>
      </c>
      <c r="I50" s="15">
        <f>'Table A1'!I50/'Table A2'!I50*100</f>
        <v>109.47508896797153</v>
      </c>
      <c r="J50" s="15">
        <f>'Table A1'!J50/'Table A2'!J50*100</f>
        <v>100.44009241940807</v>
      </c>
      <c r="K50" s="15">
        <f>'Table A1'!K50/'Table A2'!K50*100</f>
        <v>89.370035904689374</v>
      </c>
      <c r="L50" s="15">
        <f>'Table A1'!L50/'Table A2'!L50*100</f>
        <v>100.68533969010727</v>
      </c>
      <c r="M50" s="15">
        <f>'Table A1'!M50/'Table A2'!M50*100</f>
        <v>102.65716137394688</v>
      </c>
      <c r="N50" s="15">
        <f>'Table A1'!N50/'Table A2'!N50*100</f>
        <v>92.560459819976131</v>
      </c>
      <c r="O50" s="15">
        <f>'Table A1'!O50/'Table A2'!O50*100</f>
        <v>98.588208719222948</v>
      </c>
      <c r="P50" s="15"/>
      <c r="Q50" s="15">
        <f>'Table A1'!Q50/'Table A2'!Q50*100</f>
        <v>122.48318321742107</v>
      </c>
      <c r="R50" s="15">
        <f>'Table A1'!R50/'Table A2'!R50*100</f>
        <v>108.56922568564818</v>
      </c>
      <c r="S50" s="15">
        <f>'Table A1'!S50/'Table A2'!S50*100</f>
        <v>102.89634146341461</v>
      </c>
      <c r="T50" s="15">
        <f>'Table A1'!T50/'Table A2'!T50*100</f>
        <v>100.38561750911931</v>
      </c>
      <c r="U50" s="15">
        <f>'Table A1'!U50/'Table A2'!U50*100</f>
        <v>97.767857142857153</v>
      </c>
      <c r="W50" s="15">
        <f>'Table A4'!B50/'Table A2'!B50*100</f>
        <v>87.813783660429038</v>
      </c>
      <c r="X50" s="15">
        <f>'Table A4'!C50/'Table A2'!C50*100</f>
        <v>90.843074743181006</v>
      </c>
      <c r="Y50" s="15">
        <f>'Table A4'!D50/'Table A2'!D50*100</f>
        <v>94.636713215948191</v>
      </c>
      <c r="Z50" s="15">
        <f>'Table A4'!E50/'Table A2'!E50*100</f>
        <v>94.958743076749187</v>
      </c>
      <c r="AA50" s="15">
        <f>'Table A4'!F50/'Table A2'!F50*100</f>
        <v>115.10852431187099</v>
      </c>
      <c r="AB50" s="15">
        <f>'Table A4'!G50/'Table A2'!G50*100</f>
        <v>96.018608676836521</v>
      </c>
      <c r="AC50" s="15">
        <f>'Table A4'!H50/'Table A2'!H50*100</f>
        <v>95.562967455023255</v>
      </c>
      <c r="AD50" s="15">
        <f>'Table A4'!I50/'Table A2'!I50*100</f>
        <v>108.48532028469751</v>
      </c>
      <c r="AE50" s="15">
        <f>'Table A4'!J50/'Table A2'!J50*100</f>
        <v>97.55748707228517</v>
      </c>
      <c r="AF50" s="15">
        <f>'Table A4'!K50/'Table A2'!K50*100</f>
        <v>96.572734196496583</v>
      </c>
      <c r="AG50" s="15">
        <f>'Table A4'!L50/'Table A2'!L50*100</f>
        <v>101.40047675804529</v>
      </c>
      <c r="AH50" s="15">
        <f>'Table A4'!M50/'Table A2'!M50*100</f>
        <v>110.15338085979694</v>
      </c>
      <c r="AI50" s="15">
        <f>'Table A4'!N50/'Table A2'!N50*100</f>
        <v>102.52684090662618</v>
      </c>
      <c r="AJ50" s="15">
        <f>'Table A4'!O50/'Table A2'!O50*100</f>
        <v>84.944657781793538</v>
      </c>
      <c r="AK50" s="15"/>
      <c r="AL50" s="15"/>
      <c r="AM50" s="15"/>
      <c r="AN50" s="15">
        <f>'Table A4'!S50/'Table A2'!S50*100</f>
        <v>98.922038327526124</v>
      </c>
      <c r="AO50" s="15">
        <f>'Table A4'!T50/'Table A2'!T50*100</f>
        <v>95.101615424700356</v>
      </c>
      <c r="AP50" s="15">
        <f>'Table A4'!U50/'Table A2'!U50*100</f>
        <v>99.18154761904762</v>
      </c>
    </row>
    <row r="51" spans="1:63" x14ac:dyDescent="0.2">
      <c r="A51" s="13">
        <v>2015</v>
      </c>
      <c r="B51" s="15">
        <f>'Table A1'!B51/'Table A2'!B51*100</f>
        <v>106.17043121149896</v>
      </c>
      <c r="C51" s="15">
        <f>'Table A1'!C51/'Table A2'!C51*100</f>
        <v>88.837765712708205</v>
      </c>
      <c r="D51" s="15">
        <f>'Table A1'!D51/'Table A2'!D51*100</f>
        <v>96.427499249474621</v>
      </c>
      <c r="E51" s="15">
        <f>'Table A1'!E51/'Table A2'!E51*100</f>
        <v>105.64798135000531</v>
      </c>
      <c r="F51" s="15">
        <f>'Table A1'!F51/'Table A2'!F51*100</f>
        <v>114.07897964189353</v>
      </c>
      <c r="G51" s="15">
        <f>'Table A1'!G51/'Table A2'!G51*100</f>
        <v>96.824887748556748</v>
      </c>
      <c r="H51" s="15">
        <f>'Table A1'!H51/'Table A2'!H51*100</f>
        <v>92.546333601933924</v>
      </c>
      <c r="I51" s="15">
        <f>'Table A1'!I51/'Table A2'!I51*100</f>
        <v>105.40741527674493</v>
      </c>
      <c r="J51" s="15">
        <f>'Table A1'!J51/'Table A2'!J51*100</f>
        <v>100.56633455689565</v>
      </c>
      <c r="K51" s="15">
        <f>'Table A1'!K51/'Table A2'!K51*100</f>
        <v>93.54562024230728</v>
      </c>
      <c r="L51" s="15">
        <f>'Table A1'!L51/'Table A2'!L51*100</f>
        <v>98.209198209198206</v>
      </c>
      <c r="M51" s="15">
        <f>'Table A1'!M51/'Table A2'!M51*100</f>
        <v>103.10277291000926</v>
      </c>
      <c r="N51" s="15">
        <f>'Table A1'!N51/'Table A2'!N51*100</f>
        <v>93.192953195038058</v>
      </c>
      <c r="O51" s="15">
        <f>'Table A1'!O51/'Table A2'!O51*100</f>
        <v>97.693942614240186</v>
      </c>
      <c r="P51" s="15"/>
      <c r="Q51" s="15">
        <f>'Table A1'!Q51/'Table A2'!Q51*100</f>
        <v>111.86275570949236</v>
      </c>
      <c r="R51" s="15">
        <f>'Table A1'!R51/'Table A2'!R51*100</f>
        <v>104.07368421052632</v>
      </c>
      <c r="S51" s="15">
        <f>'Table A1'!S51/'Table A2'!S51*100</f>
        <v>102.62073338264821</v>
      </c>
      <c r="T51" s="15">
        <f>'Table A1'!T51/'Table A2'!T51*100</f>
        <v>106.2480376766091</v>
      </c>
      <c r="U51" s="15">
        <f>'Table A1'!U51/'Table A2'!U51*100</f>
        <v>97.867249271743646</v>
      </c>
      <c r="W51" s="15">
        <f>'Table A4'!B51/'Table A2'!B51*100</f>
        <v>100.27720739219713</v>
      </c>
      <c r="X51" s="15">
        <f>'Table A4'!C51/'Table A2'!C51*100</f>
        <v>95.472531517438114</v>
      </c>
      <c r="Y51" s="15">
        <f>'Table A4'!D51/'Table A2'!D51*100</f>
        <v>94.626238366856796</v>
      </c>
      <c r="Z51" s="15">
        <f>'Table A4'!E51/'Table A2'!E51*100</f>
        <v>92.942672459468042</v>
      </c>
      <c r="AA51" s="15">
        <f>'Table A4'!F51/'Table A2'!F51*100</f>
        <v>117.58646063281823</v>
      </c>
      <c r="AB51" s="15">
        <f>'Table A4'!G51/'Table A2'!G51*100</f>
        <v>97.402180885182801</v>
      </c>
      <c r="AC51" s="15">
        <f>'Table A4'!H51/'Table A2'!H51*100</f>
        <v>96.615632554391624</v>
      </c>
      <c r="AD51" s="15">
        <f>'Table A4'!I51/'Table A2'!I51*100</f>
        <v>104.55752682460428</v>
      </c>
      <c r="AE51" s="15">
        <f>'Table A4'!J51/'Table A2'!J51*100</f>
        <v>95.332983744100702</v>
      </c>
      <c r="AF51" s="15">
        <f>'Table A4'!K51/'Table A2'!K51*100</f>
        <v>96.086630213359072</v>
      </c>
      <c r="AG51" s="15">
        <f>'Table A4'!L51/'Table A2'!L51*100</f>
        <v>103.21530321530321</v>
      </c>
      <c r="AH51" s="15">
        <f>'Table A4'!M51/'Table A2'!M51*100</f>
        <v>103.11308112565713</v>
      </c>
      <c r="AI51" s="15">
        <f>'Table A4'!N51/'Table A2'!N51*100</f>
        <v>100.85478995100594</v>
      </c>
      <c r="AJ51" s="15">
        <f>'Table A4'!O51/'Table A2'!O51*100</f>
        <v>84.187035069075449</v>
      </c>
      <c r="AK51" s="15"/>
      <c r="AL51" s="15"/>
      <c r="AM51" s="15"/>
      <c r="AN51" s="15">
        <f>'Table A4'!S51/'Table A2'!S51*100</f>
        <v>96.512733805347139</v>
      </c>
      <c r="AO51" s="15">
        <f>'Table A4'!T51/'Table A2'!T51*100</f>
        <v>96.117216117216117</v>
      </c>
      <c r="AP51" s="15">
        <f>'Table A4'!U51/'Table A2'!U51*100</f>
        <v>98.553890969621307</v>
      </c>
    </row>
    <row r="52" spans="1:63" x14ac:dyDescent="0.2">
      <c r="A52" s="13">
        <v>2016</v>
      </c>
      <c r="B52" s="15">
        <f>'Table A1'!B52/'Table A2'!B52*100</f>
        <v>97.601124159389741</v>
      </c>
      <c r="C52" s="15">
        <f>'Table A1'!C52/'Table A2'!C52*100</f>
        <v>97.599586135540605</v>
      </c>
      <c r="D52" s="15">
        <f>'Table A1'!D52/'Table A2'!D52*100</f>
        <v>97.477804681194513</v>
      </c>
      <c r="E52" s="15">
        <f>'Table A1'!E52/'Table A2'!E52*100</f>
        <v>111.95145736266116</v>
      </c>
      <c r="F52" s="15">
        <f>'Table A1'!F52/'Table A2'!F52*100</f>
        <v>115.80540037243946</v>
      </c>
      <c r="G52" s="15">
        <f>'Table A1'!G52/'Table A2'!G52*100</f>
        <v>98.351074932164479</v>
      </c>
      <c r="H52" s="15">
        <f>'Table A1'!H52/'Table A2'!H52*100</f>
        <v>95.752390538500251</v>
      </c>
      <c r="I52" s="15">
        <f>'Table A1'!I52/'Table A2'!I52*100</f>
        <v>98.393777149207011</v>
      </c>
      <c r="J52" s="15">
        <f>'Table A1'!J52/'Table A2'!J52*100</f>
        <v>98.48823051948051</v>
      </c>
      <c r="K52" s="15">
        <f>'Table A1'!K52/'Table A2'!K52*100</f>
        <v>95.115360631885267</v>
      </c>
      <c r="L52" s="15">
        <f>'Table A1'!L52/'Table A2'!L52*100</f>
        <v>99.97019670176833</v>
      </c>
      <c r="M52" s="15">
        <f>'Table A1'!M52/'Table A2'!M52*100</f>
        <v>102.31372948731017</v>
      </c>
      <c r="N52" s="15">
        <f>'Table A1'!N52/'Table A2'!N52*100</f>
        <v>92.901078955329226</v>
      </c>
      <c r="O52" s="15">
        <f>'Table A1'!O52/'Table A2'!O52*100</f>
        <v>95.798146240988672</v>
      </c>
      <c r="P52" s="15"/>
      <c r="Q52" s="15">
        <f>'Table A1'!Q52/'Table A2'!Q52*100</f>
        <v>104.34463217546437</v>
      </c>
      <c r="R52" s="15">
        <f>'Table A1'!R52/'Table A2'!R52*100</f>
        <v>106.62552776875609</v>
      </c>
      <c r="S52" s="15">
        <f>'Table A1'!S52/'Table A2'!S52*100</f>
        <v>102.54174199723494</v>
      </c>
      <c r="T52" s="15">
        <f>'Table A1'!T52/'Table A2'!T52*100</f>
        <v>101.88502395334305</v>
      </c>
      <c r="U52" s="15">
        <f>'Table A1'!U52/'Table A2'!U52*100</f>
        <v>98.187960687960668</v>
      </c>
      <c r="W52" s="15">
        <f>'Table A4'!B52/'Table A2'!B52*100</f>
        <v>99.197029007327103</v>
      </c>
      <c r="X52" s="15">
        <f>'Table A4'!C52/'Table A2'!C52*100</f>
        <v>108.17382307294361</v>
      </c>
      <c r="Y52" s="15">
        <f>'Table A4'!D52/'Table A2'!D52*100</f>
        <v>97.054075867635191</v>
      </c>
      <c r="Z52" s="15">
        <f>'Table A4'!E52/'Table A2'!E52*100</f>
        <v>100.30339148336762</v>
      </c>
      <c r="AA52" s="15">
        <f>'Table A4'!F52/'Table A2'!F52*100</f>
        <v>112.95391061452513</v>
      </c>
      <c r="AB52" s="15">
        <f>'Table A4'!G52/'Table A2'!G52*100</f>
        <v>97.610102275099152</v>
      </c>
      <c r="AC52" s="15">
        <f>'Table A4'!H52/'Table A2'!H52*100</f>
        <v>97.976849521892305</v>
      </c>
      <c r="AD52" s="15">
        <f>'Table A4'!I52/'Table A2'!I52*100</f>
        <v>100.76775431861805</v>
      </c>
      <c r="AE52" s="15">
        <f>'Table A4'!J52/'Table A2'!J52*100</f>
        <v>95.758928571428569</v>
      </c>
      <c r="AF52" s="15">
        <f>'Table A4'!K52/'Table A2'!K52*100</f>
        <v>96.705466638952402</v>
      </c>
      <c r="AG52" s="15">
        <f>'Table A4'!L52/'Table A2'!L52*100</f>
        <v>99.96026226902444</v>
      </c>
      <c r="AH52" s="15">
        <f>'Table A4'!M52/'Table A2'!M52*100</f>
        <v>100.66252165936194</v>
      </c>
      <c r="AI52" s="15">
        <f>'Table A4'!N52/'Table A2'!N52*100</f>
        <v>100.81677926792376</v>
      </c>
      <c r="AJ52" s="15">
        <f>'Table A4'!O52/'Table A2'!O52*100</f>
        <v>88.156539649845527</v>
      </c>
      <c r="AK52" s="15"/>
      <c r="AL52" s="15"/>
      <c r="AM52" s="15"/>
      <c r="AN52" s="15">
        <f>'Table A4'!S52/'Table A2'!S52*100</f>
        <v>99.064128469637353</v>
      </c>
      <c r="AO52" s="15">
        <f>'Table A4'!T52/'Table A2'!T52*100</f>
        <v>96.729847948344087</v>
      </c>
      <c r="AP52" s="15">
        <f>'Table A4'!U52/'Table A2'!U52*100</f>
        <v>99.08886158886159</v>
      </c>
    </row>
    <row r="53" spans="1:63" x14ac:dyDescent="0.2">
      <c r="A53" s="13">
        <v>2017</v>
      </c>
      <c r="B53" s="15">
        <f>'Table A1'!B53/'Table A2'!B53*100</f>
        <v>100.25213343677268</v>
      </c>
      <c r="C53" s="15">
        <f>'Table A1'!C53/'Table A2'!C53*100</f>
        <v>104.71729306734268</v>
      </c>
      <c r="D53" s="15">
        <f>'Table A1'!D53/'Table A2'!D53*100</f>
        <v>99.087902175002512</v>
      </c>
      <c r="E53" s="15">
        <f>'Table A1'!E53/'Table A2'!E53*100</f>
        <v>105.39583333333333</v>
      </c>
      <c r="F53" s="15">
        <f>'Table A1'!F53/'Table A2'!F53*100</f>
        <v>106.64346725719709</v>
      </c>
      <c r="G53" s="15">
        <f>'Table A1'!G53/'Table A2'!G53*100</f>
        <v>100.32112393376818</v>
      </c>
      <c r="H53" s="15">
        <f>'Table A1'!H53/'Table A2'!H53*100</f>
        <v>96.72752668861618</v>
      </c>
      <c r="I53" s="15">
        <f>'Table A1'!I53/'Table A2'!I53*100</f>
        <v>101.19452167644938</v>
      </c>
      <c r="J53" s="15">
        <f>'Table A1'!J53/'Table A2'!J53*100</f>
        <v>98.227091633466131</v>
      </c>
      <c r="K53" s="15">
        <f>'Table A1'!K53/'Table A2'!K53*100</f>
        <v>95.15278192495272</v>
      </c>
      <c r="L53" s="15">
        <f>'Table A1'!L53/'Table A2'!L53*100</f>
        <v>102.78117359413204</v>
      </c>
      <c r="M53" s="15">
        <f>'Table A1'!M53/'Table A2'!M53*100</f>
        <v>102.28287337662339</v>
      </c>
      <c r="N53" s="15">
        <f>'Table A1'!N53/'Table A2'!N53*100</f>
        <v>98.882450331125824</v>
      </c>
      <c r="O53" s="15">
        <f>'Table A1'!O53/'Table A2'!O53*100</f>
        <v>98.150030494002849</v>
      </c>
      <c r="P53" s="15"/>
      <c r="Q53" s="15">
        <f>'Table A1'!Q53/'Table A2'!Q53*100</f>
        <v>105.3042934556065</v>
      </c>
      <c r="R53" s="15">
        <f>'Table A1'!R53/'Table A2'!R53*100</f>
        <v>103.20618556701031</v>
      </c>
      <c r="S53" s="15">
        <f>'Table A1'!S53/'Table A2'!S53*100</f>
        <v>97.87524366471736</v>
      </c>
      <c r="T53" s="15">
        <f>'Table A1'!T53/'Table A2'!T53*100</f>
        <v>99.175299205471177</v>
      </c>
      <c r="U53" s="15">
        <f>'Table A1'!U53/'Table A2'!U53*100</f>
        <v>99.323095574863601</v>
      </c>
      <c r="W53" s="15">
        <f>'Table A4'!B53/'Table A2'!B53*100</f>
        <v>96.557408844065151</v>
      </c>
      <c r="X53" s="15">
        <f>'Table A4'!C53/'Table A2'!C53*100</f>
        <v>113.77714096770639</v>
      </c>
      <c r="Y53" s="15">
        <f>'Table A4'!D53/'Table A2'!D53*100</f>
        <v>98.025458554675765</v>
      </c>
      <c r="Z53" s="15">
        <f>'Table A4'!E53/'Table A2'!E53*100</f>
        <v>101.38541666666667</v>
      </c>
      <c r="AA53" s="15">
        <f>'Table A4'!F53/'Table A2'!F53*100</f>
        <v>103.73299588737741</v>
      </c>
      <c r="AB53" s="15">
        <f>'Table A4'!G53/'Table A2'!G53*100</f>
        <v>96.618163572503761</v>
      </c>
      <c r="AC53" s="15">
        <f>'Table A4'!H53/'Table A2'!H53*100</f>
        <v>98.323855133193646</v>
      </c>
      <c r="AD53" s="15">
        <f>'Table A4'!I53/'Table A2'!I53*100</f>
        <v>104.00576665636908</v>
      </c>
      <c r="AE53" s="15">
        <f>'Table A4'!J53/'Table A2'!J53*100</f>
        <v>97.529880478087648</v>
      </c>
      <c r="AF53" s="15">
        <f>'Table A4'!K53/'Table A2'!K53*100</f>
        <v>96.466606947347472</v>
      </c>
      <c r="AG53" s="15">
        <f>'Table A4'!L53/'Table A2'!L53*100</f>
        <v>101.8439282803586</v>
      </c>
      <c r="AH53" s="15">
        <f>'Table A4'!M53/'Table A2'!M53*100</f>
        <v>99.878246753246742</v>
      </c>
      <c r="AI53" s="15">
        <f>'Table A4'!N53/'Table A2'!N53*100</f>
        <v>103.9114238410596</v>
      </c>
      <c r="AJ53" s="15">
        <f>'Table A4'!O53/'Table A2'!O53*100</f>
        <v>94.531408822931496</v>
      </c>
      <c r="AK53" s="15"/>
      <c r="AL53" s="15"/>
      <c r="AM53" s="15"/>
      <c r="AN53" s="15">
        <f>'Table A4'!S53/'Table A2'!S53*100</f>
        <v>93.674463937621837</v>
      </c>
      <c r="AO53" s="15">
        <f>'Table A4'!T53/'Table A2'!T53*100</f>
        <v>97.817560092527401</v>
      </c>
      <c r="AP53" s="15">
        <f>'Table A4'!U53/'Table A2'!U53*100</f>
        <v>99.666599312992517</v>
      </c>
    </row>
    <row r="54" spans="1:63" x14ac:dyDescent="0.2">
      <c r="A54" s="13">
        <v>2018</v>
      </c>
      <c r="B54" s="15">
        <f>'Table A1'!B54/'Table A2'!B54*100</f>
        <v>100</v>
      </c>
      <c r="C54" s="15">
        <f>'Table A1'!C54/'Table A2'!C54*100</f>
        <v>100</v>
      </c>
      <c r="D54" s="15">
        <f>'Table A1'!D54/'Table A2'!D54*100</f>
        <v>100</v>
      </c>
      <c r="E54" s="15">
        <f>'Table A1'!E54/'Table A2'!E54*100</f>
        <v>100</v>
      </c>
      <c r="F54" s="15">
        <f>'Table A1'!F54/'Table A2'!F54*100</f>
        <v>100</v>
      </c>
      <c r="G54" s="15">
        <f>'Table A1'!G54/'Table A2'!G54*100</f>
        <v>100</v>
      </c>
      <c r="H54" s="15">
        <f>'Table A1'!H54/'Table A2'!H54*100</f>
        <v>100</v>
      </c>
      <c r="I54" s="15">
        <f>'Table A1'!I54/'Table A2'!I54*100</f>
        <v>100</v>
      </c>
      <c r="J54" s="15">
        <f>'Table A1'!J54/'Table A2'!J54*100</f>
        <v>100</v>
      </c>
      <c r="K54" s="15">
        <f>'Table A1'!K54/'Table A2'!K54*100</f>
        <v>100</v>
      </c>
      <c r="L54" s="15">
        <f>'Table A1'!L54/'Table A2'!L54*100</f>
        <v>100</v>
      </c>
      <c r="M54" s="15">
        <f>'Table A1'!M54/'Table A2'!M54*100</f>
        <v>100</v>
      </c>
      <c r="N54" s="15">
        <f>'Table A1'!N54/'Table A2'!N54*100</f>
        <v>100</v>
      </c>
      <c r="O54" s="15">
        <f>'Table A1'!O54/'Table A2'!O54*100</f>
        <v>100</v>
      </c>
      <c r="P54" s="15"/>
      <c r="Q54" s="15">
        <f>'Table A1'!Q54/'Table A2'!Q54*100</f>
        <v>100</v>
      </c>
      <c r="R54" s="15">
        <f>'Table A1'!R54/'Table A2'!R54*100</f>
        <v>100</v>
      </c>
      <c r="S54" s="15">
        <f>'Table A1'!S54/'Table A2'!S54*100</f>
        <v>100</v>
      </c>
      <c r="T54" s="15">
        <f>'Table A1'!T54/'Table A2'!T54*100</f>
        <v>100</v>
      </c>
      <c r="U54" s="15">
        <f>'Table A1'!U54/'Table A2'!U54*100</f>
        <v>100</v>
      </c>
      <c r="W54" s="15">
        <f>'Table A4'!B54/'Table A2'!B54*100</f>
        <v>100</v>
      </c>
      <c r="X54" s="15">
        <f>'Table A4'!C54/'Table A2'!C54*100</f>
        <v>100</v>
      </c>
      <c r="Y54" s="15">
        <f>'Table A4'!D54/'Table A2'!D54*100</f>
        <v>100</v>
      </c>
      <c r="Z54" s="15">
        <f>'Table A4'!E54/'Table A2'!E54*100</f>
        <v>100</v>
      </c>
      <c r="AA54" s="15">
        <f>'Table A4'!F54/'Table A2'!F54*100</f>
        <v>100</v>
      </c>
      <c r="AB54" s="15">
        <f>'Table A4'!G54/'Table A2'!G54*100</f>
        <v>100</v>
      </c>
      <c r="AC54" s="15">
        <f>'Table A4'!H54/'Table A2'!H54*100</f>
        <v>100</v>
      </c>
      <c r="AD54" s="15">
        <f>'Table A4'!I54/'Table A2'!I54*100</f>
        <v>100</v>
      </c>
      <c r="AE54" s="15">
        <f>'Table A4'!J54/'Table A2'!J54*100</f>
        <v>100</v>
      </c>
      <c r="AF54" s="15">
        <f>'Table A4'!K54/'Table A2'!K54*100</f>
        <v>100</v>
      </c>
      <c r="AG54" s="15">
        <f>'Table A4'!L54/'Table A2'!L54*100</f>
        <v>100</v>
      </c>
      <c r="AH54" s="15">
        <f>'Table A4'!M54/'Table A2'!M54*100</f>
        <v>100</v>
      </c>
      <c r="AI54" s="15">
        <f>'Table A4'!N54/'Table A2'!N54*100</f>
        <v>100</v>
      </c>
      <c r="AJ54" s="15">
        <f>'Table A4'!O54/'Table A2'!O54*100</f>
        <v>100</v>
      </c>
      <c r="AK54" s="15"/>
      <c r="AL54" s="15"/>
      <c r="AM54" s="15"/>
      <c r="AN54" s="15">
        <f>'Table A4'!S54/'Table A2'!S54*100</f>
        <v>100</v>
      </c>
      <c r="AO54" s="15">
        <f>'Table A4'!T54/'Table A2'!T54*100</f>
        <v>100</v>
      </c>
      <c r="AP54" s="15">
        <f>'Table A4'!U54/'Table A2'!U54*100</f>
        <v>100</v>
      </c>
    </row>
    <row r="55" spans="1:63" x14ac:dyDescent="0.2">
      <c r="A55" s="13">
        <v>2019</v>
      </c>
      <c r="B55" s="15">
        <f>'Table A1'!B55/'Table A2'!B55*100</f>
        <v>109.14133114215284</v>
      </c>
      <c r="C55" s="15">
        <f>'Table A1'!C55/'Table A2'!C55*100</f>
        <v>109.03693931398419</v>
      </c>
      <c r="D55" s="15">
        <f>'Table A1'!D55/'Table A2'!D55*100</f>
        <v>98.035696480207392</v>
      </c>
      <c r="E55" s="15">
        <f>'Table A1'!E55/'Table A2'!E55*100</f>
        <v>104.17654944828297</v>
      </c>
      <c r="F55" s="15">
        <f>'Table A1'!F55/'Table A2'!F55*100</f>
        <v>98.219730500639329</v>
      </c>
      <c r="G55" s="15">
        <f>'Table A1'!G55/'Table A2'!G55*100</f>
        <v>103.30762987012987</v>
      </c>
      <c r="H55" s="15">
        <f>'Table A1'!H55/'Table A2'!H55*100</f>
        <v>103.34778662902086</v>
      </c>
      <c r="I55" s="15">
        <f>'Table A1'!I55/'Table A2'!I55*100</f>
        <v>95.737055550315958</v>
      </c>
      <c r="J55" s="15">
        <f>'Table A1'!J55/'Table A2'!J55*100</f>
        <v>97.356409281095466</v>
      </c>
      <c r="K55" s="15">
        <f>'Table A1'!K55/'Table A2'!K55*100</f>
        <v>104.1513094083414</v>
      </c>
      <c r="L55" s="15">
        <f>'Table A1'!L55/'Table A2'!L55*100</f>
        <v>98.428947901885266</v>
      </c>
      <c r="M55" s="15">
        <f>'Table A1'!M55/'Table A2'!M55*100</f>
        <v>98.942687747035563</v>
      </c>
      <c r="N55" s="15">
        <f>'Table A1'!N55/'Table A2'!N55*100</f>
        <v>97.314029907610262</v>
      </c>
      <c r="O55" s="15">
        <f>'Table A1'!O55/'Table A2'!O55*100</f>
        <v>103.3067849581611</v>
      </c>
      <c r="P55" s="15"/>
      <c r="Q55" s="15">
        <f>'Table A1'!Q55/'Table A2'!Q55*100</f>
        <v>92.342634652822838</v>
      </c>
      <c r="R55" s="15">
        <f>'Table A1'!R55/'Table A2'!R55*100</f>
        <v>94.615608902711628</v>
      </c>
      <c r="S55" s="15">
        <f>'Table A1'!S55/'Table A2'!S55*100</f>
        <v>98.05462386200287</v>
      </c>
      <c r="T55" s="15">
        <f>'Table A1'!T55/'Table A2'!T55*100</f>
        <v>93.099460292983792</v>
      </c>
      <c r="U55" s="15">
        <f>'Table A1'!U55/'Table A2'!U55*100</f>
        <v>99.734016353068654</v>
      </c>
      <c r="W55" s="15">
        <f>'Table A4'!B55/'Table A2'!B55*100</f>
        <v>102.8861955628595</v>
      </c>
      <c r="X55" s="15">
        <f>'Table A4'!C55/'Table A2'!C55*100</f>
        <v>110.99384344766932</v>
      </c>
      <c r="Y55" s="15">
        <f>'Table A4'!D55/'Table A2'!D55*100</f>
        <v>101.97427460364941</v>
      </c>
      <c r="Z55" s="15">
        <f>'Table A4'!E55/'Table A2'!E55*100</f>
        <v>103.6712385273796</v>
      </c>
      <c r="AA55" s="15">
        <f>'Table A4'!F55/'Table A2'!F55*100</f>
        <v>100.46227992524834</v>
      </c>
      <c r="AB55" s="15">
        <f>'Table A4'!G55/'Table A2'!G55*100</f>
        <v>108.94886363636363</v>
      </c>
      <c r="AC55" s="15">
        <f>'Table A4'!H55/'Table A2'!H55*100</f>
        <v>101.65372592517899</v>
      </c>
      <c r="AD55" s="15">
        <f>'Table A4'!I55/'Table A2'!I55*100</f>
        <v>95.633311326982934</v>
      </c>
      <c r="AE55" s="15">
        <f>'Table A4'!J55/'Table A2'!J55*100</f>
        <v>95.891974134651974</v>
      </c>
      <c r="AF55" s="15">
        <f>'Table A4'!K55/'Table A2'!K55*100</f>
        <v>99.66052376333657</v>
      </c>
      <c r="AG55" s="15">
        <f>'Table A4'!L55/'Table A2'!L55*100</f>
        <v>100.95276707885668</v>
      </c>
      <c r="AH55" s="15">
        <f>'Table A4'!M55/'Table A2'!M55*100</f>
        <v>100.59288537549406</v>
      </c>
      <c r="AI55" s="15">
        <f>'Table A4'!N55/'Table A2'!N55*100</f>
        <v>95.313839413277464</v>
      </c>
      <c r="AJ55" s="15">
        <f>'Table A4'!O55/'Table A2'!O55*100</f>
        <v>105.96834358302247</v>
      </c>
      <c r="AK55" s="15"/>
      <c r="AL55" s="15"/>
      <c r="AM55" s="15"/>
      <c r="AN55" s="15">
        <f>'Table A4'!S55/'Table A2'!S55*100</f>
        <v>98.275035936751323</v>
      </c>
      <c r="AO55" s="15">
        <f>'Table A4'!T55/'Table A2'!T55*100</f>
        <v>100.10601387818041</v>
      </c>
      <c r="AP55" s="15">
        <f>'Table A4'!U55/'Table A2'!U55*100</f>
        <v>100.25613240074868</v>
      </c>
    </row>
    <row r="56" spans="1:63" x14ac:dyDescent="0.2"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</row>
    <row r="57" spans="1:63" x14ac:dyDescent="0.2">
      <c r="A57" s="9" t="s">
        <v>163</v>
      </c>
    </row>
    <row r="58" spans="1:63" x14ac:dyDescent="0.2">
      <c r="A58" s="13">
        <v>1971</v>
      </c>
      <c r="B58" s="11">
        <f>LN(B7/B6)*100</f>
        <v>9.5537569094698647</v>
      </c>
      <c r="C58" s="11">
        <f t="shared" ref="C58:U72" si="0">LN(C7/C6)*100</f>
        <v>8.908546595836761E-2</v>
      </c>
      <c r="D58" s="11">
        <f t="shared" si="0"/>
        <v>3.2080132250958946</v>
      </c>
      <c r="E58" s="11">
        <f t="shared" si="0"/>
        <v>8.0597522037583484</v>
      </c>
      <c r="F58" s="11">
        <f t="shared" si="0"/>
        <v>6.1798014788537516</v>
      </c>
      <c r="G58" s="11">
        <f t="shared" si="0"/>
        <v>4.9470400802337178</v>
      </c>
      <c r="H58" s="11">
        <f t="shared" si="0"/>
        <v>4.7201489814191335</v>
      </c>
      <c r="I58" s="11">
        <f t="shared" si="0"/>
        <v>11.098997163672164</v>
      </c>
      <c r="J58" s="11">
        <f t="shared" si="0"/>
        <v>9.192785099254996</v>
      </c>
      <c r="K58" s="11">
        <f t="shared" si="0"/>
        <v>8.345816882442179</v>
      </c>
      <c r="L58" s="11">
        <f t="shared" si="0"/>
        <v>-4.5497794775980767</v>
      </c>
      <c r="M58" s="11">
        <f t="shared" si="0"/>
        <v>0.4298581627589359</v>
      </c>
      <c r="N58" s="11">
        <f t="shared" si="0"/>
        <v>8.3243281138183907</v>
      </c>
      <c r="O58" s="11">
        <f t="shared" si="0"/>
        <v>8.375484936627819</v>
      </c>
      <c r="P58" s="11"/>
      <c r="Q58" s="11">
        <f t="shared" si="0"/>
        <v>8.2877332587868509</v>
      </c>
      <c r="R58" s="11">
        <f t="shared" si="0"/>
        <v>6.3845177129798962</v>
      </c>
      <c r="S58" s="11">
        <f t="shared" si="0"/>
        <v>8.8402724622667996</v>
      </c>
      <c r="T58" s="11">
        <f t="shared" si="0"/>
        <v>9.4147555548897603</v>
      </c>
      <c r="U58" s="11">
        <f t="shared" si="0"/>
        <v>5.3330969798280385</v>
      </c>
      <c r="W58" s="11">
        <f t="shared" ref="W58:AP70" si="1">LN(W7/W6)*100</f>
        <v>8.6505180385427813</v>
      </c>
      <c r="X58" s="11">
        <f t="shared" si="1"/>
        <v>4.8264990785954218</v>
      </c>
      <c r="Y58" s="11">
        <f t="shared" si="1"/>
        <v>7.411497550405068</v>
      </c>
      <c r="Z58" s="11">
        <f t="shared" si="1"/>
        <v>3.8123852743184528</v>
      </c>
      <c r="AA58" s="11">
        <f t="shared" si="1"/>
        <v>9.1451811816748609</v>
      </c>
      <c r="AB58" s="11">
        <f t="shared" si="1"/>
        <v>5.7053918631533778</v>
      </c>
      <c r="AC58" s="11">
        <f t="shared" si="1"/>
        <v>5.9856013451397221</v>
      </c>
      <c r="AD58" s="11">
        <f t="shared" si="1"/>
        <v>8.0433888970853715</v>
      </c>
      <c r="AE58" s="11">
        <f t="shared" si="1"/>
        <v>15.889693205840279</v>
      </c>
      <c r="AF58" s="11">
        <f t="shared" si="1"/>
        <v>11.677779347030446</v>
      </c>
      <c r="AG58" s="11">
        <f t="shared" si="1"/>
        <v>1.4181620037278604</v>
      </c>
      <c r="AH58" s="11">
        <f t="shared" si="1"/>
        <v>-1.2912863085856101</v>
      </c>
      <c r="AI58" s="11">
        <f t="shared" si="1"/>
        <v>3.141939092252763</v>
      </c>
      <c r="AJ58" s="11">
        <f t="shared" si="1"/>
        <v>-0.44268595370403568</v>
      </c>
      <c r="AK58" s="11"/>
      <c r="AL58" s="11"/>
      <c r="AM58" s="11"/>
      <c r="AN58" s="11">
        <f t="shared" si="1"/>
        <v>5.2332922707614502</v>
      </c>
      <c r="AO58" s="11">
        <f t="shared" si="1"/>
        <v>13.506555373970194</v>
      </c>
      <c r="AP58" s="11">
        <f t="shared" si="1"/>
        <v>6.28591192528308</v>
      </c>
      <c r="AR58" s="15">
        <f>W58*'Table A8'!W7</f>
        <v>4.7828714235103034</v>
      </c>
      <c r="AS58" s="15">
        <f>X58*'Table A8'!X7</f>
        <v>1.8374481992212772</v>
      </c>
      <c r="AT58" s="15">
        <f>Y58*'Table A8'!Y7</f>
        <v>1.5067574519973506</v>
      </c>
      <c r="AU58" s="15">
        <f>Z58*'Table A8'!Z7</f>
        <v>1.9774842417889813</v>
      </c>
      <c r="AV58" s="15">
        <f>AA58*'Table A8'!AA7</f>
        <v>6.0339905436690726</v>
      </c>
      <c r="AW58" s="15">
        <f>AB58*'Table A8'!AB7</f>
        <v>1.5684122231808637</v>
      </c>
      <c r="AX58" s="15">
        <f>AC58*'Table A8'!AC7</f>
        <v>2.4570893521798558</v>
      </c>
      <c r="AY58" s="15">
        <f>AD58*'Table A8'!AD7</f>
        <v>0.96118497320170226</v>
      </c>
      <c r="AZ58" s="15">
        <f>AE58*'Table A8'!AE7</f>
        <v>5.7012219222554927</v>
      </c>
      <c r="BA58" s="15">
        <f>AF58*'Table A8'!AF7</f>
        <v>6.5722542165087345</v>
      </c>
      <c r="BB58" s="15">
        <f>AG58*'Table A8'!AG7</f>
        <v>0.81629404934575645</v>
      </c>
      <c r="BC58" s="15">
        <f>AH58*'Table A8'!AH7</f>
        <v>-1.0197287978900564</v>
      </c>
      <c r="BD58" s="15">
        <f>AI58*'Table A8'!AI7</f>
        <v>1.4867655784540073</v>
      </c>
      <c r="BE58" s="15">
        <f>AJ58*'Table A8'!AJ7</f>
        <v>-0.23422513810480527</v>
      </c>
      <c r="BF58" s="15"/>
      <c r="BG58" s="15"/>
      <c r="BH58" s="15"/>
      <c r="BI58" s="15">
        <f>AN58*'Table A8'!AN7</f>
        <v>1.9509713585398687</v>
      </c>
      <c r="BJ58" s="15">
        <f>AO58*'Table A8'!AO7</f>
        <v>6.4358736356967983</v>
      </c>
      <c r="BK58" s="15">
        <f>AP58*'Table A8'!AP7</f>
        <v>2.2082408593519456</v>
      </c>
    </row>
    <row r="59" spans="1:63" x14ac:dyDescent="0.2">
      <c r="A59" s="13">
        <v>1972</v>
      </c>
      <c r="B59" s="11">
        <f t="shared" ref="B59:Q74" si="2">LN(B8/B7)*100</f>
        <v>0.5189351249089984</v>
      </c>
      <c r="C59" s="11">
        <f t="shared" si="2"/>
        <v>-14.807346882466831</v>
      </c>
      <c r="D59" s="11">
        <f t="shared" si="2"/>
        <v>3.483412869054531</v>
      </c>
      <c r="E59" s="11">
        <f t="shared" si="2"/>
        <v>10.630629834878963</v>
      </c>
      <c r="F59" s="11">
        <f t="shared" si="2"/>
        <v>10.617212930736509</v>
      </c>
      <c r="G59" s="11">
        <f t="shared" si="2"/>
        <v>-4.2689942778366756</v>
      </c>
      <c r="H59" s="11">
        <f t="shared" si="2"/>
        <v>2.9837862959065884</v>
      </c>
      <c r="I59" s="11">
        <f t="shared" si="2"/>
        <v>7.9182207006697869</v>
      </c>
      <c r="J59" s="11">
        <f t="shared" si="2"/>
        <v>2.6042788612194503</v>
      </c>
      <c r="K59" s="11">
        <f t="shared" si="2"/>
        <v>4.6692291310854852</v>
      </c>
      <c r="L59" s="11">
        <f t="shared" si="2"/>
        <v>-1.5886198464754242</v>
      </c>
      <c r="M59" s="11">
        <f t="shared" si="2"/>
        <v>4.6818040844885438</v>
      </c>
      <c r="N59" s="11">
        <f t="shared" si="2"/>
        <v>7.5692517028141282</v>
      </c>
      <c r="O59" s="11">
        <f t="shared" si="2"/>
        <v>7.5131042038835139</v>
      </c>
      <c r="P59" s="11"/>
      <c r="Q59" s="11">
        <f t="shared" si="2"/>
        <v>4.499853320232118</v>
      </c>
      <c r="R59" s="11">
        <f t="shared" si="0"/>
        <v>3.2582444080415738</v>
      </c>
      <c r="S59" s="11">
        <f t="shared" si="0"/>
        <v>1.0710357181928392</v>
      </c>
      <c r="T59" s="11">
        <f t="shared" si="0"/>
        <v>-0.70520151791192498</v>
      </c>
      <c r="U59" s="11">
        <f t="shared" si="0"/>
        <v>2.9315574138612819</v>
      </c>
      <c r="W59" s="11">
        <f t="shared" si="1"/>
        <v>1.4924512969709065</v>
      </c>
      <c r="X59" s="11">
        <f t="shared" si="1"/>
        <v>10.413373611405625</v>
      </c>
      <c r="Y59" s="11">
        <f t="shared" si="1"/>
        <v>3.0411935472642639</v>
      </c>
      <c r="Z59" s="11">
        <f t="shared" si="1"/>
        <v>2.1616694955431934</v>
      </c>
      <c r="AA59" s="11">
        <f t="shared" si="1"/>
        <v>9.5269852247169968</v>
      </c>
      <c r="AB59" s="11">
        <f t="shared" si="1"/>
        <v>-4.2991763133497267</v>
      </c>
      <c r="AC59" s="11">
        <f t="shared" si="1"/>
        <v>3.1160496930429042</v>
      </c>
      <c r="AD59" s="11">
        <f t="shared" si="1"/>
        <v>4.7025754714807499</v>
      </c>
      <c r="AE59" s="11">
        <f t="shared" si="1"/>
        <v>6.5187838736717243</v>
      </c>
      <c r="AF59" s="11">
        <f t="shared" si="1"/>
        <v>3.992314752308459</v>
      </c>
      <c r="AG59" s="11">
        <f t="shared" si="1"/>
        <v>5.1705745430729788</v>
      </c>
      <c r="AH59" s="11">
        <f t="shared" si="1"/>
        <v>3.9071808452723533</v>
      </c>
      <c r="AI59" s="11">
        <f t="shared" si="1"/>
        <v>2.2289728284834345</v>
      </c>
      <c r="AJ59" s="11">
        <f t="shared" si="1"/>
        <v>0.79045660269289431</v>
      </c>
      <c r="AK59" s="11"/>
      <c r="AL59" s="11"/>
      <c r="AM59" s="11"/>
      <c r="AN59" s="11">
        <f t="shared" si="1"/>
        <v>-1.1548161929949861</v>
      </c>
      <c r="AO59" s="11">
        <f t="shared" si="1"/>
        <v>7.3198193254488162</v>
      </c>
      <c r="AP59" s="11">
        <f t="shared" si="1"/>
        <v>2.0852196298408385</v>
      </c>
      <c r="AR59" s="15">
        <f>W59*'Table A8'!W8</f>
        <v>0.84427969869644182</v>
      </c>
      <c r="AS59" s="15">
        <f>X59*'Table A8'!X8</f>
        <v>4.1851348544239206</v>
      </c>
      <c r="AT59" s="15">
        <f>Y59*'Table A8'!Y8</f>
        <v>0.65385661266181661</v>
      </c>
      <c r="AU59" s="15">
        <f>Z59*'Table A8'!Z8</f>
        <v>1.1618973538544664</v>
      </c>
      <c r="AV59" s="15">
        <f>AA59*'Table A8'!AA8</f>
        <v>6.4516743941783501</v>
      </c>
      <c r="AW59" s="15">
        <f>AB59*'Table A8'!AB8</f>
        <v>-1.2059189558945982</v>
      </c>
      <c r="AX59" s="15">
        <f>AC59*'Table A8'!AC8</f>
        <v>1.3084292661087156</v>
      </c>
      <c r="AY59" s="15">
        <f>AD59*'Table A8'!AD8</f>
        <v>0.59581631223661113</v>
      </c>
      <c r="AZ59" s="15">
        <f>AE59*'Table A8'!AE8</f>
        <v>2.4184688171322097</v>
      </c>
      <c r="BA59" s="15">
        <f>AF59*'Table A8'!AF8</f>
        <v>2.2856001956965928</v>
      </c>
      <c r="BB59" s="15">
        <f>AG59*'Table A8'!AG8</f>
        <v>2.9565345237291289</v>
      </c>
      <c r="BC59" s="15">
        <f>AH59*'Table A8'!AH8</f>
        <v>3.0921429209485405</v>
      </c>
      <c r="BD59" s="15">
        <f>AI59*'Table A8'!AI8</f>
        <v>1.0618826554895082</v>
      </c>
      <c r="BE59" s="15">
        <f>AJ59*'Table A8'!AJ8</f>
        <v>0.42076004961342761</v>
      </c>
      <c r="BF59" s="15"/>
      <c r="BG59" s="15"/>
      <c r="BH59" s="15"/>
      <c r="BI59" s="15">
        <f>AN59*'Table A8'!AN8</f>
        <v>-0.44183267543988175</v>
      </c>
      <c r="BJ59" s="15">
        <f>AO59*'Table A8'!AO8</f>
        <v>3.5530403005728557</v>
      </c>
      <c r="BK59" s="15">
        <f>AP59*'Table A8'!AP8</f>
        <v>0.75797733544714485</v>
      </c>
    </row>
    <row r="60" spans="1:63" x14ac:dyDescent="0.2">
      <c r="A60" s="13">
        <v>1973</v>
      </c>
      <c r="B60" s="11">
        <f t="shared" si="2"/>
        <v>5.0688361711031042</v>
      </c>
      <c r="C60" s="11">
        <f t="shared" si="0"/>
        <v>10.261827403722426</v>
      </c>
      <c r="D60" s="11">
        <f t="shared" si="0"/>
        <v>6.8509908934584622</v>
      </c>
      <c r="E60" s="11">
        <f t="shared" si="0"/>
        <v>10.237736172365501</v>
      </c>
      <c r="F60" s="11">
        <f t="shared" si="0"/>
        <v>15.376288478970007</v>
      </c>
      <c r="G60" s="11">
        <f t="shared" si="0"/>
        <v>-4.1447096197007784</v>
      </c>
      <c r="H60" s="11">
        <f t="shared" si="0"/>
        <v>-0.6499505043569106</v>
      </c>
      <c r="I60" s="11">
        <f t="shared" si="0"/>
        <v>11.233580912944962</v>
      </c>
      <c r="J60" s="11">
        <f t="shared" si="0"/>
        <v>-0.49296002384401255</v>
      </c>
      <c r="K60" s="11">
        <f t="shared" si="0"/>
        <v>8.922057803418431</v>
      </c>
      <c r="L60" s="11">
        <f t="shared" si="0"/>
        <v>1.6386928906340223</v>
      </c>
      <c r="M60" s="11">
        <f t="shared" si="0"/>
        <v>-1.6489587352850568</v>
      </c>
      <c r="N60" s="11">
        <f t="shared" si="0"/>
        <v>8.8992611004269335</v>
      </c>
      <c r="O60" s="11">
        <f t="shared" si="0"/>
        <v>8.9204806719362946</v>
      </c>
      <c r="P60" s="11"/>
      <c r="Q60" s="11">
        <f t="shared" si="0"/>
        <v>6.6917089770919631</v>
      </c>
      <c r="R60" s="11">
        <f t="shared" si="0"/>
        <v>2.5294321441317011</v>
      </c>
      <c r="S60" s="11">
        <f t="shared" si="0"/>
        <v>4.9777237115881032</v>
      </c>
      <c r="T60" s="11">
        <f t="shared" si="0"/>
        <v>0.64909513357222071</v>
      </c>
      <c r="U60" s="11">
        <f t="shared" si="0"/>
        <v>4.5500365930421438</v>
      </c>
      <c r="W60" s="11">
        <f t="shared" si="1"/>
        <v>6.4237439264823211</v>
      </c>
      <c r="X60" s="11">
        <f t="shared" si="1"/>
        <v>4.4298106911695871</v>
      </c>
      <c r="Y60" s="11">
        <f t="shared" si="1"/>
        <v>-1.1369451784513627</v>
      </c>
      <c r="Z60" s="11">
        <f t="shared" si="1"/>
        <v>2.3414635047734866</v>
      </c>
      <c r="AA60" s="11">
        <f t="shared" si="1"/>
        <v>9.5823282645910712</v>
      </c>
      <c r="AB60" s="11">
        <f t="shared" si="1"/>
        <v>-2.5027340626969687</v>
      </c>
      <c r="AC60" s="11">
        <f t="shared" si="1"/>
        <v>1.9610881975660406</v>
      </c>
      <c r="AD60" s="11">
        <f t="shared" si="1"/>
        <v>6.5173157872481529</v>
      </c>
      <c r="AE60" s="11">
        <f t="shared" si="1"/>
        <v>3.649772707937657</v>
      </c>
      <c r="AF60" s="11">
        <f t="shared" si="1"/>
        <v>5.7989993846859083</v>
      </c>
      <c r="AG60" s="11">
        <f t="shared" si="1"/>
        <v>3.9992372175492634</v>
      </c>
      <c r="AH60" s="11">
        <f t="shared" si="1"/>
        <v>-2.3216678287493151</v>
      </c>
      <c r="AI60" s="11">
        <f t="shared" si="1"/>
        <v>3.0540871425353306</v>
      </c>
      <c r="AJ60" s="11">
        <f t="shared" si="1"/>
        <v>1.5728308416414336</v>
      </c>
      <c r="AK60" s="11"/>
      <c r="AL60" s="11"/>
      <c r="AM60" s="11"/>
      <c r="AN60" s="11">
        <f t="shared" si="1"/>
        <v>1.7539298242362877</v>
      </c>
      <c r="AO60" s="11">
        <f t="shared" si="1"/>
        <v>5.7425832777911365</v>
      </c>
      <c r="AP60" s="11">
        <f t="shared" si="1"/>
        <v>0.48073287899310319</v>
      </c>
      <c r="AR60" s="15">
        <f>W60*'Table A8'!W9</f>
        <v>3.6782357723037769</v>
      </c>
      <c r="AS60" s="15">
        <f>X60*'Table A8'!X9</f>
        <v>1.8459021150103667</v>
      </c>
      <c r="AT60" s="15">
        <f>Y60*'Table A8'!Y9</f>
        <v>-0.25001424474145462</v>
      </c>
      <c r="AU60" s="15">
        <f>Z60*'Table A8'!Z9</f>
        <v>1.2974049279949891</v>
      </c>
      <c r="AV60" s="15">
        <f>AA60*'Table A8'!AA9</f>
        <v>6.6386370217086945</v>
      </c>
      <c r="AW60" s="15">
        <f>AB60*'Table A8'!AB9</f>
        <v>-0.68649995339777847</v>
      </c>
      <c r="AX60" s="15">
        <f>AC60*'Table A8'!AC9</f>
        <v>0.82640256645432952</v>
      </c>
      <c r="AY60" s="15">
        <f>AD60*'Table A8'!AD9</f>
        <v>0.85767875760185719</v>
      </c>
      <c r="AZ60" s="15">
        <f>AE60*'Table A8'!AE9</f>
        <v>1.3533357201032832</v>
      </c>
      <c r="BA60" s="15">
        <f>AF60*'Table A8'!AF9</f>
        <v>3.3466025449022374</v>
      </c>
      <c r="BB60" s="15">
        <f>AG60*'Table A8'!AG9</f>
        <v>2.287163764716424</v>
      </c>
      <c r="BC60" s="15">
        <f>AH60*'Table A8'!AH9</f>
        <v>-1.8355105854092084</v>
      </c>
      <c r="BD60" s="15">
        <f>AI60*'Table A8'!AI9</f>
        <v>1.4577157931321132</v>
      </c>
      <c r="BE60" s="15">
        <f>AJ60*'Table A8'!AJ9</f>
        <v>0.83863340476321246</v>
      </c>
      <c r="BF60" s="15"/>
      <c r="BG60" s="15"/>
      <c r="BH60" s="15"/>
      <c r="BI60" s="15">
        <f>AN60*'Table A8'!AN9</f>
        <v>0.67736769812005426</v>
      </c>
      <c r="BJ60" s="15">
        <f>AO60*'Table A8'!AO9</f>
        <v>2.7656281065842117</v>
      </c>
      <c r="BK60" s="15">
        <f>AP60*'Table A8'!AP9</f>
        <v>0.17690969946946197</v>
      </c>
    </row>
    <row r="61" spans="1:63" x14ac:dyDescent="0.2">
      <c r="A61" s="13">
        <v>1974</v>
      </c>
      <c r="B61" s="11">
        <f t="shared" si="2"/>
        <v>7.8482559746772331</v>
      </c>
      <c r="C61" s="11">
        <f t="shared" si="0"/>
        <v>-4.4258429143999711</v>
      </c>
      <c r="D61" s="11">
        <f t="shared" si="0"/>
        <v>0.35996784739021709</v>
      </c>
      <c r="E61" s="11">
        <f t="shared" si="0"/>
        <v>1.4985073252887111</v>
      </c>
      <c r="F61" s="11">
        <f t="shared" si="0"/>
        <v>-4.4238474738095848</v>
      </c>
      <c r="G61" s="11">
        <f t="shared" si="0"/>
        <v>-1.4163179532042183</v>
      </c>
      <c r="H61" s="11">
        <f t="shared" si="0"/>
        <v>-8.6989435376262261</v>
      </c>
      <c r="I61" s="11">
        <f t="shared" si="0"/>
        <v>0.19796078130338091</v>
      </c>
      <c r="J61" s="11">
        <f t="shared" si="0"/>
        <v>-6.9489878017811622</v>
      </c>
      <c r="K61" s="11">
        <f t="shared" si="0"/>
        <v>-3.916082214697965</v>
      </c>
      <c r="L61" s="11">
        <f t="shared" si="0"/>
        <v>-0.30712849807001619</v>
      </c>
      <c r="M61" s="11">
        <f t="shared" si="0"/>
        <v>2.2806489515959472</v>
      </c>
      <c r="N61" s="11">
        <f t="shared" si="0"/>
        <v>-1.3347082557438927</v>
      </c>
      <c r="O61" s="11">
        <f t="shared" si="0"/>
        <v>-1.3988360903875618</v>
      </c>
      <c r="P61" s="11"/>
      <c r="Q61" s="11">
        <f t="shared" si="0"/>
        <v>-3.5214572403767326</v>
      </c>
      <c r="R61" s="11">
        <f t="shared" si="0"/>
        <v>1.2387184228545438</v>
      </c>
      <c r="S61" s="11">
        <f t="shared" si="0"/>
        <v>-6.4880460925483332</v>
      </c>
      <c r="T61" s="11">
        <f t="shared" si="0"/>
        <v>-3.3083271600733766</v>
      </c>
      <c r="U61" s="11">
        <f t="shared" si="0"/>
        <v>-1.5373629734125245</v>
      </c>
      <c r="W61" s="11">
        <f t="shared" si="1"/>
        <v>10.087155464025102</v>
      </c>
      <c r="X61" s="11">
        <f t="shared" si="1"/>
        <v>21.881470678418406</v>
      </c>
      <c r="Y61" s="11">
        <f t="shared" si="1"/>
        <v>3.4838614834534867</v>
      </c>
      <c r="Z61" s="11">
        <f t="shared" si="1"/>
        <v>-0.33201476665099788</v>
      </c>
      <c r="AA61" s="11">
        <f t="shared" si="1"/>
        <v>5.3937166467679081</v>
      </c>
      <c r="AB61" s="11">
        <f t="shared" si="1"/>
        <v>14.533999195304176</v>
      </c>
      <c r="AC61" s="11">
        <f t="shared" si="1"/>
        <v>4.5663777281314353</v>
      </c>
      <c r="AD61" s="11">
        <f t="shared" si="1"/>
        <v>7.4723919133304868</v>
      </c>
      <c r="AE61" s="11">
        <f t="shared" si="1"/>
        <v>1.7531984708558126</v>
      </c>
      <c r="AF61" s="11">
        <f t="shared" si="1"/>
        <v>3.5668650088494167</v>
      </c>
      <c r="AG61" s="11">
        <f t="shared" si="1"/>
        <v>5.5900409131828122</v>
      </c>
      <c r="AH61" s="11">
        <f t="shared" si="1"/>
        <v>7.4744617582462816</v>
      </c>
      <c r="AI61" s="11">
        <f t="shared" si="1"/>
        <v>2.0879934944074243</v>
      </c>
      <c r="AJ61" s="11">
        <f t="shared" si="1"/>
        <v>-1.0768837662027024</v>
      </c>
      <c r="AK61" s="11"/>
      <c r="AL61" s="11"/>
      <c r="AM61" s="11"/>
      <c r="AN61" s="11">
        <f t="shared" si="1"/>
        <v>-2.7410988127716855</v>
      </c>
      <c r="AO61" s="11">
        <f t="shared" si="1"/>
        <v>10.376997786344916</v>
      </c>
      <c r="AP61" s="11">
        <f t="shared" si="1"/>
        <v>4.6501985220716158</v>
      </c>
      <c r="AR61" s="15">
        <f>W61*'Table A8'!W10</f>
        <v>5.4864038568832534</v>
      </c>
      <c r="AS61" s="15">
        <f>X61*'Table A8'!X10</f>
        <v>8.5884772412792234</v>
      </c>
      <c r="AT61" s="15">
        <f>Y61*'Table A8'!Y10</f>
        <v>0.67830783082839385</v>
      </c>
      <c r="AU61" s="15">
        <f>Z61*'Table A8'!Z10</f>
        <v>-0.17291329047183968</v>
      </c>
      <c r="AV61" s="15">
        <f>AA61*'Table A8'!AA10</f>
        <v>3.5754947651424467</v>
      </c>
      <c r="AW61" s="15">
        <f>AB61*'Table A8'!AB10</f>
        <v>3.5942580009987224</v>
      </c>
      <c r="AX61" s="15">
        <f>AC61*'Table A8'!AC10</f>
        <v>1.7311137967346271</v>
      </c>
      <c r="AY61" s="15">
        <f>AD61*'Table A8'!AD10</f>
        <v>0.88099500658166441</v>
      </c>
      <c r="AZ61" s="15">
        <f>AE61*'Table A8'!AE10</f>
        <v>0.57767889614699031</v>
      </c>
      <c r="BA61" s="15">
        <f>AF61*'Table A8'!AF10</f>
        <v>1.910412898739748</v>
      </c>
      <c r="BB61" s="15">
        <f>AG61*'Table A8'!AG10</f>
        <v>2.9370074957862493</v>
      </c>
      <c r="BC61" s="15">
        <f>AH61*'Table A8'!AH10</f>
        <v>5.6708741359814541</v>
      </c>
      <c r="BD61" s="15">
        <f>AI61*'Table A8'!AI10</f>
        <v>0.89324361690749599</v>
      </c>
      <c r="BE61" s="15">
        <f>AJ61*'Table A8'!AJ10</f>
        <v>-0.51981179394604449</v>
      </c>
      <c r="BF61" s="15"/>
      <c r="BG61" s="15"/>
      <c r="BH61" s="15"/>
      <c r="BI61" s="15">
        <f>AN61*'Table A8'!AN10</f>
        <v>-0.94595320028750862</v>
      </c>
      <c r="BJ61" s="15">
        <f>AO61*'Table A8'!AO10</f>
        <v>4.5150317368386732</v>
      </c>
      <c r="BK61" s="15">
        <f>AP61*'Table A8'!AP10</f>
        <v>1.5443309291799834</v>
      </c>
    </row>
    <row r="62" spans="1:63" x14ac:dyDescent="0.2">
      <c r="A62" s="13">
        <v>1975</v>
      </c>
      <c r="B62" s="11">
        <f t="shared" si="2"/>
        <v>-1.5552243937496801</v>
      </c>
      <c r="C62" s="11">
        <f t="shared" si="0"/>
        <v>14.134616742143086</v>
      </c>
      <c r="D62" s="11">
        <f t="shared" si="0"/>
        <v>0.72472524740426325</v>
      </c>
      <c r="E62" s="11">
        <f t="shared" si="0"/>
        <v>3.2149461399283754</v>
      </c>
      <c r="F62" s="11">
        <f t="shared" si="0"/>
        <v>-2.9002276860412004</v>
      </c>
      <c r="G62" s="11">
        <f t="shared" si="0"/>
        <v>-0.13339569618137104</v>
      </c>
      <c r="H62" s="11">
        <f t="shared" si="0"/>
        <v>-1.6541382265173215</v>
      </c>
      <c r="I62" s="11">
        <f t="shared" si="0"/>
        <v>-0.357036198950756</v>
      </c>
      <c r="J62" s="11">
        <f t="shared" si="0"/>
        <v>-0.16397423698273839</v>
      </c>
      <c r="K62" s="11">
        <f t="shared" si="0"/>
        <v>2.3137344835220413</v>
      </c>
      <c r="L62" s="11">
        <f t="shared" si="0"/>
        <v>9.8610429605292129</v>
      </c>
      <c r="M62" s="11">
        <f t="shared" si="0"/>
        <v>8.8136107080928507</v>
      </c>
      <c r="N62" s="11">
        <f t="shared" si="0"/>
        <v>0.28429578712760595</v>
      </c>
      <c r="O62" s="11">
        <f t="shared" si="0"/>
        <v>0.35339816125678841</v>
      </c>
      <c r="P62" s="11"/>
      <c r="Q62" s="11">
        <f t="shared" si="0"/>
        <v>-1.8361055189708604</v>
      </c>
      <c r="R62" s="11">
        <f t="shared" si="0"/>
        <v>4.3311752321692296</v>
      </c>
      <c r="S62" s="11">
        <f t="shared" si="0"/>
        <v>0.4272397549503183</v>
      </c>
      <c r="T62" s="11">
        <f t="shared" si="0"/>
        <v>1.5185904897931888</v>
      </c>
      <c r="U62" s="11">
        <f t="shared" si="0"/>
        <v>1.1820026115761899</v>
      </c>
      <c r="W62" s="11">
        <f t="shared" si="1"/>
        <v>8.0601646367950135</v>
      </c>
      <c r="X62" s="11">
        <f t="shared" si="1"/>
        <v>19.012463880682827</v>
      </c>
      <c r="Y62" s="11">
        <f t="shared" si="1"/>
        <v>9.545791072055728</v>
      </c>
      <c r="Z62" s="11">
        <f t="shared" si="1"/>
        <v>0.48061169632022716</v>
      </c>
      <c r="AA62" s="11">
        <f t="shared" si="1"/>
        <v>3.7901160539918766</v>
      </c>
      <c r="AB62" s="11">
        <f t="shared" si="1"/>
        <v>7.958288044042666</v>
      </c>
      <c r="AC62" s="11">
        <f t="shared" si="1"/>
        <v>5.2644171034595786</v>
      </c>
      <c r="AD62" s="11">
        <f t="shared" si="1"/>
        <v>3.3802501681572479</v>
      </c>
      <c r="AE62" s="11">
        <f t="shared" si="1"/>
        <v>2.4902496505224843</v>
      </c>
      <c r="AF62" s="11">
        <f t="shared" si="1"/>
        <v>6.5969553027873689</v>
      </c>
      <c r="AG62" s="11">
        <f t="shared" si="1"/>
        <v>8.2724537396771769</v>
      </c>
      <c r="AH62" s="11">
        <f t="shared" si="1"/>
        <v>9.1378448907056242</v>
      </c>
      <c r="AI62" s="11">
        <f t="shared" si="1"/>
        <v>8.4223255802910888</v>
      </c>
      <c r="AJ62" s="11">
        <f t="shared" si="1"/>
        <v>5.1095879146509828</v>
      </c>
      <c r="AK62" s="11"/>
      <c r="AL62" s="11"/>
      <c r="AM62" s="11"/>
      <c r="AN62" s="11">
        <f t="shared" si="1"/>
        <v>-2.6627750915642978</v>
      </c>
      <c r="AO62" s="11">
        <f t="shared" si="1"/>
        <v>3.9461092230997101</v>
      </c>
      <c r="AP62" s="11">
        <f t="shared" si="1"/>
        <v>7.090640799803996</v>
      </c>
      <c r="AR62" s="15">
        <f>W62*'Table A8'!W11</f>
        <v>3.9373904250743643</v>
      </c>
      <c r="AS62" s="15">
        <f>X62*'Table A8'!X11</f>
        <v>6.5117688791338688</v>
      </c>
      <c r="AT62" s="15">
        <f>Y62*'Table A8'!Y11</f>
        <v>1.5168262013496556</v>
      </c>
      <c r="AU62" s="15">
        <f>Z62*'Table A8'!Z11</f>
        <v>0.21718842556711063</v>
      </c>
      <c r="AV62" s="15">
        <f>AA62*'Table A8'!AA11</f>
        <v>2.2676264351033399</v>
      </c>
      <c r="AW62" s="15">
        <f>AB62*'Table A8'!AB11</f>
        <v>1.6664655164225346</v>
      </c>
      <c r="AX62" s="15">
        <f>AC62*'Table A8'!AC11</f>
        <v>1.6572385041690751</v>
      </c>
      <c r="AY62" s="15">
        <f>AD62*'Table A8'!AD11</f>
        <v>0.31233511553772986</v>
      </c>
      <c r="AZ62" s="15">
        <f>AE62*'Table A8'!AE11</f>
        <v>0.66738690634002584</v>
      </c>
      <c r="BA62" s="15">
        <f>AF62*'Table A8'!AF11</f>
        <v>3.0781393442805864</v>
      </c>
      <c r="BB62" s="15">
        <f>AG62*'Table A8'!AG11</f>
        <v>3.7532122616915351</v>
      </c>
      <c r="BC62" s="15">
        <f>AH62*'Table A8'!AH11</f>
        <v>6.5143696225840397</v>
      </c>
      <c r="BD62" s="15">
        <f>AI62*'Table A8'!AI11</f>
        <v>2.9798187903069873</v>
      </c>
      <c r="BE62" s="15">
        <f>AJ62*'Table A8'!AJ11</f>
        <v>2.0760255697226944</v>
      </c>
      <c r="BF62" s="15"/>
      <c r="BG62" s="15"/>
      <c r="BH62" s="15"/>
      <c r="BI62" s="15">
        <f>AN62*'Table A8'!AN11</f>
        <v>-0.73359453772596395</v>
      </c>
      <c r="BJ62" s="15">
        <f>AO62*'Table A8'!AO11</f>
        <v>1.4304645933736451</v>
      </c>
      <c r="BK62" s="15">
        <f>AP62*'Table A8'!AP11</f>
        <v>1.9619803093057653</v>
      </c>
    </row>
    <row r="63" spans="1:63" x14ac:dyDescent="0.2">
      <c r="A63" s="13">
        <v>1976</v>
      </c>
      <c r="B63" s="11">
        <f t="shared" si="2"/>
        <v>-6.0140804018587373</v>
      </c>
      <c r="C63" s="11">
        <f t="shared" si="0"/>
        <v>-3.7208713789133672</v>
      </c>
      <c r="D63" s="11">
        <f t="shared" si="0"/>
        <v>3.556159167611614</v>
      </c>
      <c r="E63" s="11">
        <f t="shared" si="0"/>
        <v>-0.64805932370921204</v>
      </c>
      <c r="F63" s="11">
        <f t="shared" si="0"/>
        <v>2.8867367363275362</v>
      </c>
      <c r="G63" s="11">
        <f t="shared" si="0"/>
        <v>0.32952150401588021</v>
      </c>
      <c r="H63" s="11">
        <f t="shared" si="0"/>
        <v>4.4768478473185906</v>
      </c>
      <c r="I63" s="11">
        <f t="shared" si="0"/>
        <v>4.7686220903925802</v>
      </c>
      <c r="J63" s="11">
        <f t="shared" si="0"/>
        <v>2.4896296972419454</v>
      </c>
      <c r="K63" s="11">
        <f t="shared" si="0"/>
        <v>6.9187236664391607</v>
      </c>
      <c r="L63" s="11">
        <f t="shared" si="0"/>
        <v>2.618138039631857</v>
      </c>
      <c r="M63" s="11">
        <f t="shared" si="0"/>
        <v>6.4355097306392581</v>
      </c>
      <c r="N63" s="11">
        <f t="shared" si="0"/>
        <v>4.6645960069800676</v>
      </c>
      <c r="O63" s="11">
        <f t="shared" si="0"/>
        <v>4.5688124195433808</v>
      </c>
      <c r="P63" s="11"/>
      <c r="Q63" s="11">
        <f t="shared" si="0"/>
        <v>7.1506042735342747</v>
      </c>
      <c r="R63" s="11">
        <f t="shared" si="0"/>
        <v>5.8679643618058712</v>
      </c>
      <c r="S63" s="11">
        <f t="shared" si="0"/>
        <v>7.7182697195915848</v>
      </c>
      <c r="T63" s="11">
        <f t="shared" si="0"/>
        <v>0.64017837546535916</v>
      </c>
      <c r="U63" s="11">
        <f t="shared" si="0"/>
        <v>3.339638707107595</v>
      </c>
      <c r="W63" s="11">
        <f t="shared" si="1"/>
        <v>3.4386010599090793</v>
      </c>
      <c r="X63" s="11">
        <f t="shared" si="1"/>
        <v>23.702706009439765</v>
      </c>
      <c r="Y63" s="11">
        <f t="shared" si="1"/>
        <v>2.737502198948488</v>
      </c>
      <c r="Z63" s="11">
        <f t="shared" si="1"/>
        <v>-2.8805011467819823</v>
      </c>
      <c r="AA63" s="11">
        <f t="shared" si="1"/>
        <v>1.444823323573176</v>
      </c>
      <c r="AB63" s="11">
        <f t="shared" si="1"/>
        <v>2.3194042036658695</v>
      </c>
      <c r="AC63" s="11">
        <f t="shared" si="1"/>
        <v>2.2861996802000597</v>
      </c>
      <c r="AD63" s="11">
        <f t="shared" si="1"/>
        <v>4.3839205124421046</v>
      </c>
      <c r="AE63" s="11">
        <f t="shared" si="1"/>
        <v>0.49727311941719216</v>
      </c>
      <c r="AF63" s="11">
        <f t="shared" si="1"/>
        <v>6.2997134717909784</v>
      </c>
      <c r="AG63" s="11">
        <f t="shared" si="1"/>
        <v>6.0093985266261631</v>
      </c>
      <c r="AH63" s="11">
        <f t="shared" si="1"/>
        <v>2.6208599291897028</v>
      </c>
      <c r="AI63" s="11">
        <f t="shared" si="1"/>
        <v>8.6953162752905975</v>
      </c>
      <c r="AJ63" s="11">
        <f t="shared" si="1"/>
        <v>3.5519444253289909</v>
      </c>
      <c r="AK63" s="11"/>
      <c r="AL63" s="11"/>
      <c r="AM63" s="11"/>
      <c r="AN63" s="11">
        <f t="shared" si="1"/>
        <v>1.4476306931306937</v>
      </c>
      <c r="AO63" s="11">
        <f t="shared" si="1"/>
        <v>0.7427498266604301</v>
      </c>
      <c r="AP63" s="11">
        <f t="shared" si="1"/>
        <v>4.1970471175304702</v>
      </c>
      <c r="AR63" s="15">
        <f>W63*'Table A8'!W12</f>
        <v>1.6450267470605038</v>
      </c>
      <c r="AS63" s="15">
        <f>X63*'Table A8'!X12</f>
        <v>7.7768578416971854</v>
      </c>
      <c r="AT63" s="15">
        <f>Y63*'Table A8'!Y12</f>
        <v>0.42075408797838248</v>
      </c>
      <c r="AU63" s="15">
        <f>Z63*'Table A8'!Z12</f>
        <v>-1.2368871924281832</v>
      </c>
      <c r="AV63" s="15">
        <f>AA63*'Table A8'!AA12</f>
        <v>0.83294064603993601</v>
      </c>
      <c r="AW63" s="15">
        <f>AB63*'Table A8'!AB12</f>
        <v>0.46550442367573996</v>
      </c>
      <c r="AX63" s="15">
        <f>AC63*'Table A8'!AC12</f>
        <v>0.6849454241879378</v>
      </c>
      <c r="AY63" s="15">
        <f>AD63*'Table A8'!AD12</f>
        <v>0.37920912432624215</v>
      </c>
      <c r="AZ63" s="15">
        <f>AE63*'Table A8'!AE12</f>
        <v>0.12600900846031649</v>
      </c>
      <c r="BA63" s="15">
        <f>AF63*'Table A8'!AF12</f>
        <v>2.8613298588874625</v>
      </c>
      <c r="BB63" s="15">
        <f>AG63*'Table A8'!AG12</f>
        <v>2.6170930583456942</v>
      </c>
      <c r="BC63" s="15">
        <f>AH63*'Table A8'!AH12</f>
        <v>1.8458716481283075</v>
      </c>
      <c r="BD63" s="15">
        <f>AI63*'Table A8'!AI12</f>
        <v>2.9146700154774088</v>
      </c>
      <c r="BE63" s="15">
        <f>AJ63*'Table A8'!AJ12</f>
        <v>1.3735369092747209</v>
      </c>
      <c r="BF63" s="15"/>
      <c r="BG63" s="15"/>
      <c r="BH63" s="15"/>
      <c r="BI63" s="15">
        <f>AN63*'Table A8'!AN12</f>
        <v>0.37175156199596221</v>
      </c>
      <c r="BJ63" s="15">
        <f>AO63*'Table A8'!AO12</f>
        <v>0.24926684182724035</v>
      </c>
      <c r="BK63" s="15">
        <f>AP63*'Table A8'!AP12</f>
        <v>1.1117977814338216</v>
      </c>
    </row>
    <row r="64" spans="1:63" x14ac:dyDescent="0.2">
      <c r="A64" s="13">
        <v>1977</v>
      </c>
      <c r="B64" s="11">
        <f t="shared" si="2"/>
        <v>11.58066888286214</v>
      </c>
      <c r="C64" s="11">
        <f t="shared" si="0"/>
        <v>-4.7954139823126436</v>
      </c>
      <c r="D64" s="11">
        <f t="shared" si="0"/>
        <v>1.1387520233477939</v>
      </c>
      <c r="E64" s="11">
        <f t="shared" si="0"/>
        <v>5.6059062758719307</v>
      </c>
      <c r="F64" s="11">
        <f t="shared" si="0"/>
        <v>3.3475208639933931</v>
      </c>
      <c r="G64" s="11">
        <f t="shared" si="0"/>
        <v>1.5293142702996689</v>
      </c>
      <c r="H64" s="11">
        <f t="shared" si="0"/>
        <v>-0.84951370315345265</v>
      </c>
      <c r="I64" s="11">
        <f t="shared" si="0"/>
        <v>3.4794226362993923</v>
      </c>
      <c r="J64" s="11">
        <f t="shared" si="0"/>
        <v>0.43392242548130083</v>
      </c>
      <c r="K64" s="11">
        <f t="shared" si="0"/>
        <v>2.8624227641201609</v>
      </c>
      <c r="L64" s="11">
        <f t="shared" si="0"/>
        <v>-0.61071773112267302</v>
      </c>
      <c r="M64" s="11">
        <f t="shared" si="0"/>
        <v>7.9888036779745555</v>
      </c>
      <c r="N64" s="11">
        <f t="shared" si="0"/>
        <v>1.9320035464099556</v>
      </c>
      <c r="O64" s="11">
        <f t="shared" si="0"/>
        <v>1.9429758714148588</v>
      </c>
      <c r="P64" s="11"/>
      <c r="Q64" s="11">
        <f t="shared" si="0"/>
        <v>1.7257694896875977</v>
      </c>
      <c r="R64" s="11">
        <f t="shared" si="0"/>
        <v>2.3353463340730514</v>
      </c>
      <c r="S64" s="11">
        <f t="shared" si="0"/>
        <v>3.8915590995281093</v>
      </c>
      <c r="T64" s="11">
        <f t="shared" si="0"/>
        <v>3.5082654333430199</v>
      </c>
      <c r="U64" s="11">
        <f t="shared" si="0"/>
        <v>1.5260541304091362</v>
      </c>
      <c r="W64" s="11">
        <f t="shared" si="1"/>
        <v>0.21299905188702839</v>
      </c>
      <c r="X64" s="11">
        <f t="shared" si="1"/>
        <v>14.855663256609491</v>
      </c>
      <c r="Y64" s="11">
        <f t="shared" si="1"/>
        <v>0.33374016066820156</v>
      </c>
      <c r="Z64" s="11">
        <f t="shared" si="1"/>
        <v>0.5116564298389652</v>
      </c>
      <c r="AA64" s="11">
        <f t="shared" si="1"/>
        <v>3.3756031632278147</v>
      </c>
      <c r="AB64" s="11">
        <f t="shared" si="1"/>
        <v>2.1703628583651331</v>
      </c>
      <c r="AC64" s="11">
        <f t="shared" si="1"/>
        <v>0.70073254053553913</v>
      </c>
      <c r="AD64" s="11">
        <f t="shared" si="1"/>
        <v>1.2924395379668685</v>
      </c>
      <c r="AE64" s="11">
        <f t="shared" si="1"/>
        <v>-0.72595500420587822</v>
      </c>
      <c r="AF64" s="11">
        <f t="shared" si="1"/>
        <v>0.42800416211395148</v>
      </c>
      <c r="AG64" s="11">
        <f t="shared" si="1"/>
        <v>3.647184750863524</v>
      </c>
      <c r="AH64" s="11">
        <f t="shared" si="1"/>
        <v>4.1045160965239926</v>
      </c>
      <c r="AI64" s="11">
        <f t="shared" si="1"/>
        <v>9.6950612402263285</v>
      </c>
      <c r="AJ64" s="11">
        <f t="shared" si="1"/>
        <v>3.722509072278477</v>
      </c>
      <c r="AK64" s="11"/>
      <c r="AL64" s="11"/>
      <c r="AM64" s="11"/>
      <c r="AN64" s="11">
        <f t="shared" si="1"/>
        <v>0.37791282134144999</v>
      </c>
      <c r="AO64" s="11">
        <f t="shared" si="1"/>
        <v>1.9295120936299679</v>
      </c>
      <c r="AP64" s="11">
        <f t="shared" si="1"/>
        <v>2.2110205825697329</v>
      </c>
      <c r="AR64" s="15">
        <f>W64*'Table A8'!W13</f>
        <v>0.11242089958597359</v>
      </c>
      <c r="AS64" s="15">
        <f>X64*'Table A8'!X13</f>
        <v>5.5307634304357132</v>
      </c>
      <c r="AT64" s="15">
        <f>Y64*'Table A8'!Y13</f>
        <v>6.0640587193412213E-2</v>
      </c>
      <c r="AU64" s="15">
        <f>Z64*'Table A8'!Z13</f>
        <v>0.24319030110246012</v>
      </c>
      <c r="AV64" s="15">
        <f>AA64*'Table A8'!AA13</f>
        <v>2.093211521517568</v>
      </c>
      <c r="AW64" s="15">
        <f>AB64*'Table A8'!AB13</f>
        <v>0.515027106290046</v>
      </c>
      <c r="AX64" s="15">
        <f>AC64*'Table A8'!AC13</f>
        <v>0.23894979632261881</v>
      </c>
      <c r="AY64" s="15">
        <f>AD64*'Table A8'!AD13</f>
        <v>0.1350599317175378</v>
      </c>
      <c r="AZ64" s="15">
        <f>AE64*'Table A8'!AE13</f>
        <v>-0.21103511972264877</v>
      </c>
      <c r="BA64" s="15">
        <f>AF64*'Table A8'!AF13</f>
        <v>0.21562849687300878</v>
      </c>
      <c r="BB64" s="15">
        <f>AG64*'Table A8'!AG13</f>
        <v>1.7539311466902687</v>
      </c>
      <c r="BC64" s="15">
        <f>AH64*'Table A8'!AH13</f>
        <v>3.0595062983489845</v>
      </c>
      <c r="BD64" s="15">
        <f>AI64*'Table A8'!AI13</f>
        <v>3.6560075936893486</v>
      </c>
      <c r="BE64" s="15">
        <f>AJ64*'Table A8'!AJ13</f>
        <v>1.6032846574303399</v>
      </c>
      <c r="BF64" s="15"/>
      <c r="BG64" s="15"/>
      <c r="BH64" s="15"/>
      <c r="BI64" s="15">
        <f>AN64*'Table A8'!AN13</f>
        <v>0.11155986485999604</v>
      </c>
      <c r="BJ64" s="15">
        <f>AO64*'Table A8'!AO13</f>
        <v>0.72009391334270401</v>
      </c>
      <c r="BK64" s="15">
        <f>AP64*'Table A8'!AP13</f>
        <v>0.67414017562551143</v>
      </c>
    </row>
    <row r="65" spans="1:63" x14ac:dyDescent="0.2">
      <c r="A65" s="13">
        <v>1978</v>
      </c>
      <c r="B65" s="11">
        <f t="shared" si="2"/>
        <v>8.0423838332607023</v>
      </c>
      <c r="C65" s="11">
        <f t="shared" si="0"/>
        <v>6.5451392996816518</v>
      </c>
      <c r="D65" s="11">
        <f t="shared" si="0"/>
        <v>1.8060365114906334</v>
      </c>
      <c r="E65" s="11">
        <f t="shared" si="0"/>
        <v>8.4010491766948725</v>
      </c>
      <c r="F65" s="11">
        <f t="shared" si="0"/>
        <v>9.0474316976147762</v>
      </c>
      <c r="G65" s="11">
        <f t="shared" si="0"/>
        <v>5.4895215592570743</v>
      </c>
      <c r="H65" s="11">
        <f t="shared" si="0"/>
        <v>5.9119064133158261</v>
      </c>
      <c r="I65" s="11">
        <f t="shared" si="0"/>
        <v>2.618891304790909</v>
      </c>
      <c r="J65" s="11">
        <f t="shared" si="0"/>
        <v>4.7369528328907862</v>
      </c>
      <c r="K65" s="11">
        <f t="shared" si="0"/>
        <v>2.4525380796165273</v>
      </c>
      <c r="L65" s="11">
        <f t="shared" si="0"/>
        <v>2.0998053881107164</v>
      </c>
      <c r="M65" s="11">
        <f t="shared" si="0"/>
        <v>1.0589618323342067</v>
      </c>
      <c r="N65" s="11">
        <f t="shared" si="0"/>
        <v>4.0796804672653026</v>
      </c>
      <c r="O65" s="11">
        <f t="shared" si="0"/>
        <v>4.1501362650298796</v>
      </c>
      <c r="P65" s="11"/>
      <c r="Q65" s="11">
        <f t="shared" si="0"/>
        <v>2.9578425483916946</v>
      </c>
      <c r="R65" s="11">
        <f t="shared" si="0"/>
        <v>1.5917850620737344</v>
      </c>
      <c r="S65" s="11">
        <f t="shared" si="0"/>
        <v>4.2423160097422095</v>
      </c>
      <c r="T65" s="11">
        <f t="shared" si="0"/>
        <v>3.7399039992037157</v>
      </c>
      <c r="U65" s="11">
        <f t="shared" si="0"/>
        <v>3.5901407662538167</v>
      </c>
      <c r="W65" s="11">
        <f t="shared" si="1"/>
        <v>2.5365241528094944</v>
      </c>
      <c r="X65" s="11">
        <f t="shared" si="1"/>
        <v>17.477490380425586</v>
      </c>
      <c r="Y65" s="11">
        <f t="shared" si="1"/>
        <v>2.5608036875480358</v>
      </c>
      <c r="Z65" s="11">
        <f t="shared" si="1"/>
        <v>4.8082255910698075</v>
      </c>
      <c r="AA65" s="11">
        <f t="shared" si="1"/>
        <v>8.7299073395869975</v>
      </c>
      <c r="AB65" s="11">
        <f t="shared" si="1"/>
        <v>-1.4981750805854837</v>
      </c>
      <c r="AC65" s="11">
        <f t="shared" si="1"/>
        <v>0.88681695305835584</v>
      </c>
      <c r="AD65" s="11">
        <f t="shared" si="1"/>
        <v>-7.1521421054152761E-4</v>
      </c>
      <c r="AE65" s="11">
        <f t="shared" si="1"/>
        <v>-1.8848390990978205</v>
      </c>
      <c r="AF65" s="11">
        <f t="shared" si="1"/>
        <v>-0.63899585336778619</v>
      </c>
      <c r="AG65" s="11">
        <f t="shared" si="1"/>
        <v>0.67359204361451797</v>
      </c>
      <c r="AH65" s="11">
        <f t="shared" si="1"/>
        <v>-8.6702099475386846E-2</v>
      </c>
      <c r="AI65" s="11">
        <f t="shared" si="1"/>
        <v>6.6065267691635743</v>
      </c>
      <c r="AJ65" s="11">
        <f t="shared" si="1"/>
        <v>1.5315908789108745</v>
      </c>
      <c r="AK65" s="11"/>
      <c r="AL65" s="11"/>
      <c r="AM65" s="11"/>
      <c r="AN65" s="11">
        <f t="shared" si="1"/>
        <v>-1.0074375897986962</v>
      </c>
      <c r="AO65" s="11">
        <f t="shared" si="1"/>
        <v>36.102264403971404</v>
      </c>
      <c r="AP65" s="11">
        <f t="shared" si="1"/>
        <v>2.0051969035708783</v>
      </c>
      <c r="AR65" s="15">
        <f>W65*'Table A8'!W14</f>
        <v>1.4450578098555689</v>
      </c>
      <c r="AS65" s="15">
        <f>X65*'Table A8'!X14</f>
        <v>7.2881134886374701</v>
      </c>
      <c r="AT65" s="15">
        <f>Y65*'Table A8'!Y14</f>
        <v>0.53085460442870791</v>
      </c>
      <c r="AU65" s="15">
        <f>Z65*'Table A8'!Z14</f>
        <v>2.5334540639346814</v>
      </c>
      <c r="AV65" s="15">
        <f>AA65*'Table A8'!AA14</f>
        <v>5.8254671677064032</v>
      </c>
      <c r="AW65" s="15">
        <f>AB65*'Table A8'!AB14</f>
        <v>-0.40226000913720228</v>
      </c>
      <c r="AX65" s="15">
        <f>AC65*'Table A8'!AC14</f>
        <v>0.33229031231096595</v>
      </c>
      <c r="AY65" s="15">
        <f>AD65*'Table A8'!AD14</f>
        <v>-8.5110491054441782E-5</v>
      </c>
      <c r="AZ65" s="15">
        <f>AE65*'Table A8'!AE14</f>
        <v>-0.60522183472031033</v>
      </c>
      <c r="BA65" s="15">
        <f>AF65*'Table A8'!AF14</f>
        <v>-0.34537725874528841</v>
      </c>
      <c r="BB65" s="15">
        <f>AG65*'Table A8'!AG14</f>
        <v>0.34784293132253707</v>
      </c>
      <c r="BC65" s="15">
        <f>AH65*'Table A8'!AH14</f>
        <v>-6.75756163311165E-2</v>
      </c>
      <c r="BD65" s="15">
        <f>AI65*'Table A8'!AI14</f>
        <v>2.7152825021262292</v>
      </c>
      <c r="BE65" s="15">
        <f>AJ65*'Table A8'!AJ14</f>
        <v>0.71387450866035851</v>
      </c>
      <c r="BF65" s="15"/>
      <c r="BG65" s="15"/>
      <c r="BH65" s="15"/>
      <c r="BI65" s="15">
        <f>AN65*'Table A8'!AN14</f>
        <v>-0.33033878569499248</v>
      </c>
      <c r="BJ65" s="15">
        <f>AO65*'Table A8'!AO14</f>
        <v>14.848861349353438</v>
      </c>
      <c r="BK65" s="15">
        <f>AP65*'Table A8'!AP14</f>
        <v>0.68096486845267035</v>
      </c>
    </row>
    <row r="66" spans="1:63" x14ac:dyDescent="0.2">
      <c r="A66" s="13">
        <v>1979</v>
      </c>
      <c r="B66" s="11">
        <f t="shared" si="2"/>
        <v>1.5896604914932111</v>
      </c>
      <c r="C66" s="11">
        <f t="shared" si="0"/>
        <v>35.897175972803367</v>
      </c>
      <c r="D66" s="11">
        <f t="shared" si="0"/>
        <v>-7.1474546874992578E-2</v>
      </c>
      <c r="E66" s="11">
        <f t="shared" si="0"/>
        <v>1.4212554124671228</v>
      </c>
      <c r="F66" s="11">
        <f t="shared" si="0"/>
        <v>-5.1101266843792157</v>
      </c>
      <c r="G66" s="11">
        <f t="shared" si="0"/>
        <v>-0.9608818509251188</v>
      </c>
      <c r="H66" s="11">
        <f t="shared" si="0"/>
        <v>1.6394413129956069</v>
      </c>
      <c r="I66" s="11">
        <f t="shared" si="0"/>
        <v>5.0167471552603047</v>
      </c>
      <c r="J66" s="11">
        <f t="shared" si="0"/>
        <v>0.47135072181632598</v>
      </c>
      <c r="K66" s="11">
        <f t="shared" si="0"/>
        <v>3.4861268885346317</v>
      </c>
      <c r="L66" s="11">
        <f t="shared" si="0"/>
        <v>2.9131664827707371</v>
      </c>
      <c r="M66" s="11">
        <f t="shared" si="0"/>
        <v>-6.2640616154554909</v>
      </c>
      <c r="N66" s="11">
        <f t="shared" si="0"/>
        <v>5.7501627099939014</v>
      </c>
      <c r="O66" s="11">
        <f t="shared" si="0"/>
        <v>5.7623174406579771</v>
      </c>
      <c r="P66" s="11"/>
      <c r="Q66" s="11">
        <f t="shared" si="0"/>
        <v>2.3028449249856222</v>
      </c>
      <c r="R66" s="11">
        <f t="shared" si="0"/>
        <v>3.1688485449892076</v>
      </c>
      <c r="S66" s="11">
        <f t="shared" si="0"/>
        <v>3.6682219747748928</v>
      </c>
      <c r="T66" s="11">
        <f t="shared" si="0"/>
        <v>2.4993969715879216</v>
      </c>
      <c r="U66" s="11">
        <f t="shared" si="0"/>
        <v>2.6185890831889713</v>
      </c>
      <c r="W66" s="11">
        <f t="shared" si="1"/>
        <v>4.295741360283083</v>
      </c>
      <c r="X66" s="11">
        <f t="shared" si="1"/>
        <v>24.596448874513971</v>
      </c>
      <c r="Y66" s="11">
        <f t="shared" si="1"/>
        <v>2.4946148286319203</v>
      </c>
      <c r="Z66" s="11">
        <f t="shared" si="1"/>
        <v>-5.478614543630175</v>
      </c>
      <c r="AA66" s="11">
        <f t="shared" si="1"/>
        <v>-0.97156251702468155</v>
      </c>
      <c r="AB66" s="11">
        <f t="shared" si="1"/>
        <v>-0.83666915721702306</v>
      </c>
      <c r="AC66" s="11">
        <f t="shared" si="1"/>
        <v>1.9907558588689371</v>
      </c>
      <c r="AD66" s="11">
        <f t="shared" si="1"/>
        <v>2.2817545921204263</v>
      </c>
      <c r="AE66" s="11">
        <f t="shared" si="1"/>
        <v>-1.0586235631690437</v>
      </c>
      <c r="AF66" s="11">
        <f t="shared" si="1"/>
        <v>0.64242635988238783</v>
      </c>
      <c r="AG66" s="11">
        <f t="shared" si="1"/>
        <v>1.3779402601145334</v>
      </c>
      <c r="AH66" s="11">
        <f t="shared" si="1"/>
        <v>-7.4807287486514715</v>
      </c>
      <c r="AI66" s="11">
        <f t="shared" si="1"/>
        <v>9.1754649368118368</v>
      </c>
      <c r="AJ66" s="11">
        <f t="shared" si="1"/>
        <v>3.0643393647142196</v>
      </c>
      <c r="AK66" s="11"/>
      <c r="AL66" s="11"/>
      <c r="AM66" s="11"/>
      <c r="AN66" s="11">
        <f t="shared" si="1"/>
        <v>-3.3069105553319392E-2</v>
      </c>
      <c r="AO66" s="11">
        <f t="shared" si="1"/>
        <v>58.329853246170551</v>
      </c>
      <c r="AP66" s="11">
        <f t="shared" si="1"/>
        <v>2.1196674125742527</v>
      </c>
      <c r="AR66" s="15">
        <f>W66*'Table A8'!W15</f>
        <v>2.4829385062436224</v>
      </c>
      <c r="AS66" s="15">
        <f>X66*'Table A8'!X15</f>
        <v>11.061023058868933</v>
      </c>
      <c r="AT66" s="15">
        <f>Y66*'Table A8'!Y15</f>
        <v>0.5258648058756088</v>
      </c>
      <c r="AU66" s="15">
        <f>Z66*'Table A8'!Z15</f>
        <v>-2.9255801662985137</v>
      </c>
      <c r="AV66" s="15">
        <f>AA66*'Table A8'!AA15</f>
        <v>-0.65434735521612297</v>
      </c>
      <c r="AW66" s="15">
        <f>AB66*'Table A8'!AB15</f>
        <v>-0.22464566871277067</v>
      </c>
      <c r="AX66" s="15">
        <f>AC66*'Table A8'!AC15</f>
        <v>0.74195470860045298</v>
      </c>
      <c r="AY66" s="15">
        <f>AD66*'Table A8'!AD15</f>
        <v>0.2722133228399668</v>
      </c>
      <c r="AZ66" s="15">
        <f>AE66*'Table A8'!AE15</f>
        <v>-0.33685401780038976</v>
      </c>
      <c r="BA66" s="15">
        <f>AF66*'Table A8'!AF15</f>
        <v>0.34588235216067759</v>
      </c>
      <c r="BB66" s="15">
        <f>AG66*'Table A8'!AG15</f>
        <v>0.70481644304858393</v>
      </c>
      <c r="BC66" s="15">
        <f>AH66*'Table A8'!AH15</f>
        <v>-5.7885879057065086</v>
      </c>
      <c r="BD66" s="15">
        <f>AI66*'Table A8'!AI15</f>
        <v>3.7390019617508234</v>
      </c>
      <c r="BE66" s="15">
        <f>AJ66*'Table A8'!AJ15</f>
        <v>1.4172569561803265</v>
      </c>
      <c r="BF66" s="15"/>
      <c r="BG66" s="15"/>
      <c r="BH66" s="15"/>
      <c r="BI66" s="15">
        <f>AN66*'Table A8'!AN15</f>
        <v>-1.0912804832595399E-2</v>
      </c>
      <c r="BJ66" s="15">
        <f>AO66*'Table A8'!AO15</f>
        <v>24.131060287940755</v>
      </c>
      <c r="BK66" s="15">
        <f>AP66*'Table A8'!AP15</f>
        <v>0.72492625510039432</v>
      </c>
    </row>
    <row r="67" spans="1:63" x14ac:dyDescent="0.2">
      <c r="A67" s="13">
        <v>1980</v>
      </c>
      <c r="B67" s="11">
        <f t="shared" si="2"/>
        <v>7.4690861023681192</v>
      </c>
      <c r="C67" s="11">
        <f t="shared" si="0"/>
        <v>0.76564527879036726</v>
      </c>
      <c r="D67" s="11">
        <f t="shared" si="0"/>
        <v>-2.058092568425169</v>
      </c>
      <c r="E67" s="11">
        <f t="shared" si="0"/>
        <v>1.8947003269676768</v>
      </c>
      <c r="F67" s="11">
        <f t="shared" si="0"/>
        <v>-10.573569658684177</v>
      </c>
      <c r="G67" s="11">
        <f t="shared" si="0"/>
        <v>-4.4702193320480452</v>
      </c>
      <c r="H67" s="11">
        <f t="shared" si="0"/>
        <v>-5.8585116510148163</v>
      </c>
      <c r="I67" s="11">
        <f t="shared" si="0"/>
        <v>-2.3834089383030674</v>
      </c>
      <c r="J67" s="11">
        <f t="shared" si="0"/>
        <v>-3.8148901983385568</v>
      </c>
      <c r="K67" s="11">
        <f t="shared" si="0"/>
        <v>5.4174595584908785</v>
      </c>
      <c r="L67" s="11">
        <f t="shared" si="0"/>
        <v>-3.1139433918774202</v>
      </c>
      <c r="M67" s="11">
        <f t="shared" si="0"/>
        <v>-2.1907180328556324</v>
      </c>
      <c r="N67" s="11">
        <f t="shared" si="0"/>
        <v>2.9995015304748165</v>
      </c>
      <c r="O67" s="11">
        <f t="shared" si="0"/>
        <v>2.9886182997061832</v>
      </c>
      <c r="P67" s="11"/>
      <c r="Q67" s="11">
        <f t="shared" si="0"/>
        <v>4.284259805982388</v>
      </c>
      <c r="R67" s="11">
        <f t="shared" si="0"/>
        <v>2.2417566655565766</v>
      </c>
      <c r="S67" s="11">
        <f t="shared" si="0"/>
        <v>5.9406731285949199</v>
      </c>
      <c r="T67" s="11">
        <f t="shared" si="0"/>
        <v>8.7737883631705813</v>
      </c>
      <c r="U67" s="11">
        <f t="shared" si="0"/>
        <v>-1.2357975908620951</v>
      </c>
      <c r="W67" s="11">
        <f t="shared" si="1"/>
        <v>-3.2344688941949431</v>
      </c>
      <c r="X67" s="11">
        <f t="shared" si="1"/>
        <v>5.4935448658476425</v>
      </c>
      <c r="Y67" s="11">
        <f t="shared" si="1"/>
        <v>8.684729153916587</v>
      </c>
      <c r="Z67" s="11">
        <f t="shared" si="1"/>
        <v>0.10323884740682895</v>
      </c>
      <c r="AA67" s="11">
        <f t="shared" si="1"/>
        <v>4.2531805464955097</v>
      </c>
      <c r="AB67" s="11">
        <f t="shared" si="1"/>
        <v>0.67112441559937808</v>
      </c>
      <c r="AC67" s="11">
        <f t="shared" si="1"/>
        <v>3.6694760305611238</v>
      </c>
      <c r="AD67" s="11">
        <f t="shared" si="1"/>
        <v>0.86395702458556511</v>
      </c>
      <c r="AE67" s="11">
        <f t="shared" si="1"/>
        <v>1.9849744896018005</v>
      </c>
      <c r="AF67" s="11">
        <f t="shared" si="1"/>
        <v>4.1987187990510257</v>
      </c>
      <c r="AG67" s="11">
        <f t="shared" si="1"/>
        <v>2.8082338692679656</v>
      </c>
      <c r="AH67" s="11">
        <f t="shared" si="1"/>
        <v>-2.9281165702952552</v>
      </c>
      <c r="AI67" s="11">
        <f t="shared" si="1"/>
        <v>12.003236291317613</v>
      </c>
      <c r="AJ67" s="11">
        <f t="shared" si="1"/>
        <v>5.5723084281711213</v>
      </c>
      <c r="AK67" s="11"/>
      <c r="AL67" s="11"/>
      <c r="AM67" s="11"/>
      <c r="AN67" s="11">
        <f t="shared" si="1"/>
        <v>2.0967470522658389</v>
      </c>
      <c r="AO67" s="11">
        <f t="shared" si="1"/>
        <v>36.062342853351694</v>
      </c>
      <c r="AP67" s="11">
        <f t="shared" si="1"/>
        <v>4.4723682641953557</v>
      </c>
      <c r="AR67" s="15">
        <f>W67*'Table A8'!W16</f>
        <v>-1.8323266285614352</v>
      </c>
      <c r="AS67" s="15">
        <f>X67*'Table A8'!X16</f>
        <v>2.5182409665045595</v>
      </c>
      <c r="AT67" s="15">
        <f>Y67*'Table A8'!Y16</f>
        <v>1.8133714473377833</v>
      </c>
      <c r="AU67" s="15">
        <f>Z67*'Table A8'!Z16</f>
        <v>5.3694524536291741E-2</v>
      </c>
      <c r="AV67" s="15">
        <f>AA67*'Table A8'!AA16</f>
        <v>2.81305361345213</v>
      </c>
      <c r="AW67" s="15">
        <f>AB67*'Table A8'!AB16</f>
        <v>0.17382122364023891</v>
      </c>
      <c r="AX67" s="15">
        <f>AC67*'Table A8'!AC16</f>
        <v>1.315874104559219</v>
      </c>
      <c r="AY67" s="15">
        <f>AD67*'Table A8'!AD16</f>
        <v>9.8923079315047249E-2</v>
      </c>
      <c r="AZ67" s="15">
        <f>AE67*'Table A8'!AE16</f>
        <v>0.60005778820662425</v>
      </c>
      <c r="BA67" s="15">
        <f>AF67*'Table A8'!AF16</f>
        <v>2.2085260883008395</v>
      </c>
      <c r="BB67" s="15">
        <f>AG67*'Table A8'!AG16</f>
        <v>1.3808085935190588</v>
      </c>
      <c r="BC67" s="15">
        <f>AH67*'Table A8'!AH16</f>
        <v>-2.2063358357174749</v>
      </c>
      <c r="BD67" s="15">
        <f>AI67*'Table A8'!AI16</f>
        <v>4.7088695970838996</v>
      </c>
      <c r="BE67" s="15">
        <f>AJ67*'Table A8'!AJ16</f>
        <v>2.4891501748640397</v>
      </c>
      <c r="BF67" s="15"/>
      <c r="BG67" s="15"/>
      <c r="BH67" s="15"/>
      <c r="BI67" s="15">
        <f>AN67*'Table A8'!AN16</f>
        <v>0.66802361085189621</v>
      </c>
      <c r="BJ67" s="15">
        <f>AO67*'Table A8'!AO16</f>
        <v>14.605248855607437</v>
      </c>
      <c r="BK67" s="15">
        <f>AP67*'Table A8'!AP16</f>
        <v>1.4915348161091513</v>
      </c>
    </row>
    <row r="68" spans="1:63" x14ac:dyDescent="0.2">
      <c r="A68" s="13">
        <v>1981</v>
      </c>
      <c r="B68" s="11">
        <f t="shared" si="2"/>
        <v>3.7129782971668126</v>
      </c>
      <c r="C68" s="11">
        <f t="shared" si="0"/>
        <v>14.676312369190359</v>
      </c>
      <c r="D68" s="11">
        <f t="shared" si="0"/>
        <v>3.3195206056754465</v>
      </c>
      <c r="E68" s="11">
        <f t="shared" si="0"/>
        <v>8.7583843303400641</v>
      </c>
      <c r="F68" s="11">
        <f t="shared" si="0"/>
        <v>3.9607507336516585</v>
      </c>
      <c r="G68" s="11">
        <f t="shared" si="0"/>
        <v>-3.8193219175349151</v>
      </c>
      <c r="H68" s="11">
        <f t="shared" si="0"/>
        <v>2.0880754950113647</v>
      </c>
      <c r="I68" s="11">
        <f t="shared" si="0"/>
        <v>5.6965248848267507</v>
      </c>
      <c r="J68" s="11">
        <f t="shared" si="0"/>
        <v>0.73892856323130862</v>
      </c>
      <c r="K68" s="11">
        <f t="shared" si="0"/>
        <v>1.2814730498835476</v>
      </c>
      <c r="L68" s="11">
        <f t="shared" si="0"/>
        <v>1.4647333064463171</v>
      </c>
      <c r="M68" s="11">
        <f t="shared" si="0"/>
        <v>-3.4775699621337002</v>
      </c>
      <c r="N68" s="11">
        <f t="shared" si="0"/>
        <v>5.8609251671162799</v>
      </c>
      <c r="O68" s="11">
        <f t="shared" si="0"/>
        <v>5.7960237282036351</v>
      </c>
      <c r="P68" s="11"/>
      <c r="Q68" s="11">
        <f t="shared" si="0"/>
        <v>6.3936444874107661</v>
      </c>
      <c r="R68" s="11">
        <f t="shared" si="0"/>
        <v>5.8635564338567248</v>
      </c>
      <c r="S68" s="11">
        <f t="shared" si="0"/>
        <v>2.4466498148610243</v>
      </c>
      <c r="T68" s="11">
        <f t="shared" si="0"/>
        <v>-1.262779852882292</v>
      </c>
      <c r="U68" s="11">
        <f t="shared" si="0"/>
        <v>3.3575177885030221</v>
      </c>
      <c r="W68" s="11">
        <f t="shared" si="1"/>
        <v>0.21256215329581238</v>
      </c>
      <c r="X68" s="11">
        <f t="shared" si="1"/>
        <v>16.284694118857111</v>
      </c>
      <c r="Y68" s="11">
        <f t="shared" si="1"/>
        <v>10.163003099863781</v>
      </c>
      <c r="Z68" s="11">
        <f t="shared" si="1"/>
        <v>4.669876411030879</v>
      </c>
      <c r="AA68" s="11">
        <f t="shared" si="1"/>
        <v>8.8832024272354975</v>
      </c>
      <c r="AB68" s="11">
        <f t="shared" si="1"/>
        <v>2.3778422282714868</v>
      </c>
      <c r="AC68" s="11">
        <f t="shared" si="1"/>
        <v>3.679574972671293</v>
      </c>
      <c r="AD68" s="11">
        <f t="shared" si="1"/>
        <v>3.6925217014882996</v>
      </c>
      <c r="AE68" s="11">
        <f t="shared" si="1"/>
        <v>4.4643399086058553</v>
      </c>
      <c r="AF68" s="11">
        <f t="shared" si="1"/>
        <v>0.88170829733356015</v>
      </c>
      <c r="AG68" s="11">
        <f t="shared" si="1"/>
        <v>3.4781358061392633</v>
      </c>
      <c r="AH68" s="11">
        <f t="shared" si="1"/>
        <v>-5.6002392840938828</v>
      </c>
      <c r="AI68" s="11">
        <f t="shared" si="1"/>
        <v>14.691586597871115</v>
      </c>
      <c r="AJ68" s="11">
        <f t="shared" si="1"/>
        <v>7.4606293151611558</v>
      </c>
      <c r="AK68" s="11"/>
      <c r="AL68" s="11"/>
      <c r="AM68" s="11"/>
      <c r="AN68" s="11">
        <f t="shared" si="1"/>
        <v>4.7423670501386015</v>
      </c>
      <c r="AO68" s="11">
        <f t="shared" si="1"/>
        <v>17.982346077899923</v>
      </c>
      <c r="AP68" s="11">
        <f t="shared" si="1"/>
        <v>6.1910400190759045</v>
      </c>
      <c r="AR68" s="15">
        <f>W68*'Table A8'!W17</f>
        <v>0.1168029032360489</v>
      </c>
      <c r="AS68" s="15">
        <f>X68*'Table A8'!X17</f>
        <v>7.4176781711394142</v>
      </c>
      <c r="AT68" s="15">
        <f>Y68*'Table A8'!Y17</f>
        <v>2.161670759341026</v>
      </c>
      <c r="AU68" s="15">
        <f>Z68*'Table A8'!Z17</f>
        <v>2.4049863516809027</v>
      </c>
      <c r="AV68" s="15">
        <f>AA68*'Table A8'!AA17</f>
        <v>5.8540303995481935</v>
      </c>
      <c r="AW68" s="15">
        <f>AB68*'Table A8'!AB17</f>
        <v>0.60111851530703198</v>
      </c>
      <c r="AX68" s="15">
        <f>AC68*'Table A8'!AC17</f>
        <v>1.2771804730142056</v>
      </c>
      <c r="AY68" s="15">
        <f>AD68*'Table A8'!AD17</f>
        <v>0.40986990886520119</v>
      </c>
      <c r="AZ68" s="15">
        <f>AE68*'Table A8'!AE17</f>
        <v>1.2906406675779529</v>
      </c>
      <c r="BA68" s="15">
        <f>AF68*'Table A8'!AF17</f>
        <v>0.45134647740504946</v>
      </c>
      <c r="BB68" s="15">
        <f>AG68*'Table A8'!AG17</f>
        <v>1.6399410325946628</v>
      </c>
      <c r="BC68" s="15">
        <f>AH68*'Table A8'!AH17</f>
        <v>-4.0965750363146753</v>
      </c>
      <c r="BD68" s="15">
        <f>AI68*'Table A8'!AI17</f>
        <v>5.5754571138920879</v>
      </c>
      <c r="BE68" s="15">
        <f>AJ68*'Table A8'!AJ17</f>
        <v>3.2334367451908448</v>
      </c>
      <c r="BF68" s="15"/>
      <c r="BG68" s="15"/>
      <c r="BH68" s="15"/>
      <c r="BI68" s="15">
        <f>AN68*'Table A8'!AN17</f>
        <v>1.4568551578025786</v>
      </c>
      <c r="BJ68" s="15">
        <f>AO68*'Table A8'!AO17</f>
        <v>7.0670620086146698</v>
      </c>
      <c r="BK68" s="15">
        <f>AP68*'Table A8'!AP17</f>
        <v>2.0343757502683424</v>
      </c>
    </row>
    <row r="69" spans="1:63" x14ac:dyDescent="0.2">
      <c r="A69" s="13">
        <v>1982</v>
      </c>
      <c r="B69" s="11">
        <f t="shared" si="2"/>
        <v>3.7437283370247996</v>
      </c>
      <c r="C69" s="11">
        <f t="shared" si="0"/>
        <v>7.5291910403964106</v>
      </c>
      <c r="D69" s="11">
        <f t="shared" si="0"/>
        <v>5.4474285693123337</v>
      </c>
      <c r="E69" s="11">
        <f t="shared" si="0"/>
        <v>2.4022498554843588</v>
      </c>
      <c r="F69" s="11">
        <f t="shared" si="0"/>
        <v>0.54858867278365775</v>
      </c>
      <c r="G69" s="11">
        <f t="shared" si="0"/>
        <v>11.478980170446022</v>
      </c>
      <c r="H69" s="11">
        <f t="shared" si="0"/>
        <v>4.3676980797656517</v>
      </c>
      <c r="I69" s="11">
        <f t="shared" si="0"/>
        <v>0.30409901776851467</v>
      </c>
      <c r="J69" s="11">
        <f t="shared" si="0"/>
        <v>-0.74437314140653876</v>
      </c>
      <c r="K69" s="11">
        <f t="shared" si="0"/>
        <v>2.3908127546527318</v>
      </c>
      <c r="L69" s="11">
        <f t="shared" si="0"/>
        <v>2.4742065451096211</v>
      </c>
      <c r="M69" s="11">
        <f t="shared" si="0"/>
        <v>-11.914846920532412</v>
      </c>
      <c r="N69" s="11">
        <f t="shared" si="0"/>
        <v>7.7544034248977072</v>
      </c>
      <c r="O69" s="11">
        <f t="shared" si="0"/>
        <v>7.7173246537503983</v>
      </c>
      <c r="P69" s="11"/>
      <c r="Q69" s="11">
        <f t="shared" si="0"/>
        <v>3.3896088603035146</v>
      </c>
      <c r="R69" s="11">
        <f t="shared" si="0"/>
        <v>2.029264091418407</v>
      </c>
      <c r="S69" s="11">
        <f t="shared" si="0"/>
        <v>-0.4145431378909048</v>
      </c>
      <c r="T69" s="11">
        <f t="shared" si="0"/>
        <v>0.16583751727759038</v>
      </c>
      <c r="U69" s="11">
        <f t="shared" si="0"/>
        <v>4.6490939844705608</v>
      </c>
      <c r="W69" s="11">
        <f t="shared" si="1"/>
        <v>-3.5327714203461369</v>
      </c>
      <c r="X69" s="11">
        <f t="shared" si="1"/>
        <v>6.9887851277597486</v>
      </c>
      <c r="Y69" s="11">
        <f t="shared" si="1"/>
        <v>5.3169017516927743</v>
      </c>
      <c r="Z69" s="11">
        <f t="shared" si="1"/>
        <v>2.9309764614799749</v>
      </c>
      <c r="AA69" s="11">
        <f t="shared" si="1"/>
        <v>5.2763575494567654</v>
      </c>
      <c r="AB69" s="11">
        <f t="shared" si="1"/>
        <v>2.9298337920528676</v>
      </c>
      <c r="AC69" s="11">
        <f t="shared" si="1"/>
        <v>3.1788623044784816</v>
      </c>
      <c r="AD69" s="11">
        <f t="shared" si="1"/>
        <v>-0.58261525295601413</v>
      </c>
      <c r="AE69" s="11">
        <f t="shared" si="1"/>
        <v>0.42935250175108464</v>
      </c>
      <c r="AF69" s="11">
        <f t="shared" si="1"/>
        <v>-0.54132694379257951</v>
      </c>
      <c r="AG69" s="11">
        <f t="shared" si="1"/>
        <v>4.609057564332141</v>
      </c>
      <c r="AH69" s="11">
        <f t="shared" si="1"/>
        <v>-12.007358651637672</v>
      </c>
      <c r="AI69" s="11">
        <f t="shared" si="1"/>
        <v>10.686861706695201</v>
      </c>
      <c r="AJ69" s="11">
        <f t="shared" si="1"/>
        <v>4.5673584804316523</v>
      </c>
      <c r="AK69" s="11"/>
      <c r="AL69" s="11"/>
      <c r="AM69" s="11"/>
      <c r="AN69" s="11">
        <f t="shared" si="1"/>
        <v>0.89672315217279008</v>
      </c>
      <c r="AO69" s="11">
        <f t="shared" si="1"/>
        <v>16.177922198653832</v>
      </c>
      <c r="AP69" s="11">
        <f t="shared" si="1"/>
        <v>3.4124840378922059</v>
      </c>
      <c r="AR69" s="15">
        <f>W69*'Table A8'!W18</f>
        <v>-1.9578619211558292</v>
      </c>
      <c r="AS69" s="15">
        <f>X69*'Table A8'!X18</f>
        <v>3.3392415340436079</v>
      </c>
      <c r="AT69" s="15">
        <f>Y69*'Table A8'!Y18</f>
        <v>1.2340528965678927</v>
      </c>
      <c r="AU69" s="15">
        <f>Z69*'Table A8'!Z18</f>
        <v>1.5698309927686749</v>
      </c>
      <c r="AV69" s="15">
        <f>AA69*'Table A8'!AA18</f>
        <v>3.5873954978756544</v>
      </c>
      <c r="AW69" s="15">
        <f>AB69*'Table A8'!AB18</f>
        <v>0.7834375559949367</v>
      </c>
      <c r="AX69" s="15">
        <f>AC69*'Table A8'!AC18</f>
        <v>1.141211567307775</v>
      </c>
      <c r="AY69" s="15">
        <f>AD69*'Table A8'!AD18</f>
        <v>-6.8748599848809669E-2</v>
      </c>
      <c r="AZ69" s="15">
        <f>AE69*'Table A8'!AE18</f>
        <v>0.12738888726954681</v>
      </c>
      <c r="BA69" s="15">
        <f>AF69*'Table A8'!AF18</f>
        <v>-0.28024495880141842</v>
      </c>
      <c r="BB69" s="15">
        <f>AG69*'Table A8'!AG18</f>
        <v>2.2003640812121645</v>
      </c>
      <c r="BC69" s="15">
        <f>AH69*'Table A8'!AH18</f>
        <v>-8.61888204014552</v>
      </c>
      <c r="BD69" s="15">
        <f>AI69*'Table A8'!AI18</f>
        <v>4.1646700070991205</v>
      </c>
      <c r="BE69" s="15">
        <f>AJ69*'Table A8'!AJ18</f>
        <v>2.0274504294636104</v>
      </c>
      <c r="BF69" s="15"/>
      <c r="BG69" s="15"/>
      <c r="BH69" s="15"/>
      <c r="BI69" s="15">
        <f>AN69*'Table A8'!AN18</f>
        <v>0.28318517145616706</v>
      </c>
      <c r="BJ69" s="15">
        <f>AO69*'Table A8'!AO18</f>
        <v>6.4792578405608587</v>
      </c>
      <c r="BK69" s="15">
        <f>AP69*'Table A8'!AP18</f>
        <v>1.1759419994576543</v>
      </c>
    </row>
    <row r="70" spans="1:63" x14ac:dyDescent="0.2">
      <c r="A70" s="13">
        <v>1983</v>
      </c>
      <c r="B70" s="11">
        <f t="shared" si="2"/>
        <v>-4.6619469754100207</v>
      </c>
      <c r="C70" s="11">
        <f t="shared" si="0"/>
        <v>9.1899031268672555</v>
      </c>
      <c r="D70" s="11">
        <f t="shared" si="0"/>
        <v>6.2687782414170279</v>
      </c>
      <c r="E70" s="11">
        <f t="shared" si="0"/>
        <v>4.1051632976751593</v>
      </c>
      <c r="F70" s="11">
        <f t="shared" si="0"/>
        <v>-1.9153877214293784</v>
      </c>
      <c r="G70" s="11">
        <f t="shared" si="0"/>
        <v>7.2148934186347322</v>
      </c>
      <c r="H70" s="11">
        <f t="shared" si="0"/>
        <v>7.3210850485616552</v>
      </c>
      <c r="I70" s="11">
        <f t="shared" si="0"/>
        <v>6.2173854231331482</v>
      </c>
      <c r="J70" s="11">
        <f t="shared" si="0"/>
        <v>1.7645539083943191</v>
      </c>
      <c r="K70" s="11">
        <f t="shared" si="0"/>
        <v>5.1567555081643635</v>
      </c>
      <c r="L70" s="11">
        <f t="shared" si="0"/>
        <v>2.2210027618793684</v>
      </c>
      <c r="M70" s="11">
        <f t="shared" si="0"/>
        <v>3.8545288282758912</v>
      </c>
      <c r="N70" s="11">
        <f t="shared" si="0"/>
        <v>7.3078701172330245</v>
      </c>
      <c r="O70" s="11">
        <f t="shared" si="0"/>
        <v>7.3126440464546514</v>
      </c>
      <c r="P70" s="11"/>
      <c r="Q70" s="11">
        <f t="shared" si="0"/>
        <v>3.5666521718331463</v>
      </c>
      <c r="R70" s="11">
        <f t="shared" si="0"/>
        <v>3.8076376287167286</v>
      </c>
      <c r="S70" s="11">
        <f t="shared" si="0"/>
        <v>9.8262873866800255</v>
      </c>
      <c r="T70" s="11">
        <f t="shared" si="0"/>
        <v>1.9032058592655634</v>
      </c>
      <c r="U70" s="11">
        <f t="shared" si="0"/>
        <v>5.4915898102519618</v>
      </c>
      <c r="W70" s="11">
        <f t="shared" si="1"/>
        <v>2.5382237446976652</v>
      </c>
      <c r="X70" s="11">
        <f t="shared" si="1"/>
        <v>14.186571334859261</v>
      </c>
      <c r="Y70" s="11">
        <f t="shared" si="1"/>
        <v>3.526604152414111</v>
      </c>
      <c r="Z70" s="11">
        <f t="shared" si="1"/>
        <v>0.13523276051436572</v>
      </c>
      <c r="AA70" s="11">
        <f t="shared" si="1"/>
        <v>2.25415916977646</v>
      </c>
      <c r="AB70" s="11">
        <f t="shared" si="1"/>
        <v>1.1198793984205435</v>
      </c>
      <c r="AC70" s="11">
        <f t="shared" si="1"/>
        <v>2.243114027737354</v>
      </c>
      <c r="AD70" s="11">
        <f t="shared" si="1"/>
        <v>-0.40025876960369861</v>
      </c>
      <c r="AE70" s="11">
        <f t="shared" si="1"/>
        <v>1.4441047609496771</v>
      </c>
      <c r="AF70" s="11">
        <f t="shared" si="1"/>
        <v>-4.5013532590792681E-2</v>
      </c>
      <c r="AG70" s="11">
        <f t="shared" si="1"/>
        <v>3.2917354477232776</v>
      </c>
      <c r="AH70" s="11">
        <f t="shared" si="1"/>
        <v>2.610147551501278</v>
      </c>
      <c r="AI70" s="11">
        <f t="shared" si="1"/>
        <v>3.5434431970281501</v>
      </c>
      <c r="AJ70" s="11">
        <f t="shared" si="1"/>
        <v>6.3658854178633942E-2</v>
      </c>
      <c r="AK70" s="11"/>
      <c r="AL70" s="11"/>
      <c r="AM70" s="11"/>
      <c r="AN70" s="11">
        <f t="shared" ref="W70:AP83" si="3">LN(AN19/AN18)*100</f>
        <v>5.0879873148841677</v>
      </c>
      <c r="AO70" s="11">
        <f t="shared" si="3"/>
        <v>7.1536506664114361</v>
      </c>
      <c r="AP70" s="11">
        <f t="shared" si="3"/>
        <v>2.4337587771745333</v>
      </c>
      <c r="AR70" s="15">
        <f>W70*'Table A8'!W19</f>
        <v>1.4559251399585809</v>
      </c>
      <c r="AS70" s="15">
        <f>X70*'Table A8'!X19</f>
        <v>7.2762924376493157</v>
      </c>
      <c r="AT70" s="15">
        <f>Y70*'Table A8'!Y19</f>
        <v>0.91268515464477207</v>
      </c>
      <c r="AU70" s="15">
        <f>Z70*'Table A8'!Z19</f>
        <v>7.6338893310359451E-2</v>
      </c>
      <c r="AV70" s="15">
        <f>AA70*'Table A8'!AA19</f>
        <v>1.5923380375300911</v>
      </c>
      <c r="AW70" s="15">
        <f>AB70*'Table A8'!AB19</f>
        <v>0.32644484463958839</v>
      </c>
      <c r="AX70" s="15">
        <f>AC70*'Table A8'!AC19</f>
        <v>0.85933698402618031</v>
      </c>
      <c r="AY70" s="15">
        <f>AD70*'Table A8'!AD19</f>
        <v>-5.2233769433282645E-2</v>
      </c>
      <c r="AZ70" s="15">
        <f>AE70*'Table A8'!AE19</f>
        <v>0.4553262311274332</v>
      </c>
      <c r="BA70" s="15">
        <f>AF70*'Table A8'!AF19</f>
        <v>-2.4217280533846464E-2</v>
      </c>
      <c r="BB70" s="15">
        <f>AG70*'Table A8'!AG19</f>
        <v>1.6356633439736967</v>
      </c>
      <c r="BC70" s="15">
        <f>AH70*'Table A8'!AH19</f>
        <v>1.8900078420420754</v>
      </c>
      <c r="BD70" s="15">
        <f>AI70*'Table A8'!AI19</f>
        <v>1.4450161357480797</v>
      </c>
      <c r="BE70" s="15">
        <f>AJ70*'Table A8'!AJ19</f>
        <v>2.9448585943036062E-2</v>
      </c>
      <c r="BF70" s="15"/>
      <c r="BG70" s="15"/>
      <c r="BH70" s="15"/>
      <c r="BI70" s="15">
        <f>AN70*'Table A8'!AN19</f>
        <v>1.7299156870606169</v>
      </c>
      <c r="BJ70" s="15">
        <f>AO70*'Table A8'!AO19</f>
        <v>3.0031025497595207</v>
      </c>
      <c r="BK70" s="15">
        <f>AP70*'Table A8'!AP19</f>
        <v>0.90268113045403442</v>
      </c>
    </row>
    <row r="71" spans="1:63" x14ac:dyDescent="0.2">
      <c r="A71" s="13">
        <v>1984</v>
      </c>
      <c r="B71" s="11">
        <f t="shared" si="2"/>
        <v>13.066121261356411</v>
      </c>
      <c r="C71" s="11">
        <f t="shared" si="0"/>
        <v>0.27740663598236986</v>
      </c>
      <c r="D71" s="11">
        <f t="shared" si="0"/>
        <v>3.3657423385797398</v>
      </c>
      <c r="E71" s="11">
        <f t="shared" si="0"/>
        <v>-20.192523754682533</v>
      </c>
      <c r="F71" s="11">
        <f t="shared" si="0"/>
        <v>-4.3839185209813252</v>
      </c>
      <c r="G71" s="11">
        <f t="shared" si="0"/>
        <v>5.5864041493162757E-2</v>
      </c>
      <c r="H71" s="11">
        <f t="shared" si="0"/>
        <v>-0.36747111716095543</v>
      </c>
      <c r="I71" s="11">
        <f t="shared" si="0"/>
        <v>6.0107716978543495E-2</v>
      </c>
      <c r="J71" s="11">
        <f t="shared" si="0"/>
        <v>-5.4047448125629307</v>
      </c>
      <c r="K71" s="11">
        <f t="shared" si="0"/>
        <v>0.38988239824919269</v>
      </c>
      <c r="L71" s="11">
        <f t="shared" si="0"/>
        <v>-3.012914341168432</v>
      </c>
      <c r="M71" s="11">
        <f t="shared" si="0"/>
        <v>-6.6738936661258492</v>
      </c>
      <c r="N71" s="11">
        <f t="shared" si="0"/>
        <v>-0.77844631283673715</v>
      </c>
      <c r="O71" s="11">
        <f t="shared" si="0"/>
        <v>-0.79274410023132613</v>
      </c>
      <c r="P71" s="11"/>
      <c r="Q71" s="11">
        <f t="shared" si="0"/>
        <v>-0.88029192700607739</v>
      </c>
      <c r="R71" s="11">
        <f t="shared" si="0"/>
        <v>-2.8828875782679417</v>
      </c>
      <c r="S71" s="11">
        <f t="shared" si="0"/>
        <v>-1.8511380613208968</v>
      </c>
      <c r="T71" s="11">
        <f t="shared" si="0"/>
        <v>-2.0850069760110519</v>
      </c>
      <c r="U71" s="11">
        <f t="shared" si="0"/>
        <v>-0.7284614382345137</v>
      </c>
      <c r="W71" s="11">
        <f t="shared" si="3"/>
        <v>-4.0960723507271775</v>
      </c>
      <c r="X71" s="11">
        <f t="shared" si="3"/>
        <v>12.0322622615592</v>
      </c>
      <c r="Y71" s="11">
        <f t="shared" si="3"/>
        <v>-0.72156898228908184</v>
      </c>
      <c r="Z71" s="11">
        <f t="shared" si="3"/>
        <v>0.45626611484014379</v>
      </c>
      <c r="AA71" s="11">
        <f t="shared" si="3"/>
        <v>3.1857307918870084</v>
      </c>
      <c r="AB71" s="11">
        <f t="shared" si="3"/>
        <v>-5.2306759952514259</v>
      </c>
      <c r="AC71" s="11">
        <f t="shared" si="3"/>
        <v>-2.0355483452428289</v>
      </c>
      <c r="AD71" s="11">
        <f t="shared" si="3"/>
        <v>-2.8460228267980576</v>
      </c>
      <c r="AE71" s="11">
        <f t="shared" si="3"/>
        <v>-4.8711545428258196</v>
      </c>
      <c r="AF71" s="11">
        <f t="shared" si="3"/>
        <v>-3.7687050776065871</v>
      </c>
      <c r="AG71" s="11">
        <f t="shared" si="3"/>
        <v>1.2432219159532645</v>
      </c>
      <c r="AH71" s="11">
        <f t="shared" si="3"/>
        <v>-5.5688179993931346</v>
      </c>
      <c r="AI71" s="11">
        <f t="shared" si="3"/>
        <v>-0.75518207898653877</v>
      </c>
      <c r="AJ71" s="11">
        <f t="shared" si="3"/>
        <v>-4.29370900143208</v>
      </c>
      <c r="AK71" s="11"/>
      <c r="AL71" s="11"/>
      <c r="AM71" s="11"/>
      <c r="AN71" s="11">
        <f t="shared" si="3"/>
        <v>-5.3445666425970177</v>
      </c>
      <c r="AO71" s="11">
        <f t="shared" si="3"/>
        <v>3.2924710251851419</v>
      </c>
      <c r="AP71" s="11">
        <f t="shared" si="3"/>
        <v>-1.7933816468047461</v>
      </c>
      <c r="AR71" s="15">
        <f>W71*'Table A8'!W20</f>
        <v>-2.3974311468806166</v>
      </c>
      <c r="AS71" s="15">
        <f>X71*'Table A8'!X20</f>
        <v>6.6093216602744684</v>
      </c>
      <c r="AT71" s="15">
        <f>Y71*'Table A8'!Y20</f>
        <v>-0.1996581373993889</v>
      </c>
      <c r="AU71" s="15">
        <f>Z71*'Table A8'!Z20</f>
        <v>0.266505037678128</v>
      </c>
      <c r="AV71" s="15">
        <f>AA71*'Table A8'!AA20</f>
        <v>2.3086991048805148</v>
      </c>
      <c r="AW71" s="15">
        <f>AB71*'Table A8'!AB20</f>
        <v>-1.5843717589616566</v>
      </c>
      <c r="AX71" s="15">
        <f>AC71*'Table A8'!AC20</f>
        <v>-0.80343093186734471</v>
      </c>
      <c r="AY71" s="15">
        <f>AD71*'Table A8'!AD20</f>
        <v>-0.39332035466349152</v>
      </c>
      <c r="AZ71" s="15">
        <f>AE71*'Table A8'!AE20</f>
        <v>-1.5767927255127177</v>
      </c>
      <c r="BA71" s="15">
        <f>AF71*'Table A8'!AF20</f>
        <v>-2.0592204544042394</v>
      </c>
      <c r="BB71" s="15">
        <f>AG71*'Table A8'!AG20</f>
        <v>0.62894596728075647</v>
      </c>
      <c r="BC71" s="15">
        <f>AH71*'Table A8'!AH20</f>
        <v>-4.0813867117552283</v>
      </c>
      <c r="BD71" s="15">
        <f>AI71*'Table A8'!AI20</f>
        <v>-0.31121053475035265</v>
      </c>
      <c r="BE71" s="15">
        <f>AJ71*'Table A8'!AJ20</f>
        <v>-2.0051621036687814</v>
      </c>
      <c r="BF71" s="15"/>
      <c r="BG71" s="15"/>
      <c r="BH71" s="15"/>
      <c r="BI71" s="15">
        <f>AN71*'Table A8'!AN20</f>
        <v>-1.8844941981797085</v>
      </c>
      <c r="BJ71" s="15">
        <f>AO71*'Table A8'!AO20</f>
        <v>1.4006171741137594</v>
      </c>
      <c r="BK71" s="15">
        <f>AP71*'Table A8'!AP20</f>
        <v>-0.69242465383131246</v>
      </c>
    </row>
    <row r="72" spans="1:63" x14ac:dyDescent="0.2">
      <c r="A72" s="13">
        <v>1985</v>
      </c>
      <c r="B72" s="11">
        <f t="shared" si="2"/>
        <v>0.19744935982504078</v>
      </c>
      <c r="C72" s="11">
        <f t="shared" si="0"/>
        <v>17.77969186728426</v>
      </c>
      <c r="D72" s="11">
        <f t="shared" si="0"/>
        <v>0.89665894018737746</v>
      </c>
      <c r="E72" s="11">
        <f t="shared" si="0"/>
        <v>20.529622275738415</v>
      </c>
      <c r="F72" s="11">
        <f t="shared" si="0"/>
        <v>11.745007859866369</v>
      </c>
      <c r="G72" s="11">
        <f t="shared" ref="C72:U85" si="4">LN(G21/G20)*100</f>
        <v>-1.0804677918377421</v>
      </c>
      <c r="H72" s="11">
        <f t="shared" si="4"/>
        <v>3.6074075421256464</v>
      </c>
      <c r="I72" s="11">
        <f t="shared" si="4"/>
        <v>5.8217436203316968</v>
      </c>
      <c r="J72" s="11">
        <f t="shared" si="4"/>
        <v>3.4670394435781251</v>
      </c>
      <c r="K72" s="11">
        <f t="shared" si="4"/>
        <v>-0.44153474000381909</v>
      </c>
      <c r="L72" s="11">
        <f t="shared" si="4"/>
        <v>-7.2089058750600454</v>
      </c>
      <c r="M72" s="11">
        <f t="shared" si="4"/>
        <v>1.6448050216189483</v>
      </c>
      <c r="N72" s="11">
        <f t="shared" si="4"/>
        <v>3.9241890773045802E-2</v>
      </c>
      <c r="O72" s="11">
        <f t="shared" si="4"/>
        <v>-5.959410310664208E-2</v>
      </c>
      <c r="P72" s="11"/>
      <c r="Q72" s="11">
        <f t="shared" si="4"/>
        <v>4.560732759336048</v>
      </c>
      <c r="R72" s="11">
        <f t="shared" si="4"/>
        <v>-1.0658433949635866</v>
      </c>
      <c r="S72" s="11">
        <f t="shared" si="4"/>
        <v>-0.43843125848376135</v>
      </c>
      <c r="T72" s="11">
        <f t="shared" si="4"/>
        <v>0.49126482358945706</v>
      </c>
      <c r="U72" s="11">
        <f t="shared" si="4"/>
        <v>2.0519531922359895</v>
      </c>
      <c r="W72" s="11">
        <f t="shared" si="3"/>
        <v>6.5420756070303039</v>
      </c>
      <c r="X72" s="11">
        <f t="shared" si="3"/>
        <v>13.691222944301916</v>
      </c>
      <c r="Y72" s="11">
        <f t="shared" si="3"/>
        <v>-1.4353455028498128</v>
      </c>
      <c r="Z72" s="11">
        <f t="shared" si="3"/>
        <v>-3.2019247954662786</v>
      </c>
      <c r="AA72" s="11">
        <f t="shared" si="3"/>
        <v>1.4949826428155752</v>
      </c>
      <c r="AB72" s="11">
        <f t="shared" si="3"/>
        <v>-2.4825773107614766</v>
      </c>
      <c r="AC72" s="11">
        <f t="shared" si="3"/>
        <v>2.0009992134432038</v>
      </c>
      <c r="AD72" s="11">
        <f t="shared" si="3"/>
        <v>0.55404414246270828</v>
      </c>
      <c r="AE72" s="11">
        <f t="shared" si="3"/>
        <v>-1.4029560555656522</v>
      </c>
      <c r="AF72" s="11">
        <f t="shared" si="3"/>
        <v>-2.2868146936039997</v>
      </c>
      <c r="AG72" s="11">
        <f t="shared" si="3"/>
        <v>-2.0452366945558973</v>
      </c>
      <c r="AH72" s="11">
        <f t="shared" si="3"/>
        <v>0.32673415146595935</v>
      </c>
      <c r="AI72" s="11">
        <f t="shared" si="3"/>
        <v>-2.7783543222746196</v>
      </c>
      <c r="AJ72" s="11">
        <f t="shared" si="3"/>
        <v>-6.2681691081872657</v>
      </c>
      <c r="AK72" s="11"/>
      <c r="AL72" s="11"/>
      <c r="AM72" s="11"/>
      <c r="AN72" s="11">
        <f t="shared" si="3"/>
        <v>-5.1100608507489858</v>
      </c>
      <c r="AO72" s="11">
        <f t="shared" si="3"/>
        <v>6.3200807615830756</v>
      </c>
      <c r="AP72" s="11">
        <f t="shared" si="3"/>
        <v>-0.60323392296079137</v>
      </c>
      <c r="AR72" s="15">
        <f>W72*'Table A8'!W21</f>
        <v>3.9507594590856003</v>
      </c>
      <c r="AS72" s="15">
        <f>X72*'Table A8'!X21</f>
        <v>8.0312713791275048</v>
      </c>
      <c r="AT72" s="15">
        <f>Y72*'Table A8'!Y21</f>
        <v>-0.41725493767844052</v>
      </c>
      <c r="AU72" s="15">
        <f>Z72*'Table A8'!Z21</f>
        <v>-1.9272385343911531</v>
      </c>
      <c r="AV72" s="15">
        <f>AA72*'Table A8'!AA21</f>
        <v>1.1110711001405356</v>
      </c>
      <c r="AW72" s="15">
        <f>AB72*'Table A8'!AB21</f>
        <v>-0.77828798692372292</v>
      </c>
      <c r="AX72" s="15">
        <f>AC72*'Table A8'!AC21</f>
        <v>0.81200548081525215</v>
      </c>
      <c r="AY72" s="15">
        <f>AD72*'Table A8'!AD21</f>
        <v>8.0835040385309156E-2</v>
      </c>
      <c r="AZ72" s="15">
        <f>AE72*'Table A8'!AE21</f>
        <v>-0.4625546115199955</v>
      </c>
      <c r="BA72" s="15">
        <f>AF72*'Table A8'!AF21</f>
        <v>-1.2582054444209207</v>
      </c>
      <c r="BB72" s="15">
        <f>AG72*'Table A8'!AG21</f>
        <v>-1.044911427248608</v>
      </c>
      <c r="BC72" s="15">
        <f>AH72*'Table A8'!AH21</f>
        <v>0.24207733282112928</v>
      </c>
      <c r="BD72" s="15">
        <f>AI72*'Table A8'!AI21</f>
        <v>-1.1402366138615039</v>
      </c>
      <c r="BE72" s="15">
        <f>AJ72*'Table A8'!AJ21</f>
        <v>-2.9153254522178971</v>
      </c>
      <c r="BF72" s="15"/>
      <c r="BG72" s="15"/>
      <c r="BH72" s="15"/>
      <c r="BI72" s="15">
        <f>AN72*'Table A8'!AN21</f>
        <v>-1.8110055655054409</v>
      </c>
      <c r="BJ72" s="15">
        <f>AO72*'Table A8'!AO21</f>
        <v>2.7144746870999308</v>
      </c>
      <c r="BK72" s="15">
        <f>AP72*'Table A8'!AP21</f>
        <v>-0.24020774812298712</v>
      </c>
    </row>
    <row r="73" spans="1:63" x14ac:dyDescent="0.2">
      <c r="A73" s="13">
        <v>1986</v>
      </c>
      <c r="B73" s="11">
        <f t="shared" si="2"/>
        <v>0.20704308657107681</v>
      </c>
      <c r="C73" s="11">
        <f t="shared" si="4"/>
        <v>10.18344945797519</v>
      </c>
      <c r="D73" s="11">
        <f t="shared" si="4"/>
        <v>2.0300913395832567</v>
      </c>
      <c r="E73" s="11">
        <f t="shared" si="4"/>
        <v>19.023129068442909</v>
      </c>
      <c r="F73" s="11">
        <f t="shared" si="4"/>
        <v>11.618254351014897</v>
      </c>
      <c r="G73" s="11">
        <f t="shared" si="4"/>
        <v>4.0134801781239755</v>
      </c>
      <c r="H73" s="11">
        <f t="shared" si="4"/>
        <v>4.6383299394932758</v>
      </c>
      <c r="I73" s="11">
        <f t="shared" si="4"/>
        <v>4.4967276404746821</v>
      </c>
      <c r="J73" s="11">
        <f t="shared" si="4"/>
        <v>1.1043058664974401</v>
      </c>
      <c r="K73" s="11">
        <f t="shared" si="4"/>
        <v>-1.5835947675251971</v>
      </c>
      <c r="L73" s="11">
        <f t="shared" si="4"/>
        <v>-0.89985733340033658</v>
      </c>
      <c r="M73" s="11">
        <f t="shared" si="4"/>
        <v>8.6688893977428698</v>
      </c>
      <c r="N73" s="11">
        <f t="shared" si="4"/>
        <v>0.98212531619981613</v>
      </c>
      <c r="O73" s="11">
        <f t="shared" si="4"/>
        <v>0.98223960633884144</v>
      </c>
      <c r="P73" s="11"/>
      <c r="Q73" s="11">
        <f t="shared" si="4"/>
        <v>-0.29468225663881442</v>
      </c>
      <c r="R73" s="11">
        <f t="shared" si="4"/>
        <v>3.204920736379572</v>
      </c>
      <c r="S73" s="11">
        <f t="shared" si="4"/>
        <v>7.6045278919216859</v>
      </c>
      <c r="T73" s="11">
        <f t="shared" si="4"/>
        <v>4.0160066304884969</v>
      </c>
      <c r="U73" s="11">
        <f t="shared" si="4"/>
        <v>3.0017178539079796</v>
      </c>
      <c r="W73" s="11">
        <f t="shared" si="3"/>
        <v>-0.64341761189779845</v>
      </c>
      <c r="X73" s="11">
        <f t="shared" si="3"/>
        <v>13.287169521353889</v>
      </c>
      <c r="Y73" s="11">
        <f t="shared" si="3"/>
        <v>1.2845121219294062</v>
      </c>
      <c r="Z73" s="11">
        <f t="shared" si="3"/>
        <v>2.2135656251251303</v>
      </c>
      <c r="AA73" s="11">
        <f t="shared" si="3"/>
        <v>4.5171845846397165</v>
      </c>
      <c r="AB73" s="11">
        <f t="shared" si="3"/>
        <v>-1.275951683157674</v>
      </c>
      <c r="AC73" s="11">
        <f t="shared" si="3"/>
        <v>4.3895539672075454</v>
      </c>
      <c r="AD73" s="11">
        <f t="shared" si="3"/>
        <v>2.4444073209163393</v>
      </c>
      <c r="AE73" s="11">
        <f t="shared" si="3"/>
        <v>-0.71930037985636341</v>
      </c>
      <c r="AF73" s="11">
        <f t="shared" si="3"/>
        <v>-2.6581351714639814</v>
      </c>
      <c r="AG73" s="11">
        <f t="shared" si="3"/>
        <v>0.54886533136563498</v>
      </c>
      <c r="AH73" s="11">
        <f t="shared" si="3"/>
        <v>10.056011373947147</v>
      </c>
      <c r="AI73" s="11">
        <f t="shared" si="3"/>
        <v>3.3555787684785154</v>
      </c>
      <c r="AJ73" s="11">
        <f t="shared" si="3"/>
        <v>-0.2555801436393898</v>
      </c>
      <c r="AK73" s="11"/>
      <c r="AL73" s="11"/>
      <c r="AM73" s="11"/>
      <c r="AN73" s="11">
        <f t="shared" si="3"/>
        <v>7.1602859377793218</v>
      </c>
      <c r="AO73" s="11">
        <f t="shared" si="3"/>
        <v>9.4851583207575647</v>
      </c>
      <c r="AP73" s="11">
        <f t="shared" si="3"/>
        <v>1.3296466519546195</v>
      </c>
      <c r="AR73" s="15">
        <f>W73*'Table A8'!W22</f>
        <v>-0.39788945119759861</v>
      </c>
      <c r="AS73" s="15">
        <f>X73*'Table A8'!X22</f>
        <v>8.1928687268668074</v>
      </c>
      <c r="AT73" s="15">
        <f>Y73*'Table A8'!Y22</f>
        <v>0.38008713687891138</v>
      </c>
      <c r="AU73" s="15">
        <f>Z73*'Table A8'!Z22</f>
        <v>1.3509391010138672</v>
      </c>
      <c r="AV73" s="15">
        <f>AA73*'Table A8'!AA22</f>
        <v>3.4046020214429547</v>
      </c>
      <c r="AW73" s="15">
        <f>AB73*'Table A8'!AB22</f>
        <v>-0.40651820625403495</v>
      </c>
      <c r="AX73" s="15">
        <f>AC73*'Table A8'!AC22</f>
        <v>1.8054235467124635</v>
      </c>
      <c r="AY73" s="15">
        <f>AD73*'Table A8'!AD22</f>
        <v>0.3683721832620922</v>
      </c>
      <c r="AZ73" s="15">
        <f>AE73*'Table A8'!AE22</f>
        <v>-0.23513929417504517</v>
      </c>
      <c r="BA73" s="15">
        <f>AF73*'Table A8'!AF22</f>
        <v>-1.4345955520391109</v>
      </c>
      <c r="BB73" s="15">
        <f>AG73*'Table A8'!AG22</f>
        <v>0.27772585767101132</v>
      </c>
      <c r="BC73" s="15">
        <f>AH73*'Table A8'!AH22</f>
        <v>7.5872605816431218</v>
      </c>
      <c r="BD73" s="15">
        <f>AI73*'Table A8'!AI22</f>
        <v>1.3361914656081448</v>
      </c>
      <c r="BE73" s="15">
        <f>AJ73*'Table A8'!AJ22</f>
        <v>-0.11562445698245995</v>
      </c>
      <c r="BF73" s="15"/>
      <c r="BG73" s="15"/>
      <c r="BH73" s="15"/>
      <c r="BI73" s="15">
        <f>AN73*'Table A8'!AN22</f>
        <v>2.5526419368183286</v>
      </c>
      <c r="BJ73" s="15">
        <f>AO73*'Table A8'!AO22</f>
        <v>4.0568022137880098</v>
      </c>
      <c r="BK73" s="15">
        <f>AP73*'Table A8'!AP22</f>
        <v>0.53425202475536615</v>
      </c>
    </row>
    <row r="74" spans="1:63" x14ac:dyDescent="0.2">
      <c r="A74" s="13">
        <v>1987</v>
      </c>
      <c r="B74" s="11">
        <f t="shared" si="2"/>
        <v>-3.7513793927473218</v>
      </c>
      <c r="C74" s="11">
        <f t="shared" si="4"/>
        <v>9.6568107001221914</v>
      </c>
      <c r="D74" s="11">
        <f t="shared" si="4"/>
        <v>3.2860344211440635</v>
      </c>
      <c r="E74" s="11">
        <f t="shared" si="4"/>
        <v>2.1893092148358777</v>
      </c>
      <c r="F74" s="11">
        <f t="shared" si="4"/>
        <v>6.7978882398363973</v>
      </c>
      <c r="G74" s="11">
        <f t="shared" si="4"/>
        <v>3.3979080827939141</v>
      </c>
      <c r="H74" s="11">
        <f t="shared" si="4"/>
        <v>4.9006937296468971</v>
      </c>
      <c r="I74" s="11">
        <f t="shared" si="4"/>
        <v>3.3603977660608244</v>
      </c>
      <c r="J74" s="11">
        <f t="shared" si="4"/>
        <v>3.7624279794118087</v>
      </c>
      <c r="K74" s="11">
        <f t="shared" si="4"/>
        <v>6.1319506774171835</v>
      </c>
      <c r="L74" s="11">
        <f t="shared" si="4"/>
        <v>4.4918054286133318</v>
      </c>
      <c r="M74" s="11">
        <f t="shared" si="4"/>
        <v>-8.7441657728845232</v>
      </c>
      <c r="N74" s="11">
        <f t="shared" si="4"/>
        <v>1.4938782808944486</v>
      </c>
      <c r="O74" s="11">
        <f t="shared" si="4"/>
        <v>1.4248391358402821</v>
      </c>
      <c r="P74" s="11"/>
      <c r="Q74" s="11">
        <f t="shared" si="4"/>
        <v>1.8014917135189963</v>
      </c>
      <c r="R74" s="11">
        <f t="shared" si="4"/>
        <v>0.70796890980646454</v>
      </c>
      <c r="S74" s="11">
        <f t="shared" si="4"/>
        <v>3.7904357947159761</v>
      </c>
      <c r="T74" s="11">
        <f t="shared" si="4"/>
        <v>1.4592748958180695</v>
      </c>
      <c r="U74" s="11">
        <f t="shared" si="4"/>
        <v>3.0097279507954768</v>
      </c>
      <c r="W74" s="11">
        <f t="shared" si="3"/>
        <v>-2.5408833513424129</v>
      </c>
      <c r="X74" s="11">
        <f t="shared" si="3"/>
        <v>10.248167493526381</v>
      </c>
      <c r="Y74" s="11">
        <f t="shared" si="3"/>
        <v>-1.110151790495014</v>
      </c>
      <c r="Z74" s="11">
        <f t="shared" si="3"/>
        <v>-1.360785311079185</v>
      </c>
      <c r="AA74" s="11">
        <f t="shared" si="3"/>
        <v>3.0645350828085798</v>
      </c>
      <c r="AB74" s="11">
        <f t="shared" si="3"/>
        <v>-5.2727956816207593</v>
      </c>
      <c r="AC74" s="11">
        <f t="shared" si="3"/>
        <v>1.9228652756121929</v>
      </c>
      <c r="AD74" s="11">
        <f t="shared" si="3"/>
        <v>-3.4741569347138848</v>
      </c>
      <c r="AE74" s="11">
        <f t="shared" si="3"/>
        <v>2.2193357883884883</v>
      </c>
      <c r="AF74" s="11">
        <f t="shared" si="3"/>
        <v>4.9326417698610818</v>
      </c>
      <c r="AG74" s="11">
        <f t="shared" si="3"/>
        <v>-2.3890045224498198</v>
      </c>
      <c r="AH74" s="11">
        <f t="shared" si="3"/>
        <v>-3.2861615014041292</v>
      </c>
      <c r="AI74" s="11">
        <f t="shared" si="3"/>
        <v>6.5578590040629905</v>
      </c>
      <c r="AJ74" s="11">
        <f t="shared" si="3"/>
        <v>4.5571093942592205</v>
      </c>
      <c r="AK74" s="11"/>
      <c r="AL74" s="11"/>
      <c r="AM74" s="11"/>
      <c r="AN74" s="11">
        <f t="shared" si="3"/>
        <v>3.1089902209121227</v>
      </c>
      <c r="AO74" s="11">
        <f t="shared" si="3"/>
        <v>0.47871048292344665</v>
      </c>
      <c r="AP74" s="11">
        <f t="shared" si="3"/>
        <v>-1.0486429940535424</v>
      </c>
      <c r="AR74" s="15">
        <f>W74*'Table A8'!W23</f>
        <v>-1.5895766245998133</v>
      </c>
      <c r="AS74" s="15">
        <f>X74*'Table A8'!X23</f>
        <v>6.6408125358050949</v>
      </c>
      <c r="AT74" s="15">
        <f>Y74*'Table A8'!Y23</f>
        <v>-0.33648700769903878</v>
      </c>
      <c r="AU74" s="15">
        <f>Z74*'Table A8'!Z23</f>
        <v>-0.84559199230460547</v>
      </c>
      <c r="AV74" s="15">
        <f>AA74*'Table A8'!AA23</f>
        <v>2.3446757918568446</v>
      </c>
      <c r="AW74" s="15">
        <f>AB74*'Table A8'!AB23</f>
        <v>-1.6788581450280498</v>
      </c>
      <c r="AX74" s="15">
        <f>AC74*'Table A8'!AC23</f>
        <v>0.80145024687516186</v>
      </c>
      <c r="AY74" s="15">
        <f>AD74*'Table A8'!AD23</f>
        <v>-0.53328308947858116</v>
      </c>
      <c r="AZ74" s="15">
        <f>AE74*'Table A8'!AE23</f>
        <v>0.72394733417232504</v>
      </c>
      <c r="BA74" s="15">
        <f>AF74*'Table A8'!AF23</f>
        <v>2.6542545363622483</v>
      </c>
      <c r="BB74" s="15">
        <f>AG74*'Table A8'!AG23</f>
        <v>-1.2011914738877694</v>
      </c>
      <c r="BC74" s="15">
        <f>AH74*'Table A8'!AH23</f>
        <v>-2.499783054118121</v>
      </c>
      <c r="BD74" s="15">
        <f>AI74*'Table A8'!AI23</f>
        <v>2.5837964476008182</v>
      </c>
      <c r="BE74" s="15">
        <f>AJ74*'Table A8'!AJ23</f>
        <v>2.0411292976887045</v>
      </c>
      <c r="BF74" s="15"/>
      <c r="BG74" s="15"/>
      <c r="BH74" s="15"/>
      <c r="BI74" s="15">
        <f>AN74*'Table A8'!AN23</f>
        <v>1.1235890658376413</v>
      </c>
      <c r="BJ74" s="15">
        <f>AO74*'Table A8'!AO23</f>
        <v>0.20239879218003323</v>
      </c>
      <c r="BK74" s="15">
        <f>AP74*'Table A8'!AP23</f>
        <v>-0.42627337708276497</v>
      </c>
    </row>
    <row r="75" spans="1:63" x14ac:dyDescent="0.2">
      <c r="A75" s="13">
        <v>1988</v>
      </c>
      <c r="B75" s="11">
        <f t="shared" ref="B75:B90" si="5">LN(B24/B23)*100</f>
        <v>-2.1406942039432257</v>
      </c>
      <c r="C75" s="11">
        <f t="shared" si="4"/>
        <v>-0.35894686916158491</v>
      </c>
      <c r="D75" s="11">
        <f t="shared" si="4"/>
        <v>5.2950702438200956</v>
      </c>
      <c r="E75" s="11">
        <f t="shared" si="4"/>
        <v>-1.1019121769235167</v>
      </c>
      <c r="F75" s="11">
        <f t="shared" si="4"/>
        <v>4.8125902123988711</v>
      </c>
      <c r="G75" s="11">
        <f t="shared" si="4"/>
        <v>0.22300528650548895</v>
      </c>
      <c r="H75" s="11">
        <f t="shared" si="4"/>
        <v>3.1760147157850671</v>
      </c>
      <c r="I75" s="11">
        <f t="shared" si="4"/>
        <v>2.0094574663682292</v>
      </c>
      <c r="J75" s="11">
        <f t="shared" si="4"/>
        <v>0.61783219442561466</v>
      </c>
      <c r="K75" s="11">
        <f t="shared" si="4"/>
        <v>-2.5714092541771332</v>
      </c>
      <c r="L75" s="11">
        <f t="shared" si="4"/>
        <v>1.1588561739210055</v>
      </c>
      <c r="M75" s="11">
        <f t="shared" si="4"/>
        <v>-18.463414368011811</v>
      </c>
      <c r="N75" s="11">
        <f t="shared" si="4"/>
        <v>5.0181068743654142</v>
      </c>
      <c r="O75" s="11">
        <f t="shared" si="4"/>
        <v>5.0231147449794147</v>
      </c>
      <c r="P75" s="11"/>
      <c r="Q75" s="11">
        <f t="shared" si="4"/>
        <v>2.5657072276960604</v>
      </c>
      <c r="R75" s="11">
        <f t="shared" si="4"/>
        <v>0.53667904135722111</v>
      </c>
      <c r="S75" s="11">
        <f t="shared" si="4"/>
        <v>1.9060600337029756</v>
      </c>
      <c r="T75" s="11">
        <f t="shared" si="4"/>
        <v>2.4755837789682817</v>
      </c>
      <c r="U75" s="11">
        <f t="shared" si="4"/>
        <v>1.92883193798317</v>
      </c>
      <c r="W75" s="11">
        <f t="shared" si="3"/>
        <v>-3.5583753747486111</v>
      </c>
      <c r="X75" s="11">
        <f t="shared" si="3"/>
        <v>8.7811752507444769</v>
      </c>
      <c r="Y75" s="11">
        <f t="shared" si="3"/>
        <v>-0.96237717724504312</v>
      </c>
      <c r="Z75" s="11">
        <f t="shared" si="3"/>
        <v>-2.6458334491334301</v>
      </c>
      <c r="AA75" s="11">
        <f t="shared" si="3"/>
        <v>2.3512411775141748</v>
      </c>
      <c r="AB75" s="11">
        <f t="shared" si="3"/>
        <v>-9.6083100454062029E-2</v>
      </c>
      <c r="AC75" s="11">
        <f t="shared" si="3"/>
        <v>2.1066182195890875</v>
      </c>
      <c r="AD75" s="11">
        <f t="shared" si="3"/>
        <v>-3.3135265156511382</v>
      </c>
      <c r="AE75" s="11">
        <f t="shared" si="3"/>
        <v>0.97483869854235361</v>
      </c>
      <c r="AF75" s="11">
        <f t="shared" si="3"/>
        <v>-2.2400523154519707</v>
      </c>
      <c r="AG75" s="11">
        <f t="shared" si="3"/>
        <v>-1.7117522950135189</v>
      </c>
      <c r="AH75" s="11">
        <f t="shared" si="3"/>
        <v>-6.1544455403795206</v>
      </c>
      <c r="AI75" s="11">
        <f t="shared" si="3"/>
        <v>6.4982855432674516</v>
      </c>
      <c r="AJ75" s="11">
        <f t="shared" si="3"/>
        <v>1.7134721424881532</v>
      </c>
      <c r="AK75" s="11"/>
      <c r="AL75" s="11"/>
      <c r="AM75" s="11"/>
      <c r="AN75" s="11">
        <f t="shared" si="3"/>
        <v>3.4562756430991799</v>
      </c>
      <c r="AO75" s="11">
        <f t="shared" si="3"/>
        <v>-0.30111413674901466</v>
      </c>
      <c r="AP75" s="11">
        <f t="shared" si="3"/>
        <v>-1.4545464978439029</v>
      </c>
      <c r="AR75" s="15">
        <f>W75*'Table A8'!W24</f>
        <v>-2.284832828126083</v>
      </c>
      <c r="AS75" s="15">
        <f>X75*'Table A8'!X24</f>
        <v>6.0449610426124982</v>
      </c>
      <c r="AT75" s="15">
        <f>Y75*'Table A8'!Y24</f>
        <v>-0.30728703269434232</v>
      </c>
      <c r="AU75" s="15">
        <f>Z75*'Table A8'!Z24</f>
        <v>-1.6949209075148755</v>
      </c>
      <c r="AV75" s="15">
        <f>AA75*'Table A8'!AA24</f>
        <v>1.8410218419935989</v>
      </c>
      <c r="AW75" s="15">
        <f>AB75*'Table A8'!AB24</f>
        <v>-3.0871500175890132E-2</v>
      </c>
      <c r="AX75" s="15">
        <f>AC75*'Table A8'!AC24</f>
        <v>0.90626715806722546</v>
      </c>
      <c r="AY75" s="15">
        <f>AD75*'Table A8'!AD24</f>
        <v>-0.52883883189792158</v>
      </c>
      <c r="AZ75" s="15">
        <f>AE75*'Table A8'!AE24</f>
        <v>0.32803322205950203</v>
      </c>
      <c r="BA75" s="15">
        <f>AF75*'Table A8'!AF24</f>
        <v>-1.2279966793307704</v>
      </c>
      <c r="BB75" s="15">
        <f>AG75*'Table A8'!AG24</f>
        <v>-0.86563313558833654</v>
      </c>
      <c r="BC75" s="15">
        <f>AH75*'Table A8'!AH24</f>
        <v>-4.6152187107306029</v>
      </c>
      <c r="BD75" s="15">
        <f>AI75*'Table A8'!AI24</f>
        <v>2.6162097597194758</v>
      </c>
      <c r="BE75" s="15">
        <f>AJ75*'Table A8'!AJ24</f>
        <v>0.78271407468858833</v>
      </c>
      <c r="BF75" s="15"/>
      <c r="BG75" s="15"/>
      <c r="BH75" s="15"/>
      <c r="BI75" s="15">
        <f>AN75*'Table A8'!AN24</f>
        <v>1.2791676155110063</v>
      </c>
      <c r="BJ75" s="15">
        <f>AO75*'Table A8'!AO24</f>
        <v>-0.12833484508243007</v>
      </c>
      <c r="BK75" s="15">
        <f>AP75*'Table A8'!AP24</f>
        <v>-0.60974589189616413</v>
      </c>
    </row>
    <row r="76" spans="1:63" x14ac:dyDescent="0.2">
      <c r="A76" s="13">
        <v>1989</v>
      </c>
      <c r="B76" s="11">
        <f t="shared" si="5"/>
        <v>3.9774256232421137</v>
      </c>
      <c r="C76" s="11">
        <f t="shared" si="4"/>
        <v>-6.4316834207270555</v>
      </c>
      <c r="D76" s="11">
        <f t="shared" si="4"/>
        <v>2.9550075575477597</v>
      </c>
      <c r="E76" s="11">
        <f t="shared" si="4"/>
        <v>-1.6362254863690719</v>
      </c>
      <c r="F76" s="11">
        <f t="shared" si="4"/>
        <v>-1.8947391119060513</v>
      </c>
      <c r="G76" s="11">
        <f t="shared" si="4"/>
        <v>-5.0492503754809572</v>
      </c>
      <c r="H76" s="11">
        <f t="shared" si="4"/>
        <v>8.1076384790498932E-2</v>
      </c>
      <c r="I76" s="11">
        <f t="shared" si="4"/>
        <v>0.81848108225907734</v>
      </c>
      <c r="J76" s="11">
        <f t="shared" si="4"/>
        <v>-7.9636196299391546</v>
      </c>
      <c r="K76" s="11">
        <f t="shared" si="4"/>
        <v>-6.6578347740569903</v>
      </c>
      <c r="L76" s="11">
        <f t="shared" si="4"/>
        <v>-4.1602865916231107</v>
      </c>
      <c r="M76" s="11">
        <f t="shared" si="4"/>
        <v>-2.2388568613572879</v>
      </c>
      <c r="N76" s="11">
        <f t="shared" si="4"/>
        <v>-4.9065062950516092</v>
      </c>
      <c r="O76" s="11">
        <f t="shared" si="4"/>
        <v>-4.9424399732236806</v>
      </c>
      <c r="P76" s="11"/>
      <c r="Q76" s="11">
        <f t="shared" si="4"/>
        <v>4.5850908229375618</v>
      </c>
      <c r="R76" s="11">
        <f t="shared" si="4"/>
        <v>5.2350780857286203</v>
      </c>
      <c r="S76" s="11">
        <f t="shared" si="4"/>
        <v>4.1138314300572549</v>
      </c>
      <c r="T76" s="11">
        <f t="shared" si="4"/>
        <v>-1.9354803387202408</v>
      </c>
      <c r="U76" s="11">
        <f t="shared" si="4"/>
        <v>-1.5707509996197564</v>
      </c>
      <c r="W76" s="11">
        <f t="shared" si="3"/>
        <v>-1.6444047129095356</v>
      </c>
      <c r="X76" s="11">
        <f t="shared" si="3"/>
        <v>6.4491089864398905</v>
      </c>
      <c r="Y76" s="11">
        <f t="shared" si="3"/>
        <v>0.49182619971914676</v>
      </c>
      <c r="Z76" s="11">
        <f t="shared" si="3"/>
        <v>-3.6326671721182744</v>
      </c>
      <c r="AA76" s="11">
        <f t="shared" si="3"/>
        <v>0.69710300202650144</v>
      </c>
      <c r="AB76" s="11">
        <f t="shared" si="3"/>
        <v>0.58536831358953989</v>
      </c>
      <c r="AC76" s="11">
        <f t="shared" si="3"/>
        <v>1.4681899844051609</v>
      </c>
      <c r="AD76" s="11">
        <f t="shared" si="3"/>
        <v>-2.9683901697798674</v>
      </c>
      <c r="AE76" s="11">
        <f t="shared" si="3"/>
        <v>-4.2329082000743066</v>
      </c>
      <c r="AF76" s="11">
        <f t="shared" si="3"/>
        <v>-0.26836057145788789</v>
      </c>
      <c r="AG76" s="11">
        <f t="shared" si="3"/>
        <v>4.7818751411146012</v>
      </c>
      <c r="AH76" s="11">
        <f t="shared" si="3"/>
        <v>13.927572096182214</v>
      </c>
      <c r="AI76" s="11">
        <f t="shared" si="3"/>
        <v>2.7782905649636152</v>
      </c>
      <c r="AJ76" s="11">
        <f t="shared" si="3"/>
        <v>-0.40793516311252503</v>
      </c>
      <c r="AK76" s="11"/>
      <c r="AL76" s="11"/>
      <c r="AM76" s="11"/>
      <c r="AN76" s="11">
        <f t="shared" si="3"/>
        <v>12.557163068637378</v>
      </c>
      <c r="AO76" s="11">
        <f t="shared" si="3"/>
        <v>3.4576287870237712</v>
      </c>
      <c r="AP76" s="11">
        <f t="shared" si="3"/>
        <v>-0.54301762624410432</v>
      </c>
      <c r="AR76" s="15">
        <f>W76*'Table A8'!W25</f>
        <v>-1.0677119800921615</v>
      </c>
      <c r="AS76" s="15">
        <f>X76*'Table A8'!X25</f>
        <v>4.6085332817099456</v>
      </c>
      <c r="AT76" s="15">
        <f>Y76*'Table A8'!Y25</f>
        <v>0.1611714456479644</v>
      </c>
      <c r="AU76" s="15">
        <f>Z76*'Table A8'!Z25</f>
        <v>-2.3546948609670655</v>
      </c>
      <c r="AV76" s="15">
        <f>AA76*'Table A8'!AA25</f>
        <v>0.5510599231019494</v>
      </c>
      <c r="AW76" s="15">
        <f>AB76*'Table A8'!AB25</f>
        <v>0.18310320849080805</v>
      </c>
      <c r="AX76" s="15">
        <f>AC76*'Table A8'!AC25</f>
        <v>0.63572626324743475</v>
      </c>
      <c r="AY76" s="15">
        <f>AD76*'Table A8'!AD25</f>
        <v>-0.47880133438549261</v>
      </c>
      <c r="AZ76" s="15">
        <f>AE76*'Table A8'!AE25</f>
        <v>-1.3922035070044394</v>
      </c>
      <c r="BA76" s="15">
        <f>AF76*'Table A8'!AF25</f>
        <v>-0.14437798744434369</v>
      </c>
      <c r="BB76" s="15">
        <f>AG76*'Table A8'!AG25</f>
        <v>2.398110383268973</v>
      </c>
      <c r="BC76" s="15">
        <f>AH76*'Table A8'!AH25</f>
        <v>10.268798906515148</v>
      </c>
      <c r="BD76" s="15">
        <f>AI76*'Table A8'!AI25</f>
        <v>1.1027035252340589</v>
      </c>
      <c r="BE76" s="15">
        <f>AJ76*'Table A8'!AJ25</f>
        <v>-0.18389717153112628</v>
      </c>
      <c r="BF76" s="15"/>
      <c r="BG76" s="15"/>
      <c r="BH76" s="15"/>
      <c r="BI76" s="15">
        <f>AN76*'Table A8'!AN25</f>
        <v>4.7842791291508409</v>
      </c>
      <c r="BJ76" s="15">
        <f>AO76*'Table A8'!AO25</f>
        <v>1.474332914786936</v>
      </c>
      <c r="BK76" s="15">
        <f>AP76*'Table A8'!AP25</f>
        <v>-0.22877332593664115</v>
      </c>
    </row>
    <row r="77" spans="1:63" x14ac:dyDescent="0.2">
      <c r="A77" s="13">
        <v>1990</v>
      </c>
      <c r="B77" s="11">
        <f t="shared" si="5"/>
        <v>5.8274192489561738</v>
      </c>
      <c r="C77" s="11">
        <f t="shared" si="4"/>
        <v>1.2531789226578172</v>
      </c>
      <c r="D77" s="11">
        <f t="shared" si="4"/>
        <v>3.6619870300317223</v>
      </c>
      <c r="E77" s="11">
        <f t="shared" si="4"/>
        <v>3.9383721442940862</v>
      </c>
      <c r="F77" s="11">
        <f t="shared" si="4"/>
        <v>3.2530391574142206</v>
      </c>
      <c r="G77" s="11">
        <f t="shared" si="4"/>
        <v>2.4991140704004744</v>
      </c>
      <c r="H77" s="11">
        <f t="shared" si="4"/>
        <v>-1.7222330792478251</v>
      </c>
      <c r="I77" s="11">
        <f t="shared" si="4"/>
        <v>0.53449552071270368</v>
      </c>
      <c r="J77" s="11">
        <f t="shared" si="4"/>
        <v>-3.275072335534384</v>
      </c>
      <c r="K77" s="11">
        <f t="shared" si="4"/>
        <v>-4.3088474209600793</v>
      </c>
      <c r="L77" s="11">
        <f t="shared" si="4"/>
        <v>4.4443321800647109</v>
      </c>
      <c r="M77" s="11">
        <f t="shared" si="4"/>
        <v>10.62111185457421</v>
      </c>
      <c r="N77" s="11">
        <f t="shared" si="4"/>
        <v>-0.88761209735458291</v>
      </c>
      <c r="O77" s="11">
        <f t="shared" si="4"/>
        <v>-0.8803126751929834</v>
      </c>
      <c r="P77" s="11"/>
      <c r="Q77" s="11">
        <f t="shared" si="4"/>
        <v>1.5409986757390726</v>
      </c>
      <c r="R77" s="11">
        <f t="shared" si="4"/>
        <v>1.9714348047155037</v>
      </c>
      <c r="S77" s="11">
        <f t="shared" si="4"/>
        <v>3.5001401599045447</v>
      </c>
      <c r="T77" s="11">
        <f t="shared" si="4"/>
        <v>-0.68736414553188263</v>
      </c>
      <c r="U77" s="11">
        <f t="shared" si="4"/>
        <v>1.099762969609372</v>
      </c>
      <c r="W77" s="11">
        <f t="shared" si="3"/>
        <v>4.6484426433470967</v>
      </c>
      <c r="X77" s="11">
        <f t="shared" si="3"/>
        <v>6.9659539850892251</v>
      </c>
      <c r="Y77" s="11">
        <f t="shared" si="3"/>
        <v>5.5577702187363469</v>
      </c>
      <c r="Z77" s="11">
        <f t="shared" si="3"/>
        <v>1.5072066702662807</v>
      </c>
      <c r="AA77" s="11">
        <f t="shared" si="3"/>
        <v>6.3487391390550885</v>
      </c>
      <c r="AB77" s="11">
        <f t="shared" si="3"/>
        <v>11.614284813464135</v>
      </c>
      <c r="AC77" s="11">
        <f t="shared" si="3"/>
        <v>3.1219759936522919</v>
      </c>
      <c r="AD77" s="11">
        <f t="shared" si="3"/>
        <v>1.7319733849509886</v>
      </c>
      <c r="AE77" s="11">
        <f t="shared" si="3"/>
        <v>1.5631979529117088</v>
      </c>
      <c r="AF77" s="11">
        <f t="shared" si="3"/>
        <v>4.9198334464179343</v>
      </c>
      <c r="AG77" s="11">
        <f t="shared" si="3"/>
        <v>5.0452206072360237</v>
      </c>
      <c r="AH77" s="11">
        <f t="shared" si="3"/>
        <v>28.624974325823832</v>
      </c>
      <c r="AI77" s="11">
        <f t="shared" si="3"/>
        <v>5.0786522042359881</v>
      </c>
      <c r="AJ77" s="11">
        <f t="shared" si="3"/>
        <v>3.0400779819893557</v>
      </c>
      <c r="AK77" s="11"/>
      <c r="AL77" s="11"/>
      <c r="AM77" s="11"/>
      <c r="AN77" s="11">
        <f t="shared" si="3"/>
        <v>15.440153225322078</v>
      </c>
      <c r="AO77" s="11">
        <f t="shared" si="3"/>
        <v>8.5925118536505352</v>
      </c>
      <c r="AP77" s="11">
        <f t="shared" si="3"/>
        <v>4.285167084547628</v>
      </c>
      <c r="AR77" s="15">
        <f>W77*'Table A8'!W26</f>
        <v>3.020558029646943</v>
      </c>
      <c r="AS77" s="15">
        <f>X77*'Table A8'!X26</f>
        <v>5.0426540898060903</v>
      </c>
      <c r="AT77" s="15">
        <f>Y77*'Table A8'!Y26</f>
        <v>1.8223928547236481</v>
      </c>
      <c r="AU77" s="15">
        <f>Z77*'Table A8'!Z26</f>
        <v>0.97003821298337822</v>
      </c>
      <c r="AV77" s="15">
        <f>AA77*'Table A8'!AA26</f>
        <v>5.0059808111449371</v>
      </c>
      <c r="AW77" s="15">
        <f>AB77*'Table A8'!AB26</f>
        <v>3.470348302263083</v>
      </c>
      <c r="AX77" s="15">
        <f>AC77*'Table A8'!AC26</f>
        <v>1.3259032045041284</v>
      </c>
      <c r="AY77" s="15">
        <f>AD77*'Table A8'!AD26</f>
        <v>0.27295900546827573</v>
      </c>
      <c r="AZ77" s="15">
        <f>AE77*'Table A8'!AE26</f>
        <v>0.4834971268355916</v>
      </c>
      <c r="BA77" s="15">
        <f>AF77*'Table A8'!AF26</f>
        <v>2.5524095920016241</v>
      </c>
      <c r="BB77" s="15">
        <f>AG77*'Table A8'!AG26</f>
        <v>2.471653575484928</v>
      </c>
      <c r="BC77" s="15">
        <f>AH77*'Table A8'!AH26</f>
        <v>21.202518483137712</v>
      </c>
      <c r="BD77" s="15">
        <f>AI77*'Table A8'!AI26</f>
        <v>1.9161754766582382</v>
      </c>
      <c r="BE77" s="15">
        <f>AJ77*'Table A8'!AJ26</f>
        <v>1.3084495634482187</v>
      </c>
      <c r="BF77" s="15"/>
      <c r="BG77" s="15"/>
      <c r="BH77" s="15"/>
      <c r="BI77" s="15">
        <f>AN77*'Table A8'!AN26</f>
        <v>5.96607520626445</v>
      </c>
      <c r="BJ77" s="15">
        <f>AO77*'Table A8'!AO26</f>
        <v>3.5847959453430036</v>
      </c>
      <c r="BK77" s="15">
        <f>AP77*'Table A8'!AP26</f>
        <v>1.7723451061688988</v>
      </c>
    </row>
    <row r="78" spans="1:63" x14ac:dyDescent="0.2">
      <c r="A78" s="13">
        <v>1991</v>
      </c>
      <c r="B78" s="11">
        <f t="shared" si="5"/>
        <v>0.95259941051544872</v>
      </c>
      <c r="C78" s="11">
        <f t="shared" si="4"/>
        <v>11.543769023742193</v>
      </c>
      <c r="D78" s="11">
        <f t="shared" si="4"/>
        <v>5.7980392042902675</v>
      </c>
      <c r="E78" s="11">
        <f t="shared" si="4"/>
        <v>7.7750168091769112</v>
      </c>
      <c r="F78" s="11">
        <f t="shared" si="4"/>
        <v>1.4380885217991295</v>
      </c>
      <c r="G78" s="11">
        <f t="shared" si="4"/>
        <v>2.2480731119755561</v>
      </c>
      <c r="H78" s="11">
        <f t="shared" si="4"/>
        <v>1.4230712964837622</v>
      </c>
      <c r="I78" s="11">
        <f t="shared" si="4"/>
        <v>0.41059781443133431</v>
      </c>
      <c r="J78" s="11">
        <f t="shared" si="4"/>
        <v>-5.5687206513715042</v>
      </c>
      <c r="K78" s="11">
        <f t="shared" si="4"/>
        <v>2.0448305941366041</v>
      </c>
      <c r="L78" s="11">
        <f t="shared" si="4"/>
        <v>3.0236926675991538</v>
      </c>
      <c r="M78" s="11">
        <f t="shared" si="4"/>
        <v>0.96855696059804752</v>
      </c>
      <c r="N78" s="11">
        <f t="shared" si="4"/>
        <v>1.9728238284107298</v>
      </c>
      <c r="O78" s="11">
        <f t="shared" si="4"/>
        <v>1.600917122484544</v>
      </c>
      <c r="P78" s="11"/>
      <c r="Q78" s="11">
        <f t="shared" si="4"/>
        <v>7.1596831557166212</v>
      </c>
      <c r="R78" s="11">
        <f t="shared" si="4"/>
        <v>4.9744976145875937</v>
      </c>
      <c r="S78" s="11">
        <f t="shared" si="4"/>
        <v>2.9915174842375469</v>
      </c>
      <c r="T78" s="11">
        <f t="shared" si="4"/>
        <v>-2.6272773838267604E-2</v>
      </c>
      <c r="U78" s="11">
        <f t="shared" si="4"/>
        <v>2.8725267503283507</v>
      </c>
      <c r="W78" s="11">
        <f t="shared" si="3"/>
        <v>-4.3915866711521634</v>
      </c>
      <c r="X78" s="11">
        <f t="shared" si="3"/>
        <v>11.531598001514975</v>
      </c>
      <c r="Y78" s="11">
        <f t="shared" si="3"/>
        <v>12.99405889853951</v>
      </c>
      <c r="Z78" s="11">
        <f t="shared" si="3"/>
        <v>5.5639569271242815</v>
      </c>
      <c r="AA78" s="11">
        <f t="shared" si="3"/>
        <v>9.6230762398944698</v>
      </c>
      <c r="AB78" s="11">
        <f t="shared" si="3"/>
        <v>15.327055414429664</v>
      </c>
      <c r="AC78" s="11">
        <f t="shared" si="3"/>
        <v>6.947045071320253</v>
      </c>
      <c r="AD78" s="11">
        <f t="shared" si="3"/>
        <v>4.1682111397285277</v>
      </c>
      <c r="AE78" s="11">
        <f t="shared" si="3"/>
        <v>5.0313358592588466</v>
      </c>
      <c r="AF78" s="11">
        <f t="shared" si="3"/>
        <v>12.721049341562104</v>
      </c>
      <c r="AG78" s="11">
        <f t="shared" si="3"/>
        <v>5.9852651923461826</v>
      </c>
      <c r="AH78" s="11">
        <f t="shared" si="3"/>
        <v>11.385199612852283</v>
      </c>
      <c r="AI78" s="11">
        <f t="shared" si="3"/>
        <v>11.953001436168828</v>
      </c>
      <c r="AJ78" s="11">
        <f t="shared" si="3"/>
        <v>8.0540255104979703</v>
      </c>
      <c r="AK78" s="11"/>
      <c r="AL78" s="11"/>
      <c r="AM78" s="11"/>
      <c r="AN78" s="11">
        <f t="shared" si="3"/>
        <v>10.917389401210231</v>
      </c>
      <c r="AO78" s="11">
        <f t="shared" si="3"/>
        <v>7.8682882084720713</v>
      </c>
      <c r="AP78" s="11">
        <f t="shared" si="3"/>
        <v>9.0095425794929014</v>
      </c>
      <c r="AR78" s="15">
        <f>W78*'Table A8'!W27</f>
        <v>-2.7539640014795217</v>
      </c>
      <c r="AS78" s="15">
        <f>X78*'Table A8'!X27</f>
        <v>8.2646962876857835</v>
      </c>
      <c r="AT78" s="15">
        <f>Y78*'Table A8'!Y27</f>
        <v>4.1866857771094308</v>
      </c>
      <c r="AU78" s="15">
        <f>Z78*'Table A8'!Z27</f>
        <v>3.472465518218264</v>
      </c>
      <c r="AV78" s="15">
        <f>AA78*'Table A8'!AA27</f>
        <v>7.4646202392861412</v>
      </c>
      <c r="AW78" s="15">
        <f>AB78*'Table A8'!AB27</f>
        <v>4.4049957261070851</v>
      </c>
      <c r="AX78" s="15">
        <f>AC78*'Table A8'!AC27</f>
        <v>2.8059115043062506</v>
      </c>
      <c r="AY78" s="15">
        <f>AD78*'Table A8'!AD27</f>
        <v>0.61272703754009361</v>
      </c>
      <c r="AZ78" s="15">
        <f>AE78*'Table A8'!AE27</f>
        <v>1.4329244527169198</v>
      </c>
      <c r="BA78" s="15">
        <f>AF78*'Table A8'!AF27</f>
        <v>6.281654164863367</v>
      </c>
      <c r="BB78" s="15">
        <f>AG78*'Table A8'!AG27</f>
        <v>2.7813527348832712</v>
      </c>
      <c r="BC78" s="15">
        <f>AH78*'Table A8'!AH27</f>
        <v>8.3373816764917255</v>
      </c>
      <c r="BD78" s="15">
        <f>AI78*'Table A8'!AI27</f>
        <v>4.193112903808025</v>
      </c>
      <c r="BE78" s="15">
        <f>AJ78*'Table A8'!AJ27</f>
        <v>3.2417452679754328</v>
      </c>
      <c r="BF78" s="15"/>
      <c r="BG78" s="15"/>
      <c r="BH78" s="15"/>
      <c r="BI78" s="15">
        <f>AN78*'Table A8'!AN27</f>
        <v>4.0372506005675435</v>
      </c>
      <c r="BJ78" s="15">
        <f>AO78*'Table A8'!AO27</f>
        <v>3.0843689777210521</v>
      </c>
      <c r="BK78" s="15">
        <f>AP78*'Table A8'!AP27</f>
        <v>3.5713826785109859</v>
      </c>
    </row>
    <row r="79" spans="1:63" x14ac:dyDescent="0.2">
      <c r="A79" s="13">
        <v>1992</v>
      </c>
      <c r="B79" s="11">
        <f t="shared" si="5"/>
        <v>10.857997720601857</v>
      </c>
      <c r="C79" s="11">
        <f t="shared" si="4"/>
        <v>25.426219906404597</v>
      </c>
      <c r="D79" s="11">
        <f t="shared" si="4"/>
        <v>5.7304601436676466</v>
      </c>
      <c r="E79" s="11">
        <f t="shared" si="4"/>
        <v>3.4485623739314022</v>
      </c>
      <c r="F79" s="11">
        <f t="shared" si="4"/>
        <v>3.1231429284302683</v>
      </c>
      <c r="G79" s="11">
        <f t="shared" si="4"/>
        <v>6.2248265551899165</v>
      </c>
      <c r="H79" s="11">
        <f t="shared" si="4"/>
        <v>4.5551361351201667</v>
      </c>
      <c r="I79" s="11">
        <f t="shared" si="4"/>
        <v>1.5187090217556598</v>
      </c>
      <c r="J79" s="11">
        <f t="shared" si="4"/>
        <v>-6.3499197173004518</v>
      </c>
      <c r="K79" s="11">
        <f t="shared" si="4"/>
        <v>5.5900704157421846</v>
      </c>
      <c r="L79" s="11">
        <f t="shared" si="4"/>
        <v>0.96810784714245179</v>
      </c>
      <c r="M79" s="11">
        <f t="shared" si="4"/>
        <v>-10.253489378868201</v>
      </c>
      <c r="N79" s="11">
        <f t="shared" si="4"/>
        <v>-3.690330573416404</v>
      </c>
      <c r="O79" s="11">
        <f t="shared" si="4"/>
        <v>-3.105462091082682</v>
      </c>
      <c r="P79" s="11"/>
      <c r="Q79" s="11">
        <f t="shared" si="4"/>
        <v>5.6345412275237887</v>
      </c>
      <c r="R79" s="11">
        <f t="shared" si="4"/>
        <v>8.6173925788305166</v>
      </c>
      <c r="S79" s="11">
        <f t="shared" si="4"/>
        <v>-0.58216616859952763</v>
      </c>
      <c r="T79" s="11">
        <f t="shared" si="4"/>
        <v>-3.322494869097528</v>
      </c>
      <c r="U79" s="11">
        <f t="shared" si="4"/>
        <v>3.1985275012252186</v>
      </c>
      <c r="W79" s="11">
        <f t="shared" si="3"/>
        <v>8.3112746489437104</v>
      </c>
      <c r="X79" s="11">
        <f t="shared" si="3"/>
        <v>28.207154743903107</v>
      </c>
      <c r="Y79" s="11">
        <f t="shared" si="3"/>
        <v>6.642390128732238</v>
      </c>
      <c r="Z79" s="11">
        <f t="shared" si="3"/>
        <v>6.1232967013657813</v>
      </c>
      <c r="AA79" s="11">
        <f t="shared" si="3"/>
        <v>8.5319820894959353</v>
      </c>
      <c r="AB79" s="11">
        <f t="shared" si="3"/>
        <v>11.959911772782734</v>
      </c>
      <c r="AC79" s="11">
        <f t="shared" si="3"/>
        <v>2.5508138469517703</v>
      </c>
      <c r="AD79" s="11">
        <f t="shared" si="3"/>
        <v>1.0710274563861444</v>
      </c>
      <c r="AE79" s="11">
        <f t="shared" si="3"/>
        <v>1.9686924826859624</v>
      </c>
      <c r="AF79" s="11">
        <f t="shared" si="3"/>
        <v>12.950144219219634</v>
      </c>
      <c r="AG79" s="11">
        <f t="shared" si="3"/>
        <v>5.648163394171327</v>
      </c>
      <c r="AH79" s="11">
        <f t="shared" si="3"/>
        <v>-7.8120687415970282</v>
      </c>
      <c r="AI79" s="11">
        <f t="shared" si="3"/>
        <v>4.0614869163096294</v>
      </c>
      <c r="AJ79" s="11">
        <f t="shared" si="3"/>
        <v>1.9242592070756621</v>
      </c>
      <c r="AK79" s="11"/>
      <c r="AL79" s="11"/>
      <c r="AM79" s="11"/>
      <c r="AN79" s="11">
        <f t="shared" si="3"/>
        <v>2.3852778832672707</v>
      </c>
      <c r="AO79" s="11">
        <f t="shared" si="3"/>
        <v>1.1977072020544399</v>
      </c>
      <c r="AP79" s="11">
        <f t="shared" si="3"/>
        <v>6.012448464081432</v>
      </c>
      <c r="AR79" s="15">
        <f>W79*'Table A8'!W28</f>
        <v>5.057410623882248</v>
      </c>
      <c r="AS79" s="15">
        <f>X79*'Table A8'!X28</f>
        <v>20.475573628599264</v>
      </c>
      <c r="AT79" s="15">
        <f>Y79*'Table A8'!Y28</f>
        <v>2.1142727779754718</v>
      </c>
      <c r="AU79" s="15">
        <f>Z79*'Table A8'!Z28</f>
        <v>3.6947972296041121</v>
      </c>
      <c r="AV79" s="15">
        <f>AA79*'Table A8'!AA28</f>
        <v>6.5030767486138021</v>
      </c>
      <c r="AW79" s="15">
        <f>AB79*'Table A8'!AB28</f>
        <v>3.439670625852314</v>
      </c>
      <c r="AX79" s="15">
        <f>AC79*'Table A8'!AC28</f>
        <v>0.97900235446008954</v>
      </c>
      <c r="AY79" s="15">
        <f>AD79*'Table A8'!AD28</f>
        <v>0.14491001484904531</v>
      </c>
      <c r="AZ79" s="15">
        <f>AE79*'Table A8'!AE28</f>
        <v>0.51815986144294524</v>
      </c>
      <c r="BA79" s="15">
        <f>AF79*'Table A8'!AF28</f>
        <v>6.20700412427197</v>
      </c>
      <c r="BB79" s="15">
        <f>AG79*'Table A8'!AG28</f>
        <v>2.5235994045157488</v>
      </c>
      <c r="BC79" s="15">
        <f>AH79*'Table A8'!AH28</f>
        <v>-5.4926655322168711</v>
      </c>
      <c r="BD79" s="15">
        <f>AI79*'Table A8'!AI28</f>
        <v>1.3329800059328205</v>
      </c>
      <c r="BE79" s="15">
        <f>AJ79*'Table A8'!AJ28</f>
        <v>0.72833210987813801</v>
      </c>
      <c r="BF79" s="15"/>
      <c r="BG79" s="15"/>
      <c r="BH79" s="15"/>
      <c r="BI79" s="15">
        <f>AN79*'Table A8'!AN28</f>
        <v>0.82745289770541619</v>
      </c>
      <c r="BJ79" s="15">
        <f>AO79*'Table A8'!AO28</f>
        <v>0.43404909002452907</v>
      </c>
      <c r="BK79" s="15">
        <f>AP79*'Table A8'!AP28</f>
        <v>2.2961540684326991</v>
      </c>
    </row>
    <row r="80" spans="1:63" x14ac:dyDescent="0.2">
      <c r="A80" s="13">
        <v>1993</v>
      </c>
      <c r="B80" s="11">
        <f t="shared" si="5"/>
        <v>-5.3164579890142329</v>
      </c>
      <c r="C80" s="11">
        <f t="shared" si="4"/>
        <v>36.909279508353507</v>
      </c>
      <c r="D80" s="11">
        <f t="shared" si="4"/>
        <v>4.5334672088989763</v>
      </c>
      <c r="E80" s="11">
        <f t="shared" si="4"/>
        <v>6.3111826831741826</v>
      </c>
      <c r="F80" s="11">
        <f t="shared" si="4"/>
        <v>5.6561072256464469</v>
      </c>
      <c r="G80" s="11">
        <f t="shared" si="4"/>
        <v>-2.9273707946088866E-2</v>
      </c>
      <c r="H80" s="11">
        <f t="shared" si="4"/>
        <v>8.6478586670829714</v>
      </c>
      <c r="I80" s="11">
        <f t="shared" si="4"/>
        <v>3.9742372283135241</v>
      </c>
      <c r="J80" s="11">
        <f t="shared" si="4"/>
        <v>4.860560255725038</v>
      </c>
      <c r="K80" s="11">
        <f t="shared" si="4"/>
        <v>-1.5934197730117918</v>
      </c>
      <c r="L80" s="11">
        <f t="shared" si="4"/>
        <v>4.6309831521544487</v>
      </c>
      <c r="M80" s="11">
        <f t="shared" si="4"/>
        <v>2.9635847841432419</v>
      </c>
      <c r="N80" s="11">
        <f t="shared" si="4"/>
        <v>1.1663358825048997</v>
      </c>
      <c r="O80" s="11">
        <f t="shared" si="4"/>
        <v>1.4193323092012722</v>
      </c>
      <c r="P80" s="11"/>
      <c r="Q80" s="11">
        <f t="shared" si="4"/>
        <v>1.2739956967230612</v>
      </c>
      <c r="R80" s="11">
        <f t="shared" si="4"/>
        <v>3.1913009018659317</v>
      </c>
      <c r="S80" s="11">
        <f t="shared" si="4"/>
        <v>4.4094243573442755</v>
      </c>
      <c r="T80" s="11">
        <f t="shared" si="4"/>
        <v>2.2943577814168856</v>
      </c>
      <c r="U80" s="11">
        <f t="shared" si="4"/>
        <v>4.2490513153103562</v>
      </c>
      <c r="W80" s="11">
        <f t="shared" si="3"/>
        <v>5.9959583679582273</v>
      </c>
      <c r="X80" s="11">
        <f t="shared" si="3"/>
        <v>34.012240129178316</v>
      </c>
      <c r="Y80" s="11">
        <f t="shared" si="3"/>
        <v>3.1075863395757009</v>
      </c>
      <c r="Z80" s="11">
        <f t="shared" si="3"/>
        <v>4.8008897964974757</v>
      </c>
      <c r="AA80" s="11">
        <f t="shared" si="3"/>
        <v>8.0883722083193046</v>
      </c>
      <c r="AB80" s="11">
        <f t="shared" si="3"/>
        <v>4.4206736879414166</v>
      </c>
      <c r="AC80" s="11">
        <f t="shared" si="3"/>
        <v>3.5675951938706096</v>
      </c>
      <c r="AD80" s="11">
        <f t="shared" si="3"/>
        <v>4.4269139185401833</v>
      </c>
      <c r="AE80" s="11">
        <f t="shared" si="3"/>
        <v>5.4054436763337135</v>
      </c>
      <c r="AF80" s="11">
        <f t="shared" si="3"/>
        <v>1.4781613892628314</v>
      </c>
      <c r="AG80" s="11">
        <f t="shared" si="3"/>
        <v>1.4868132752985446</v>
      </c>
      <c r="AH80" s="11">
        <f t="shared" si="3"/>
        <v>0.5315285424403462</v>
      </c>
      <c r="AI80" s="11">
        <f t="shared" si="3"/>
        <v>2.8867847155444424</v>
      </c>
      <c r="AJ80" s="11">
        <f t="shared" si="3"/>
        <v>2.7726687578361964</v>
      </c>
      <c r="AK80" s="11"/>
      <c r="AL80" s="11"/>
      <c r="AM80" s="11"/>
      <c r="AN80" s="11">
        <f t="shared" si="3"/>
        <v>1.5476404632852943</v>
      </c>
      <c r="AO80" s="11">
        <f t="shared" si="3"/>
        <v>-0.16545465847475235</v>
      </c>
      <c r="AP80" s="11">
        <f t="shared" si="3"/>
        <v>3.801861295966666</v>
      </c>
      <c r="AR80" s="15">
        <f>W80*'Table A8'!W29</f>
        <v>3.7414780216059338</v>
      </c>
      <c r="AS80" s="15">
        <f>X80*'Table A8'!X29</f>
        <v>26.332276308009853</v>
      </c>
      <c r="AT80" s="15">
        <f>Y80*'Table A8'!Y29</f>
        <v>1.0214636298185329</v>
      </c>
      <c r="AU80" s="15">
        <f>Z80*'Table A8'!Z29</f>
        <v>2.9126998395350188</v>
      </c>
      <c r="AV80" s="15">
        <f>AA80*'Table A8'!AA29</f>
        <v>6.1892224138059317</v>
      </c>
      <c r="AW80" s="15">
        <f>AB80*'Table A8'!AB29</f>
        <v>1.3385799927086608</v>
      </c>
      <c r="AX80" s="15">
        <f>AC80*'Table A8'!AC29</f>
        <v>1.3781620233922165</v>
      </c>
      <c r="AY80" s="15">
        <f>AD80*'Table A8'!AD29</f>
        <v>0.59940414457034064</v>
      </c>
      <c r="AZ80" s="15">
        <f>AE80*'Table A8'!AE29</f>
        <v>1.4356858404342341</v>
      </c>
      <c r="BA80" s="15">
        <f>AF80*'Table A8'!AF29</f>
        <v>0.71040436367971682</v>
      </c>
      <c r="BB80" s="15">
        <f>AG80*'Table A8'!AG29</f>
        <v>0.67664872158836753</v>
      </c>
      <c r="BC80" s="15">
        <f>AH80*'Table A8'!AH29</f>
        <v>0.36856189132813605</v>
      </c>
      <c r="BD80" s="15">
        <f>AI80*'Table A8'!AI29</f>
        <v>0.94051446032437924</v>
      </c>
      <c r="BE80" s="15">
        <f>AJ80*'Table A8'!AJ29</f>
        <v>1.0425234529464098</v>
      </c>
      <c r="BF80" s="15"/>
      <c r="BG80" s="15"/>
      <c r="BH80" s="15"/>
      <c r="BI80" s="15">
        <f>AN80*'Table A8'!AN29</f>
        <v>0.53068591486052741</v>
      </c>
      <c r="BJ80" s="15">
        <f>AO80*'Table A8'!AO29</f>
        <v>-5.8471676304977488E-2</v>
      </c>
      <c r="BK80" s="15">
        <f>AP80*'Table A8'!AP29</f>
        <v>1.4743618105758731</v>
      </c>
    </row>
    <row r="81" spans="1:63" x14ac:dyDescent="0.2">
      <c r="A81" s="13">
        <v>1994</v>
      </c>
      <c r="B81" s="11">
        <f t="shared" si="5"/>
        <v>-1.3135276922148829</v>
      </c>
      <c r="C81" s="11">
        <f t="shared" si="4"/>
        <v>37.198211230357828</v>
      </c>
      <c r="D81" s="11">
        <f t="shared" si="4"/>
        <v>3.0869135655390267</v>
      </c>
      <c r="E81" s="11">
        <f t="shared" si="4"/>
        <v>1.4259067210254186</v>
      </c>
      <c r="F81" s="11">
        <f t="shared" si="4"/>
        <v>8.6061139721896165</v>
      </c>
      <c r="G81" s="11">
        <f t="shared" si="4"/>
        <v>-3.0911245804250704</v>
      </c>
      <c r="H81" s="11">
        <f t="shared" si="4"/>
        <v>3.3976823469559672</v>
      </c>
      <c r="I81" s="11">
        <f t="shared" si="4"/>
        <v>6.2848522614930316</v>
      </c>
      <c r="J81" s="11">
        <f t="shared" si="4"/>
        <v>-0.70527196664791714</v>
      </c>
      <c r="K81" s="11">
        <f t="shared" si="4"/>
        <v>-0.54938227178489085</v>
      </c>
      <c r="L81" s="11">
        <f t="shared" si="4"/>
        <v>-0.69028316455760019</v>
      </c>
      <c r="M81" s="11">
        <f t="shared" si="4"/>
        <v>-2.8967591392154537</v>
      </c>
      <c r="N81" s="11">
        <f t="shared" si="4"/>
        <v>2.1294793822959899</v>
      </c>
      <c r="O81" s="11">
        <f t="shared" si="4"/>
        <v>2.1631340140820701</v>
      </c>
      <c r="P81" s="11"/>
      <c r="Q81" s="11">
        <f t="shared" si="4"/>
        <v>2.5093413811140142</v>
      </c>
      <c r="R81" s="11">
        <f t="shared" si="4"/>
        <v>0.13680908831207</v>
      </c>
      <c r="S81" s="11">
        <f t="shared" si="4"/>
        <v>-1.9830733843919497</v>
      </c>
      <c r="T81" s="11">
        <f t="shared" si="4"/>
        <v>-2.2011508526742838</v>
      </c>
      <c r="U81" s="11">
        <f t="shared" si="4"/>
        <v>1.9722809996370887</v>
      </c>
      <c r="W81" s="11">
        <f t="shared" si="3"/>
        <v>4.6895293018083928</v>
      </c>
      <c r="X81" s="11">
        <f t="shared" si="3"/>
        <v>24.351674308172356</v>
      </c>
      <c r="Y81" s="11">
        <f t="shared" si="3"/>
        <v>-1.3708595332017028</v>
      </c>
      <c r="Z81" s="11">
        <f t="shared" si="3"/>
        <v>6.7115524070739507</v>
      </c>
      <c r="AA81" s="11">
        <f t="shared" si="3"/>
        <v>11.486524158245917</v>
      </c>
      <c r="AB81" s="11">
        <f t="shared" si="3"/>
        <v>0.44621078719571816</v>
      </c>
      <c r="AC81" s="11">
        <f t="shared" si="3"/>
        <v>0.86475550157457515</v>
      </c>
      <c r="AD81" s="11">
        <f t="shared" si="3"/>
        <v>4.2143445104466677</v>
      </c>
      <c r="AE81" s="11">
        <f t="shared" si="3"/>
        <v>-2.8965493812295984</v>
      </c>
      <c r="AF81" s="11">
        <f t="shared" si="3"/>
        <v>1.7875850676448146</v>
      </c>
      <c r="AG81" s="11">
        <f t="shared" si="3"/>
        <v>-1.5347807538566061</v>
      </c>
      <c r="AH81" s="11">
        <f t="shared" si="3"/>
        <v>-6.0908707033570053</v>
      </c>
      <c r="AI81" s="11">
        <f t="shared" si="3"/>
        <v>-0.29924002391623677</v>
      </c>
      <c r="AJ81" s="11">
        <f t="shared" si="3"/>
        <v>1.07577494768611</v>
      </c>
      <c r="AK81" s="11"/>
      <c r="AL81" s="11"/>
      <c r="AM81" s="11"/>
      <c r="AN81" s="11">
        <f t="shared" si="3"/>
        <v>-3.1668426485802947</v>
      </c>
      <c r="AO81" s="11">
        <f t="shared" si="3"/>
        <v>-2.1245027075633569</v>
      </c>
      <c r="AP81" s="11">
        <f t="shared" si="3"/>
        <v>0.37546098121813248</v>
      </c>
      <c r="AR81" s="15">
        <f>W81*'Table A8'!W30</f>
        <v>3.0388149875718384</v>
      </c>
      <c r="AS81" s="15">
        <f>X81*'Table A8'!X30</f>
        <v>20.189973168905698</v>
      </c>
      <c r="AT81" s="15">
        <f>Y81*'Table A8'!Y30</f>
        <v>-0.47637368778759176</v>
      </c>
      <c r="AU81" s="15">
        <f>Z81*'Table A8'!Z30</f>
        <v>4.2390165003079066</v>
      </c>
      <c r="AV81" s="15">
        <f>AA81*'Table A8'!AA30</f>
        <v>9.0054349400647986</v>
      </c>
      <c r="AW81" s="15">
        <f>AB81*'Table A8'!AB30</f>
        <v>0.1430997994536668</v>
      </c>
      <c r="AX81" s="15">
        <f>AC81*'Table A8'!AC30</f>
        <v>0.34944769818628585</v>
      </c>
      <c r="AY81" s="15">
        <f>AD81*'Table A8'!AD30</f>
        <v>0.61318712626998995</v>
      </c>
      <c r="AZ81" s="15">
        <f>AE81*'Table A8'!AE30</f>
        <v>-0.81595796069237769</v>
      </c>
      <c r="BA81" s="15">
        <f>AF81*'Table A8'!AF30</f>
        <v>0.87234151301066953</v>
      </c>
      <c r="BB81" s="15">
        <f>AG81*'Table A8'!AG30</f>
        <v>-0.72856042385573094</v>
      </c>
      <c r="BC81" s="15">
        <f>AH81*'Table A8'!AH30</f>
        <v>-4.2684821889125892</v>
      </c>
      <c r="BD81" s="15">
        <f>AI81*'Table A8'!AI30</f>
        <v>-0.10150221611238749</v>
      </c>
      <c r="BE81" s="15">
        <f>AJ81*'Table A8'!AJ30</f>
        <v>0.41976738458712015</v>
      </c>
      <c r="BF81" s="15"/>
      <c r="BG81" s="15"/>
      <c r="BH81" s="15"/>
      <c r="BI81" s="15">
        <f>AN81*'Table A8'!AN30</f>
        <v>-1.1093449797976771</v>
      </c>
      <c r="BJ81" s="15">
        <f>AO81*'Table A8'!AO30</f>
        <v>-0.7618466709322198</v>
      </c>
      <c r="BK81" s="15">
        <f>AP81*'Table A8'!AP30</f>
        <v>0.15236206617831818</v>
      </c>
    </row>
    <row r="82" spans="1:63" x14ac:dyDescent="0.2">
      <c r="A82" s="13">
        <v>1995</v>
      </c>
      <c r="B82" s="11">
        <f t="shared" si="5"/>
        <v>-5.4877458960826182</v>
      </c>
      <c r="C82" s="11">
        <f t="shared" si="4"/>
        <v>3.035412781632429</v>
      </c>
      <c r="D82" s="11">
        <f t="shared" si="4"/>
        <v>-1.3450980767939869</v>
      </c>
      <c r="E82" s="11">
        <f t="shared" si="4"/>
        <v>12.548014742435406</v>
      </c>
      <c r="F82" s="11">
        <f t="shared" si="4"/>
        <v>3.5986136420995511</v>
      </c>
      <c r="G82" s="11">
        <f t="shared" si="4"/>
        <v>-1.0505644021452598</v>
      </c>
      <c r="H82" s="11">
        <f t="shared" si="4"/>
        <v>1.1497993724673519</v>
      </c>
      <c r="I82" s="11">
        <f t="shared" si="4"/>
        <v>5.730492912286949</v>
      </c>
      <c r="J82" s="11">
        <f t="shared" si="4"/>
        <v>1.0814157550861525</v>
      </c>
      <c r="K82" s="11">
        <f t="shared" si="4"/>
        <v>0.83009230887368091</v>
      </c>
      <c r="L82" s="11">
        <f t="shared" si="4"/>
        <v>1.133195087856407</v>
      </c>
      <c r="M82" s="11">
        <f t="shared" si="4"/>
        <v>-0.39511183916426318</v>
      </c>
      <c r="N82" s="11">
        <f t="shared" si="4"/>
        <v>-0.43687162211132397</v>
      </c>
      <c r="O82" s="11">
        <f t="shared" si="4"/>
        <v>1.1954690483878154</v>
      </c>
      <c r="P82" s="11"/>
      <c r="Q82" s="11">
        <f t="shared" si="4"/>
        <v>-0.49887483812686056</v>
      </c>
      <c r="R82" s="11">
        <f t="shared" si="4"/>
        <v>-1.9324667011246792</v>
      </c>
      <c r="S82" s="11">
        <f t="shared" si="4"/>
        <v>-3.2587106337361247</v>
      </c>
      <c r="T82" s="11">
        <f t="shared" si="4"/>
        <v>0.81123908641793108</v>
      </c>
      <c r="U82" s="11">
        <f t="shared" si="4"/>
        <v>0.37224271555699556</v>
      </c>
      <c r="W82" s="11">
        <f t="shared" si="3"/>
        <v>0.20853065010846425</v>
      </c>
      <c r="X82" s="11">
        <f t="shared" si="3"/>
        <v>-1.5593704192335199E-3</v>
      </c>
      <c r="Y82" s="11">
        <f t="shared" si="3"/>
        <v>-2.2645375701843364</v>
      </c>
      <c r="Z82" s="11">
        <f t="shared" si="3"/>
        <v>9.900887649693356</v>
      </c>
      <c r="AA82" s="11">
        <f t="shared" si="3"/>
        <v>6.7268751407892635</v>
      </c>
      <c r="AB82" s="11">
        <f t="shared" si="3"/>
        <v>-3.0233964449856671E-2</v>
      </c>
      <c r="AC82" s="11">
        <f t="shared" si="3"/>
        <v>3.1786581300402768</v>
      </c>
      <c r="AD82" s="11">
        <f t="shared" si="3"/>
        <v>2.0512067033040005</v>
      </c>
      <c r="AE82" s="11">
        <f t="shared" si="3"/>
        <v>3.8257210162111339</v>
      </c>
      <c r="AF82" s="11">
        <f t="shared" si="3"/>
        <v>4.979584639036637</v>
      </c>
      <c r="AG82" s="11">
        <f t="shared" si="3"/>
        <v>-0.57286933971671017</v>
      </c>
      <c r="AH82" s="11">
        <f t="shared" si="3"/>
        <v>-3.344238368813377</v>
      </c>
      <c r="AI82" s="11">
        <f t="shared" si="3"/>
        <v>-3.8270262278267948</v>
      </c>
      <c r="AJ82" s="11">
        <f t="shared" si="3"/>
        <v>1.1006680343240689</v>
      </c>
      <c r="AK82" s="11"/>
      <c r="AL82" s="11"/>
      <c r="AM82" s="11"/>
      <c r="AN82" s="11">
        <f t="shared" si="3"/>
        <v>-2.6293144362431677</v>
      </c>
      <c r="AO82" s="11">
        <f t="shared" si="3"/>
        <v>-0.14900331454439358</v>
      </c>
      <c r="AP82" s="11">
        <f t="shared" si="3"/>
        <v>0.2092104101204755</v>
      </c>
      <c r="AR82" s="15">
        <f>W82*'Table A8'!W31</f>
        <v>0.1405079520430832</v>
      </c>
      <c r="AS82" s="15">
        <f>X82*'Table A8'!X31</f>
        <v>-1.3310785898577326E-3</v>
      </c>
      <c r="AT82" s="15">
        <f>Y82*'Table A8'!Y31</f>
        <v>-0.79145588077942564</v>
      </c>
      <c r="AU82" s="15">
        <f>Z82*'Table A8'!Z31</f>
        <v>6.4959723869638113</v>
      </c>
      <c r="AV82" s="15">
        <f>AA82*'Table A8'!AA31</f>
        <v>5.3727551749483844</v>
      </c>
      <c r="AW82" s="15">
        <f>AB82*'Table A8'!AB31</f>
        <v>-1.0083027144027201E-2</v>
      </c>
      <c r="AX82" s="15">
        <f>AC82*'Table A8'!AC31</f>
        <v>1.2908530666093565</v>
      </c>
      <c r="AY82" s="15">
        <f>AD82*'Table A8'!AD31</f>
        <v>0.30932197085824337</v>
      </c>
      <c r="AZ82" s="15">
        <f>AE82*'Table A8'!AE31</f>
        <v>1.0738798892504651</v>
      </c>
      <c r="BA82" s="15">
        <f>AF82*'Table A8'!AF31</f>
        <v>2.3961761283044294</v>
      </c>
      <c r="BB82" s="15">
        <f>AG82*'Table A8'!AG31</f>
        <v>-0.27171192782763565</v>
      </c>
      <c r="BC82" s="15">
        <f>AH82*'Table A8'!AH31</f>
        <v>-2.3376226198005505</v>
      </c>
      <c r="BD82" s="15">
        <f>AI82*'Table A8'!AI31</f>
        <v>-1.3046332410661543</v>
      </c>
      <c r="BE82" s="15">
        <f>AJ82*'Table A8'!AJ31</f>
        <v>0.42221625796671286</v>
      </c>
      <c r="BF82" s="15"/>
      <c r="BG82" s="15"/>
      <c r="BH82" s="15"/>
      <c r="BI82" s="15">
        <f>AN82*'Table A8'!AN31</f>
        <v>-0.98967395380192824</v>
      </c>
      <c r="BJ82" s="15">
        <f>AO82*'Table A8'!AO31</f>
        <v>-5.259817003417093E-2</v>
      </c>
      <c r="BK82" s="15">
        <f>AP82*'Table A8'!AP31</f>
        <v>8.5776268149394957E-2</v>
      </c>
    </row>
    <row r="83" spans="1:63" x14ac:dyDescent="0.2">
      <c r="A83" s="13">
        <v>1996</v>
      </c>
      <c r="B83" s="11">
        <f t="shared" si="5"/>
        <v>-0.25480146740931658</v>
      </c>
      <c r="C83" s="11">
        <f t="shared" si="4"/>
        <v>-9.1966295142577046</v>
      </c>
      <c r="D83" s="11">
        <f t="shared" si="4"/>
        <v>-0.94569428678969358</v>
      </c>
      <c r="E83" s="11">
        <f t="shared" si="4"/>
        <v>17.483948461837613</v>
      </c>
      <c r="F83" s="11">
        <f t="shared" si="4"/>
        <v>-11.107797920387274</v>
      </c>
      <c r="G83" s="11">
        <f t="shared" si="4"/>
        <v>2.1263440163208074</v>
      </c>
      <c r="H83" s="11">
        <f t="shared" si="4"/>
        <v>3.2222037581685936</v>
      </c>
      <c r="I83" s="11">
        <f t="shared" si="4"/>
        <v>5.2072500749678827</v>
      </c>
      <c r="J83" s="11">
        <f t="shared" si="4"/>
        <v>-2.8843823633993493</v>
      </c>
      <c r="K83" s="11">
        <f t="shared" si="4"/>
        <v>-2.4939905085191718</v>
      </c>
      <c r="L83" s="11">
        <f t="shared" si="4"/>
        <v>5.3924465470923222</v>
      </c>
      <c r="M83" s="11">
        <f t="shared" si="4"/>
        <v>6.6858352535245542</v>
      </c>
      <c r="N83" s="11">
        <f t="shared" si="4"/>
        <v>2.3251938560813237</v>
      </c>
      <c r="O83" s="11">
        <f t="shared" si="4"/>
        <v>-1.3161842878963796</v>
      </c>
      <c r="P83" s="11"/>
      <c r="Q83" s="11">
        <f t="shared" si="4"/>
        <v>-1.9997941172007265</v>
      </c>
      <c r="R83" s="11">
        <f t="shared" si="4"/>
        <v>-1.4247186082912735</v>
      </c>
      <c r="S83" s="11">
        <f t="shared" si="4"/>
        <v>-2.1301247630170534</v>
      </c>
      <c r="T83" s="11">
        <f t="shared" si="4"/>
        <v>1.0283232391446102</v>
      </c>
      <c r="U83" s="11">
        <f t="shared" si="4"/>
        <v>1.4165999466241561</v>
      </c>
      <c r="W83" s="11">
        <f t="shared" si="3"/>
        <v>5.1155073194066656</v>
      </c>
      <c r="X83" s="11">
        <f t="shared" si="3"/>
        <v>-11.573869954130002</v>
      </c>
      <c r="Y83" s="11">
        <f t="shared" si="3"/>
        <v>-0.54314320626132162</v>
      </c>
      <c r="Z83" s="11">
        <f t="shared" si="3"/>
        <v>9.1018750158782549</v>
      </c>
      <c r="AA83" s="11">
        <f t="shared" si="3"/>
        <v>-6.9591089634188847</v>
      </c>
      <c r="AB83" s="11">
        <f t="shared" si="3"/>
        <v>1.0530389061025927</v>
      </c>
      <c r="AC83" s="11">
        <f t="shared" si="3"/>
        <v>4.5176454795096932</v>
      </c>
      <c r="AD83" s="11">
        <f t="shared" si="3"/>
        <v>1.053582949318113</v>
      </c>
      <c r="AE83" s="11">
        <f t="shared" si="3"/>
        <v>7.256366233300322</v>
      </c>
      <c r="AF83" s="11">
        <f t="shared" si="3"/>
        <v>5.3841536174708091</v>
      </c>
      <c r="AG83" s="11">
        <f t="shared" ref="W83:AP96" si="6">LN(AG32/AG31)*100</f>
        <v>1.6253154757544384</v>
      </c>
      <c r="AH83" s="11">
        <f t="shared" si="6"/>
        <v>4.0023044333970939</v>
      </c>
      <c r="AI83" s="11">
        <f t="shared" si="6"/>
        <v>0.20663735808192818</v>
      </c>
      <c r="AJ83" s="11">
        <f t="shared" si="6"/>
        <v>0.42086636551145024</v>
      </c>
      <c r="AK83" s="11"/>
      <c r="AL83" s="11"/>
      <c r="AM83" s="11"/>
      <c r="AN83" s="11">
        <f t="shared" si="6"/>
        <v>2.9868114822181657</v>
      </c>
      <c r="AO83" s="11">
        <f t="shared" si="6"/>
        <v>5.4897354585538629</v>
      </c>
      <c r="AP83" s="11">
        <f t="shared" si="6"/>
        <v>1.763927799948285</v>
      </c>
      <c r="AR83" s="15">
        <f>W83*'Table A8'!W32</f>
        <v>3.548115876740463</v>
      </c>
      <c r="AS83" s="15">
        <f>X83*'Table A8'!X32</f>
        <v>-9.8320025260334365</v>
      </c>
      <c r="AT83" s="15">
        <f>Y83*'Table A8'!Y32</f>
        <v>-0.19162092316899426</v>
      </c>
      <c r="AU83" s="15">
        <f>Z83*'Table A8'!Z32</f>
        <v>6.3276235110385635</v>
      </c>
      <c r="AV83" s="15">
        <f>AA83*'Table A8'!AA32</f>
        <v>-5.5526730419119286</v>
      </c>
      <c r="AW83" s="15">
        <f>AB83*'Table A8'!AB32</f>
        <v>0.36930074437017923</v>
      </c>
      <c r="AX83" s="15">
        <f>AC83*'Table A8'!AC32</f>
        <v>1.8576558211743859</v>
      </c>
      <c r="AY83" s="15">
        <f>AD83*'Table A8'!AD32</f>
        <v>0.16383214861896656</v>
      </c>
      <c r="AZ83" s="15">
        <f>AE83*'Table A8'!AE32</f>
        <v>2.0615336468806218</v>
      </c>
      <c r="BA83" s="15">
        <f>AF83*'Table A8'!AF32</f>
        <v>2.5450894149784515</v>
      </c>
      <c r="BB83" s="15">
        <f>AG83*'Table A8'!AG32</f>
        <v>0.76276055277155796</v>
      </c>
      <c r="BC83" s="15">
        <f>AH83*'Table A8'!AH32</f>
        <v>2.8112186340181187</v>
      </c>
      <c r="BD83" s="15">
        <f>AI83*'Table A8'!AI32</f>
        <v>7.0628648992403051E-2</v>
      </c>
      <c r="BE83" s="15">
        <f>AJ83*'Table A8'!AJ32</f>
        <v>0.15580472851233887</v>
      </c>
      <c r="BF83" s="15"/>
      <c r="BG83" s="15"/>
      <c r="BH83" s="15"/>
      <c r="BI83" s="15">
        <f>AN83*'Table A8'!AN32</f>
        <v>1.2213072150790081</v>
      </c>
      <c r="BJ83" s="15">
        <f>AO83*'Table A8'!AO32</f>
        <v>1.963678373524717</v>
      </c>
      <c r="BK83" s="15">
        <f>AP83*'Table A8'!AP32</f>
        <v>0.73132446585855893</v>
      </c>
    </row>
    <row r="84" spans="1:63" x14ac:dyDescent="0.2">
      <c r="A84" s="13">
        <v>1997</v>
      </c>
      <c r="B84" s="11">
        <f t="shared" si="5"/>
        <v>-1.9523324922824401</v>
      </c>
      <c r="C84" s="11">
        <f t="shared" si="4"/>
        <v>-3.4009067390182794</v>
      </c>
      <c r="D84" s="11">
        <f t="shared" si="4"/>
        <v>1.7792277935045397</v>
      </c>
      <c r="E84" s="11">
        <f t="shared" si="4"/>
        <v>2.260782460455975</v>
      </c>
      <c r="F84" s="11">
        <f t="shared" si="4"/>
        <v>-6.3120419570301625</v>
      </c>
      <c r="G84" s="11">
        <f t="shared" si="4"/>
        <v>0.26234576941174764</v>
      </c>
      <c r="H84" s="11">
        <f t="shared" si="4"/>
        <v>-1.4273795774422851</v>
      </c>
      <c r="I84" s="11">
        <f t="shared" si="4"/>
        <v>6.1135189866705923</v>
      </c>
      <c r="J84" s="11">
        <f t="shared" si="4"/>
        <v>-3.5234223884187359</v>
      </c>
      <c r="K84" s="11">
        <f t="shared" si="4"/>
        <v>-12.26585625227405</v>
      </c>
      <c r="L84" s="11">
        <f t="shared" si="4"/>
        <v>5.1042627057388961</v>
      </c>
      <c r="M84" s="11">
        <f t="shared" si="4"/>
        <v>3.1552121399131674</v>
      </c>
      <c r="N84" s="11">
        <f t="shared" si="4"/>
        <v>-4.8036421717944879</v>
      </c>
      <c r="O84" s="11">
        <f t="shared" si="4"/>
        <v>-1.9847735164509106</v>
      </c>
      <c r="P84" s="11"/>
      <c r="Q84" s="11">
        <f t="shared" si="4"/>
        <v>-3.8931352223776439</v>
      </c>
      <c r="R84" s="11">
        <f t="shared" si="4"/>
        <v>-3.0415636569419524</v>
      </c>
      <c r="S84" s="11">
        <f t="shared" si="4"/>
        <v>-4.5531614636024731</v>
      </c>
      <c r="T84" s="11">
        <f t="shared" si="4"/>
        <v>1.2972967587064077</v>
      </c>
      <c r="U84" s="11">
        <f t="shared" si="4"/>
        <v>0.70425972796273784</v>
      </c>
      <c r="W84" s="11">
        <f t="shared" si="6"/>
        <v>-1.0223802422531059</v>
      </c>
      <c r="X84" s="11">
        <f t="shared" si="6"/>
        <v>0.68511494234655224</v>
      </c>
      <c r="Y84" s="11">
        <f t="shared" si="6"/>
        <v>0.79657147961345687</v>
      </c>
      <c r="Z84" s="11">
        <f t="shared" si="6"/>
        <v>-0.47419923237708594</v>
      </c>
      <c r="AA84" s="11">
        <f t="shared" si="6"/>
        <v>1.3112474148004574</v>
      </c>
      <c r="AB84" s="11">
        <f t="shared" si="6"/>
        <v>1.1137989888202315</v>
      </c>
      <c r="AC84" s="11">
        <f t="shared" si="6"/>
        <v>1.3332374036059484</v>
      </c>
      <c r="AD84" s="11">
        <f t="shared" si="6"/>
        <v>3.8211862441463489</v>
      </c>
      <c r="AE84" s="11">
        <f t="shared" si="6"/>
        <v>5.7597913419617246</v>
      </c>
      <c r="AF84" s="11">
        <f t="shared" si="6"/>
        <v>-1.4197785828473524</v>
      </c>
      <c r="AG84" s="11">
        <f t="shared" si="6"/>
        <v>2.7265446491547896</v>
      </c>
      <c r="AH84" s="11">
        <f t="shared" si="6"/>
        <v>-2.4204765857154555</v>
      </c>
      <c r="AI84" s="11">
        <f t="shared" si="6"/>
        <v>0.94696770819088283</v>
      </c>
      <c r="AJ84" s="11">
        <f t="shared" si="6"/>
        <v>-0.43513862998880465</v>
      </c>
      <c r="AK84" s="11"/>
      <c r="AL84" s="11"/>
      <c r="AM84" s="11"/>
      <c r="AN84" s="11">
        <f t="shared" si="6"/>
        <v>-1.2846182507455606</v>
      </c>
      <c r="AO84" s="11">
        <f t="shared" si="6"/>
        <v>5.6100151817559087</v>
      </c>
      <c r="AP84" s="11">
        <f t="shared" si="6"/>
        <v>1.0933660623199049</v>
      </c>
      <c r="AR84" s="15">
        <f>W84*'Table A8'!W33</f>
        <v>-0.69399170844140834</v>
      </c>
      <c r="AS84" s="15">
        <f>X84*'Table A8'!X33</f>
        <v>0.57487994812299192</v>
      </c>
      <c r="AT84" s="15">
        <f>Y84*'Table A8'!Y33</f>
        <v>0.28206596093112507</v>
      </c>
      <c r="AU84" s="15">
        <f>Z84*'Table A8'!Z33</f>
        <v>-0.3388153515334279</v>
      </c>
      <c r="AV84" s="15">
        <f>AA84*'Table A8'!AA33</f>
        <v>1.0282802226865186</v>
      </c>
      <c r="AW84" s="15">
        <f>AB84*'Table A8'!AB33</f>
        <v>0.38559720992956409</v>
      </c>
      <c r="AX84" s="15">
        <f>AC84*'Table A8'!AC33</f>
        <v>0.54529409807483298</v>
      </c>
      <c r="AY84" s="15">
        <f>AD84*'Table A8'!AD33</f>
        <v>0.60565801969719624</v>
      </c>
      <c r="AZ84" s="15">
        <f>AE84*'Table A8'!AE33</f>
        <v>1.6559400108139957</v>
      </c>
      <c r="BA84" s="15">
        <f>AF84*'Table A8'!AF33</f>
        <v>-0.64883881236123997</v>
      </c>
      <c r="BB84" s="15">
        <f>AG84*'Table A8'!AG33</f>
        <v>1.2891103101203845</v>
      </c>
      <c r="BC84" s="15">
        <f>AH84*'Table A8'!AH33</f>
        <v>-1.6962699912693913</v>
      </c>
      <c r="BD84" s="15">
        <f>AI84*'Table A8'!AI33</f>
        <v>0.32007508536851836</v>
      </c>
      <c r="BE84" s="15">
        <f>AJ84*'Table A8'!AJ33</f>
        <v>-0.15643233748097529</v>
      </c>
      <c r="BF84" s="15"/>
      <c r="BG84" s="15"/>
      <c r="BH84" s="15"/>
      <c r="BI84" s="15">
        <f>AN84*'Table A8'!AN33</f>
        <v>-0.52630809733045614</v>
      </c>
      <c r="BJ84" s="15">
        <f>AO84*'Table A8'!AO33</f>
        <v>2.0246544790957075</v>
      </c>
      <c r="BK84" s="15">
        <f>AP84*'Table A8'!AP33</f>
        <v>0.45123217391942466</v>
      </c>
    </row>
    <row r="85" spans="1:63" x14ac:dyDescent="0.2">
      <c r="A85" s="13">
        <v>1998</v>
      </c>
      <c r="B85" s="11">
        <f t="shared" si="5"/>
        <v>11.147207086721579</v>
      </c>
      <c r="C85" s="11">
        <f t="shared" si="4"/>
        <v>-5.4384396189345026</v>
      </c>
      <c r="D85" s="11">
        <f t="shared" si="4"/>
        <v>0.90109289291089523</v>
      </c>
      <c r="E85" s="11">
        <f t="shared" si="4"/>
        <v>4.2876726971788441</v>
      </c>
      <c r="F85" s="11">
        <f t="shared" si="4"/>
        <v>12.630958920556177</v>
      </c>
      <c r="G85" s="11">
        <f t="shared" si="4"/>
        <v>-1.3452251532509325</v>
      </c>
      <c r="H85" s="11">
        <f t="shared" si="4"/>
        <v>-0.35912275881053335</v>
      </c>
      <c r="I85" s="11">
        <f t="shared" si="4"/>
        <v>1.9142369605324425</v>
      </c>
      <c r="J85" s="11">
        <f t="shared" si="4"/>
        <v>2.2974779693354122</v>
      </c>
      <c r="K85" s="11">
        <f t="shared" si="4"/>
        <v>6.4211557027306378</v>
      </c>
      <c r="L85" s="11">
        <f t="shared" si="4"/>
        <v>19.56882834354569</v>
      </c>
      <c r="M85" s="11">
        <f t="shared" si="4"/>
        <v>0.19239681917296156</v>
      </c>
      <c r="N85" s="11">
        <f t="shared" si="4"/>
        <v>6.9939463479404207</v>
      </c>
      <c r="O85" s="11">
        <f t="shared" ref="C85:U99" si="7">LN(O34/O33)*100</f>
        <v>-3.3927976011917473E-2</v>
      </c>
      <c r="P85" s="11"/>
      <c r="Q85" s="11">
        <f t="shared" si="7"/>
        <v>-7.5360260405732697</v>
      </c>
      <c r="R85" s="11">
        <f t="shared" si="7"/>
        <v>-3.3006424979689037</v>
      </c>
      <c r="S85" s="11">
        <f t="shared" si="7"/>
        <v>7.3721924450811258</v>
      </c>
      <c r="T85" s="11">
        <f t="shared" si="7"/>
        <v>3.7956156914545813</v>
      </c>
      <c r="U85" s="11">
        <f t="shared" si="7"/>
        <v>3.1803849598191527</v>
      </c>
      <c r="W85" s="11">
        <f t="shared" si="6"/>
        <v>8.6550339193933894</v>
      </c>
      <c r="X85" s="11">
        <f t="shared" si="6"/>
        <v>0.16006859853306543</v>
      </c>
      <c r="Y85" s="11">
        <f t="shared" si="6"/>
        <v>1.4448196155509403</v>
      </c>
      <c r="Z85" s="11">
        <f t="shared" si="6"/>
        <v>3.9921340749153025</v>
      </c>
      <c r="AA85" s="11">
        <f t="shared" si="6"/>
        <v>14.395196112092396</v>
      </c>
      <c r="AB85" s="11">
        <f t="shared" si="6"/>
        <v>0.7022233755577969</v>
      </c>
      <c r="AC85" s="11">
        <f t="shared" si="6"/>
        <v>3.9604127573658126</v>
      </c>
      <c r="AD85" s="11">
        <f t="shared" si="6"/>
        <v>3.3356416457555911</v>
      </c>
      <c r="AE85" s="11">
        <f t="shared" si="6"/>
        <v>11.501479807741685</v>
      </c>
      <c r="AF85" s="11">
        <f t="shared" si="6"/>
        <v>-5.7190853921849992E-2</v>
      </c>
      <c r="AG85" s="11">
        <f t="shared" si="6"/>
        <v>6.0775130680018536</v>
      </c>
      <c r="AH85" s="11">
        <f t="shared" si="6"/>
        <v>-0.55033012551797844</v>
      </c>
      <c r="AI85" s="11">
        <f t="shared" si="6"/>
        <v>-3.257842702648043</v>
      </c>
      <c r="AJ85" s="11">
        <f t="shared" si="6"/>
        <v>5.1171522650385057</v>
      </c>
      <c r="AK85" s="11"/>
      <c r="AL85" s="11"/>
      <c r="AM85" s="11"/>
      <c r="AN85" s="11">
        <f t="shared" si="6"/>
        <v>-0.61173482837494741</v>
      </c>
      <c r="AO85" s="11">
        <f t="shared" si="6"/>
        <v>8.8560087352043073</v>
      </c>
      <c r="AP85" s="11">
        <f t="shared" si="6"/>
        <v>2.7751347529328032</v>
      </c>
      <c r="AR85" s="15">
        <f>W85*'Table A8'!W34</f>
        <v>5.8343583650630828</v>
      </c>
      <c r="AS85" s="15">
        <f>X85*'Table A8'!X34</f>
        <v>0.13040788722488841</v>
      </c>
      <c r="AT85" s="15">
        <f>Y85*'Table A8'!Y34</f>
        <v>0.49730691167263358</v>
      </c>
      <c r="AU85" s="15">
        <f>Z85*'Table A8'!Z34</f>
        <v>2.8160513764452544</v>
      </c>
      <c r="AV85" s="15">
        <f>AA85*'Table A8'!AA34</f>
        <v>10.947546643246266</v>
      </c>
      <c r="AW85" s="15">
        <f>AB85*'Table A8'!AB34</f>
        <v>0.24346084430588819</v>
      </c>
      <c r="AX85" s="15">
        <f>AC85*'Table A8'!AC34</f>
        <v>1.5417886864425108</v>
      </c>
      <c r="AY85" s="15">
        <f>AD85*'Table A8'!AD34</f>
        <v>0.53370266332089467</v>
      </c>
      <c r="AZ85" s="15">
        <f>AE85*'Table A8'!AE34</f>
        <v>3.3170267765527019</v>
      </c>
      <c r="BA85" s="15">
        <f>AF85*'Table A8'!AF34</f>
        <v>-2.508962761551559E-2</v>
      </c>
      <c r="BB85" s="15">
        <f>AG85*'Table A8'!AG34</f>
        <v>2.7701304563952447</v>
      </c>
      <c r="BC85" s="15">
        <f>AH85*'Table A8'!AH34</f>
        <v>-0.38644181413872442</v>
      </c>
      <c r="BD85" s="15">
        <f>AI85*'Table A8'!AI34</f>
        <v>-1.078997503117032</v>
      </c>
      <c r="BE85" s="15">
        <f>AJ85*'Table A8'!AJ34</f>
        <v>1.8196593454476928</v>
      </c>
      <c r="BF85" s="15"/>
      <c r="BG85" s="15"/>
      <c r="BH85" s="15"/>
      <c r="BI85" s="15">
        <f>AN85*'Table A8'!AN34</f>
        <v>-0.22530193729049311</v>
      </c>
      <c r="BJ85" s="15">
        <f>AO85*'Table A8'!AO34</f>
        <v>3.0190133778311483</v>
      </c>
      <c r="BK85" s="15">
        <f>AP85*'Table A8'!AP34</f>
        <v>1.1083888203213614</v>
      </c>
    </row>
    <row r="86" spans="1:63" x14ac:dyDescent="0.2">
      <c r="A86" s="13">
        <v>1999</v>
      </c>
      <c r="B86" s="11">
        <f t="shared" si="5"/>
        <v>16.179347033164778</v>
      </c>
      <c r="C86" s="11">
        <f t="shared" si="7"/>
        <v>1.8890906310955962</v>
      </c>
      <c r="D86" s="11">
        <f t="shared" si="7"/>
        <v>5.0860721704387917</v>
      </c>
      <c r="E86" s="11">
        <f t="shared" si="7"/>
        <v>19.777628727339362</v>
      </c>
      <c r="F86" s="11">
        <f t="shared" si="7"/>
        <v>5.554552033220423</v>
      </c>
      <c r="G86" s="11">
        <f t="shared" si="7"/>
        <v>1.1948836323188861</v>
      </c>
      <c r="H86" s="11">
        <f t="shared" si="7"/>
        <v>-1.7023882889228392</v>
      </c>
      <c r="I86" s="11">
        <f t="shared" si="7"/>
        <v>2.5043688470259475</v>
      </c>
      <c r="J86" s="11">
        <f t="shared" si="7"/>
        <v>5.251695109834233</v>
      </c>
      <c r="K86" s="11">
        <f t="shared" si="7"/>
        <v>14.324062800997742</v>
      </c>
      <c r="L86" s="11">
        <f t="shared" si="7"/>
        <v>-2.7870602746415689</v>
      </c>
      <c r="M86" s="11">
        <f t="shared" si="7"/>
        <v>-2.8863066293199573</v>
      </c>
      <c r="N86" s="11">
        <f t="shared" si="7"/>
        <v>0.13294332936007236</v>
      </c>
      <c r="O86" s="11">
        <f t="shared" si="7"/>
        <v>3.8141310505699715</v>
      </c>
      <c r="P86" s="11"/>
      <c r="Q86" s="11">
        <f t="shared" si="7"/>
        <v>-6.4214507663100422</v>
      </c>
      <c r="R86" s="11">
        <f t="shared" si="7"/>
        <v>-1.1121341935471543</v>
      </c>
      <c r="S86" s="11">
        <f t="shared" si="7"/>
        <v>-10.527746281782727</v>
      </c>
      <c r="T86" s="11">
        <f t="shared" si="7"/>
        <v>-3.6467302862334661</v>
      </c>
      <c r="U86" s="11">
        <f t="shared" si="7"/>
        <v>2.6219923168292776</v>
      </c>
      <c r="W86" s="11">
        <f t="shared" si="6"/>
        <v>7.8846199562196073</v>
      </c>
      <c r="X86" s="11">
        <f t="shared" si="6"/>
        <v>0.25154909653897733</v>
      </c>
      <c r="Y86" s="11">
        <f t="shared" si="6"/>
        <v>4.7354120752354811</v>
      </c>
      <c r="Z86" s="11">
        <f t="shared" si="6"/>
        <v>16.993670385470473</v>
      </c>
      <c r="AA86" s="11">
        <f t="shared" si="6"/>
        <v>12.237326322351933</v>
      </c>
      <c r="AB86" s="11">
        <f t="shared" si="6"/>
        <v>4.3779403799414807</v>
      </c>
      <c r="AC86" s="11">
        <f t="shared" si="6"/>
        <v>4.0085796819761947</v>
      </c>
      <c r="AD86" s="11">
        <f t="shared" si="6"/>
        <v>4.0524238122068823</v>
      </c>
      <c r="AE86" s="11">
        <f t="shared" si="6"/>
        <v>7.5920252344034003</v>
      </c>
      <c r="AF86" s="11">
        <f t="shared" si="6"/>
        <v>2.248873127532367</v>
      </c>
      <c r="AG86" s="11">
        <f t="shared" si="6"/>
        <v>3.3601952715330707</v>
      </c>
      <c r="AH86" s="11">
        <f t="shared" si="6"/>
        <v>-5.4397881703108357</v>
      </c>
      <c r="AI86" s="11">
        <f t="shared" si="6"/>
        <v>-2.1376078876921976</v>
      </c>
      <c r="AJ86" s="11">
        <f t="shared" si="6"/>
        <v>3.6258993505759318</v>
      </c>
      <c r="AK86" s="11"/>
      <c r="AL86" s="11"/>
      <c r="AM86" s="11"/>
      <c r="AN86" s="11">
        <f t="shared" si="6"/>
        <v>-7.8360678195684308</v>
      </c>
      <c r="AO86" s="11">
        <f t="shared" si="6"/>
        <v>1.8691223586241736</v>
      </c>
      <c r="AP86" s="11">
        <f t="shared" si="6"/>
        <v>3.2154876139874591</v>
      </c>
      <c r="AR86" s="15">
        <f>W86*'Table A8'!W35</f>
        <v>5.1486568314114036</v>
      </c>
      <c r="AS86" s="15">
        <f>X86*'Table A8'!X35</f>
        <v>0.19879925099475379</v>
      </c>
      <c r="AT86" s="15">
        <f>Y86*'Table A8'!Y35</f>
        <v>1.566474314487897</v>
      </c>
      <c r="AU86" s="15">
        <f>Z86*'Table A8'!Z35</f>
        <v>11.723933198936079</v>
      </c>
      <c r="AV86" s="15">
        <f>AA86*'Table A8'!AA35</f>
        <v>8.7741629731263373</v>
      </c>
      <c r="AW86" s="15">
        <f>AB86*'Table A8'!AB35</f>
        <v>1.5681782440950383</v>
      </c>
      <c r="AX86" s="15">
        <f>AC86*'Table A8'!AC35</f>
        <v>1.4683427375078799</v>
      </c>
      <c r="AY86" s="15">
        <f>AD86*'Table A8'!AD35</f>
        <v>0.6483878099531013</v>
      </c>
      <c r="AZ86" s="15">
        <f>AE86*'Table A8'!AE35</f>
        <v>2.1295630782501536</v>
      </c>
      <c r="BA86" s="15">
        <f>AF86*'Table A8'!AF35</f>
        <v>0.95419686801198333</v>
      </c>
      <c r="BB86" s="15">
        <f>AG86*'Table A8'!AG35</f>
        <v>1.2701538126395007</v>
      </c>
      <c r="BC86" s="15">
        <f>AH86*'Table A8'!AH35</f>
        <v>-3.7904443970725903</v>
      </c>
      <c r="BD86" s="15">
        <f>AI86*'Table A8'!AI35</f>
        <v>-0.67591161408827294</v>
      </c>
      <c r="BE86" s="15">
        <f>AJ86*'Table A8'!AJ35</f>
        <v>1.2447712470527175</v>
      </c>
      <c r="BF86" s="15"/>
      <c r="BG86" s="15"/>
      <c r="BH86" s="15"/>
      <c r="BI86" s="15">
        <f>AN86*'Table A8'!AN35</f>
        <v>-2.4417187325775229</v>
      </c>
      <c r="BJ86" s="15">
        <f>AO86*'Table A8'!AO35</f>
        <v>0.60036210159008463</v>
      </c>
      <c r="BK86" s="15">
        <f>AP86*'Table A8'!AP35</f>
        <v>1.2151327693258609</v>
      </c>
    </row>
    <row r="87" spans="1:63" x14ac:dyDescent="0.2">
      <c r="A87" s="13">
        <v>2000</v>
      </c>
      <c r="B87" s="11">
        <f t="shared" si="5"/>
        <v>9.598994534404456</v>
      </c>
      <c r="C87" s="11">
        <f t="shared" si="7"/>
        <v>1.9410879110430954</v>
      </c>
      <c r="D87" s="11">
        <f t="shared" si="7"/>
        <v>5.7576354704315849</v>
      </c>
      <c r="E87" s="11">
        <f t="shared" si="7"/>
        <v>2.9563663999104088</v>
      </c>
      <c r="F87" s="11">
        <f t="shared" si="7"/>
        <v>-6.0933823084955412</v>
      </c>
      <c r="G87" s="11">
        <f t="shared" si="7"/>
        <v>-0.37382629529800654</v>
      </c>
      <c r="H87" s="11">
        <f t="shared" si="7"/>
        <v>-0.22864795848348013</v>
      </c>
      <c r="I87" s="11">
        <f t="shared" si="7"/>
        <v>6.2991201757137487</v>
      </c>
      <c r="J87" s="11">
        <f t="shared" si="7"/>
        <v>1.5566788128700986</v>
      </c>
      <c r="K87" s="11">
        <f t="shared" si="7"/>
        <v>17.303125373677634</v>
      </c>
      <c r="L87" s="11">
        <f t="shared" si="7"/>
        <v>4.0196802201419599</v>
      </c>
      <c r="M87" s="11">
        <f t="shared" si="7"/>
        <v>5.6903773291547664</v>
      </c>
      <c r="N87" s="11">
        <f t="shared" si="7"/>
        <v>2.6146055333918561</v>
      </c>
      <c r="O87" s="11">
        <f t="shared" si="7"/>
        <v>3.2577714769463055</v>
      </c>
      <c r="P87" s="11"/>
      <c r="Q87" s="11">
        <f t="shared" si="7"/>
        <v>-3.1136315554383045</v>
      </c>
      <c r="R87" s="11">
        <f t="shared" si="7"/>
        <v>-0.72970494656681328</v>
      </c>
      <c r="S87" s="11">
        <f t="shared" si="7"/>
        <v>2.7835967619655211</v>
      </c>
      <c r="T87" s="11">
        <f t="shared" si="7"/>
        <v>0.96135592125782954</v>
      </c>
      <c r="U87" s="11">
        <f t="shared" si="7"/>
        <v>3.9462123918094067</v>
      </c>
      <c r="W87" s="11">
        <f t="shared" si="6"/>
        <v>6.1776762440392226</v>
      </c>
      <c r="X87" s="11">
        <f t="shared" si="6"/>
        <v>4.3745445296664052</v>
      </c>
      <c r="Y87" s="11">
        <f t="shared" si="6"/>
        <v>3.5226531635828451</v>
      </c>
      <c r="Z87" s="11">
        <f t="shared" si="6"/>
        <v>-1.6138657476897195E-3</v>
      </c>
      <c r="AA87" s="11">
        <f t="shared" si="6"/>
        <v>0.60827746820814377</v>
      </c>
      <c r="AB87" s="11">
        <f t="shared" si="6"/>
        <v>1.8434900266266196</v>
      </c>
      <c r="AC87" s="11">
        <f t="shared" si="6"/>
        <v>4.7910113865360167</v>
      </c>
      <c r="AD87" s="11">
        <f t="shared" si="6"/>
        <v>5.1729574127709688</v>
      </c>
      <c r="AE87" s="11">
        <f t="shared" si="6"/>
        <v>6.2346514100467392</v>
      </c>
      <c r="AF87" s="11">
        <f t="shared" si="6"/>
        <v>6.0270252428140916</v>
      </c>
      <c r="AG87" s="11">
        <f t="shared" si="6"/>
        <v>5.0037658510917886</v>
      </c>
      <c r="AH87" s="11">
        <f t="shared" si="6"/>
        <v>1.6535655652194792</v>
      </c>
      <c r="AI87" s="11">
        <f t="shared" si="6"/>
        <v>-0.69010290285232667</v>
      </c>
      <c r="AJ87" s="11">
        <f t="shared" si="6"/>
        <v>1.4805263834998623</v>
      </c>
      <c r="AK87" s="11"/>
      <c r="AL87" s="11"/>
      <c r="AM87" s="11"/>
      <c r="AN87" s="11">
        <f t="shared" si="6"/>
        <v>-2.8487760338305979</v>
      </c>
      <c r="AO87" s="11">
        <f t="shared" si="6"/>
        <v>0.39781931472838117</v>
      </c>
      <c r="AP87" s="11">
        <f t="shared" si="6"/>
        <v>3.0248300870738229</v>
      </c>
      <c r="AR87" s="15">
        <f>W87*'Table A8'!W36</f>
        <v>3.8919360337447104</v>
      </c>
      <c r="AS87" s="15">
        <f>X87*'Table A8'!X36</f>
        <v>3.5775025163611862</v>
      </c>
      <c r="AT87" s="15">
        <f>Y87*'Table A8'!Y36</f>
        <v>1.1124538690594623</v>
      </c>
      <c r="AU87" s="15">
        <f>Z87*'Table A8'!Z36</f>
        <v>-1.0446552984795553E-3</v>
      </c>
      <c r="AV87" s="15">
        <f>AA87*'Table A8'!AA36</f>
        <v>0.4219012519491685</v>
      </c>
      <c r="AW87" s="15">
        <f>AB87*'Table A8'!AB36</f>
        <v>0.66476250360155908</v>
      </c>
      <c r="AX87" s="15">
        <f>AC87*'Table A8'!AC36</f>
        <v>1.6231946577584024</v>
      </c>
      <c r="AY87" s="15">
        <f>AD87*'Table A8'!AD36</f>
        <v>0.80698135639227131</v>
      </c>
      <c r="AZ87" s="15">
        <f>AE87*'Table A8'!AE36</f>
        <v>1.6447010419703301</v>
      </c>
      <c r="BA87" s="15">
        <f>AF87*'Table A8'!AF36</f>
        <v>2.4029749643099785</v>
      </c>
      <c r="BB87" s="15">
        <f>AG87*'Table A8'!AG36</f>
        <v>1.4065585807419019</v>
      </c>
      <c r="BC87" s="15">
        <f>AH87*'Table A8'!AH36</f>
        <v>1.1308734900536017</v>
      </c>
      <c r="BD87" s="15">
        <f>AI87*'Table A8'!AI36</f>
        <v>-0.19695536847405401</v>
      </c>
      <c r="BE87" s="15">
        <f>AJ87*'Table A8'!AJ36</f>
        <v>0.48176328519085521</v>
      </c>
      <c r="BF87" s="15"/>
      <c r="BG87" s="15"/>
      <c r="BH87" s="15"/>
      <c r="BI87" s="15">
        <f>AN87*'Table A8'!AN36</f>
        <v>-0.70421743556292371</v>
      </c>
      <c r="BJ87" s="15">
        <f>AO87*'Table A8'!AO36</f>
        <v>0.11958448600735137</v>
      </c>
      <c r="BK87" s="15">
        <f>AP87*'Table A8'!AP36</f>
        <v>1.073814680911207</v>
      </c>
    </row>
    <row r="88" spans="1:63" x14ac:dyDescent="0.2">
      <c r="A88" s="13">
        <v>2001</v>
      </c>
      <c r="B88" s="11">
        <f t="shared" si="5"/>
        <v>3.8341160071507217</v>
      </c>
      <c r="C88" s="11">
        <f t="shared" si="7"/>
        <v>-5.2748217428707758</v>
      </c>
      <c r="D88" s="11">
        <f t="shared" si="7"/>
        <v>3.1237057528485574</v>
      </c>
      <c r="E88" s="11">
        <f t="shared" si="7"/>
        <v>1.3336495798924741</v>
      </c>
      <c r="F88" s="11">
        <f t="shared" si="7"/>
        <v>-2.3282756305187333</v>
      </c>
      <c r="G88" s="11">
        <f t="shared" si="7"/>
        <v>0.34365662022404314</v>
      </c>
      <c r="H88" s="11">
        <f t="shared" si="7"/>
        <v>2.4558994946832016</v>
      </c>
      <c r="I88" s="11">
        <f t="shared" si="7"/>
        <v>-2.1417273259556135</v>
      </c>
      <c r="J88" s="11">
        <f t="shared" si="7"/>
        <v>4.3198051773063062</v>
      </c>
      <c r="K88" s="11">
        <f t="shared" si="7"/>
        <v>4.300950208903517</v>
      </c>
      <c r="L88" s="11">
        <f t="shared" si="7"/>
        <v>2.8273121838229169</v>
      </c>
      <c r="M88" s="11">
        <f t="shared" si="7"/>
        <v>-0.6246468171568027</v>
      </c>
      <c r="N88" s="11">
        <f t="shared" si="7"/>
        <v>4.2066510974897913</v>
      </c>
      <c r="O88" s="11">
        <f t="shared" si="7"/>
        <v>2.2019980499419747</v>
      </c>
      <c r="P88" s="11"/>
      <c r="Q88" s="11">
        <f t="shared" si="7"/>
        <v>-8.9984512772636869</v>
      </c>
      <c r="R88" s="11">
        <f t="shared" si="7"/>
        <v>-1.9689477583153985</v>
      </c>
      <c r="S88" s="11">
        <f t="shared" si="7"/>
        <v>-5.7942035317507461</v>
      </c>
      <c r="T88" s="11">
        <f t="shared" si="7"/>
        <v>8.3740502110315944</v>
      </c>
      <c r="U88" s="11">
        <f t="shared" si="7"/>
        <v>1.864484629623183</v>
      </c>
      <c r="W88" s="11">
        <f t="shared" si="6"/>
        <v>10.287652478206939</v>
      </c>
      <c r="X88" s="11">
        <f t="shared" si="6"/>
        <v>2.6645167360016497</v>
      </c>
      <c r="Y88" s="11">
        <f t="shared" si="6"/>
        <v>3.5610421022656809</v>
      </c>
      <c r="Z88" s="11">
        <f t="shared" si="6"/>
        <v>-0.95889011756543208</v>
      </c>
      <c r="AA88" s="11">
        <f t="shared" si="6"/>
        <v>-0.2948097107131023</v>
      </c>
      <c r="AB88" s="11">
        <f t="shared" si="6"/>
        <v>3.2096705409548383</v>
      </c>
      <c r="AC88" s="11">
        <f t="shared" si="6"/>
        <v>1.0435686971733713</v>
      </c>
      <c r="AD88" s="11">
        <f t="shared" si="6"/>
        <v>5.3331461536021312</v>
      </c>
      <c r="AE88" s="11">
        <f t="shared" si="6"/>
        <v>1.9151157357419502</v>
      </c>
      <c r="AF88" s="11">
        <f t="shared" si="6"/>
        <v>4.1543987276343808</v>
      </c>
      <c r="AG88" s="11">
        <f t="shared" si="6"/>
        <v>2.9255617524354731</v>
      </c>
      <c r="AH88" s="11">
        <f t="shared" si="6"/>
        <v>-0.70740924684237927</v>
      </c>
      <c r="AI88" s="11">
        <f t="shared" si="6"/>
        <v>1.5296147596377847</v>
      </c>
      <c r="AJ88" s="11">
        <f t="shared" si="6"/>
        <v>1.8917471241778969</v>
      </c>
      <c r="AK88" s="11"/>
      <c r="AL88" s="11"/>
      <c r="AM88" s="11"/>
      <c r="AN88" s="11">
        <f t="shared" si="6"/>
        <v>-8.3544024030642934</v>
      </c>
      <c r="AO88" s="11">
        <f t="shared" si="6"/>
        <v>3.893419750085541</v>
      </c>
      <c r="AP88" s="11">
        <f t="shared" si="6"/>
        <v>2.2141798077796793</v>
      </c>
      <c r="AR88" s="15">
        <f>W88*'Table A8'!W37</f>
        <v>6.5583784548569231</v>
      </c>
      <c r="AS88" s="15">
        <f>X88*'Table A8'!X37</f>
        <v>2.2531153519629949</v>
      </c>
      <c r="AT88" s="15">
        <f>Y88*'Table A8'!Y37</f>
        <v>1.069380943310384</v>
      </c>
      <c r="AU88" s="15">
        <f>Z88*'Table A8'!Z37</f>
        <v>-0.61416912030065929</v>
      </c>
      <c r="AV88" s="15">
        <f>AA88*'Table A8'!AA37</f>
        <v>-0.20247530931775867</v>
      </c>
      <c r="AW88" s="15">
        <f>AB88*'Table A8'!AB37</f>
        <v>1.1301249974701986</v>
      </c>
      <c r="AX88" s="15">
        <f>AC88*'Table A8'!AC37</f>
        <v>0.34844758798618863</v>
      </c>
      <c r="AY88" s="15">
        <f>AD88*'Table A8'!AD37</f>
        <v>0.75464018073470129</v>
      </c>
      <c r="AZ88" s="15">
        <f>AE88*'Table A8'!AE37</f>
        <v>0.48643939687845533</v>
      </c>
      <c r="BA88" s="15">
        <f>AF88*'Table A8'!AF37</f>
        <v>1.5545760038807852</v>
      </c>
      <c r="BB88" s="15">
        <f>AG88*'Table A8'!AG37</f>
        <v>0.71529984847047334</v>
      </c>
      <c r="BC88" s="15">
        <f>AH88*'Table A8'!AH37</f>
        <v>-0.47106381747234033</v>
      </c>
      <c r="BD88" s="15">
        <f>AI88*'Table A8'!AI37</f>
        <v>0.41116044739063656</v>
      </c>
      <c r="BE88" s="15">
        <f>AJ88*'Table A8'!AJ37</f>
        <v>0.61387194179572757</v>
      </c>
      <c r="BF88" s="15"/>
      <c r="BG88" s="15"/>
      <c r="BH88" s="15"/>
      <c r="BI88" s="15">
        <f>AN88*'Table A8'!AN37</f>
        <v>-1.6900956061399068</v>
      </c>
      <c r="BJ88" s="15">
        <f>AO88*'Table A8'!AO37</f>
        <v>1.1213048880246359</v>
      </c>
      <c r="BK88" s="15">
        <f>AP88*'Table A8'!AP37</f>
        <v>0.75946367406842996</v>
      </c>
    </row>
    <row r="89" spans="1:63" x14ac:dyDescent="0.2">
      <c r="A89" s="13">
        <v>2002</v>
      </c>
      <c r="B89" s="11">
        <f t="shared" si="5"/>
        <v>15.184598617935016</v>
      </c>
      <c r="C89" s="11">
        <f t="shared" si="7"/>
        <v>8.4236233637356666</v>
      </c>
      <c r="D89" s="11">
        <f t="shared" si="7"/>
        <v>3.3795203474924027</v>
      </c>
      <c r="E89" s="11">
        <f t="shared" si="7"/>
        <v>3.9387883590300978</v>
      </c>
      <c r="F89" s="11">
        <f t="shared" si="7"/>
        <v>10.131494434366381</v>
      </c>
      <c r="G89" s="11">
        <f t="shared" si="7"/>
        <v>4.755872017571269</v>
      </c>
      <c r="H89" s="11">
        <f t="shared" si="7"/>
        <v>5.7198899572348223</v>
      </c>
      <c r="I89" s="11">
        <f t="shared" si="7"/>
        <v>0.53026441291491888</v>
      </c>
      <c r="J89" s="11">
        <f t="shared" si="7"/>
        <v>0.61653230127764913</v>
      </c>
      <c r="K89" s="11">
        <f t="shared" si="7"/>
        <v>4.5404712899104842</v>
      </c>
      <c r="L89" s="11">
        <f t="shared" si="7"/>
        <v>2.7006903923245598</v>
      </c>
      <c r="M89" s="11">
        <f t="shared" si="7"/>
        <v>5.5084486281475176</v>
      </c>
      <c r="N89" s="11">
        <f t="shared" si="7"/>
        <v>0.16986027647211316</v>
      </c>
      <c r="O89" s="11">
        <f t="shared" si="7"/>
        <v>-1.3914400387289922</v>
      </c>
      <c r="P89" s="11"/>
      <c r="Q89" s="11">
        <f t="shared" si="7"/>
        <v>-4.5729055367930869</v>
      </c>
      <c r="R89" s="11">
        <f t="shared" si="7"/>
        <v>4.5259175144950969</v>
      </c>
      <c r="S89" s="11">
        <f t="shared" si="7"/>
        <v>2.8016967774678143</v>
      </c>
      <c r="T89" s="11">
        <f t="shared" si="7"/>
        <v>-4.4267064741439635</v>
      </c>
      <c r="U89" s="11">
        <f t="shared" si="7"/>
        <v>3.0569826027090676</v>
      </c>
      <c r="W89" s="11">
        <f t="shared" si="6"/>
        <v>5.5951468683207803</v>
      </c>
      <c r="X89" s="11">
        <f t="shared" si="6"/>
        <v>11.648081965794209</v>
      </c>
      <c r="Y89" s="11">
        <f t="shared" si="6"/>
        <v>4.2252612037770936</v>
      </c>
      <c r="Z89" s="11">
        <f t="shared" si="6"/>
        <v>0.91059796827286121</v>
      </c>
      <c r="AA89" s="11">
        <f t="shared" si="6"/>
        <v>7.7917396646216384</v>
      </c>
      <c r="AB89" s="11">
        <f t="shared" si="6"/>
        <v>4.2011390564023516</v>
      </c>
      <c r="AC89" s="11">
        <f t="shared" si="6"/>
        <v>2.8131855543862057</v>
      </c>
      <c r="AD89" s="11">
        <f t="shared" si="6"/>
        <v>6.2242094072111236</v>
      </c>
      <c r="AE89" s="11">
        <f t="shared" si="6"/>
        <v>-1.7786642120371343</v>
      </c>
      <c r="AF89" s="11">
        <f t="shared" si="6"/>
        <v>3.7001437912348418</v>
      </c>
      <c r="AG89" s="11">
        <f t="shared" si="6"/>
        <v>5.3939113083937844</v>
      </c>
      <c r="AH89" s="11">
        <f t="shared" si="6"/>
        <v>1.4443767671820471</v>
      </c>
      <c r="AI89" s="11">
        <f t="shared" si="6"/>
        <v>5.5794975432193175</v>
      </c>
      <c r="AJ89" s="11">
        <f t="shared" si="6"/>
        <v>5.3326866286310217</v>
      </c>
      <c r="AK89" s="11"/>
      <c r="AL89" s="11"/>
      <c r="AM89" s="11"/>
      <c r="AN89" s="11">
        <f t="shared" si="6"/>
        <v>-3.0320811707701361</v>
      </c>
      <c r="AO89" s="11">
        <f t="shared" si="6"/>
        <v>4.9326187002768966</v>
      </c>
      <c r="AP89" s="11">
        <f t="shared" si="6"/>
        <v>3.5085932226497474</v>
      </c>
      <c r="AR89" s="15">
        <f>W89*'Table A8'!W38</f>
        <v>3.6872017862233943</v>
      </c>
      <c r="AS89" s="15">
        <f>X89*'Table A8'!X38</f>
        <v>9.7366317152073787</v>
      </c>
      <c r="AT89" s="15">
        <f>Y89*'Table A8'!Y38</f>
        <v>1.2641981521701064</v>
      </c>
      <c r="AU89" s="15">
        <f>Z89*'Table A8'!Z38</f>
        <v>0.6085526221967531</v>
      </c>
      <c r="AV89" s="15">
        <f>AA89*'Table A8'!AA38</f>
        <v>5.3957797177504849</v>
      </c>
      <c r="AW89" s="15">
        <f>AB89*'Table A8'!AB38</f>
        <v>1.4632567333449393</v>
      </c>
      <c r="AX89" s="15">
        <f>AC89*'Table A8'!AC38</f>
        <v>0.94691825760639681</v>
      </c>
      <c r="AY89" s="15">
        <f>AD89*'Table A8'!AD38</f>
        <v>0.79607638318230278</v>
      </c>
      <c r="AZ89" s="15">
        <f>AE89*'Table A8'!AE38</f>
        <v>-0.46245269512965492</v>
      </c>
      <c r="BA89" s="15">
        <f>AF89*'Table A8'!AF38</f>
        <v>1.3450022681138651</v>
      </c>
      <c r="BB89" s="15">
        <f>AG89*'Table A8'!AG38</f>
        <v>1.5626161060416792</v>
      </c>
      <c r="BC89" s="15">
        <f>AH89*'Table A8'!AH38</f>
        <v>0.94635565785767728</v>
      </c>
      <c r="BD89" s="15">
        <f>AI89*'Table A8'!AI38</f>
        <v>1.4964212410914208</v>
      </c>
      <c r="BE89" s="15">
        <f>AJ89*'Table A8'!AJ38</f>
        <v>1.7837836772770768</v>
      </c>
      <c r="BF89" s="15"/>
      <c r="BG89" s="15"/>
      <c r="BH89" s="15"/>
      <c r="BI89" s="15">
        <f>AN89*'Table A8'!AN38</f>
        <v>-0.58337241725617417</v>
      </c>
      <c r="BJ89" s="15">
        <f>AO89*'Table A8'!AO38</f>
        <v>1.4970497755340382</v>
      </c>
      <c r="BK89" s="15">
        <f>AP89*'Table A8'!AP38</f>
        <v>1.2080086465583082</v>
      </c>
    </row>
    <row r="90" spans="1:63" x14ac:dyDescent="0.2">
      <c r="A90" s="13">
        <v>2003</v>
      </c>
      <c r="B90" s="11">
        <f t="shared" si="5"/>
        <v>-6.0906297079076577</v>
      </c>
      <c r="C90" s="11">
        <f t="shared" si="7"/>
        <v>-1.2294447948782647</v>
      </c>
      <c r="D90" s="11">
        <f t="shared" si="7"/>
        <v>5.9612728711242342</v>
      </c>
      <c r="E90" s="11">
        <f t="shared" si="7"/>
        <v>8.9168411845862483</v>
      </c>
      <c r="F90" s="11">
        <f t="shared" si="7"/>
        <v>3.2382224178749102</v>
      </c>
      <c r="G90" s="11">
        <f t="shared" si="7"/>
        <v>3.5709205760199039</v>
      </c>
      <c r="H90" s="11">
        <f t="shared" si="7"/>
        <v>1.8102920466738324</v>
      </c>
      <c r="I90" s="11">
        <f t="shared" si="7"/>
        <v>3.8045515815464808</v>
      </c>
      <c r="J90" s="11">
        <f t="shared" si="7"/>
        <v>-0.73734707918003706</v>
      </c>
      <c r="K90" s="11">
        <f t="shared" si="7"/>
        <v>5.7232168766021063</v>
      </c>
      <c r="L90" s="11">
        <f t="shared" si="7"/>
        <v>9.3337582595640018</v>
      </c>
      <c r="M90" s="11">
        <f t="shared" si="7"/>
        <v>4.7921984957275212</v>
      </c>
      <c r="N90" s="11">
        <f t="shared" si="7"/>
        <v>5.6452501645757653</v>
      </c>
      <c r="O90" s="11">
        <f t="shared" si="7"/>
        <v>1.5790878250672671</v>
      </c>
      <c r="P90" s="11"/>
      <c r="Q90" s="11">
        <f t="shared" si="7"/>
        <v>-8.2713263121655487</v>
      </c>
      <c r="R90" s="11">
        <f t="shared" si="7"/>
        <v>0.80107141710324337</v>
      </c>
      <c r="S90" s="11">
        <f t="shared" si="7"/>
        <v>8.925582213156849</v>
      </c>
      <c r="T90" s="11">
        <f t="shared" si="7"/>
        <v>-3.154144570153556</v>
      </c>
      <c r="U90" s="11">
        <f t="shared" si="7"/>
        <v>3.4750001492622835</v>
      </c>
      <c r="W90" s="11">
        <f t="shared" si="6"/>
        <v>0.27826217119757046</v>
      </c>
      <c r="X90" s="11">
        <f t="shared" si="6"/>
        <v>5.5952722221548816</v>
      </c>
      <c r="Y90" s="11">
        <f t="shared" si="6"/>
        <v>4.6554278639317719</v>
      </c>
      <c r="Z90" s="11">
        <f t="shared" si="6"/>
        <v>6.4372929405758939</v>
      </c>
      <c r="AA90" s="11">
        <f t="shared" si="6"/>
        <v>3.4690310890712595</v>
      </c>
      <c r="AB90" s="11">
        <f t="shared" si="6"/>
        <v>4.7706534115098487</v>
      </c>
      <c r="AC90" s="11">
        <f t="shared" si="6"/>
        <v>1.9723738981353913</v>
      </c>
      <c r="AD90" s="11">
        <f t="shared" si="6"/>
        <v>12.024187531338461</v>
      </c>
      <c r="AE90" s="11">
        <f t="shared" si="6"/>
        <v>-2.8231450290540026</v>
      </c>
      <c r="AF90" s="11">
        <f t="shared" si="6"/>
        <v>2.0501495037324263E-2</v>
      </c>
      <c r="AG90" s="11">
        <f t="shared" si="6"/>
        <v>3.2826204210130134</v>
      </c>
      <c r="AH90" s="11">
        <f t="shared" si="6"/>
        <v>-2.0246124809022761</v>
      </c>
      <c r="AI90" s="11">
        <f t="shared" si="6"/>
        <v>-0.38201194838274505</v>
      </c>
      <c r="AJ90" s="11">
        <f t="shared" si="6"/>
        <v>2.6127364499426307</v>
      </c>
      <c r="AK90" s="11"/>
      <c r="AL90" s="11"/>
      <c r="AM90" s="11"/>
      <c r="AN90" s="11">
        <f t="shared" si="6"/>
        <v>-0.47818918800482635</v>
      </c>
      <c r="AO90" s="11">
        <f t="shared" si="6"/>
        <v>-6.3191748349168932</v>
      </c>
      <c r="AP90" s="11">
        <f t="shared" si="6"/>
        <v>2.4268546462215355</v>
      </c>
      <c r="AR90" s="15">
        <f>W90*'Table A8'!W39</f>
        <v>0.19475569362117956</v>
      </c>
      <c r="AS90" s="15">
        <f>X90*'Table A8'!X39</f>
        <v>4.664218924388309</v>
      </c>
      <c r="AT90" s="15">
        <f>Y90*'Table A8'!Y39</f>
        <v>1.4655286915657217</v>
      </c>
      <c r="AU90" s="15">
        <f>Z90*'Table A8'!Z39</f>
        <v>4.4404446704092511</v>
      </c>
      <c r="AV90" s="15">
        <f>AA90*'Table A8'!AA39</f>
        <v>2.4890298064086287</v>
      </c>
      <c r="AW90" s="15">
        <f>AB90*'Table A8'!AB39</f>
        <v>1.6802241315337685</v>
      </c>
      <c r="AX90" s="15">
        <f>AC90*'Table A8'!AC39</f>
        <v>0.6489110124865437</v>
      </c>
      <c r="AY90" s="15">
        <f>AD90*'Table A8'!AD39</f>
        <v>1.6581354605715739</v>
      </c>
      <c r="AZ90" s="15">
        <f>AE90*'Table A8'!AE39</f>
        <v>-0.77354173796079673</v>
      </c>
      <c r="BA90" s="15">
        <f>AF90*'Table A8'!AF39</f>
        <v>7.690110788500331E-3</v>
      </c>
      <c r="BB90" s="15">
        <f>AG90*'Table A8'!AG39</f>
        <v>1.2250739411220566</v>
      </c>
      <c r="BC90" s="15">
        <f>AH90*'Table A8'!AH39</f>
        <v>-1.3159981125864795</v>
      </c>
      <c r="BD90" s="15">
        <f>AI90*'Table A8'!AI39</f>
        <v>-0.10822398497683167</v>
      </c>
      <c r="BE90" s="15">
        <f>AJ90*'Table A8'!AJ39</f>
        <v>0.90531317990512161</v>
      </c>
      <c r="BF90" s="15"/>
      <c r="BG90" s="15"/>
      <c r="BH90" s="15"/>
      <c r="BI90" s="15">
        <f>AN90*'Table A8'!AN39</f>
        <v>-0.11342647539474479</v>
      </c>
      <c r="BJ90" s="15">
        <f>AO90*'Table A8'!AO39</f>
        <v>-2.0158167723384888</v>
      </c>
      <c r="BK90" s="15">
        <f>AP90*'Table A8'!AP39</f>
        <v>0.86881396334730965</v>
      </c>
    </row>
    <row r="91" spans="1:63" x14ac:dyDescent="0.2">
      <c r="A91" s="13">
        <v>2004</v>
      </c>
      <c r="B91" s="11">
        <f t="shared" ref="B91:B106" si="8">LN(B40/B39)*100</f>
        <v>-6.3418284334797139</v>
      </c>
      <c r="C91" s="11">
        <f t="shared" si="7"/>
        <v>3.2460113108716682</v>
      </c>
      <c r="D91" s="11">
        <f t="shared" si="7"/>
        <v>5.4438559318051265</v>
      </c>
      <c r="E91" s="11">
        <f t="shared" si="7"/>
        <v>4.8825364301413989</v>
      </c>
      <c r="F91" s="11">
        <f t="shared" si="7"/>
        <v>5.2615013066602252</v>
      </c>
      <c r="G91" s="11">
        <f t="shared" si="7"/>
        <v>3.0065781547028552</v>
      </c>
      <c r="H91" s="11">
        <f t="shared" si="7"/>
        <v>2.5828138348654077</v>
      </c>
      <c r="I91" s="11">
        <f t="shared" si="7"/>
        <v>9.6931536042315241</v>
      </c>
      <c r="J91" s="11">
        <f t="shared" si="7"/>
        <v>-2.2027834227030354</v>
      </c>
      <c r="K91" s="11">
        <f t="shared" si="7"/>
        <v>5.3889894538464258</v>
      </c>
      <c r="L91" s="11">
        <f t="shared" si="7"/>
        <v>7.8740074123220944</v>
      </c>
      <c r="M91" s="11">
        <f t="shared" si="7"/>
        <v>-0.87855644435768321</v>
      </c>
      <c r="N91" s="11">
        <f t="shared" si="7"/>
        <v>2.6579752691160894</v>
      </c>
      <c r="O91" s="11">
        <f t="shared" si="7"/>
        <v>-1.2938514893346034</v>
      </c>
      <c r="P91" s="11"/>
      <c r="Q91" s="11">
        <f t="shared" si="7"/>
        <v>-4.4848269499486326</v>
      </c>
      <c r="R91" s="11">
        <f t="shared" si="7"/>
        <v>1.274291204168944</v>
      </c>
      <c r="S91" s="11">
        <f t="shared" si="7"/>
        <v>-5.3922190755617851</v>
      </c>
      <c r="T91" s="11">
        <f t="shared" si="7"/>
        <v>-2.486342267495079</v>
      </c>
      <c r="U91" s="11">
        <f t="shared" si="7"/>
        <v>2.64427729669787</v>
      </c>
      <c r="W91" s="11">
        <f t="shared" si="6"/>
        <v>-2.1657825354873483</v>
      </c>
      <c r="X91" s="11">
        <f t="shared" si="6"/>
        <v>11.93908235327075</v>
      </c>
      <c r="Y91" s="11">
        <f t="shared" si="6"/>
        <v>1.7045254421616762</v>
      </c>
      <c r="Z91" s="11">
        <f t="shared" si="6"/>
        <v>4.5596148374674277</v>
      </c>
      <c r="AA91" s="11">
        <f t="shared" si="6"/>
        <v>6.853246002481896</v>
      </c>
      <c r="AB91" s="11">
        <f t="shared" si="6"/>
        <v>1.3968033150768495</v>
      </c>
      <c r="AC91" s="11">
        <f t="shared" si="6"/>
        <v>1.036196961129586</v>
      </c>
      <c r="AD91" s="11">
        <f t="shared" si="6"/>
        <v>12.818132201694613</v>
      </c>
      <c r="AE91" s="11">
        <f t="shared" si="6"/>
        <v>-3.6567436549982553</v>
      </c>
      <c r="AF91" s="11">
        <f t="shared" si="6"/>
        <v>2.364092582788571</v>
      </c>
      <c r="AG91" s="11">
        <f t="shared" si="6"/>
        <v>3.4003649352221657</v>
      </c>
      <c r="AH91" s="11">
        <f t="shared" si="6"/>
        <v>-4.5616586504635324</v>
      </c>
      <c r="AI91" s="11">
        <f t="shared" si="6"/>
        <v>0.76059297572674922</v>
      </c>
      <c r="AJ91" s="11">
        <f t="shared" si="6"/>
        <v>-1.8529767643830959</v>
      </c>
      <c r="AK91" s="11"/>
      <c r="AL91" s="11"/>
      <c r="AM91" s="11"/>
      <c r="AN91" s="11">
        <f t="shared" si="6"/>
        <v>-7.3269371399600836</v>
      </c>
      <c r="AO91" s="11">
        <f t="shared" si="6"/>
        <v>-6.7046433493741784</v>
      </c>
      <c r="AP91" s="11">
        <f t="shared" si="6"/>
        <v>1.2553886467123461</v>
      </c>
      <c r="AR91" s="15">
        <f>W91*'Table A8'!W40</f>
        <v>-1.4991546710643424</v>
      </c>
      <c r="AS91" s="15">
        <f>X91*'Table A8'!X40</f>
        <v>10.092106313219764</v>
      </c>
      <c r="AT91" s="15">
        <f>Y91*'Table A8'!Y40</f>
        <v>0.54749357202233051</v>
      </c>
      <c r="AU91" s="15">
        <f>Z91*'Table A8'!Z40</f>
        <v>3.2172642293170171</v>
      </c>
      <c r="AV91" s="15">
        <f>AA91*'Table A8'!AA40</f>
        <v>4.9638060795976369</v>
      </c>
      <c r="AW91" s="15">
        <f>AB91*'Table A8'!AB40</f>
        <v>0.47812577475080564</v>
      </c>
      <c r="AX91" s="15">
        <f>AC91*'Table A8'!AC40</f>
        <v>0.3271273806286103</v>
      </c>
      <c r="AY91" s="15">
        <f>AD91*'Table A8'!AD40</f>
        <v>1.7432659794304675</v>
      </c>
      <c r="AZ91" s="15">
        <f>AE91*'Table A8'!AE40</f>
        <v>-0.98695511248402923</v>
      </c>
      <c r="BA91" s="15">
        <f>AF91*'Table A8'!AF40</f>
        <v>0.91324896473122497</v>
      </c>
      <c r="BB91" s="15">
        <f>AG91*'Table A8'!AG40</f>
        <v>1.3883690030512101</v>
      </c>
      <c r="BC91" s="15">
        <f>AH91*'Table A8'!AH40</f>
        <v>-2.6612716566804244</v>
      </c>
      <c r="BD91" s="15">
        <f>AI91*'Table A8'!AI40</f>
        <v>0.2268848846592893</v>
      </c>
      <c r="BE91" s="15">
        <f>AJ91*'Table A8'!AJ40</f>
        <v>-0.62297078818559692</v>
      </c>
      <c r="BF91" s="15"/>
      <c r="BG91" s="15"/>
      <c r="BH91" s="15"/>
      <c r="BI91" s="15">
        <f>AN91*'Table A8'!AN40</f>
        <v>-2.2288542779758576</v>
      </c>
      <c r="BJ91" s="15">
        <f>AO91*'Table A8'!AO40</f>
        <v>-2.1139740480576785</v>
      </c>
      <c r="BK91" s="15">
        <f>AP91*'Table A8'!AP40</f>
        <v>0.45118667962841724</v>
      </c>
    </row>
    <row r="92" spans="1:63" x14ac:dyDescent="0.2">
      <c r="A92" s="13">
        <v>2005</v>
      </c>
      <c r="B92" s="11">
        <f t="shared" si="8"/>
        <v>6.7163747072744808</v>
      </c>
      <c r="C92" s="11">
        <f t="shared" si="7"/>
        <v>-10.111142352187441</v>
      </c>
      <c r="D92" s="11">
        <f t="shared" si="7"/>
        <v>4.6673293781935286</v>
      </c>
      <c r="E92" s="11">
        <f t="shared" si="7"/>
        <v>-6.9716404014527456</v>
      </c>
      <c r="F92" s="11">
        <f t="shared" si="7"/>
        <v>-2.7980798349076954</v>
      </c>
      <c r="G92" s="11">
        <f t="shared" si="7"/>
        <v>-4.7953069597889479</v>
      </c>
      <c r="H92" s="11">
        <f t="shared" si="7"/>
        <v>2.5855563520832771E-2</v>
      </c>
      <c r="I92" s="11">
        <f t="shared" si="7"/>
        <v>1.9090605462586623</v>
      </c>
      <c r="J92" s="11">
        <f t="shared" si="7"/>
        <v>3.5387577594045512</v>
      </c>
      <c r="K92" s="11">
        <f t="shared" si="7"/>
        <v>2.6276124355300348</v>
      </c>
      <c r="L92" s="11">
        <f t="shared" si="7"/>
        <v>8.5684800027056784</v>
      </c>
      <c r="M92" s="11">
        <f t="shared" si="7"/>
        <v>3.7325671158564735E-2</v>
      </c>
      <c r="N92" s="11">
        <f t="shared" si="7"/>
        <v>4.4725151552245812</v>
      </c>
      <c r="O92" s="11">
        <f t="shared" si="7"/>
        <v>1.826780737458674</v>
      </c>
      <c r="P92" s="11"/>
      <c r="Q92" s="11">
        <f t="shared" si="7"/>
        <v>13.895057592866463</v>
      </c>
      <c r="R92" s="11">
        <f t="shared" si="7"/>
        <v>-4.1404988243134051</v>
      </c>
      <c r="S92" s="11">
        <f t="shared" si="7"/>
        <v>2.7813712445191361</v>
      </c>
      <c r="T92" s="11">
        <f t="shared" si="7"/>
        <v>5.7110393287823227</v>
      </c>
      <c r="U92" s="11">
        <f t="shared" si="7"/>
        <v>2.4365723867855982</v>
      </c>
      <c r="W92" s="11">
        <f t="shared" si="6"/>
        <v>0.47423414950690507</v>
      </c>
      <c r="X92" s="11">
        <f t="shared" si="6"/>
        <v>-2.2453208347899696</v>
      </c>
      <c r="Y92" s="11">
        <f t="shared" si="6"/>
        <v>3.2401159855875092</v>
      </c>
      <c r="Z92" s="11">
        <f t="shared" si="6"/>
        <v>-6.0136278685106848E-2</v>
      </c>
      <c r="AA92" s="11">
        <f t="shared" si="6"/>
        <v>-2.6979858493220679</v>
      </c>
      <c r="AB92" s="11">
        <f t="shared" si="6"/>
        <v>-1.0228552820413666</v>
      </c>
      <c r="AC92" s="11">
        <f t="shared" si="6"/>
        <v>3.2173657026949223</v>
      </c>
      <c r="AD92" s="11">
        <f t="shared" si="6"/>
        <v>0.79707347256813621</v>
      </c>
      <c r="AE92" s="11">
        <f t="shared" si="6"/>
        <v>-0.51184524958048361</v>
      </c>
      <c r="AF92" s="11">
        <f t="shared" si="6"/>
        <v>-1.9099767195346611</v>
      </c>
      <c r="AG92" s="11">
        <f t="shared" si="6"/>
        <v>1.6357528369072525</v>
      </c>
      <c r="AH92" s="11">
        <f t="shared" si="6"/>
        <v>-10.05802053179857</v>
      </c>
      <c r="AI92" s="11">
        <f t="shared" si="6"/>
        <v>-2.4584330146477926</v>
      </c>
      <c r="AJ92" s="11">
        <f t="shared" si="6"/>
        <v>-1.562654585061259</v>
      </c>
      <c r="AK92" s="11"/>
      <c r="AL92" s="11"/>
      <c r="AM92" s="11"/>
      <c r="AN92" s="11">
        <f t="shared" si="6"/>
        <v>-3.3494147478771699</v>
      </c>
      <c r="AO92" s="11">
        <f t="shared" si="6"/>
        <v>-2.2840982562965992</v>
      </c>
      <c r="AP92" s="11">
        <f t="shared" si="6"/>
        <v>0.26925933392060919</v>
      </c>
      <c r="AR92" s="15">
        <f>W92*'Table A8'!W41</f>
        <v>0.3172626460201195</v>
      </c>
      <c r="AS92" s="15">
        <f>X92*'Table A8'!X41</f>
        <v>-1.9208719741628191</v>
      </c>
      <c r="AT92" s="15">
        <f>Y92*'Table A8'!Y41</f>
        <v>1.0514176373231467</v>
      </c>
      <c r="AU92" s="15">
        <f>Z92*'Table A8'!Z41</f>
        <v>-4.2402090100868844E-2</v>
      </c>
      <c r="AV92" s="15">
        <f>AA92*'Table A8'!AA41</f>
        <v>-1.9331068610392617</v>
      </c>
      <c r="AW92" s="15">
        <f>AB92*'Table A8'!AB41</f>
        <v>-0.34705479719663573</v>
      </c>
      <c r="AX92" s="15">
        <f>AC92*'Table A8'!AC41</f>
        <v>0.96327929138685975</v>
      </c>
      <c r="AY92" s="15">
        <f>AD92*'Table A8'!AD41</f>
        <v>0.10290218530854638</v>
      </c>
      <c r="AZ92" s="15">
        <f>AE92*'Table A8'!AE41</f>
        <v>-0.14208824128354222</v>
      </c>
      <c r="BA92" s="15">
        <f>AF92*'Table A8'!AF41</f>
        <v>-0.74393593225875043</v>
      </c>
      <c r="BB92" s="15">
        <f>AG92*'Table A8'!AG41</f>
        <v>0.70746310196238671</v>
      </c>
      <c r="BC92" s="15">
        <f>AH92*'Table A8'!AH41</f>
        <v>-5.4494355241284662</v>
      </c>
      <c r="BD92" s="15">
        <f>AI92*'Table A8'!AI41</f>
        <v>-0.74441351683535151</v>
      </c>
      <c r="BE92" s="15">
        <f>AJ92*'Table A8'!AJ41</f>
        <v>-0.50598755464283562</v>
      </c>
      <c r="BF92" s="15"/>
      <c r="BG92" s="15"/>
      <c r="BH92" s="15"/>
      <c r="BI92" s="15">
        <f>AN92*'Table A8'!AN41</f>
        <v>-1.1183695843161869</v>
      </c>
      <c r="BJ92" s="15">
        <f>AO92*'Table A8'!AO41</f>
        <v>-0.69093972252972125</v>
      </c>
      <c r="BK92" s="15">
        <f>AP92*'Table A8'!AP41</f>
        <v>9.6852582411243129E-2</v>
      </c>
    </row>
    <row r="93" spans="1:63" x14ac:dyDescent="0.2">
      <c r="A93" s="13">
        <v>2006</v>
      </c>
      <c r="B93" s="11">
        <f t="shared" si="8"/>
        <v>-6.0956230261726034</v>
      </c>
      <c r="C93" s="11">
        <f t="shared" si="7"/>
        <v>-7.111010710288217</v>
      </c>
      <c r="D93" s="11">
        <f t="shared" si="7"/>
        <v>5.3525391728629268</v>
      </c>
      <c r="E93" s="11">
        <f t="shared" si="7"/>
        <v>-4.508480865813862</v>
      </c>
      <c r="F93" s="11">
        <f t="shared" si="7"/>
        <v>-4.8401694182542121</v>
      </c>
      <c r="G93" s="11">
        <f t="shared" si="7"/>
        <v>-0.47495371546884335</v>
      </c>
      <c r="H93" s="11">
        <f t="shared" si="7"/>
        <v>5.2566718549314295</v>
      </c>
      <c r="I93" s="11">
        <f t="shared" si="7"/>
        <v>-0.31120651516801645</v>
      </c>
      <c r="J93" s="11">
        <f t="shared" si="7"/>
        <v>3.4992562214486571</v>
      </c>
      <c r="K93" s="11">
        <f t="shared" si="7"/>
        <v>1.0717805323726945</v>
      </c>
      <c r="L93" s="11">
        <f t="shared" si="7"/>
        <v>6.6043664672439482</v>
      </c>
      <c r="M93" s="11">
        <f t="shared" si="7"/>
        <v>-4.5725024191237518</v>
      </c>
      <c r="N93" s="11">
        <f t="shared" si="7"/>
        <v>4.1928504506784332</v>
      </c>
      <c r="O93" s="11">
        <f t="shared" si="7"/>
        <v>4.4768755956375337</v>
      </c>
      <c r="P93" s="11"/>
      <c r="Q93" s="11">
        <f t="shared" si="7"/>
        <v>-13.873870674912439</v>
      </c>
      <c r="R93" s="11">
        <f t="shared" si="7"/>
        <v>-2.0709841131974756</v>
      </c>
      <c r="S93" s="11">
        <f t="shared" si="7"/>
        <v>-6.0637376705700134</v>
      </c>
      <c r="T93" s="11">
        <f t="shared" si="7"/>
        <v>-5.4607090420146669</v>
      </c>
      <c r="U93" s="11">
        <f t="shared" si="7"/>
        <v>2.22236819351768</v>
      </c>
      <c r="W93" s="11">
        <f t="shared" si="6"/>
        <v>2.1114672837917245</v>
      </c>
      <c r="X93" s="11">
        <f t="shared" si="6"/>
        <v>0.7088988816868228</v>
      </c>
      <c r="Y93" s="11">
        <f t="shared" si="6"/>
        <v>2.1601383866447161</v>
      </c>
      <c r="Z93" s="11">
        <f t="shared" si="6"/>
        <v>-1.4875602181231689</v>
      </c>
      <c r="AA93" s="11">
        <f t="shared" si="6"/>
        <v>0.91322002656369483</v>
      </c>
      <c r="AB93" s="11">
        <f t="shared" si="6"/>
        <v>1.3801063708823227</v>
      </c>
      <c r="AC93" s="11">
        <f t="shared" si="6"/>
        <v>4.1898997120926245</v>
      </c>
      <c r="AD93" s="11">
        <f t="shared" si="6"/>
        <v>1.4330046456146703</v>
      </c>
      <c r="AE93" s="11">
        <f t="shared" si="6"/>
        <v>-1.4177325923766761</v>
      </c>
      <c r="AF93" s="11">
        <f t="shared" si="6"/>
        <v>1.0323435588063123</v>
      </c>
      <c r="AG93" s="11">
        <f t="shared" si="6"/>
        <v>2.0774558404441055</v>
      </c>
      <c r="AH93" s="11">
        <f t="shared" si="6"/>
        <v>-11.360341867811098</v>
      </c>
      <c r="AI93" s="11">
        <f t="shared" si="6"/>
        <v>1.288175969754666</v>
      </c>
      <c r="AJ93" s="11">
        <f t="shared" si="6"/>
        <v>2.634269717774254</v>
      </c>
      <c r="AK93" s="11"/>
      <c r="AL93" s="11"/>
      <c r="AM93" s="11"/>
      <c r="AN93" s="11">
        <f t="shared" si="6"/>
        <v>-5.6472352477821097</v>
      </c>
      <c r="AO93" s="11">
        <f t="shared" si="6"/>
        <v>5.5806327935478244</v>
      </c>
      <c r="AP93" s="11">
        <f t="shared" si="6"/>
        <v>1.2170782606114574</v>
      </c>
      <c r="AR93" s="15">
        <f>W93*'Table A8'!W42</f>
        <v>1.4113047324863888</v>
      </c>
      <c r="AS93" s="15">
        <f>X93*'Table A8'!X42</f>
        <v>0.59816887636734106</v>
      </c>
      <c r="AT93" s="15">
        <f>Y93*'Table A8'!Y42</f>
        <v>0.70593322475549314</v>
      </c>
      <c r="AU93" s="15">
        <f>Z93*'Table A8'!Z42</f>
        <v>-1.0832413508372916</v>
      </c>
      <c r="AV93" s="15">
        <f>AA93*'Table A8'!AA42</f>
        <v>0.65149116695053988</v>
      </c>
      <c r="AW93" s="15">
        <f>AB93*'Table A8'!AB42</f>
        <v>0.46343971934228395</v>
      </c>
      <c r="AX93" s="15">
        <f>AC93*'Table A8'!AC42</f>
        <v>1.2129759666508146</v>
      </c>
      <c r="AY93" s="15">
        <f>AD93*'Table A8'!AD42</f>
        <v>0.19546183366184097</v>
      </c>
      <c r="AZ93" s="15">
        <f>AE93*'Table A8'!AE42</f>
        <v>-0.39498030023614189</v>
      </c>
      <c r="BA93" s="15">
        <f>AF93*'Table A8'!AF42</f>
        <v>0.40818864315201586</v>
      </c>
      <c r="BB93" s="15">
        <f>AG93*'Table A8'!AG42</f>
        <v>0.88437295127705562</v>
      </c>
      <c r="BC93" s="15">
        <f>AH93*'Table A8'!AH42</f>
        <v>-6.1073197881352472</v>
      </c>
      <c r="BD93" s="15">
        <f>AI93*'Table A8'!AI42</f>
        <v>0.38761214929917892</v>
      </c>
      <c r="BE93" s="15">
        <f>AJ93*'Table A8'!AJ42</f>
        <v>0.84691771426442264</v>
      </c>
      <c r="BF93" s="15"/>
      <c r="BG93" s="15"/>
      <c r="BH93" s="15"/>
      <c r="BI93" s="15">
        <f>AN93*'Table A8'!AN42</f>
        <v>-1.9341780723653728</v>
      </c>
      <c r="BJ93" s="15">
        <f>AO93*'Table A8'!AO42</f>
        <v>1.6501931170520914</v>
      </c>
      <c r="BK93" s="15">
        <f>AP93*'Table A8'!AP42</f>
        <v>0.43887842077649158</v>
      </c>
    </row>
    <row r="94" spans="1:63" x14ac:dyDescent="0.2">
      <c r="A94" s="13">
        <v>2007</v>
      </c>
      <c r="B94" s="11">
        <f t="shared" si="8"/>
        <v>-1.1866967082869335</v>
      </c>
      <c r="C94" s="11">
        <f t="shared" si="7"/>
        <v>1.35468505802762</v>
      </c>
      <c r="D94" s="11">
        <f t="shared" si="7"/>
        <v>2.5136622260257719</v>
      </c>
      <c r="E94" s="11">
        <f t="shared" si="7"/>
        <v>-2.2253907067099679</v>
      </c>
      <c r="F94" s="11">
        <f t="shared" si="7"/>
        <v>-2.1668570118269601</v>
      </c>
      <c r="G94" s="11">
        <f t="shared" si="7"/>
        <v>-0.7715202647287196</v>
      </c>
      <c r="H94" s="11">
        <f t="shared" si="7"/>
        <v>3.4909606690289188</v>
      </c>
      <c r="I94" s="11">
        <f t="shared" si="7"/>
        <v>3.775744979311439</v>
      </c>
      <c r="J94" s="11">
        <f t="shared" si="7"/>
        <v>-1.602513793807316</v>
      </c>
      <c r="K94" s="11">
        <f t="shared" si="7"/>
        <v>3.9237270049643005</v>
      </c>
      <c r="L94" s="11">
        <f t="shared" si="7"/>
        <v>2.7753532505972607</v>
      </c>
      <c r="M94" s="11">
        <f t="shared" si="7"/>
        <v>-0.99231030253304942</v>
      </c>
      <c r="N94" s="11">
        <f t="shared" si="7"/>
        <v>4.2427269262435718</v>
      </c>
      <c r="O94" s="11">
        <f t="shared" si="7"/>
        <v>8.8422973412366836</v>
      </c>
      <c r="P94" s="11"/>
      <c r="Q94" s="11">
        <f t="shared" si="7"/>
        <v>-8.9192922371362275</v>
      </c>
      <c r="R94" s="11">
        <f t="shared" si="7"/>
        <v>-2.2420182864270775</v>
      </c>
      <c r="S94" s="11">
        <f t="shared" si="7"/>
        <v>-2.004987840199143</v>
      </c>
      <c r="T94" s="11">
        <f t="shared" si="7"/>
        <v>-0.30564514740668419</v>
      </c>
      <c r="U94" s="11">
        <f t="shared" si="7"/>
        <v>2.1573540911588935</v>
      </c>
      <c r="W94" s="11">
        <f t="shared" si="6"/>
        <v>5.6810901671368281</v>
      </c>
      <c r="X94" s="11">
        <f t="shared" si="6"/>
        <v>6.4727193095126294</v>
      </c>
      <c r="Y94" s="11">
        <f t="shared" si="6"/>
        <v>1.4442710132240337</v>
      </c>
      <c r="Z94" s="11">
        <f t="shared" si="6"/>
        <v>-1.1022257582831148</v>
      </c>
      <c r="AA94" s="11">
        <f t="shared" si="6"/>
        <v>-0.4053126972942937</v>
      </c>
      <c r="AB94" s="11">
        <f t="shared" si="6"/>
        <v>-0.1484839755732234</v>
      </c>
      <c r="AC94" s="11">
        <f t="shared" si="6"/>
        <v>2.8942673436976345</v>
      </c>
      <c r="AD94" s="11">
        <f t="shared" si="6"/>
        <v>5.2598632467965274</v>
      </c>
      <c r="AE94" s="11">
        <f t="shared" si="6"/>
        <v>-3.0948964218416317</v>
      </c>
      <c r="AF94" s="11">
        <f t="shared" si="6"/>
        <v>1.319479539162921</v>
      </c>
      <c r="AG94" s="11">
        <f t="shared" si="6"/>
        <v>-1.4743294434496708</v>
      </c>
      <c r="AH94" s="11">
        <f t="shared" si="6"/>
        <v>-2.4472299246993034</v>
      </c>
      <c r="AI94" s="11">
        <f t="shared" si="6"/>
        <v>1.0496765554916223</v>
      </c>
      <c r="AJ94" s="11">
        <f t="shared" si="6"/>
        <v>0.27550117794734846</v>
      </c>
      <c r="AK94" s="11"/>
      <c r="AL94" s="11"/>
      <c r="AM94" s="11"/>
      <c r="AN94" s="11">
        <f t="shared" si="6"/>
        <v>1.021306229562601</v>
      </c>
      <c r="AO94" s="11">
        <f t="shared" si="6"/>
        <v>5.9069123237159351</v>
      </c>
      <c r="AP94" s="11">
        <f t="shared" si="6"/>
        <v>1.0909751569679094</v>
      </c>
      <c r="AR94" s="15">
        <f>W94*'Table A8'!W43</f>
        <v>3.500687760989714</v>
      </c>
      <c r="AS94" s="15">
        <f>X94*'Table A8'!X43</f>
        <v>5.3399934303479188</v>
      </c>
      <c r="AT94" s="15">
        <f>Y94*'Table A8'!Y43</f>
        <v>0.46072245321846667</v>
      </c>
      <c r="AU94" s="15">
        <f>Z94*'Table A8'!Z43</f>
        <v>-0.82611820583319462</v>
      </c>
      <c r="AV94" s="15">
        <f>AA94*'Table A8'!AA43</f>
        <v>-0.28602917048058307</v>
      </c>
      <c r="AW94" s="15">
        <f>AB94*'Table A8'!AB43</f>
        <v>-4.9460012263440711E-2</v>
      </c>
      <c r="AX94" s="15">
        <f>AC94*'Table A8'!AC43</f>
        <v>0.81965651173517007</v>
      </c>
      <c r="AY94" s="15">
        <f>AD94*'Table A8'!AD43</f>
        <v>0.73638085455151392</v>
      </c>
      <c r="AZ94" s="15">
        <f>AE94*'Table A8'!AE43</f>
        <v>-0.78424675329466931</v>
      </c>
      <c r="BA94" s="15">
        <f>AF94*'Table A8'!AF43</f>
        <v>0.52185415773893518</v>
      </c>
      <c r="BB94" s="15">
        <f>AG94*'Table A8'!AG43</f>
        <v>-0.59916748581794621</v>
      </c>
      <c r="BC94" s="15">
        <f>AH94*'Table A8'!AH43</f>
        <v>-1.215783826590614</v>
      </c>
      <c r="BD94" s="15">
        <f>AI94*'Table A8'!AI43</f>
        <v>0.30650555420355374</v>
      </c>
      <c r="BE94" s="15">
        <f>AJ94*'Table A8'!AJ43</f>
        <v>8.5047213632346463E-2</v>
      </c>
      <c r="BF94" s="15"/>
      <c r="BG94" s="15"/>
      <c r="BH94" s="15"/>
      <c r="BI94" s="15">
        <f>AN94*'Table A8'!AN43</f>
        <v>0.36797663451140511</v>
      </c>
      <c r="BJ94" s="15">
        <f>AO94*'Table A8'!AO43</f>
        <v>1.6604330541965495</v>
      </c>
      <c r="BK94" s="15">
        <f>AP94*'Table A8'!AP43</f>
        <v>0.38445964531549132</v>
      </c>
    </row>
    <row r="95" spans="1:63" x14ac:dyDescent="0.2">
      <c r="A95" s="13">
        <v>2008</v>
      </c>
      <c r="B95" s="11">
        <f t="shared" si="8"/>
        <v>2.7165624361698759</v>
      </c>
      <c r="C95" s="11">
        <f t="shared" si="7"/>
        <v>-5.25326850666307</v>
      </c>
      <c r="D95" s="11">
        <f t="shared" si="7"/>
        <v>0.27802453974753244</v>
      </c>
      <c r="E95" s="11">
        <f t="shared" si="7"/>
        <v>-6.835386668228324</v>
      </c>
      <c r="F95" s="11">
        <f t="shared" si="7"/>
        <v>-4.6085127349889312</v>
      </c>
      <c r="G95" s="11">
        <f t="shared" si="7"/>
        <v>-1.905791997143524</v>
      </c>
      <c r="H95" s="11">
        <f t="shared" si="7"/>
        <v>-4.2143643909209478</v>
      </c>
      <c r="I95" s="11">
        <f t="shared" si="7"/>
        <v>-2.9007950678966337</v>
      </c>
      <c r="J95" s="11">
        <f t="shared" si="7"/>
        <v>-1.4879379918533913</v>
      </c>
      <c r="K95" s="11">
        <f t="shared" si="7"/>
        <v>2.3939926024836748</v>
      </c>
      <c r="L95" s="11">
        <f t="shared" si="7"/>
        <v>-0.51451009107398549</v>
      </c>
      <c r="M95" s="11">
        <f t="shared" si="7"/>
        <v>4.0041620143794772</v>
      </c>
      <c r="N95" s="11">
        <f t="shared" si="7"/>
        <v>2.7958963002972159</v>
      </c>
      <c r="O95" s="11">
        <f t="shared" si="7"/>
        <v>-1.8708967888961074</v>
      </c>
      <c r="P95" s="11"/>
      <c r="Q95" s="11">
        <f t="shared" si="7"/>
        <v>6.7266935151418767</v>
      </c>
      <c r="R95" s="11">
        <f t="shared" si="7"/>
        <v>-3.6962920166440836</v>
      </c>
      <c r="S95" s="11">
        <f t="shared" si="7"/>
        <v>-4.544004177178147</v>
      </c>
      <c r="T95" s="11">
        <f t="shared" si="7"/>
        <v>0.51360384435422235</v>
      </c>
      <c r="U95" s="11">
        <f t="shared" si="7"/>
        <v>-0.8920251752098538</v>
      </c>
      <c r="W95" s="11">
        <f t="shared" si="6"/>
        <v>-1.0408894705848941</v>
      </c>
      <c r="X95" s="11">
        <f t="shared" si="6"/>
        <v>0.24627886300746132</v>
      </c>
      <c r="Y95" s="11">
        <f t="shared" si="6"/>
        <v>1.9983569592113546</v>
      </c>
      <c r="Z95" s="11">
        <f t="shared" si="6"/>
        <v>3.3219892340240214</v>
      </c>
      <c r="AA95" s="11">
        <f t="shared" si="6"/>
        <v>-6.1247625449499236E-2</v>
      </c>
      <c r="AB95" s="11">
        <f t="shared" si="6"/>
        <v>3.174229186401953</v>
      </c>
      <c r="AC95" s="11">
        <f t="shared" si="6"/>
        <v>0.71408943596942087</v>
      </c>
      <c r="AD95" s="11">
        <f t="shared" si="6"/>
        <v>1.4632672857291347</v>
      </c>
      <c r="AE95" s="11">
        <f t="shared" si="6"/>
        <v>1.2188865379722702</v>
      </c>
      <c r="AF95" s="11">
        <f t="shared" si="6"/>
        <v>2.5433617898955236</v>
      </c>
      <c r="AG95" s="11">
        <f t="shared" si="6"/>
        <v>0.42193040979308571</v>
      </c>
      <c r="AH95" s="11">
        <f t="shared" si="6"/>
        <v>0.1292232142989049</v>
      </c>
      <c r="AI95" s="11">
        <f t="shared" si="6"/>
        <v>6.1132354372849269</v>
      </c>
      <c r="AJ95" s="11">
        <f t="shared" si="6"/>
        <v>-4.1800033454527412</v>
      </c>
      <c r="AK95" s="11"/>
      <c r="AL95" s="11"/>
      <c r="AM95" s="11"/>
      <c r="AN95" s="11">
        <f t="shared" si="6"/>
        <v>-0.55241933737483606</v>
      </c>
      <c r="AO95" s="11">
        <f t="shared" si="6"/>
        <v>-2.3823013586962807</v>
      </c>
      <c r="AP95" s="11">
        <f t="shared" si="6"/>
        <v>1.5449149634129766</v>
      </c>
      <c r="AR95" s="15">
        <f>W95*'Table A8'!W44</f>
        <v>-0.60850398450392906</v>
      </c>
      <c r="AS95" s="15">
        <f>X95*'Table A8'!X44</f>
        <v>0.20655408240435782</v>
      </c>
      <c r="AT95" s="15">
        <f>Y95*'Table A8'!Y44</f>
        <v>0.61189690091051685</v>
      </c>
      <c r="AU95" s="15">
        <f>Z95*'Table A8'!Z44</f>
        <v>2.4466450708586915</v>
      </c>
      <c r="AV95" s="15">
        <f>AA95*'Table A8'!AA44</f>
        <v>-4.3430691206239914E-2</v>
      </c>
      <c r="AW95" s="15">
        <f>AB95*'Table A8'!AB44</f>
        <v>1.0846341129935473</v>
      </c>
      <c r="AX95" s="15">
        <f>AC95*'Table A8'!AC44</f>
        <v>0.20058772256381036</v>
      </c>
      <c r="AY95" s="15">
        <f>AD95*'Table A8'!AD44</f>
        <v>0.1969557766591416</v>
      </c>
      <c r="AZ95" s="15">
        <f>AE95*'Table A8'!AE44</f>
        <v>0.29643320603485607</v>
      </c>
      <c r="BA95" s="15">
        <f>AF95*'Table A8'!AF44</f>
        <v>0.99547180456510787</v>
      </c>
      <c r="BB95" s="15">
        <f>AG95*'Table A8'!AG44</f>
        <v>0.18404604475174399</v>
      </c>
      <c r="BC95" s="15">
        <f>AH95*'Table A8'!AH44</f>
        <v>6.2763715184978114E-2</v>
      </c>
      <c r="BD95" s="15">
        <f>AI95*'Table A8'!AI44</f>
        <v>1.8461971020600483</v>
      </c>
      <c r="BE95" s="15">
        <f>AJ95*'Table A8'!AJ44</f>
        <v>-1.2255769808867438</v>
      </c>
      <c r="BF95" s="15"/>
      <c r="BG95" s="15"/>
      <c r="BH95" s="15"/>
      <c r="BI95" s="15">
        <f>AN95*'Table A8'!AN44</f>
        <v>-0.20964313853375025</v>
      </c>
      <c r="BJ95" s="15">
        <f>AO95*'Table A8'!AO44</f>
        <v>-0.59533710953820052</v>
      </c>
      <c r="BK95" s="15">
        <f>AP95*'Table A8'!AP44</f>
        <v>0.54736337153721759</v>
      </c>
    </row>
    <row r="96" spans="1:63" x14ac:dyDescent="0.2">
      <c r="A96" s="13">
        <v>2009</v>
      </c>
      <c r="B96" s="11">
        <f t="shared" si="8"/>
        <v>-16.449989203223247</v>
      </c>
      <c r="C96" s="11">
        <f t="shared" si="7"/>
        <v>-10.666775383458676</v>
      </c>
      <c r="D96" s="11">
        <f t="shared" si="7"/>
        <v>-1.222812161364035</v>
      </c>
      <c r="E96" s="11">
        <f t="shared" si="7"/>
        <v>-2.8877002992372121</v>
      </c>
      <c r="F96" s="11">
        <f t="shared" si="7"/>
        <v>-12.842842284749894</v>
      </c>
      <c r="G96" s="11">
        <f t="shared" si="7"/>
        <v>-9.4248611972913139</v>
      </c>
      <c r="H96" s="11">
        <f t="shared" si="7"/>
        <v>-1.1355318545021247</v>
      </c>
      <c r="I96" s="11">
        <f t="shared" si="7"/>
        <v>-11.752123844253788</v>
      </c>
      <c r="J96" s="11">
        <f t="shared" si="7"/>
        <v>-0.92600966154494613</v>
      </c>
      <c r="K96" s="11">
        <f t="shared" si="7"/>
        <v>-3.9396544305710406</v>
      </c>
      <c r="L96" s="11">
        <f t="shared" si="7"/>
        <v>4.5853756586173082</v>
      </c>
      <c r="M96" s="11">
        <f t="shared" si="7"/>
        <v>6.1053922289598894</v>
      </c>
      <c r="N96" s="11">
        <f t="shared" si="7"/>
        <v>-2.2102526518065249</v>
      </c>
      <c r="O96" s="11">
        <f t="shared" si="7"/>
        <v>-6.5864725340162131</v>
      </c>
      <c r="P96" s="11"/>
      <c r="Q96" s="11">
        <f t="shared" si="7"/>
        <v>-7.5077506886539318</v>
      </c>
      <c r="R96" s="11">
        <f t="shared" si="7"/>
        <v>4.8277092211528396</v>
      </c>
      <c r="S96" s="11">
        <f t="shared" si="7"/>
        <v>-2.7596542117452891</v>
      </c>
      <c r="T96" s="11">
        <f t="shared" si="7"/>
        <v>3.5332919505529246</v>
      </c>
      <c r="U96" s="11">
        <f t="shared" si="7"/>
        <v>-2.0607510401999534</v>
      </c>
      <c r="W96" s="11">
        <f t="shared" si="6"/>
        <v>-7.8884812492326315</v>
      </c>
      <c r="X96" s="11">
        <f t="shared" si="6"/>
        <v>0.29835777554304377</v>
      </c>
      <c r="Y96" s="11">
        <f t="shared" si="6"/>
        <v>3.7291868433404525</v>
      </c>
      <c r="Z96" s="11">
        <f t="shared" si="6"/>
        <v>0.31479982199715234</v>
      </c>
      <c r="AA96" s="11">
        <f t="shared" si="6"/>
        <v>-2.7966079070964356</v>
      </c>
      <c r="AB96" s="11">
        <f t="shared" ref="W96:AP98" si="9">LN(AB45/AB44)*100</f>
        <v>3.8797855291356291</v>
      </c>
      <c r="AC96" s="11">
        <f t="shared" si="9"/>
        <v>4.9564262014913982</v>
      </c>
      <c r="AD96" s="11">
        <f t="shared" si="9"/>
        <v>1.8448785765147018</v>
      </c>
      <c r="AE96" s="11">
        <f t="shared" si="9"/>
        <v>3.7523270556410062</v>
      </c>
      <c r="AF96" s="11">
        <f t="shared" si="9"/>
        <v>-2.2628130786995659</v>
      </c>
      <c r="AG96" s="11">
        <f t="shared" si="9"/>
        <v>3.120833852157741</v>
      </c>
      <c r="AH96" s="11">
        <f t="shared" si="9"/>
        <v>0.77051190276760639</v>
      </c>
      <c r="AI96" s="11">
        <f t="shared" si="9"/>
        <v>8.8552816910300418</v>
      </c>
      <c r="AJ96" s="11">
        <f t="shared" si="9"/>
        <v>1.5026739305217358</v>
      </c>
      <c r="AK96" s="11"/>
      <c r="AL96" s="11"/>
      <c r="AM96" s="11"/>
      <c r="AN96" s="11">
        <f t="shared" si="9"/>
        <v>5.1539370287109527</v>
      </c>
      <c r="AO96" s="11">
        <f t="shared" si="9"/>
        <v>5.5713741439414513</v>
      </c>
      <c r="AP96" s="11">
        <f t="shared" si="9"/>
        <v>3.9770415490731188</v>
      </c>
      <c r="AR96" s="15">
        <f>W96*'Table A8'!W45</f>
        <v>-4.7157340907912673</v>
      </c>
      <c r="AS96" s="15">
        <f>X96*'Table A8'!X45</f>
        <v>0.24516058416371905</v>
      </c>
      <c r="AT96" s="15">
        <f>Y96*'Table A8'!Y45</f>
        <v>1.1239769145828125</v>
      </c>
      <c r="AU96" s="15">
        <f>Z96*'Table A8'!Z45</f>
        <v>0.23691834603505682</v>
      </c>
      <c r="AV96" s="15">
        <f>AA96*'Table A8'!AA45</f>
        <v>-2.0088034596673694</v>
      </c>
      <c r="AW96" s="15">
        <f>AB96*'Table A8'!AB45</f>
        <v>1.2562745543341167</v>
      </c>
      <c r="AX96" s="15">
        <f>AC96*'Table A8'!AC45</f>
        <v>1.3892862642780388</v>
      </c>
      <c r="AY96" s="15">
        <f>AD96*'Table A8'!AD45</f>
        <v>0.22304581990062747</v>
      </c>
      <c r="AZ96" s="15">
        <f>AE96*'Table A8'!AE45</f>
        <v>0.85215347433607236</v>
      </c>
      <c r="BA96" s="15">
        <f>AF96*'Table A8'!AF45</f>
        <v>-0.90376754363260658</v>
      </c>
      <c r="BB96" s="15">
        <f>AG96*'Table A8'!AG45</f>
        <v>1.446506490475113</v>
      </c>
      <c r="BC96" s="15">
        <f>AH96*'Table A8'!AH45</f>
        <v>0.38517890019352646</v>
      </c>
      <c r="BD96" s="15">
        <f>AI96*'Table A8'!AI45</f>
        <v>2.9027613383196473</v>
      </c>
      <c r="BE96" s="15">
        <f>AJ96*'Table A8'!AJ45</f>
        <v>0.45350699223145979</v>
      </c>
      <c r="BF96" s="15"/>
      <c r="BG96" s="15"/>
      <c r="BH96" s="15"/>
      <c r="BI96" s="15">
        <f>AN96*'Table A8'!AN45</f>
        <v>1.7595541016019194</v>
      </c>
      <c r="BJ96" s="15">
        <f>AO96*'Table A8'!AO45</f>
        <v>1.2502163579004619</v>
      </c>
      <c r="BK96" s="15">
        <f>AP96*'Table A8'!AP45</f>
        <v>1.434518886750674</v>
      </c>
    </row>
    <row r="97" spans="1:63" x14ac:dyDescent="0.2">
      <c r="A97" s="13">
        <v>2010</v>
      </c>
      <c r="B97" s="11">
        <f t="shared" si="8"/>
        <v>-7.6213659070668145</v>
      </c>
      <c r="C97" s="11">
        <f t="shared" si="7"/>
        <v>-10.895226364810529</v>
      </c>
      <c r="D97" s="11">
        <f t="shared" si="7"/>
        <v>4.5291343122376579</v>
      </c>
      <c r="E97" s="11">
        <f t="shared" si="7"/>
        <v>-3.3893945165690451</v>
      </c>
      <c r="F97" s="11">
        <f t="shared" si="7"/>
        <v>-7.1008400989014158</v>
      </c>
      <c r="G97" s="11">
        <f t="shared" si="7"/>
        <v>12.396857471503164</v>
      </c>
      <c r="H97" s="11">
        <f t="shared" si="7"/>
        <v>1.3447871010447805</v>
      </c>
      <c r="I97" s="11">
        <f t="shared" si="7"/>
        <v>2.8371569081441015</v>
      </c>
      <c r="J97" s="11">
        <f t="shared" si="7"/>
        <v>2.8291943405168993</v>
      </c>
      <c r="K97" s="11">
        <f t="shared" si="7"/>
        <v>3.706579308976552</v>
      </c>
      <c r="L97" s="11">
        <f t="shared" si="7"/>
        <v>-5.0365339650817171</v>
      </c>
      <c r="M97" s="11">
        <f t="shared" si="7"/>
        <v>-2.1812418402307721</v>
      </c>
      <c r="N97" s="11">
        <f t="shared" si="7"/>
        <v>2.2915967973514526</v>
      </c>
      <c r="O97" s="11">
        <f t="shared" si="7"/>
        <v>9.6969608101148346</v>
      </c>
      <c r="P97" s="11"/>
      <c r="Q97" s="11">
        <f t="shared" si="7"/>
        <v>-6.9755091395234103</v>
      </c>
      <c r="R97" s="11">
        <f t="shared" si="7"/>
        <v>3.6147899351127868</v>
      </c>
      <c r="S97" s="11">
        <f t="shared" si="7"/>
        <v>3.7707252753175857</v>
      </c>
      <c r="T97" s="11">
        <f t="shared" si="7"/>
        <v>3.1387092623975641</v>
      </c>
      <c r="U97" s="11">
        <f t="shared" si="7"/>
        <v>2.4215577197469975</v>
      </c>
      <c r="W97" s="11">
        <f t="shared" si="9"/>
        <v>-6.1708778806218874</v>
      </c>
      <c r="X97" s="11">
        <f t="shared" si="9"/>
        <v>-9.7292138528753416</v>
      </c>
      <c r="Y97" s="11">
        <f t="shared" si="9"/>
        <v>-4.4536180649524058</v>
      </c>
      <c r="Z97" s="11">
        <f t="shared" si="9"/>
        <v>-2.6044856415130013</v>
      </c>
      <c r="AA97" s="11">
        <f t="shared" si="9"/>
        <v>-7.1659951299739832</v>
      </c>
      <c r="AB97" s="11">
        <f t="shared" si="9"/>
        <v>2.5154457788805304</v>
      </c>
      <c r="AC97" s="11">
        <f t="shared" si="9"/>
        <v>-0.61738602186393765</v>
      </c>
      <c r="AD97" s="11">
        <f t="shared" si="9"/>
        <v>3.3949264522491767</v>
      </c>
      <c r="AE97" s="11">
        <f t="shared" si="9"/>
        <v>-1.6979129757957099</v>
      </c>
      <c r="AF97" s="11">
        <f t="shared" si="9"/>
        <v>-2.5274823050982236</v>
      </c>
      <c r="AG97" s="11">
        <f t="shared" si="9"/>
        <v>-1.3494956687717061</v>
      </c>
      <c r="AH97" s="11">
        <f t="shared" si="9"/>
        <v>-7.7987090876435374</v>
      </c>
      <c r="AI97" s="11">
        <f t="shared" si="9"/>
        <v>1.7327571754280728</v>
      </c>
      <c r="AJ97" s="11">
        <f t="shared" si="9"/>
        <v>-7.208426514792694</v>
      </c>
      <c r="AK97" s="11"/>
      <c r="AL97" s="11"/>
      <c r="AM97" s="11"/>
      <c r="AN97" s="11">
        <f t="shared" si="9"/>
        <v>-1.1290802107276512</v>
      </c>
      <c r="AO97" s="11">
        <f t="shared" si="9"/>
        <v>0.62879587688017813</v>
      </c>
      <c r="AP97" s="11">
        <f t="shared" si="9"/>
        <v>-1.2177778250283191</v>
      </c>
      <c r="AR97" s="15">
        <f>W97*'Table A8'!W46</f>
        <v>-3.4328593649899561</v>
      </c>
      <c r="AS97" s="15">
        <f>X97*'Table A8'!X46</f>
        <v>-7.8339629943352254</v>
      </c>
      <c r="AT97" s="15">
        <f>Y97*'Table A8'!Y46</f>
        <v>-1.408679393944446</v>
      </c>
      <c r="AU97" s="15">
        <f>Z97*'Table A8'!Z46</f>
        <v>-1.9283611689762261</v>
      </c>
      <c r="AV97" s="15">
        <f>AA97*'Table A8'!AA46</f>
        <v>-5.1129375252364371</v>
      </c>
      <c r="AW97" s="15">
        <f>AB97*'Table A8'!AB46</f>
        <v>0.77752429025197212</v>
      </c>
      <c r="AX97" s="15">
        <f>AC97*'Table A8'!AC46</f>
        <v>-0.1731767791328345</v>
      </c>
      <c r="AY97" s="15">
        <f>AD97*'Table A8'!AD46</f>
        <v>0.44813029169689134</v>
      </c>
      <c r="AZ97" s="15">
        <f>AE97*'Table A8'!AE46</f>
        <v>-0.36573045498639595</v>
      </c>
      <c r="BA97" s="15">
        <f>AF97*'Table A8'!AF46</f>
        <v>-1.0365204933207814</v>
      </c>
      <c r="BB97" s="15">
        <f>AG97*'Table A8'!AG46</f>
        <v>-0.6074080005141449</v>
      </c>
      <c r="BC97" s="15">
        <f>AH97*'Table A8'!AH46</f>
        <v>-3.9890396983296701</v>
      </c>
      <c r="BD97" s="15">
        <f>AI97*'Table A8'!AI46</f>
        <v>0.5971081226525139</v>
      </c>
      <c r="BE97" s="15">
        <f>AJ97*'Table A8'!AJ46</f>
        <v>-2.3225550230662062</v>
      </c>
      <c r="BF97" s="15"/>
      <c r="BG97" s="15"/>
      <c r="BH97" s="15"/>
      <c r="BI97" s="15">
        <f>AN97*'Table A8'!AN46</f>
        <v>-0.34899869313591703</v>
      </c>
      <c r="BJ97" s="15">
        <f>AO97*'Table A8'!AO46</f>
        <v>0.13651158487068665</v>
      </c>
      <c r="BK97" s="15">
        <f>AP97*'Table A8'!AP46</f>
        <v>-0.44107912822525713</v>
      </c>
    </row>
    <row r="98" spans="1:63" x14ac:dyDescent="0.2">
      <c r="A98" s="13">
        <v>2011</v>
      </c>
      <c r="B98" s="11">
        <f t="shared" si="8"/>
        <v>14.693160416707563</v>
      </c>
      <c r="C98" s="11">
        <f t="shared" si="7"/>
        <v>-23.039061604667527</v>
      </c>
      <c r="D98" s="11">
        <f t="shared" si="7"/>
        <v>3.3942188896421803</v>
      </c>
      <c r="E98" s="11">
        <f t="shared" si="7"/>
        <v>-9.8761502669922034</v>
      </c>
      <c r="F98" s="11">
        <f t="shared" si="7"/>
        <v>-4.7492493260533379</v>
      </c>
      <c r="G98" s="11">
        <f t="shared" si="7"/>
        <v>3.3302214856368466</v>
      </c>
      <c r="H98" s="11">
        <f t="shared" si="7"/>
        <v>1.4937195200346249</v>
      </c>
      <c r="I98" s="11">
        <f t="shared" si="7"/>
        <v>5.4625211189538652</v>
      </c>
      <c r="J98" s="11">
        <f t="shared" si="7"/>
        <v>1.4978966259579427</v>
      </c>
      <c r="K98" s="11">
        <f t="shared" si="7"/>
        <v>-3.1303070211470905</v>
      </c>
      <c r="L98" s="11">
        <f t="shared" si="7"/>
        <v>-4.5077038311983797</v>
      </c>
      <c r="M98" s="11">
        <f t="shared" si="7"/>
        <v>8.5744298980287947</v>
      </c>
      <c r="N98" s="11">
        <f t="shared" si="7"/>
        <v>4.6859641422939209</v>
      </c>
      <c r="O98" s="11">
        <f t="shared" si="7"/>
        <v>4.0309107701948559</v>
      </c>
      <c r="P98" s="11"/>
      <c r="Q98" s="11">
        <f t="shared" si="7"/>
        <v>-7.3069840057599782</v>
      </c>
      <c r="R98" s="11">
        <f t="shared" si="7"/>
        <v>-2.4006428641979696</v>
      </c>
      <c r="S98" s="11">
        <f t="shared" si="7"/>
        <v>-0.29897062860217055</v>
      </c>
      <c r="T98" s="11">
        <f t="shared" si="7"/>
        <v>-0.50038528832617979</v>
      </c>
      <c r="U98" s="11">
        <f t="shared" si="7"/>
        <v>0.97861183487440595</v>
      </c>
      <c r="W98" s="11">
        <f t="shared" si="9"/>
        <v>5.0404591953728684</v>
      </c>
      <c r="X98" s="11">
        <f t="shared" si="9"/>
        <v>-10.265592593854581</v>
      </c>
      <c r="Y98" s="11">
        <f t="shared" si="9"/>
        <v>-1.6348974582373621</v>
      </c>
      <c r="Z98" s="11">
        <f t="shared" si="9"/>
        <v>-0.48707117706653319</v>
      </c>
      <c r="AA98" s="11">
        <f t="shared" si="9"/>
        <v>-10.880278116390169</v>
      </c>
      <c r="AB98" s="11">
        <f t="shared" si="9"/>
        <v>2.8543272882276534</v>
      </c>
      <c r="AC98" s="11">
        <f t="shared" si="9"/>
        <v>0.45766468613411176</v>
      </c>
      <c r="AD98" s="11">
        <f t="shared" si="9"/>
        <v>1.6880976271070336</v>
      </c>
      <c r="AE98" s="11">
        <f t="shared" si="9"/>
        <v>-2.7491961867999946</v>
      </c>
      <c r="AF98" s="11">
        <f t="shared" si="9"/>
        <v>-6.6862752929596532</v>
      </c>
      <c r="AG98" s="11">
        <f t="shared" si="9"/>
        <v>-4.4428968642316073</v>
      </c>
      <c r="AH98" s="11">
        <f t="shared" si="9"/>
        <v>0.94535836471883561</v>
      </c>
      <c r="AI98" s="11">
        <f t="shared" si="9"/>
        <v>5.6762500657797119</v>
      </c>
      <c r="AJ98" s="11">
        <f t="shared" si="9"/>
        <v>-8.4521448895393227</v>
      </c>
      <c r="AK98" s="11"/>
      <c r="AL98" s="11"/>
      <c r="AM98" s="11"/>
      <c r="AN98" s="11">
        <f t="shared" si="9"/>
        <v>-5.2623126687629851</v>
      </c>
      <c r="AO98" s="11">
        <f t="shared" si="9"/>
        <v>-5.8002037236216104</v>
      </c>
      <c r="AP98" s="11">
        <f t="shared" si="9"/>
        <v>-1.455309671611936</v>
      </c>
      <c r="AR98" s="15">
        <f>W98*'Table A8'!W47</f>
        <v>2.8433230321098351</v>
      </c>
      <c r="AS98" s="15">
        <f>X98*'Table A8'!X47</f>
        <v>-8.4650076528924885</v>
      </c>
      <c r="AT98" s="15">
        <f>Y98*'Table A8'!Y47</f>
        <v>-0.53869871248921086</v>
      </c>
      <c r="AU98" s="15">
        <f>Z98*'Table A8'!Z47</f>
        <v>-0.32419457545548447</v>
      </c>
      <c r="AV98" s="15">
        <f>AA98*'Table A8'!AA47</f>
        <v>-7.8207439100612532</v>
      </c>
      <c r="AW98" s="15">
        <f>AB98*'Table A8'!AB47</f>
        <v>0.93250872506397431</v>
      </c>
      <c r="AX98" s="15">
        <f>AC98*'Table A8'!AC47</f>
        <v>0.12302026763284926</v>
      </c>
      <c r="AY98" s="15">
        <f>AD98*'Table A8'!AD47</f>
        <v>0.27026443009983614</v>
      </c>
      <c r="AZ98" s="15">
        <f>AE98*'Table A8'!AE47</f>
        <v>-0.61581994584319877</v>
      </c>
      <c r="BA98" s="15">
        <f>AF98*'Table A8'!AF47</f>
        <v>-2.6898885503576686</v>
      </c>
      <c r="BB98" s="15">
        <f>AG98*'Table A8'!AG47</f>
        <v>-1.9975264301585307</v>
      </c>
      <c r="BC98" s="15">
        <f>AH98*'Table A8'!AH47</f>
        <v>0.50992630192933996</v>
      </c>
      <c r="BD98" s="15">
        <f>AI98*'Table A8'!AI47</f>
        <v>1.9702263978321377</v>
      </c>
      <c r="BE98" s="15">
        <f>AJ98*'Table A8'!AJ47</f>
        <v>-2.7418758021665566</v>
      </c>
      <c r="BF98" s="15"/>
      <c r="BG98" s="15"/>
      <c r="BH98" s="15"/>
      <c r="BI98" s="15">
        <f>AN98*'Table A8'!AN47</f>
        <v>-1.7486664998299402</v>
      </c>
      <c r="BJ98" s="15">
        <f>AO98*'Table A8'!AO47</f>
        <v>-1.3276666323369866</v>
      </c>
      <c r="BK98" s="15">
        <f>AP98*'Table A8'!AP47</f>
        <v>-0.53147909207267896</v>
      </c>
    </row>
    <row r="99" spans="1:63" x14ac:dyDescent="0.2">
      <c r="A99" s="13">
        <v>2012</v>
      </c>
      <c r="B99" s="11">
        <f t="shared" si="8"/>
        <v>-4.5894596216914332</v>
      </c>
      <c r="C99" s="11">
        <f t="shared" si="7"/>
        <v>-28.084946108678515</v>
      </c>
      <c r="D99" s="11">
        <f t="shared" ref="C99:U106" si="10">LN(D48/D47)*100</f>
        <v>-1.6841150017605655</v>
      </c>
      <c r="E99" s="11">
        <f t="shared" si="10"/>
        <v>0.86771553942434909</v>
      </c>
      <c r="F99" s="11">
        <f t="shared" si="10"/>
        <v>-1.8317132642516567</v>
      </c>
      <c r="G99" s="11">
        <f t="shared" si="10"/>
        <v>-7.2848853141520538</v>
      </c>
      <c r="H99" s="11">
        <f t="shared" si="10"/>
        <v>-0.9580071274467965</v>
      </c>
      <c r="I99" s="11">
        <f t="shared" si="10"/>
        <v>-2.93907965857399</v>
      </c>
      <c r="J99" s="11">
        <f t="shared" si="10"/>
        <v>1.0108708376274911</v>
      </c>
      <c r="K99" s="11">
        <f t="shared" si="10"/>
        <v>2.7932621582532353</v>
      </c>
      <c r="L99" s="11">
        <f t="shared" si="10"/>
        <v>1.2077979073490932</v>
      </c>
      <c r="M99" s="11">
        <f t="shared" si="10"/>
        <v>-0.35447577082799508</v>
      </c>
      <c r="N99" s="11">
        <f t="shared" si="10"/>
        <v>0.15040373348044506</v>
      </c>
      <c r="O99" s="11">
        <f t="shared" si="10"/>
        <v>2.248204537587899</v>
      </c>
      <c r="P99" s="11"/>
      <c r="Q99" s="11">
        <f t="shared" si="10"/>
        <v>0.8670895348466976</v>
      </c>
      <c r="R99" s="11">
        <f t="shared" si="10"/>
        <v>1.7763071549149454</v>
      </c>
      <c r="S99" s="11">
        <f t="shared" si="10"/>
        <v>2.4425779949672028</v>
      </c>
      <c r="T99" s="11">
        <f t="shared" si="10"/>
        <v>4.5234947596478001</v>
      </c>
      <c r="U99" s="11">
        <f t="shared" si="10"/>
        <v>-0.82499881488203464</v>
      </c>
      <c r="W99" s="11">
        <f t="shared" ref="W99:AP99" si="11">LN(W48/W47)*100</f>
        <v>6.1042171406094168</v>
      </c>
      <c r="X99" s="11">
        <f t="shared" si="11"/>
        <v>-16.018955831625263</v>
      </c>
      <c r="Y99" s="11">
        <f t="shared" si="11"/>
        <v>-2.1507828590094311</v>
      </c>
      <c r="Z99" s="11">
        <f t="shared" si="11"/>
        <v>4.8570514855757274</v>
      </c>
      <c r="AA99" s="11">
        <f t="shared" si="11"/>
        <v>-0.40016242118850603</v>
      </c>
      <c r="AB99" s="11">
        <f t="shared" si="11"/>
        <v>2.2309208904110567</v>
      </c>
      <c r="AC99" s="11">
        <f t="shared" si="11"/>
        <v>-1.1812992007575931</v>
      </c>
      <c r="AD99" s="11">
        <f t="shared" si="11"/>
        <v>-3.6608413633779149</v>
      </c>
      <c r="AE99" s="11">
        <f t="shared" si="11"/>
        <v>-3.9967591503456892</v>
      </c>
      <c r="AF99" s="11">
        <f t="shared" si="11"/>
        <v>-0.3979504799547694</v>
      </c>
      <c r="AG99" s="11">
        <f t="shared" si="11"/>
        <v>-1.3127738937887479</v>
      </c>
      <c r="AH99" s="11">
        <f t="shared" si="11"/>
        <v>-7.5229331949052041</v>
      </c>
      <c r="AI99" s="11">
        <f t="shared" si="11"/>
        <v>0.20938525549202142</v>
      </c>
      <c r="AJ99" s="11">
        <f t="shared" si="11"/>
        <v>-8.7311833727022208</v>
      </c>
      <c r="AK99" s="11"/>
      <c r="AL99" s="11"/>
      <c r="AM99" s="11"/>
      <c r="AN99" s="11">
        <f t="shared" si="11"/>
        <v>-6.2493323345910659</v>
      </c>
      <c r="AO99" s="11">
        <f t="shared" si="11"/>
        <v>3.9021659976590044</v>
      </c>
      <c r="AP99" s="11">
        <f t="shared" si="11"/>
        <v>-2.0020263930253384</v>
      </c>
      <c r="AR99" s="15">
        <f>W99*'Table A8'!W48</f>
        <v>3.4653640707239659</v>
      </c>
      <c r="AS99" s="15">
        <f>X99*'Table A8'!X48</f>
        <v>-12.941714416370051</v>
      </c>
      <c r="AT99" s="15">
        <f>Y99*'Table A8'!Y48</f>
        <v>-0.71513530062063591</v>
      </c>
      <c r="AU99" s="15">
        <f>Z99*'Table A8'!Z48</f>
        <v>3.2216822503823801</v>
      </c>
      <c r="AV99" s="15">
        <f>AA99*'Table A8'!AA48</f>
        <v>-0.28987765790895376</v>
      </c>
      <c r="AW99" s="15">
        <f>AB99*'Table A8'!AB48</f>
        <v>0.75003560335619734</v>
      </c>
      <c r="AX99" s="15">
        <f>AC99*'Table A8'!AC48</f>
        <v>-0.30312137491439844</v>
      </c>
      <c r="AY99" s="15">
        <f>AD99*'Table A8'!AD48</f>
        <v>-0.62234303177424566</v>
      </c>
      <c r="AZ99" s="15">
        <f>AE99*'Table A8'!AE48</f>
        <v>-0.87129349477536011</v>
      </c>
      <c r="BA99" s="15">
        <f>AF99*'Table A8'!AF48</f>
        <v>-0.15663330891019722</v>
      </c>
      <c r="BB99" s="15">
        <f>AG99*'Table A8'!AG48</f>
        <v>-0.63078785596549336</v>
      </c>
      <c r="BC99" s="15">
        <f>AH99*'Table A8'!AH48</f>
        <v>-4.4264938918822221</v>
      </c>
      <c r="BD99" s="15">
        <f>AI99*'Table A8'!AI48</f>
        <v>7.1651634429369712E-2</v>
      </c>
      <c r="BE99" s="15">
        <f>AJ99*'Table A8'!AJ48</f>
        <v>-2.7861206142292789</v>
      </c>
      <c r="BF99" s="15"/>
      <c r="BG99" s="15"/>
      <c r="BH99" s="15"/>
      <c r="BI99" s="15">
        <f>AN99*'Table A8'!AN48</f>
        <v>-2.0935263320880066</v>
      </c>
      <c r="BJ99" s="15">
        <f>AO99*'Table A8'!AO48</f>
        <v>0.94783612083137214</v>
      </c>
      <c r="BK99" s="15">
        <f>AP99*'Table A8'!AP48</f>
        <v>-0.74054956278007267</v>
      </c>
    </row>
    <row r="100" spans="1:63" x14ac:dyDescent="0.2">
      <c r="A100" s="13">
        <v>2013</v>
      </c>
      <c r="B100" s="11">
        <f t="shared" si="8"/>
        <v>6.9287678157081132</v>
      </c>
      <c r="C100" s="11">
        <f t="shared" si="10"/>
        <v>-8.8813950537785811</v>
      </c>
      <c r="D100" s="11">
        <f t="shared" si="10"/>
        <v>-2.0781146278677403</v>
      </c>
      <c r="E100" s="11">
        <f t="shared" si="10"/>
        <v>-10.240044766334581</v>
      </c>
      <c r="F100" s="11">
        <f t="shared" si="10"/>
        <v>7.7353636005084905</v>
      </c>
      <c r="G100" s="11">
        <f t="shared" si="10"/>
        <v>-0.75682172280485227</v>
      </c>
      <c r="H100" s="11">
        <f t="shared" si="10"/>
        <v>3.3120868619487411</v>
      </c>
      <c r="I100" s="11">
        <f t="shared" si="10"/>
        <v>0.95218876326176372</v>
      </c>
      <c r="J100" s="11">
        <f t="shared" si="10"/>
        <v>-6.0691494271944073</v>
      </c>
      <c r="K100" s="11">
        <f t="shared" si="10"/>
        <v>-1.2714740649881329</v>
      </c>
      <c r="L100" s="11">
        <f t="shared" si="10"/>
        <v>1.5172176132144357</v>
      </c>
      <c r="M100" s="11">
        <f t="shared" si="10"/>
        <v>1.6704739233734296</v>
      </c>
      <c r="N100" s="11">
        <f t="shared" si="10"/>
        <v>1.9324626730578462</v>
      </c>
      <c r="O100" s="11">
        <f t="shared" si="10"/>
        <v>6.5213221674693953</v>
      </c>
      <c r="P100" s="11"/>
      <c r="Q100" s="11">
        <f t="shared" si="10"/>
        <v>-5.0951603061564334</v>
      </c>
      <c r="R100" s="11">
        <f t="shared" si="10"/>
        <v>-4.9263838172658767</v>
      </c>
      <c r="S100" s="11">
        <f t="shared" si="10"/>
        <v>3.4020056665253358</v>
      </c>
      <c r="T100" s="11">
        <f t="shared" si="10"/>
        <v>-4.9012514047509663</v>
      </c>
      <c r="U100" s="11">
        <f t="shared" si="10"/>
        <v>7.8068710588415302E-2</v>
      </c>
      <c r="W100" s="11">
        <f t="shared" ref="W100:AP100" si="12">LN(W49/W48)*100</f>
        <v>7.8808787661217874</v>
      </c>
      <c r="X100" s="11">
        <f t="shared" si="12"/>
        <v>-2.7975679828566924</v>
      </c>
      <c r="Y100" s="11">
        <f t="shared" si="12"/>
        <v>-2.1315973447172931</v>
      </c>
      <c r="Z100" s="11">
        <f t="shared" si="12"/>
        <v>-5.6031447978808702</v>
      </c>
      <c r="AA100" s="11">
        <f t="shared" si="12"/>
        <v>4.8812017237216789</v>
      </c>
      <c r="AB100" s="11">
        <f t="shared" si="12"/>
        <v>-3.2379994384921791E-2</v>
      </c>
      <c r="AC100" s="11">
        <f t="shared" si="12"/>
        <v>-1.0108125987805161</v>
      </c>
      <c r="AD100" s="11">
        <f t="shared" si="12"/>
        <v>-1.9688543224992285</v>
      </c>
      <c r="AE100" s="11">
        <f t="shared" si="12"/>
        <v>-5.4711517957203002</v>
      </c>
      <c r="AF100" s="11">
        <f t="shared" si="12"/>
        <v>-3.9935795189546646</v>
      </c>
      <c r="AG100" s="11">
        <f t="shared" si="12"/>
        <v>1.0466648621976278</v>
      </c>
      <c r="AH100" s="11">
        <f t="shared" si="12"/>
        <v>-4.5600605340732514</v>
      </c>
      <c r="AI100" s="11">
        <f t="shared" si="12"/>
        <v>-2.1339267650225735</v>
      </c>
      <c r="AJ100" s="11">
        <f t="shared" si="12"/>
        <v>-2.0230140929870335</v>
      </c>
      <c r="AK100" s="11"/>
      <c r="AL100" s="11"/>
      <c r="AM100" s="11"/>
      <c r="AN100" s="11">
        <f t="shared" si="12"/>
        <v>2.5963238562681243</v>
      </c>
      <c r="AO100" s="11">
        <f t="shared" si="12"/>
        <v>-3.7851105746889449</v>
      </c>
      <c r="AP100" s="11">
        <f t="shared" si="12"/>
        <v>-1.8945002257669894</v>
      </c>
      <c r="AR100" s="15">
        <f>W100*'Table A8'!W49</f>
        <v>4.1295804734478168</v>
      </c>
      <c r="AS100" s="15">
        <f>X100*'Table A8'!X49</f>
        <v>-2.1871386489973621</v>
      </c>
      <c r="AT100" s="15">
        <f>Y100*'Table A8'!Y49</f>
        <v>-0.71728250649736913</v>
      </c>
      <c r="AU100" s="15">
        <f>Z100*'Table A8'!Z49</f>
        <v>-3.9199601005974567</v>
      </c>
      <c r="AV100" s="15">
        <f>AA100*'Table A8'!AA49</f>
        <v>3.5398474900429617</v>
      </c>
      <c r="AW100" s="15">
        <f>AB100*'Table A8'!AB49</f>
        <v>-1.1316808037530168E-2</v>
      </c>
      <c r="AX100" s="15">
        <f>AC100*'Table A8'!AC49</f>
        <v>-0.25998100040634875</v>
      </c>
      <c r="AY100" s="15">
        <f>AD100*'Table A8'!AD49</f>
        <v>-0.31993882740612462</v>
      </c>
      <c r="AZ100" s="15">
        <f>AE100*'Table A8'!AE49</f>
        <v>-1.1473005315625469</v>
      </c>
      <c r="BA100" s="15">
        <f>AF100*'Table A8'!AF49</f>
        <v>-1.5618889498631694</v>
      </c>
      <c r="BB100" s="15">
        <f>AG100*'Table A8'!AG49</f>
        <v>0.50250380034108111</v>
      </c>
      <c r="BC100" s="15">
        <f>AH100*'Table A8'!AH49</f>
        <v>-2.7912130529062371</v>
      </c>
      <c r="BD100" s="15">
        <f>AI100*'Table A8'!AI49</f>
        <v>-0.70953064937000576</v>
      </c>
      <c r="BE100" s="15">
        <f>AJ100*'Table A8'!AJ49</f>
        <v>-0.64210467311408448</v>
      </c>
      <c r="BF100" s="15"/>
      <c r="BG100" s="15"/>
      <c r="BH100" s="15"/>
      <c r="BI100" s="15">
        <f>AN100*'Table A8'!AN49</f>
        <v>0.88093268443177475</v>
      </c>
      <c r="BJ100" s="15">
        <f>AO100*'Table A8'!AO49</f>
        <v>-0.94173551098260955</v>
      </c>
      <c r="BK100" s="15">
        <f>AP100*'Table A8'!AP49</f>
        <v>-0.70058618348863266</v>
      </c>
    </row>
    <row r="101" spans="1:63" x14ac:dyDescent="0.2">
      <c r="A101" s="13">
        <v>2014</v>
      </c>
      <c r="B101" s="11">
        <f t="shared" si="8"/>
        <v>-1.4262770017803688</v>
      </c>
      <c r="C101" s="11">
        <f t="shared" si="10"/>
        <v>9.0510546666514049</v>
      </c>
      <c r="D101" s="11">
        <f t="shared" si="10"/>
        <v>2.4417969432728834</v>
      </c>
      <c r="E101" s="11">
        <f t="shared" si="10"/>
        <v>-0.60885143883084381</v>
      </c>
      <c r="F101" s="11">
        <f t="shared" si="10"/>
        <v>-7.051681871463658</v>
      </c>
      <c r="G101" s="11">
        <f t="shared" si="10"/>
        <v>4.0402921186773781</v>
      </c>
      <c r="H101" s="11">
        <f t="shared" si="10"/>
        <v>2.5393722449774341</v>
      </c>
      <c r="I101" s="11">
        <f t="shared" si="10"/>
        <v>4.2794963591987614</v>
      </c>
      <c r="J101" s="11">
        <f t="shared" si="10"/>
        <v>-1.4831394907816979</v>
      </c>
      <c r="K101" s="11">
        <f t="shared" si="10"/>
        <v>-4.8687025640060266</v>
      </c>
      <c r="L101" s="11">
        <f t="shared" si="10"/>
        <v>-3.2313921541308956</v>
      </c>
      <c r="M101" s="11">
        <f t="shared" si="10"/>
        <v>1.1360330963334562</v>
      </c>
      <c r="N101" s="11">
        <f t="shared" si="10"/>
        <v>-1.9618165430085857</v>
      </c>
      <c r="O101" s="11">
        <f t="shared" si="10"/>
        <v>5.6342143501025381</v>
      </c>
      <c r="P101" s="11"/>
      <c r="Q101" s="11">
        <f t="shared" si="10"/>
        <v>-14.568301184421331</v>
      </c>
      <c r="R101" s="11">
        <f t="shared" si="10"/>
        <v>-5.7405511527365585</v>
      </c>
      <c r="S101" s="11">
        <f t="shared" si="10"/>
        <v>-2.184412905212028</v>
      </c>
      <c r="T101" s="11">
        <f t="shared" si="10"/>
        <v>2.4433443874214689</v>
      </c>
      <c r="U101" s="11">
        <f t="shared" si="10"/>
        <v>-0.35388499569583076</v>
      </c>
      <c r="W101" s="11">
        <f t="shared" ref="W101:AP101" si="13">LN(W50/W49)*100</f>
        <v>-12.31942124834438</v>
      </c>
      <c r="X101" s="11">
        <f t="shared" si="13"/>
        <v>10.751053993599079</v>
      </c>
      <c r="Y101" s="11">
        <f t="shared" si="13"/>
        <v>-0.95135079075965723</v>
      </c>
      <c r="Z101" s="11">
        <f t="shared" si="13"/>
        <v>7.2971558158707071</v>
      </c>
      <c r="AA101" s="11">
        <f t="shared" si="13"/>
        <v>-6.5529430761570069</v>
      </c>
      <c r="AB101" s="11">
        <f t="shared" si="13"/>
        <v>-3.9485707356476003</v>
      </c>
      <c r="AC101" s="11">
        <f t="shared" si="13"/>
        <v>0.17803662524975455</v>
      </c>
      <c r="AD101" s="11">
        <f t="shared" si="13"/>
        <v>-4.937619146961307E-2</v>
      </c>
      <c r="AE101" s="11">
        <f t="shared" si="13"/>
        <v>-2.3128736028377022</v>
      </c>
      <c r="AF101" s="11">
        <f t="shared" si="13"/>
        <v>-4.2529607128484281</v>
      </c>
      <c r="AG101" s="11">
        <f t="shared" si="13"/>
        <v>-1.1223057811770605</v>
      </c>
      <c r="AH101" s="11">
        <f t="shared" si="13"/>
        <v>-4.3038926194189928</v>
      </c>
      <c r="AI101" s="11">
        <f t="shared" si="13"/>
        <v>-4.4069315841855303</v>
      </c>
      <c r="AJ101" s="11">
        <f t="shared" si="13"/>
        <v>-2.1405580063557146</v>
      </c>
      <c r="AK101" s="11"/>
      <c r="AL101" s="11"/>
      <c r="AM101" s="11"/>
      <c r="AN101" s="11">
        <f t="shared" si="13"/>
        <v>-6.7163592581804998</v>
      </c>
      <c r="AO101" s="11">
        <f t="shared" si="13"/>
        <v>-3.7408542246068861</v>
      </c>
      <c r="AP101" s="11">
        <f t="shared" si="13"/>
        <v>-2.7330888851089923</v>
      </c>
      <c r="AR101" s="15">
        <f>W101*'Table A8'!W50</f>
        <v>-7.0577964331764944</v>
      </c>
      <c r="AS101" s="15">
        <f>X101*'Table A8'!X50</f>
        <v>8.0235115954229919</v>
      </c>
      <c r="AT101" s="15">
        <f>Y101*'Table A8'!Y50</f>
        <v>-0.32659872646779037</v>
      </c>
      <c r="AU101" s="15">
        <f>Z101*'Table A8'!Z50</f>
        <v>5.1656566020548738</v>
      </c>
      <c r="AV101" s="15">
        <f>AA101*'Table A8'!AA50</f>
        <v>-4.6729037076075617</v>
      </c>
      <c r="AW101" s="15">
        <f>AB101*'Table A8'!AB50</f>
        <v>-1.4657094570723892</v>
      </c>
      <c r="AX101" s="15">
        <f>AC101*'Table A8'!AC50</f>
        <v>4.8123299805008651E-2</v>
      </c>
      <c r="AY101" s="15">
        <f>AD101*'Table A8'!AD50</f>
        <v>-7.9791925414894709E-3</v>
      </c>
      <c r="AZ101" s="15">
        <f>AE101*'Table A8'!AE50</f>
        <v>-0.4769145369051343</v>
      </c>
      <c r="BA101" s="15">
        <f>AF101*'Table A8'!AF50</f>
        <v>-1.6680111915791536</v>
      </c>
      <c r="BB101" s="15">
        <f>AG101*'Table A8'!AG50</f>
        <v>-0.53287078490286832</v>
      </c>
      <c r="BC101" s="15">
        <f>AH101*'Table A8'!AH50</f>
        <v>-2.6434508468471458</v>
      </c>
      <c r="BD101" s="15">
        <f>AI101*'Table A8'!AI50</f>
        <v>-1.4450328664544352</v>
      </c>
      <c r="BE101" s="15">
        <f>AJ101*'Table A8'!AJ50</f>
        <v>-0.68133961342302396</v>
      </c>
      <c r="BF101" s="15"/>
      <c r="BG101" s="15"/>
      <c r="BH101" s="15"/>
      <c r="BI101" s="15">
        <f>AN101*'Table A8'!AN50</f>
        <v>-2.6119921155063968</v>
      </c>
      <c r="BJ101" s="15">
        <f>AO101*'Table A8'!AO50</f>
        <v>-0.96514038994857665</v>
      </c>
      <c r="BK101" s="15">
        <f>AP101*'Table A8'!AP50</f>
        <v>-1.0158891385950126</v>
      </c>
    </row>
    <row r="102" spans="1:63" x14ac:dyDescent="0.2">
      <c r="A102" s="13">
        <v>2015</v>
      </c>
      <c r="B102" s="11">
        <f t="shared" si="8"/>
        <v>11.736146920015734</v>
      </c>
      <c r="C102" s="11">
        <f t="shared" si="10"/>
        <v>6.0674266798450036</v>
      </c>
      <c r="D102" s="11">
        <f t="shared" si="10"/>
        <v>-1.6035613332863348</v>
      </c>
      <c r="E102" s="11">
        <f t="shared" si="10"/>
        <v>-4.3578860807734383</v>
      </c>
      <c r="F102" s="11">
        <f t="shared" si="10"/>
        <v>4.9916791969297751</v>
      </c>
      <c r="G102" s="11">
        <f t="shared" si="10"/>
        <v>2.5637172920675857</v>
      </c>
      <c r="H102" s="11">
        <f t="shared" si="10"/>
        <v>3.1116744659714919</v>
      </c>
      <c r="I102" s="11">
        <f t="shared" si="10"/>
        <v>-3.7864038063700209</v>
      </c>
      <c r="J102" s="11">
        <f t="shared" si="10"/>
        <v>0.12561006728514587</v>
      </c>
      <c r="K102" s="11">
        <f t="shared" si="10"/>
        <v>4.5663777185369883</v>
      </c>
      <c r="L102" s="11">
        <f t="shared" si="10"/>
        <v>-2.4900326023340562</v>
      </c>
      <c r="M102" s="11">
        <f t="shared" si="10"/>
        <v>0.43313800063547475</v>
      </c>
      <c r="N102" s="11">
        <f t="shared" si="10"/>
        <v>0.68100586602126167</v>
      </c>
      <c r="O102" s="11">
        <f t="shared" si="10"/>
        <v>-0.91121101589339659</v>
      </c>
      <c r="P102" s="11"/>
      <c r="Q102" s="11">
        <f t="shared" si="10"/>
        <v>-9.0701016270037602</v>
      </c>
      <c r="R102" s="11">
        <f t="shared" si="10"/>
        <v>-4.2288843985180717</v>
      </c>
      <c r="S102" s="11">
        <f t="shared" si="10"/>
        <v>-0.26820958423192554</v>
      </c>
      <c r="T102" s="11">
        <f t="shared" si="10"/>
        <v>5.6757393613048341</v>
      </c>
      <c r="U102" s="11">
        <f t="shared" si="10"/>
        <v>0.10160971541306645</v>
      </c>
      <c r="W102" s="11">
        <f t="shared" ref="W102:AP102" si="14">LN(W51/W50)*100</f>
        <v>13.271994718071081</v>
      </c>
      <c r="X102" s="11">
        <f t="shared" si="14"/>
        <v>4.9705013460213721</v>
      </c>
      <c r="Y102" s="11">
        <f t="shared" si="14"/>
        <v>-1.1069096211895236E-2</v>
      </c>
      <c r="Z102" s="11">
        <f t="shared" si="14"/>
        <v>-2.145963595141279</v>
      </c>
      <c r="AA102" s="11">
        <f t="shared" si="14"/>
        <v>2.1298525126632848</v>
      </c>
      <c r="AB102" s="11">
        <f t="shared" si="14"/>
        <v>1.4306588349187861</v>
      </c>
      <c r="AC102" s="11">
        <f t="shared" si="14"/>
        <v>1.0955180518003051</v>
      </c>
      <c r="AD102" s="11">
        <f t="shared" si="14"/>
        <v>-3.6877451045035823</v>
      </c>
      <c r="AE102" s="11">
        <f t="shared" si="14"/>
        <v>-2.3065960124231291</v>
      </c>
      <c r="AF102" s="11">
        <f t="shared" si="14"/>
        <v>-0.50462640751502852</v>
      </c>
      <c r="AG102" s="11">
        <f t="shared" si="14"/>
        <v>1.7739336122128544</v>
      </c>
      <c r="AH102" s="11">
        <f t="shared" si="14"/>
        <v>-6.6047504999988265</v>
      </c>
      <c r="AI102" s="11">
        <f t="shared" si="14"/>
        <v>-1.6442867734005391</v>
      </c>
      <c r="AJ102" s="11">
        <f t="shared" si="14"/>
        <v>-0.89590279318800758</v>
      </c>
      <c r="AK102" s="11"/>
      <c r="AL102" s="11"/>
      <c r="AM102" s="11"/>
      <c r="AN102" s="11">
        <f t="shared" si="14"/>
        <v>-2.4657092087477608</v>
      </c>
      <c r="AO102" s="11">
        <f t="shared" si="14"/>
        <v>1.0622491876082358</v>
      </c>
      <c r="AP102" s="11">
        <f t="shared" si="14"/>
        <v>-0.63484700764388924</v>
      </c>
      <c r="AR102" s="15">
        <f>W102*'Table A8'!W51</f>
        <v>7.6990841359530346</v>
      </c>
      <c r="AS102" s="15">
        <f>X102*'Table A8'!X51</f>
        <v>3.2298317746446874</v>
      </c>
      <c r="AT102" s="15">
        <f>Y102*'Table A8'!Y51</f>
        <v>-3.9859815459034739E-3</v>
      </c>
      <c r="AU102" s="15">
        <f>Z102*'Table A8'!Z51</f>
        <v>-1.5446645957826926</v>
      </c>
      <c r="AV102" s="15">
        <f>AA102*'Table A8'!AA51</f>
        <v>1.5019719919301486</v>
      </c>
      <c r="AW102" s="15">
        <f>AB102*'Table A8'!AB51</f>
        <v>0.54765620200691134</v>
      </c>
      <c r="AX102" s="15">
        <f>AC102*'Table A8'!AC51</f>
        <v>0.31189398934754681</v>
      </c>
      <c r="AY102" s="15">
        <f>AD102*'Table A8'!AD51</f>
        <v>-0.61659098147299907</v>
      </c>
      <c r="AZ102" s="15">
        <f>AE102*'Table A8'!AE51</f>
        <v>-0.47146822493928764</v>
      </c>
      <c r="BA102" s="15">
        <f>AF102*'Table A8'!AF51</f>
        <v>-0.19947881889069077</v>
      </c>
      <c r="BB102" s="15">
        <f>AG102*'Table A8'!AG51</f>
        <v>0.79702837196723553</v>
      </c>
      <c r="BC102" s="15">
        <f>AH102*'Table A8'!AH51</f>
        <v>-4.1339133379492656</v>
      </c>
      <c r="BD102" s="15">
        <f>AI102*'Table A8'!AI51</f>
        <v>-0.55839978824682313</v>
      </c>
      <c r="BE102" s="15">
        <f>AJ102*'Table A8'!AJ51</f>
        <v>-0.29600628286931774</v>
      </c>
      <c r="BF102" s="15"/>
      <c r="BG102" s="15"/>
      <c r="BH102" s="15"/>
      <c r="BI102" s="15">
        <f>AN102*'Table A8'!AN51</f>
        <v>-1.0617343852867858</v>
      </c>
      <c r="BJ102" s="15">
        <f>AO102*'Table A8'!AO51</f>
        <v>0.2821333842287474</v>
      </c>
      <c r="BK102" s="15">
        <f>AP102*'Table A8'!AP51</f>
        <v>-0.23813111256722286</v>
      </c>
    </row>
    <row r="103" spans="1:63" x14ac:dyDescent="0.2">
      <c r="A103" s="13">
        <v>2016</v>
      </c>
      <c r="B103" s="11">
        <f t="shared" si="8"/>
        <v>-8.4156633157236502</v>
      </c>
      <c r="C103" s="11">
        <f t="shared" si="10"/>
        <v>9.4061403849835123</v>
      </c>
      <c r="D103" s="11">
        <f t="shared" si="10"/>
        <v>1.0833284932401179</v>
      </c>
      <c r="E103" s="11">
        <f t="shared" si="10"/>
        <v>5.7952724015603074</v>
      </c>
      <c r="F103" s="11">
        <f t="shared" si="10"/>
        <v>1.5020186999149099</v>
      </c>
      <c r="G103" s="11">
        <f t="shared" si="10"/>
        <v>1.5639408359183882</v>
      </c>
      <c r="H103" s="11">
        <f t="shared" si="10"/>
        <v>3.4056171295993982</v>
      </c>
      <c r="I103" s="11">
        <f t="shared" si="10"/>
        <v>-6.8855425597000401</v>
      </c>
      <c r="J103" s="11">
        <f t="shared" si="10"/>
        <v>-2.0880501180236664</v>
      </c>
      <c r="K103" s="11">
        <f t="shared" si="10"/>
        <v>1.664124301641573</v>
      </c>
      <c r="L103" s="11">
        <f t="shared" si="10"/>
        <v>1.7772229493175404</v>
      </c>
      <c r="M103" s="11">
        <f t="shared" si="10"/>
        <v>-0.76824139660771362</v>
      </c>
      <c r="N103" s="11">
        <f t="shared" si="10"/>
        <v>-0.31368494268054975</v>
      </c>
      <c r="O103" s="11">
        <f t="shared" si="10"/>
        <v>-1.9596222785657722</v>
      </c>
      <c r="P103" s="11"/>
      <c r="Q103" s="11">
        <f t="shared" si="10"/>
        <v>-6.9573532813238055</v>
      </c>
      <c r="R103" s="11">
        <f t="shared" si="10"/>
        <v>2.4223805268591381</v>
      </c>
      <c r="S103" s="11">
        <f t="shared" si="10"/>
        <v>-7.7003739763060144E-2</v>
      </c>
      <c r="T103" s="11">
        <f t="shared" si="10"/>
        <v>-4.1931377353307004</v>
      </c>
      <c r="U103" s="11">
        <f t="shared" si="10"/>
        <v>0.32716468218185435</v>
      </c>
      <c r="W103" s="11">
        <f t="shared" ref="W103:AP106" si="15">LN(W52/W51)*100</f>
        <v>-1.0830360479568664</v>
      </c>
      <c r="X103" s="11">
        <f t="shared" si="15"/>
        <v>12.490082818425522</v>
      </c>
      <c r="Y103" s="11">
        <f t="shared" si="15"/>
        <v>2.5333507566683848</v>
      </c>
      <c r="Z103" s="11">
        <f t="shared" si="15"/>
        <v>7.6216629871585795</v>
      </c>
      <c r="AA103" s="11">
        <f t="shared" si="15"/>
        <v>-4.0194033320611524</v>
      </c>
      <c r="AB103" s="11">
        <f t="shared" si="15"/>
        <v>0.21323935634568009</v>
      </c>
      <c r="AC103" s="11">
        <f t="shared" si="15"/>
        <v>1.3990665584575288</v>
      </c>
      <c r="AD103" s="11">
        <f t="shared" si="15"/>
        <v>-3.6919009040446475</v>
      </c>
      <c r="AE103" s="11">
        <f t="shared" si="15"/>
        <v>0.44580173760265707</v>
      </c>
      <c r="AF103" s="11">
        <f t="shared" si="15"/>
        <v>0.64197501977272908</v>
      </c>
      <c r="AG103" s="11">
        <f t="shared" si="15"/>
        <v>-3.2044399320978778</v>
      </c>
      <c r="AH103" s="11">
        <f t="shared" si="15"/>
        <v>-2.4052708722217653</v>
      </c>
      <c r="AI103" s="11">
        <f t="shared" si="15"/>
        <v>-3.7695629264441102E-2</v>
      </c>
      <c r="AJ103" s="11">
        <f t="shared" si="15"/>
        <v>4.6073162247980592</v>
      </c>
      <c r="AK103" s="11"/>
      <c r="AL103" s="11"/>
      <c r="AM103" s="11"/>
      <c r="AN103" s="11">
        <f t="shared" si="15"/>
        <v>2.6092446575165837</v>
      </c>
      <c r="AO103" s="11">
        <f t="shared" si="15"/>
        <v>0.63535724018674744</v>
      </c>
      <c r="AP103" s="11">
        <f t="shared" si="15"/>
        <v>0.54135243393729937</v>
      </c>
      <c r="AR103" s="15">
        <f>W103*'Table A8'!W52</f>
        <v>-0.55798017190737759</v>
      </c>
      <c r="AS103" s="15">
        <f>X103*'Table A8'!X52</f>
        <v>7.4315992769631851</v>
      </c>
      <c r="AT103" s="15">
        <f>Y103*'Table A8'!Y52</f>
        <v>0.93201974337829874</v>
      </c>
      <c r="AU103" s="15">
        <f>Z103*'Table A8'!Z52</f>
        <v>5.4433917054286569</v>
      </c>
      <c r="AV103" s="15">
        <f>AA103*'Table A8'!AA52</f>
        <v>-2.8260424827721966</v>
      </c>
      <c r="AW103" s="15">
        <f>AB103*'Table A8'!AB52</f>
        <v>8.1564053802222619E-2</v>
      </c>
      <c r="AX103" s="15">
        <f>AC103*'Table A8'!AC52</f>
        <v>0.39467667614086888</v>
      </c>
      <c r="AY103" s="15">
        <f>AD103*'Table A8'!AD52</f>
        <v>-0.60657931853453562</v>
      </c>
      <c r="AZ103" s="15">
        <f>AE103*'Table A8'!AE52</f>
        <v>9.2370120031270569E-2</v>
      </c>
      <c r="BA103" s="15">
        <f>AF103*'Table A8'!AF52</f>
        <v>0.2562122303912962</v>
      </c>
      <c r="BB103" s="15">
        <f>AG103*'Table A8'!AG52</f>
        <v>-1.3888042665712204</v>
      </c>
      <c r="BC103" s="15">
        <f>AH103*'Table A8'!AH52</f>
        <v>-1.4818873843758296</v>
      </c>
      <c r="BD103" s="15">
        <f>AI103*'Table A8'!AI52</f>
        <v>-1.304268772549662E-2</v>
      </c>
      <c r="BE103" s="15">
        <f>AJ103*'Table A8'!AJ52</f>
        <v>1.5816916599731741</v>
      </c>
      <c r="BF103" s="15"/>
      <c r="BG103" s="15"/>
      <c r="BH103" s="15"/>
      <c r="BI103" s="15">
        <f>AN103*'Table A8'!AN52</f>
        <v>1.1039714145952666</v>
      </c>
      <c r="BJ103" s="15">
        <f>AO103*'Table A8'!AO52</f>
        <v>0.16443045376033025</v>
      </c>
      <c r="BK103" s="15">
        <f>AP103*'Table A8'!AP52</f>
        <v>0.20122069969449419</v>
      </c>
    </row>
    <row r="104" spans="1:63" x14ac:dyDescent="0.2">
      <c r="A104" s="13">
        <v>2017</v>
      </c>
      <c r="B104" s="11">
        <f t="shared" si="8"/>
        <v>2.6799335745803554</v>
      </c>
      <c r="C104" s="11">
        <f t="shared" si="10"/>
        <v>7.0391019029698754</v>
      </c>
      <c r="D104" s="11">
        <f t="shared" si="10"/>
        <v>1.6382649148023838</v>
      </c>
      <c r="E104" s="11">
        <f t="shared" si="10"/>
        <v>-6.0342257554200476</v>
      </c>
      <c r="F104" s="11">
        <f t="shared" si="10"/>
        <v>-8.2420010385549407</v>
      </c>
      <c r="G104" s="11">
        <f t="shared" si="10"/>
        <v>1.9832805871984938</v>
      </c>
      <c r="H104" s="11">
        <f t="shared" si="10"/>
        <v>1.0132428431346145</v>
      </c>
      <c r="I104" s="11">
        <f t="shared" si="10"/>
        <v>2.8067060051299069</v>
      </c>
      <c r="J104" s="11">
        <f t="shared" si="10"/>
        <v>-0.26549944005740528</v>
      </c>
      <c r="K104" s="11">
        <f t="shared" si="10"/>
        <v>3.9335322295240602E-2</v>
      </c>
      <c r="L104" s="11">
        <f t="shared" si="10"/>
        <v>2.7730091420604226</v>
      </c>
      <c r="M104" s="11">
        <f t="shared" si="10"/>
        <v>-3.0162877084761133E-2</v>
      </c>
      <c r="N104" s="11">
        <f t="shared" si="10"/>
        <v>6.2396514348297112</v>
      </c>
      <c r="O104" s="11">
        <f t="shared" si="10"/>
        <v>2.425389692341068</v>
      </c>
      <c r="P104" s="11"/>
      <c r="Q104" s="11">
        <f t="shared" si="10"/>
        <v>0.91550002462508218</v>
      </c>
      <c r="R104" s="11">
        <f t="shared" si="10"/>
        <v>-3.2594166649082776</v>
      </c>
      <c r="S104" s="11">
        <f t="shared" si="10"/>
        <v>-4.6576310818600364</v>
      </c>
      <c r="T104" s="11">
        <f t="shared" si="10"/>
        <v>-2.6955978014287676</v>
      </c>
      <c r="U104" s="11">
        <f t="shared" si="10"/>
        <v>1.1494519917682609</v>
      </c>
      <c r="W104" s="11">
        <f t="shared" si="15"/>
        <v>-2.6970322562266702</v>
      </c>
      <c r="X104" s="11">
        <f t="shared" si="15"/>
        <v>5.0502225075658647</v>
      </c>
      <c r="Y104" s="11">
        <f t="shared" si="15"/>
        <v>0.99589197645821825</v>
      </c>
      <c r="Z104" s="11">
        <f t="shared" si="15"/>
        <v>1.0729753168931782</v>
      </c>
      <c r="AA104" s="11">
        <f t="shared" si="15"/>
        <v>-8.5159614225434055</v>
      </c>
      <c r="AB104" s="11">
        <f t="shared" si="15"/>
        <v>-1.0214242735416217</v>
      </c>
      <c r="AC104" s="11">
        <f t="shared" si="15"/>
        <v>0.35354531544718387</v>
      </c>
      <c r="AD104" s="11">
        <f t="shared" si="15"/>
        <v>3.1627939396739904</v>
      </c>
      <c r="AE104" s="11">
        <f t="shared" si="15"/>
        <v>1.8324924993355411</v>
      </c>
      <c r="AF104" s="11">
        <f t="shared" si="15"/>
        <v>-0.24730263428500346</v>
      </c>
      <c r="AG104" s="11">
        <f t="shared" si="15"/>
        <v>1.8668796861474786</v>
      </c>
      <c r="AH104" s="11">
        <f t="shared" si="15"/>
        <v>-0.78216405640339304</v>
      </c>
      <c r="AI104" s="11">
        <f t="shared" si="15"/>
        <v>3.0234039632664156</v>
      </c>
      <c r="AJ104" s="11">
        <f t="shared" si="15"/>
        <v>6.9818053935644926</v>
      </c>
      <c r="AK104" s="11"/>
      <c r="AL104" s="11"/>
      <c r="AM104" s="11"/>
      <c r="AN104" s="11">
        <f t="shared" si="15"/>
        <v>-5.5941780660088094</v>
      </c>
      <c r="AO104" s="11">
        <f t="shared" si="15"/>
        <v>1.1182091696815848</v>
      </c>
      <c r="AP104" s="11">
        <f t="shared" si="15"/>
        <v>0.58135695863362291</v>
      </c>
      <c r="AR104" s="15">
        <f>W104*'Table A8'!W53</f>
        <v>-1.2721901152621204</v>
      </c>
      <c r="AS104" s="15">
        <f>X104*'Table A8'!X53</f>
        <v>3.4078901481054458</v>
      </c>
      <c r="AT104" s="15">
        <f>Y104*'Table A8'!Y53</f>
        <v>0.36648824733662433</v>
      </c>
      <c r="AU104" s="15">
        <f>Z104*'Table A8'!Z53</f>
        <v>0.75773516878996239</v>
      </c>
      <c r="AV104" s="15">
        <f>AA104*'Table A8'!AA53</f>
        <v>-5.8768649776972035</v>
      </c>
      <c r="AW104" s="15">
        <f>AB104*'Table A8'!AB53</f>
        <v>-0.39151192404850355</v>
      </c>
      <c r="AX104" s="15">
        <f>AC104*'Table A8'!AC53</f>
        <v>9.8144179568138229E-2</v>
      </c>
      <c r="AY104" s="15">
        <f>AD104*'Table A8'!AD53</f>
        <v>0.5186982061065345</v>
      </c>
      <c r="AZ104" s="15">
        <f>AE104*'Table A8'!AE53</f>
        <v>0.38372392936086236</v>
      </c>
      <c r="BA104" s="15">
        <f>AF104*'Table A8'!AF53</f>
        <v>-9.9465119509428393E-2</v>
      </c>
      <c r="BB104" s="15">
        <f>AG104*'Table A8'!AG53</f>
        <v>0.82049362206181686</v>
      </c>
      <c r="BC104" s="15">
        <f>AH104*'Table A8'!AH53</f>
        <v>-0.46648264323898364</v>
      </c>
      <c r="BD104" s="15">
        <f>AI104*'Table A8'!AI53</f>
        <v>1.0216081991877217</v>
      </c>
      <c r="BE104" s="15">
        <f>AJ104*'Table A8'!AJ53</f>
        <v>2.4520100542198495</v>
      </c>
      <c r="BF104" s="15"/>
      <c r="BG104" s="15"/>
      <c r="BH104" s="15"/>
      <c r="BI104" s="15">
        <f>AN104*'Table A8'!AN53</f>
        <v>-2.2717957126061776</v>
      </c>
      <c r="BJ104" s="15">
        <f>AO104*'Table A8'!AO53</f>
        <v>0.28447241276699514</v>
      </c>
      <c r="BK104" s="15">
        <f>AP104*'Table A8'!AP53</f>
        <v>0.21446258203994351</v>
      </c>
    </row>
    <row r="105" spans="1:63" x14ac:dyDescent="0.2">
      <c r="A105" s="13">
        <v>2018</v>
      </c>
      <c r="B105" s="11">
        <f t="shared" si="8"/>
        <v>-0.25181611369612045</v>
      </c>
      <c r="C105" s="11">
        <f t="shared" si="10"/>
        <v>-4.6094086037120716</v>
      </c>
      <c r="D105" s="11">
        <f t="shared" si="10"/>
        <v>0.91628290466024742</v>
      </c>
      <c r="E105" s="11">
        <f t="shared" si="10"/>
        <v>-5.2552917395953713</v>
      </c>
      <c r="F105" s="11">
        <f t="shared" si="10"/>
        <v>-6.4321003018443008</v>
      </c>
      <c r="G105" s="11">
        <f t="shared" si="10"/>
        <v>-0.32060943202855541</v>
      </c>
      <c r="H105" s="11">
        <f t="shared" si="10"/>
        <v>3.327216334811399</v>
      </c>
      <c r="I105" s="11">
        <f t="shared" si="10"/>
        <v>-1.18744357680728</v>
      </c>
      <c r="J105" s="11">
        <f t="shared" si="10"/>
        <v>1.7888126461648872</v>
      </c>
      <c r="K105" s="11">
        <f t="shared" si="10"/>
        <v>4.9686355416867301</v>
      </c>
      <c r="L105" s="11">
        <f t="shared" si="10"/>
        <v>-2.7432014017632027</v>
      </c>
      <c r="M105" s="11">
        <f t="shared" si="10"/>
        <v>-2.2572057280640592</v>
      </c>
      <c r="N105" s="11">
        <f t="shared" si="10"/>
        <v>1.1238411728896063</v>
      </c>
      <c r="O105" s="11">
        <f t="shared" si="10"/>
        <v>1.8672954577917709</v>
      </c>
      <c r="P105" s="11"/>
      <c r="Q105" s="11">
        <f t="shared" si="10"/>
        <v>-5.1684005878136183</v>
      </c>
      <c r="R105" s="11">
        <f t="shared" si="10"/>
        <v>-3.1558602928009503</v>
      </c>
      <c r="S105" s="11">
        <f t="shared" si="10"/>
        <v>2.1476542130109624</v>
      </c>
      <c r="T105" s="11">
        <f t="shared" si="10"/>
        <v>0.82812026477444667</v>
      </c>
      <c r="U105" s="11">
        <f t="shared" si="10"/>
        <v>0.67920581449071527</v>
      </c>
      <c r="W105" s="11">
        <f t="shared" si="15"/>
        <v>3.5032444230939137</v>
      </c>
      <c r="X105" s="11">
        <f t="shared" si="15"/>
        <v>-12.907144529596126</v>
      </c>
      <c r="Y105" s="11">
        <f t="shared" si="15"/>
        <v>1.994295988464398</v>
      </c>
      <c r="Z105" s="11">
        <f t="shared" si="15"/>
        <v>-1.3759074970566099</v>
      </c>
      <c r="AA105" s="11">
        <f t="shared" si="15"/>
        <v>-3.6650064629030568</v>
      </c>
      <c r="AB105" s="11">
        <f t="shared" si="15"/>
        <v>3.4403433743932612</v>
      </c>
      <c r="AC105" s="11">
        <f t="shared" si="15"/>
        <v>1.6903511438045822</v>
      </c>
      <c r="AD105" s="11">
        <f t="shared" si="15"/>
        <v>-3.9276160234996929</v>
      </c>
      <c r="AE105" s="11">
        <f t="shared" si="15"/>
        <v>2.5011388493612783</v>
      </c>
      <c r="AF105" s="11">
        <f t="shared" si="15"/>
        <v>3.5973279525897857</v>
      </c>
      <c r="AG105" s="11">
        <f t="shared" si="15"/>
        <v>-1.8271340576433353</v>
      </c>
      <c r="AH105" s="11">
        <f t="shared" si="15"/>
        <v>0.12182742623546143</v>
      </c>
      <c r="AI105" s="11">
        <f t="shared" si="15"/>
        <v>-3.8368656420054568</v>
      </c>
      <c r="AJ105" s="11">
        <f t="shared" si="15"/>
        <v>5.623803821393782</v>
      </c>
      <c r="AK105" s="11"/>
      <c r="AL105" s="11"/>
      <c r="AM105" s="11"/>
      <c r="AN105" s="11">
        <f t="shared" si="15"/>
        <v>6.5344563901476205</v>
      </c>
      <c r="AO105" s="11">
        <f t="shared" si="15"/>
        <v>2.206607401634249</v>
      </c>
      <c r="AP105" s="11">
        <f t="shared" si="15"/>
        <v>0.33395770551157805</v>
      </c>
      <c r="AR105" s="15">
        <f>W105*'Table A8'!W54</f>
        <v>1.5740077192960955</v>
      </c>
      <c r="AS105" s="15">
        <f>X105*'Table A8'!X54</f>
        <v>-9.7681269799983479</v>
      </c>
      <c r="AT105" s="15">
        <f>Y105*'Table A8'!Y54</f>
        <v>0.72532545100450163</v>
      </c>
      <c r="AU105" s="15">
        <f>Z105*'Table A8'!Z54</f>
        <v>-0.96795092417932505</v>
      </c>
      <c r="AV105" s="15">
        <f>AA105*'Table A8'!AA54</f>
        <v>-2.4984349057610138</v>
      </c>
      <c r="AW105" s="15">
        <f>AB105*'Table A8'!AB54</f>
        <v>1.2939131431093056</v>
      </c>
      <c r="AX105" s="15">
        <f>AC105*'Table A8'!AC54</f>
        <v>0.46518463477502103</v>
      </c>
      <c r="AY105" s="15">
        <f>AD105*'Table A8'!AD54</f>
        <v>-0.67672824084899708</v>
      </c>
      <c r="AZ105" s="15">
        <f>AE105*'Table A8'!AE54</f>
        <v>0.49797674490783062</v>
      </c>
      <c r="BA105" s="15">
        <f>AF105*'Table A8'!AF54</f>
        <v>1.4292183955639217</v>
      </c>
      <c r="BB105" s="15">
        <f>AG105*'Table A8'!AG54</f>
        <v>-0.79498602848061528</v>
      </c>
      <c r="BC105" s="15">
        <f>AH105*'Table A8'!AH54</f>
        <v>6.9100516160753717E-2</v>
      </c>
      <c r="BD105" s="15">
        <f>AI105*'Table A8'!AI54</f>
        <v>-1.2749904528384135</v>
      </c>
      <c r="BE105" s="15">
        <f>AJ105*'Table A8'!AJ54</f>
        <v>1.9784541843663326</v>
      </c>
      <c r="BF105" s="15"/>
      <c r="BG105" s="15"/>
      <c r="BH105" s="15"/>
      <c r="BI105" s="15">
        <f>AN105*'Table A8'!AN54</f>
        <v>2.6412272728976682</v>
      </c>
      <c r="BJ105" s="15">
        <f>AO105*'Table A8'!AO54</f>
        <v>0.58541294365356622</v>
      </c>
      <c r="BK105" s="15">
        <f>AP105*'Table A8'!AP54</f>
        <v>0.12182777097062368</v>
      </c>
    </row>
    <row r="106" spans="1:63" x14ac:dyDescent="0.2">
      <c r="A106" s="13">
        <v>2019</v>
      </c>
      <c r="B106" s="11">
        <f t="shared" si="8"/>
        <v>8.7473472343525405</v>
      </c>
      <c r="C106" s="11">
        <f t="shared" si="10"/>
        <v>8.651653161870744</v>
      </c>
      <c r="D106" s="11">
        <f t="shared" si="10"/>
        <v>-1.9838523842337634</v>
      </c>
      <c r="E106" s="11">
        <f t="shared" si="10"/>
        <v>4.0916864723451525</v>
      </c>
      <c r="F106" s="11">
        <f t="shared" si="10"/>
        <v>-1.7963069214606429</v>
      </c>
      <c r="G106" s="11">
        <f t="shared" si="10"/>
        <v>3.2541048688980294</v>
      </c>
      <c r="H106" s="11">
        <f t="shared" si="10"/>
        <v>3.2929683645437788</v>
      </c>
      <c r="I106" s="11">
        <f t="shared" si="10"/>
        <v>-4.3564757141367076</v>
      </c>
      <c r="J106" s="11">
        <f t="shared" si="10"/>
        <v>-2.6791618832243325</v>
      </c>
      <c r="K106" s="11">
        <f t="shared" si="10"/>
        <v>4.067455397150912</v>
      </c>
      <c r="L106" s="11">
        <f t="shared" si="10"/>
        <v>-1.5835239199329478</v>
      </c>
      <c r="M106" s="11">
        <f t="shared" si="10"/>
        <v>-1.0629415133653859</v>
      </c>
      <c r="N106" s="11">
        <f t="shared" si="10"/>
        <v>-2.7227014923517441</v>
      </c>
      <c r="O106" s="11">
        <f t="shared" si="10"/>
        <v>3.2532870053724143</v>
      </c>
      <c r="P106" s="11"/>
      <c r="Q106" s="11">
        <f t="shared" si="10"/>
        <v>-7.9664237230263391</v>
      </c>
      <c r="R106" s="11">
        <f t="shared" si="10"/>
        <v>-5.5347724569510284</v>
      </c>
      <c r="S106" s="11">
        <f t="shared" si="10"/>
        <v>-1.9645476252622602</v>
      </c>
      <c r="T106" s="11">
        <f t="shared" si="10"/>
        <v>-7.1501798789716293</v>
      </c>
      <c r="U106" s="11">
        <f t="shared" si="10"/>
        <v>-0.26633801194164891</v>
      </c>
      <c r="W106" s="11">
        <f t="shared" si="15"/>
        <v>2.8453293944401157</v>
      </c>
      <c r="X106" s="11">
        <f t="shared" si="15"/>
        <v>10.430454935062253</v>
      </c>
      <c r="Y106" s="11">
        <f t="shared" si="15"/>
        <v>1.9550385717804386</v>
      </c>
      <c r="Z106" s="11">
        <f t="shared" si="15"/>
        <v>3.6054538100873881</v>
      </c>
      <c r="AA106" s="11">
        <f t="shared" si="15"/>
        <v>0.46121469324281011</v>
      </c>
      <c r="AB106" s="11">
        <f t="shared" si="15"/>
        <v>8.5708445209213675</v>
      </c>
      <c r="AC106" s="11">
        <f t="shared" si="15"/>
        <v>1.6402007867816433</v>
      </c>
      <c r="AD106" s="11">
        <f t="shared" si="15"/>
        <v>-4.4648981780623949</v>
      </c>
      <c r="AE106" s="11">
        <f t="shared" si="15"/>
        <v>-4.1947897541961279</v>
      </c>
      <c r="AF106" s="11">
        <f t="shared" si="15"/>
        <v>-0.3400537646570192</v>
      </c>
      <c r="AG106" s="11">
        <f t="shared" si="15"/>
        <v>0.94825687849603191</v>
      </c>
      <c r="AH106" s="11">
        <f t="shared" si="15"/>
        <v>0.59113472630571651</v>
      </c>
      <c r="AI106" s="11">
        <f t="shared" si="15"/>
        <v>-4.7995166424485074</v>
      </c>
      <c r="AJ106" s="11">
        <f t="shared" si="15"/>
        <v>5.7970218077360558</v>
      </c>
      <c r="AK106" s="11"/>
      <c r="AL106" s="11"/>
      <c r="AM106" s="11"/>
      <c r="AN106" s="11">
        <f t="shared" si="15"/>
        <v>-1.7400149004820109</v>
      </c>
      <c r="AO106" s="11">
        <f t="shared" si="15"/>
        <v>0.10595772315315391</v>
      </c>
      <c r="AP106" s="11">
        <f t="shared" si="15"/>
        <v>0.25580494075004001</v>
      </c>
      <c r="AR106" s="15">
        <f>W106*'Table A8'!W55</f>
        <v>1.2769838322247238</v>
      </c>
      <c r="AS106" s="15">
        <f>X106*'Table A8'!X55</f>
        <v>8.101334348062851</v>
      </c>
      <c r="AT106" s="15">
        <f>Y106*'Table A8'!Y55</f>
        <v>0.69286566983898756</v>
      </c>
      <c r="AU106" s="15">
        <f>Z106*'Table A8'!Z55</f>
        <v>2.5440082083976612</v>
      </c>
      <c r="AV106" s="15">
        <f>AA106*'Table A8'!AA55</f>
        <v>0.30647716365984728</v>
      </c>
      <c r="AW106" s="15">
        <f>AB106*'Table A8'!AB55</f>
        <v>3.1300724190404829</v>
      </c>
      <c r="AX106" s="15">
        <f>AC106*'Table A8'!AC55</f>
        <v>0.44498647345385978</v>
      </c>
      <c r="AY106" s="15">
        <f>AD106*'Table A8'!AD55</f>
        <v>-0.79162644697046269</v>
      </c>
      <c r="AZ106" s="15">
        <f>AE106*'Table A8'!AE55</f>
        <v>-0.78148933120673869</v>
      </c>
      <c r="BA106" s="15">
        <f>AF106*'Table A8'!AF55</f>
        <v>-0.13313104886322299</v>
      </c>
      <c r="BB106" s="15">
        <f>AG106*'Table A8'!AG55</f>
        <v>0.40888836600748901</v>
      </c>
      <c r="BC106" s="15">
        <f>AH106*'Table A8'!AH55</f>
        <v>0.32074970249348178</v>
      </c>
      <c r="BD106" s="15">
        <f>AI106*'Table A8'!AI55</f>
        <v>-1.55936295713152</v>
      </c>
      <c r="BE106" s="15">
        <f>AJ106*'Table A8'!AJ55</f>
        <v>2.0324358457922611</v>
      </c>
      <c r="BF106" s="15"/>
      <c r="BG106" s="15"/>
      <c r="BH106" s="15"/>
      <c r="BI106" s="15">
        <f>AN106*'Table A8'!AN55</f>
        <v>-0.66085765920306783</v>
      </c>
      <c r="BJ106" s="15">
        <f>AO106*'Table A8'!AO55</f>
        <v>3.0007227196973189E-2</v>
      </c>
      <c r="BK106" s="15">
        <f>AP106*'Table A8'!AP55</f>
        <v>9.1706071258889355E-2</v>
      </c>
    </row>
    <row r="155" spans="1:1" x14ac:dyDescent="0.2">
      <c r="A155" s="9"/>
    </row>
  </sheetData>
  <hyperlinks>
    <hyperlink ref="A1" location="Contents!A1" display="Back to Contents" xr:uid="{00000000-0004-0000-0900-000000000000}"/>
    <hyperlink ref="AR3" location="'Table A7'!AR56" display="data" xr:uid="{00000000-0004-0000-0900-000001000000}"/>
  </hyperlink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FD8DE80-ED9B-4D6B-82B6-A2BA8DDD0DB0}"/>
</file>

<file path=customXml/itemProps2.xml><?xml version="1.0" encoding="utf-8"?>
<ds:datastoreItem xmlns:ds="http://schemas.openxmlformats.org/officeDocument/2006/customXml" ds:itemID="{C92513CF-26B9-4602-BAC8-BED52F27B529}"/>
</file>

<file path=customXml/itemProps3.xml><?xml version="1.0" encoding="utf-8"?>
<ds:datastoreItem xmlns:ds="http://schemas.openxmlformats.org/officeDocument/2006/customXml" ds:itemID="{AB1E1EE6-20AD-4C2B-B077-D3C8E0E8498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</vt:i4>
      </vt:variant>
    </vt:vector>
  </HeadingPairs>
  <TitlesOfParts>
    <vt:vector size="22" baseType="lpstr">
      <vt:lpstr>ReadMe</vt:lpstr>
      <vt:lpstr>Contents</vt:lpstr>
      <vt:lpstr>Table A1</vt:lpstr>
      <vt:lpstr>Table A2</vt:lpstr>
      <vt:lpstr>Table A3</vt:lpstr>
      <vt:lpstr>Table A4</vt:lpstr>
      <vt:lpstr>Table A5</vt:lpstr>
      <vt:lpstr>Table A6</vt:lpstr>
      <vt:lpstr>Table A7</vt:lpstr>
      <vt:lpstr>Table A8</vt:lpstr>
      <vt:lpstr>Table A9</vt:lpstr>
      <vt:lpstr>Table A10</vt:lpstr>
      <vt:lpstr>Table Q1</vt:lpstr>
      <vt:lpstr>Table Q2</vt:lpstr>
      <vt:lpstr>Table Q3</vt:lpstr>
      <vt:lpstr>Table Q4</vt:lpstr>
      <vt:lpstr>Table Q5</vt:lpstr>
      <vt:lpstr>Table Q6</vt:lpstr>
      <vt:lpstr>Table Q7</vt:lpstr>
      <vt:lpstr>Table Q8</vt:lpstr>
      <vt:lpstr>Table Q9</vt:lpstr>
      <vt:lpstr>Base_year</vt:lpstr>
    </vt:vector>
  </TitlesOfParts>
  <Company>ONS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Fields3</dc:creator>
  <cp:lastModifiedBy>Sgaravatti, Giovanni</cp:lastModifiedBy>
  <dcterms:created xsi:type="dcterms:W3CDTF">2014-01-21T16:43:44Z</dcterms:created>
  <dcterms:modified xsi:type="dcterms:W3CDTF">2020-11-03T11:32:57Z</dcterms:modified>
</cp:coreProperties>
</file>