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57BB9BA7-8F25-4984-B851-779633AC52D0}" xr6:coauthVersionLast="31" xr6:coauthVersionMax="31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E50" i="1" l="1"/>
  <c r="C50" i="1" s="1"/>
</calcChain>
</file>

<file path=xl/sharedStrings.xml><?xml version="1.0" encoding="utf-8"?>
<sst xmlns="http://schemas.openxmlformats.org/spreadsheetml/2006/main" count="55" uniqueCount="15">
  <si>
    <t>Seasonally adjusted, quarter 1 (Jan to Mar) 2008 to quarter 4 (Oct to Dec) 2018, UK</t>
  </si>
  <si>
    <t>Units</t>
  </si>
  <si>
    <t>Index 2016 = 100 and percent</t>
  </si>
  <si>
    <t>Year</t>
  </si>
  <si>
    <t>Quarter</t>
  </si>
  <si>
    <t>Index (LHS)</t>
  </si>
  <si>
    <t>Q1</t>
  </si>
  <si>
    <t>Q2</t>
  </si>
  <si>
    <t>Q3</t>
  </si>
  <si>
    <t>Q4</t>
  </si>
  <si>
    <t>A4YM</t>
  </si>
  <si>
    <t>A4YO</t>
  </si>
  <si>
    <t>% Change on previous quarter, National Statistic (RHS)</t>
  </si>
  <si>
    <t>% Change on previous quarter, latest flash estimate (RHS)</t>
  </si>
  <si>
    <t>Figure 2: Percentage change on previous quarter and Index of Output per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</si>
</sst>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'[1]Figure 2'!$D$6</c:f>
              <c:strCache>
                <c:ptCount val="1"/>
                <c:pt idx="0">
                  <c:v>% Change on previous quarter, National Statistic (RHS)</c:v>
                </c:pt>
              </c:strCache>
            </c:strRef>
          </c:tx>
          <c:spPr>
            <a:solidFill>
              <a:srgbClr val="234D70"/>
            </a:solidFill>
            <a:ln>
              <a:noFill/>
            </a:ln>
            <a:effectLst/>
          </c:spPr>
          <c:invertIfNegative val="0"/>
          <c:cat>
            <c:numRef>
              <c:f>'[1]Figure 2'!$A$7:$A$50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'[1]Figure 2'!$D$7:$D$49</c:f>
              <c:numCache>
                <c:formatCode>General</c:formatCode>
                <c:ptCount val="43"/>
                <c:pt idx="0">
                  <c:v>0.1</c:v>
                </c:pt>
                <c:pt idx="1">
                  <c:v>-0.8</c:v>
                </c:pt>
                <c:pt idx="2">
                  <c:v>-1</c:v>
                </c:pt>
                <c:pt idx="3">
                  <c:v>-1.8</c:v>
                </c:pt>
                <c:pt idx="4">
                  <c:v>-1.3</c:v>
                </c:pt>
                <c:pt idx="5">
                  <c:v>0.6</c:v>
                </c:pt>
                <c:pt idx="6">
                  <c:v>0.2</c:v>
                </c:pt>
                <c:pt idx="7">
                  <c:v>0.1</c:v>
                </c:pt>
                <c:pt idx="8">
                  <c:v>0.8</c:v>
                </c:pt>
                <c:pt idx="9">
                  <c:v>0.3</c:v>
                </c:pt>
                <c:pt idx="10">
                  <c:v>0.1</c:v>
                </c:pt>
                <c:pt idx="11">
                  <c:v>0.5</c:v>
                </c:pt>
                <c:pt idx="12">
                  <c:v>0.2</c:v>
                </c:pt>
                <c:pt idx="13">
                  <c:v>0</c:v>
                </c:pt>
                <c:pt idx="14">
                  <c:v>0.7</c:v>
                </c:pt>
                <c:pt idx="15">
                  <c:v>-0.2</c:v>
                </c:pt>
                <c:pt idx="16">
                  <c:v>0.4</c:v>
                </c:pt>
                <c:pt idx="17">
                  <c:v>-0.9</c:v>
                </c:pt>
                <c:pt idx="18">
                  <c:v>0.7</c:v>
                </c:pt>
                <c:pt idx="19">
                  <c:v>-0.7</c:v>
                </c:pt>
                <c:pt idx="20">
                  <c:v>0.6</c:v>
                </c:pt>
                <c:pt idx="21">
                  <c:v>0</c:v>
                </c:pt>
                <c:pt idx="22">
                  <c:v>0.2</c:v>
                </c:pt>
                <c:pt idx="23">
                  <c:v>-0.1</c:v>
                </c:pt>
                <c:pt idx="24">
                  <c:v>0.2</c:v>
                </c:pt>
                <c:pt idx="25">
                  <c:v>0.5</c:v>
                </c:pt>
                <c:pt idx="26">
                  <c:v>0.5</c:v>
                </c:pt>
                <c:pt idx="27">
                  <c:v>0.6</c:v>
                </c:pt>
                <c:pt idx="28">
                  <c:v>-0.4</c:v>
                </c:pt>
                <c:pt idx="29">
                  <c:v>0.8</c:v>
                </c:pt>
                <c:pt idx="30">
                  <c:v>-0.4</c:v>
                </c:pt>
                <c:pt idx="31">
                  <c:v>-0.2</c:v>
                </c:pt>
                <c:pt idx="32">
                  <c:v>0.2</c:v>
                </c:pt>
                <c:pt idx="33">
                  <c:v>-0.1</c:v>
                </c:pt>
                <c:pt idx="34">
                  <c:v>0.5</c:v>
                </c:pt>
                <c:pt idx="35">
                  <c:v>0.8</c:v>
                </c:pt>
                <c:pt idx="36">
                  <c:v>0</c:v>
                </c:pt>
                <c:pt idx="37">
                  <c:v>-0.1</c:v>
                </c:pt>
                <c:pt idx="38">
                  <c:v>0.6</c:v>
                </c:pt>
                <c:pt idx="39">
                  <c:v>0.1</c:v>
                </c:pt>
                <c:pt idx="40">
                  <c:v>-0.6</c:v>
                </c:pt>
                <c:pt idx="41">
                  <c:v>0.3</c:v>
                </c:pt>
                <c:pt idx="4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8-4B3F-A1D7-F9B8944EE292}"/>
            </c:ext>
          </c:extLst>
        </c:ser>
        <c:ser>
          <c:idx val="3"/>
          <c:order val="2"/>
          <c:tx>
            <c:strRef>
              <c:f>'[1]Figure 2'!$E$6</c:f>
              <c:strCache>
                <c:ptCount val="1"/>
                <c:pt idx="0">
                  <c:v>% Change on previous quarter, latest flash estimate (RHS)</c:v>
                </c:pt>
              </c:strCache>
            </c:strRef>
          </c:tx>
          <c:spPr>
            <a:solidFill>
              <a:srgbClr val="36ADD9"/>
            </a:solidFill>
            <a:ln>
              <a:noFill/>
            </a:ln>
            <a:effectLst/>
          </c:spPr>
          <c:invertIfNegative val="0"/>
          <c:cat>
            <c:numRef>
              <c:f>'[1]Figure 2'!$A$7:$A$50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'[1]Figure 2'!$E$7:$E$50</c:f>
              <c:numCache>
                <c:formatCode>General</c:formatCode>
                <c:ptCount val="44"/>
                <c:pt idx="43" formatCode="0.0">
                  <c:v>-0.34141622294699281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78-4B3F-A1D7-F9B8944EE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98952"/>
        <c:axId val="605701248"/>
        <c:extLst/>
      </c:barChart>
      <c:lineChart>
        <c:grouping val="standard"/>
        <c:varyColors val="0"/>
        <c:ser>
          <c:idx val="0"/>
          <c:order val="0"/>
          <c:tx>
            <c:strRef>
              <c:f>'[1]Figure 2'!$C$6</c:f>
              <c:strCache>
                <c:ptCount val="1"/>
                <c:pt idx="0">
                  <c:v>Index (LHS)</c:v>
                </c:pt>
              </c:strCache>
            </c:strRef>
          </c:tx>
          <c:spPr>
            <a:ln w="28575" cap="rnd">
              <a:solidFill>
                <a:srgbClr val="E2BC22"/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rgbClr val="E2BC22"/>
              </a:solidFill>
              <a:ln w="9525">
                <a:solidFill>
                  <a:srgbClr val="E2BC22"/>
                </a:solidFill>
              </a:ln>
              <a:effectLst/>
            </c:spPr>
          </c:marker>
          <c:dPt>
            <c:idx val="43"/>
            <c:marker>
              <c:symbol val="diamond"/>
              <c:size val="7"/>
              <c:spPr>
                <a:solidFill>
                  <a:srgbClr val="36ADD9"/>
                </a:solidFill>
                <a:ln w="9525">
                  <a:solidFill>
                    <a:srgbClr val="36ADD9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36ADD9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878-4B3F-A1D7-F9B8944EE292}"/>
              </c:ext>
            </c:extLst>
          </c:dPt>
          <c:cat>
            <c:numRef>
              <c:f>'[1]Figure 2'!$A$7:$A$50</c:f>
              <c:numCache>
                <c:formatCode>General</c:formatCode>
                <c:ptCount val="44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</c:numCache>
            </c:numRef>
          </c:cat>
          <c:val>
            <c:numRef>
              <c:f>'[1]Figure 2'!$C$7:$C$50</c:f>
              <c:numCache>
                <c:formatCode>General</c:formatCode>
                <c:ptCount val="44"/>
                <c:pt idx="0">
                  <c:v>99.2</c:v>
                </c:pt>
                <c:pt idx="1">
                  <c:v>98.4</c:v>
                </c:pt>
                <c:pt idx="2">
                  <c:v>97.4</c:v>
                </c:pt>
                <c:pt idx="3">
                  <c:v>95.7</c:v>
                </c:pt>
                <c:pt idx="4">
                  <c:v>94.4</c:v>
                </c:pt>
                <c:pt idx="5">
                  <c:v>95</c:v>
                </c:pt>
                <c:pt idx="6">
                  <c:v>95.2</c:v>
                </c:pt>
                <c:pt idx="7">
                  <c:v>95.3</c:v>
                </c:pt>
                <c:pt idx="8">
                  <c:v>96.1</c:v>
                </c:pt>
                <c:pt idx="9">
                  <c:v>96.4</c:v>
                </c:pt>
                <c:pt idx="10">
                  <c:v>96.5</c:v>
                </c:pt>
                <c:pt idx="11">
                  <c:v>96.9</c:v>
                </c:pt>
                <c:pt idx="12">
                  <c:v>97.1</c:v>
                </c:pt>
                <c:pt idx="13">
                  <c:v>97.1</c:v>
                </c:pt>
                <c:pt idx="14">
                  <c:v>97.7</c:v>
                </c:pt>
                <c:pt idx="15">
                  <c:v>97.6</c:v>
                </c:pt>
                <c:pt idx="16">
                  <c:v>98</c:v>
                </c:pt>
                <c:pt idx="17">
                  <c:v>97.1</c:v>
                </c:pt>
                <c:pt idx="18">
                  <c:v>97.8</c:v>
                </c:pt>
                <c:pt idx="19">
                  <c:v>97.1</c:v>
                </c:pt>
                <c:pt idx="20">
                  <c:v>97.8</c:v>
                </c:pt>
                <c:pt idx="21">
                  <c:v>97.7</c:v>
                </c:pt>
                <c:pt idx="22">
                  <c:v>97.9</c:v>
                </c:pt>
                <c:pt idx="23">
                  <c:v>97.8</c:v>
                </c:pt>
                <c:pt idx="24">
                  <c:v>98</c:v>
                </c:pt>
                <c:pt idx="25">
                  <c:v>98.4</c:v>
                </c:pt>
                <c:pt idx="26">
                  <c:v>99</c:v>
                </c:pt>
                <c:pt idx="27">
                  <c:v>99.5</c:v>
                </c:pt>
                <c:pt idx="28">
                  <c:v>99.1</c:v>
                </c:pt>
                <c:pt idx="29">
                  <c:v>100</c:v>
                </c:pt>
                <c:pt idx="30">
                  <c:v>99.6</c:v>
                </c:pt>
                <c:pt idx="31">
                  <c:v>99.4</c:v>
                </c:pt>
                <c:pt idx="32">
                  <c:v>99.6</c:v>
                </c:pt>
                <c:pt idx="33">
                  <c:v>99.5</c:v>
                </c:pt>
                <c:pt idx="34">
                  <c:v>100</c:v>
                </c:pt>
                <c:pt idx="35">
                  <c:v>100.8</c:v>
                </c:pt>
                <c:pt idx="36">
                  <c:v>100.8</c:v>
                </c:pt>
                <c:pt idx="37">
                  <c:v>100.7</c:v>
                </c:pt>
                <c:pt idx="38">
                  <c:v>101.2</c:v>
                </c:pt>
                <c:pt idx="39">
                  <c:v>101.4</c:v>
                </c:pt>
                <c:pt idx="40">
                  <c:v>100.8</c:v>
                </c:pt>
                <c:pt idx="41">
                  <c:v>101.1</c:v>
                </c:pt>
                <c:pt idx="42">
                  <c:v>101.6</c:v>
                </c:pt>
                <c:pt idx="43" formatCode="0.0">
                  <c:v>101.25312111748585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78-4B3F-A1D7-F9B8944EE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63592"/>
        <c:axId val="538462936"/>
      </c:lineChart>
      <c:catAx>
        <c:axId val="53846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62936"/>
        <c:crossesAt val="100"/>
        <c:auto val="1"/>
        <c:lblAlgn val="ctr"/>
        <c:lblOffset val="100"/>
        <c:noMultiLvlLbl val="0"/>
      </c:catAx>
      <c:valAx>
        <c:axId val="538462936"/>
        <c:scaling>
          <c:orientation val="minMax"/>
          <c:max val="106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463592"/>
        <c:crosses val="autoZero"/>
        <c:crossBetween val="between"/>
      </c:valAx>
      <c:valAx>
        <c:axId val="605701248"/>
        <c:scaling>
          <c:orientation val="minMax"/>
          <c:max val="2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698952"/>
        <c:crosses val="max"/>
        <c:crossBetween val="between"/>
      </c:valAx>
      <c:catAx>
        <c:axId val="605698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570124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165099</xdr:colOff>
      <xdr:row>8</xdr:row>
      <xdr:rowOff>95249</xdr:rowOff>
    </xdr:from>
    <xdr:to>
      <xdr:col>22</xdr:col>
      <xdr:colOff>241300</xdr:colOff>
      <xdr:row>38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2C0BC2-673F-4C36-9606-EE30167A1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0.0265</cdr:y>
    </cdr:from>
    <cdr:to>
      <cdr:x>1</cdr:x>
      <cdr:y>0.09902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A1B47114-3266-41CC-BB91-101A883D91FE}"/>
            </a:ext>
          </a:extLst>
        </cdr:cNvPr>
        <cdr:cNvGrpSpPr/>
      </cdr:nvGrpSpPr>
      <cdr:grpSpPr>
        <a:xfrm xmlns:a="http://schemas.openxmlformats.org/drawingml/2006/main">
          <a:off x="0" y="141183"/>
          <a:ext cx="9829801" cy="386361"/>
          <a:chOff x="0" y="120651"/>
          <a:chExt cx="8026401" cy="330200"/>
        </a:xfrm>
      </cdr:grpSpPr>
      <cdr:sp macro="" textlink="">
        <cdr:nvSpPr>
          <cdr:cNvPr id="2" name="TextBox 1">
            <a:extLst xmlns:a="http://schemas.openxmlformats.org/drawingml/2006/main">
              <a:ext uri="{FF2B5EF4-FFF2-40B4-BE49-F238E27FC236}">
                <a16:creationId xmlns:a16="http://schemas.microsoft.com/office/drawing/2014/main" id="{D01F9932-556C-47A7-B07C-8A45683DC526}"/>
              </a:ext>
            </a:extLst>
          </cdr:cNvPr>
          <cdr:cNvSpPr txBox="1"/>
        </cdr:nvSpPr>
        <cdr:spPr>
          <a:xfrm xmlns:a="http://schemas.openxmlformats.org/drawingml/2006/main">
            <a:off x="0" y="146050"/>
            <a:ext cx="1333500" cy="27939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900"/>
              <a:t>Index 2016</a:t>
            </a:r>
            <a:r>
              <a:rPr lang="en-GB" sz="900" baseline="0"/>
              <a:t> = 100</a:t>
            </a:r>
            <a:endParaRPr lang="en-GB" sz="900"/>
          </a:p>
        </cdr:txBody>
      </cdr:sp>
      <cdr:sp macro="" textlink="">
        <cdr:nvSpPr>
          <cdr:cNvPr id="3" name="TextBox 2">
            <a:extLst xmlns:a="http://schemas.openxmlformats.org/drawingml/2006/main">
              <a:ext uri="{FF2B5EF4-FFF2-40B4-BE49-F238E27FC236}">
                <a16:creationId xmlns:a16="http://schemas.microsoft.com/office/drawing/2014/main" id="{5BDC5696-872D-4CDC-8747-7AEA99EA6480}"/>
              </a:ext>
            </a:extLst>
          </cdr:cNvPr>
          <cdr:cNvSpPr txBox="1"/>
        </cdr:nvSpPr>
        <cdr:spPr>
          <a:xfrm xmlns:a="http://schemas.openxmlformats.org/drawingml/2006/main">
            <a:off x="7124701" y="120651"/>
            <a:ext cx="901700" cy="330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 anchor="ctr"/>
          <a:lstStyle xmlns:a="http://schemas.openxmlformats.org/drawingml/2006/main"/>
          <a:p xmlns:a="http://schemas.openxmlformats.org/drawingml/2006/main">
            <a:pPr algn="r"/>
            <a:r>
              <a:rPr lang="en-GB" sz="900"/>
              <a:t>Percent</a:t>
            </a: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tivity%20Flash%20Estimate/2018%20Q4/Excel%20Spreadsheet%20Q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A - ABMM"/>
      <sheetName val="Total Hours - YBUS"/>
      <sheetName val="Average Hours - YBUV"/>
      <sheetName val="Total Emp - MGRZ"/>
      <sheetName val="LZVB"/>
      <sheetName val="TXBB"/>
      <sheetName val="A4YM"/>
      <sheetName val="A4YO"/>
      <sheetName val="Calculations"/>
      <sheetName val="Figure 1"/>
      <sheetName val="Figure 2"/>
      <sheetName val="Figure 3"/>
      <sheetName val="Figure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I5">
            <v>99.2</v>
          </cell>
          <cell r="J5">
            <v>0.1</v>
          </cell>
        </row>
        <row r="6">
          <cell r="I6">
            <v>98.4</v>
          </cell>
          <cell r="J6">
            <v>-0.8</v>
          </cell>
        </row>
        <row r="7">
          <cell r="I7">
            <v>97.4</v>
          </cell>
          <cell r="J7">
            <v>-1</v>
          </cell>
        </row>
        <row r="8">
          <cell r="I8">
            <v>95.7</v>
          </cell>
          <cell r="J8">
            <v>-1.8</v>
          </cell>
        </row>
        <row r="9">
          <cell r="I9">
            <v>94.4</v>
          </cell>
          <cell r="J9">
            <v>-1.3</v>
          </cell>
        </row>
        <row r="10">
          <cell r="I10">
            <v>95</v>
          </cell>
          <cell r="J10">
            <v>0.6</v>
          </cell>
        </row>
        <row r="11">
          <cell r="I11">
            <v>95.2</v>
          </cell>
          <cell r="J11">
            <v>0.2</v>
          </cell>
        </row>
        <row r="12">
          <cell r="I12">
            <v>95.3</v>
          </cell>
          <cell r="J12">
            <v>0.1</v>
          </cell>
        </row>
        <row r="13">
          <cell r="I13">
            <v>96.1</v>
          </cell>
          <cell r="J13">
            <v>0.8</v>
          </cell>
        </row>
        <row r="14">
          <cell r="I14">
            <v>96.4</v>
          </cell>
          <cell r="J14">
            <v>0.3</v>
          </cell>
        </row>
        <row r="15">
          <cell r="I15">
            <v>96.5</v>
          </cell>
          <cell r="J15">
            <v>0.1</v>
          </cell>
        </row>
        <row r="16">
          <cell r="I16">
            <v>96.9</v>
          </cell>
          <cell r="J16">
            <v>0.5</v>
          </cell>
        </row>
        <row r="17">
          <cell r="I17">
            <v>97.1</v>
          </cell>
          <cell r="J17">
            <v>0.2</v>
          </cell>
        </row>
        <row r="18">
          <cell r="I18">
            <v>97.1</v>
          </cell>
          <cell r="J18">
            <v>0</v>
          </cell>
        </row>
        <row r="19">
          <cell r="I19">
            <v>97.7</v>
          </cell>
          <cell r="J19">
            <v>0.7</v>
          </cell>
        </row>
        <row r="20">
          <cell r="I20">
            <v>97.6</v>
          </cell>
          <cell r="J20">
            <v>-0.2</v>
          </cell>
        </row>
        <row r="21">
          <cell r="I21">
            <v>98</v>
          </cell>
          <cell r="J21">
            <v>0.4</v>
          </cell>
        </row>
        <row r="22">
          <cell r="I22">
            <v>97.1</v>
          </cell>
          <cell r="J22">
            <v>-0.9</v>
          </cell>
        </row>
        <row r="23">
          <cell r="I23">
            <v>97.8</v>
          </cell>
          <cell r="J23">
            <v>0.7</v>
          </cell>
        </row>
        <row r="24">
          <cell r="I24">
            <v>97.1</v>
          </cell>
          <cell r="J24">
            <v>-0.7</v>
          </cell>
        </row>
        <row r="25">
          <cell r="I25">
            <v>97.8</v>
          </cell>
          <cell r="J25">
            <v>0.6</v>
          </cell>
        </row>
        <row r="26">
          <cell r="I26">
            <v>97.7</v>
          </cell>
          <cell r="J26">
            <v>0</v>
          </cell>
        </row>
        <row r="27">
          <cell r="I27">
            <v>97.9</v>
          </cell>
          <cell r="J27">
            <v>0.2</v>
          </cell>
        </row>
        <row r="28">
          <cell r="I28">
            <v>97.8</v>
          </cell>
          <cell r="J28">
            <v>-0.1</v>
          </cell>
        </row>
        <row r="29">
          <cell r="I29">
            <v>98</v>
          </cell>
          <cell r="J29">
            <v>0.2</v>
          </cell>
        </row>
        <row r="30">
          <cell r="I30">
            <v>98.4</v>
          </cell>
          <cell r="J30">
            <v>0.5</v>
          </cell>
        </row>
        <row r="31">
          <cell r="I31">
            <v>99</v>
          </cell>
          <cell r="J31">
            <v>0.5</v>
          </cell>
        </row>
        <row r="32">
          <cell r="I32">
            <v>99.5</v>
          </cell>
          <cell r="J32">
            <v>0.6</v>
          </cell>
        </row>
        <row r="33">
          <cell r="I33">
            <v>99.1</v>
          </cell>
          <cell r="J33">
            <v>-0.4</v>
          </cell>
        </row>
        <row r="34">
          <cell r="I34">
            <v>100</v>
          </cell>
          <cell r="J34">
            <v>0.8</v>
          </cell>
        </row>
        <row r="35">
          <cell r="I35">
            <v>99.6</v>
          </cell>
          <cell r="J35">
            <v>-0.4</v>
          </cell>
        </row>
        <row r="36">
          <cell r="I36">
            <v>99.4</v>
          </cell>
          <cell r="J36">
            <v>-0.2</v>
          </cell>
        </row>
        <row r="37">
          <cell r="I37">
            <v>99.6</v>
          </cell>
          <cell r="J37">
            <v>0.2</v>
          </cell>
        </row>
        <row r="38">
          <cell r="I38">
            <v>99.5</v>
          </cell>
          <cell r="J38">
            <v>-0.1</v>
          </cell>
        </row>
        <row r="39">
          <cell r="I39">
            <v>100</v>
          </cell>
          <cell r="J39">
            <v>0.5</v>
          </cell>
        </row>
        <row r="40">
          <cell r="I40">
            <v>100.8</v>
          </cell>
          <cell r="J40">
            <v>0.8</v>
          </cell>
        </row>
        <row r="41">
          <cell r="I41">
            <v>100.8</v>
          </cell>
          <cell r="J41">
            <v>0</v>
          </cell>
        </row>
        <row r="42">
          <cell r="I42">
            <v>100.7</v>
          </cell>
          <cell r="J42">
            <v>-0.1</v>
          </cell>
        </row>
        <row r="43">
          <cell r="I43">
            <v>101.2</v>
          </cell>
          <cell r="J43">
            <v>0.6</v>
          </cell>
        </row>
        <row r="44">
          <cell r="I44">
            <v>101.4</v>
          </cell>
          <cell r="J44">
            <v>0.1</v>
          </cell>
        </row>
        <row r="45">
          <cell r="I45">
            <v>100.8</v>
          </cell>
          <cell r="J45">
            <v>-0.6</v>
          </cell>
        </row>
        <row r="46">
          <cell r="I46">
            <v>101.1</v>
          </cell>
          <cell r="J46">
            <v>0.3</v>
          </cell>
        </row>
        <row r="47">
          <cell r="I47">
            <v>101.6</v>
          </cell>
          <cell r="J47">
            <v>0.5</v>
          </cell>
        </row>
        <row r="48">
          <cell r="Q48">
            <v>-3.414162229469928E-3</v>
          </cell>
        </row>
      </sheetData>
      <sheetData sheetId="9"/>
      <sheetData sheetId="10">
        <row r="6">
          <cell r="C6" t="str">
            <v>Index (LHS)</v>
          </cell>
          <cell r="D6" t="str">
            <v>% Change on previous quarter, National Statistic (RHS)</v>
          </cell>
          <cell r="E6" t="str">
            <v>% Change on previous quarter, latest flash estimate (RHS)</v>
          </cell>
        </row>
        <row r="7">
          <cell r="A7">
            <v>2008</v>
          </cell>
          <cell r="C7">
            <v>99.2</v>
          </cell>
          <cell r="D7">
            <v>0.1</v>
          </cell>
        </row>
        <row r="8">
          <cell r="C8">
            <v>98.4</v>
          </cell>
          <cell r="D8">
            <v>-0.8</v>
          </cell>
        </row>
        <row r="9">
          <cell r="C9">
            <v>97.4</v>
          </cell>
          <cell r="D9">
            <v>-1</v>
          </cell>
        </row>
        <row r="10">
          <cell r="C10">
            <v>95.7</v>
          </cell>
          <cell r="D10">
            <v>-1.8</v>
          </cell>
        </row>
        <row r="11">
          <cell r="A11">
            <v>2009</v>
          </cell>
          <cell r="C11">
            <v>94.4</v>
          </cell>
          <cell r="D11">
            <v>-1.3</v>
          </cell>
        </row>
        <row r="12">
          <cell r="C12">
            <v>95</v>
          </cell>
          <cell r="D12">
            <v>0.6</v>
          </cell>
        </row>
        <row r="13">
          <cell r="C13">
            <v>95.2</v>
          </cell>
          <cell r="D13">
            <v>0.2</v>
          </cell>
        </row>
        <row r="14">
          <cell r="C14">
            <v>95.3</v>
          </cell>
          <cell r="D14">
            <v>0.1</v>
          </cell>
        </row>
        <row r="15">
          <cell r="A15">
            <v>2010</v>
          </cell>
          <cell r="C15">
            <v>96.1</v>
          </cell>
          <cell r="D15">
            <v>0.8</v>
          </cell>
        </row>
        <row r="16">
          <cell r="C16">
            <v>96.4</v>
          </cell>
          <cell r="D16">
            <v>0.3</v>
          </cell>
        </row>
        <row r="17">
          <cell r="C17">
            <v>96.5</v>
          </cell>
          <cell r="D17">
            <v>0.1</v>
          </cell>
        </row>
        <row r="18">
          <cell r="C18">
            <v>96.9</v>
          </cell>
          <cell r="D18">
            <v>0.5</v>
          </cell>
        </row>
        <row r="19">
          <cell r="A19">
            <v>2011</v>
          </cell>
          <cell r="C19">
            <v>97.1</v>
          </cell>
          <cell r="D19">
            <v>0.2</v>
          </cell>
        </row>
        <row r="20">
          <cell r="C20">
            <v>97.1</v>
          </cell>
          <cell r="D20">
            <v>0</v>
          </cell>
        </row>
        <row r="21">
          <cell r="C21">
            <v>97.7</v>
          </cell>
          <cell r="D21">
            <v>0.7</v>
          </cell>
        </row>
        <row r="22">
          <cell r="C22">
            <v>97.6</v>
          </cell>
          <cell r="D22">
            <v>-0.2</v>
          </cell>
        </row>
        <row r="23">
          <cell r="A23">
            <v>2012</v>
          </cell>
          <cell r="C23">
            <v>98</v>
          </cell>
          <cell r="D23">
            <v>0.4</v>
          </cell>
        </row>
        <row r="24">
          <cell r="C24">
            <v>97.1</v>
          </cell>
          <cell r="D24">
            <v>-0.9</v>
          </cell>
        </row>
        <row r="25">
          <cell r="C25">
            <v>97.8</v>
          </cell>
          <cell r="D25">
            <v>0.7</v>
          </cell>
        </row>
        <row r="26">
          <cell r="C26">
            <v>97.1</v>
          </cell>
          <cell r="D26">
            <v>-0.7</v>
          </cell>
        </row>
        <row r="27">
          <cell r="A27">
            <v>2013</v>
          </cell>
          <cell r="C27">
            <v>97.8</v>
          </cell>
          <cell r="D27">
            <v>0.6</v>
          </cell>
        </row>
        <row r="28">
          <cell r="C28">
            <v>97.7</v>
          </cell>
          <cell r="D28">
            <v>0</v>
          </cell>
        </row>
        <row r="29">
          <cell r="C29">
            <v>97.9</v>
          </cell>
          <cell r="D29">
            <v>0.2</v>
          </cell>
        </row>
        <row r="30">
          <cell r="C30">
            <v>97.8</v>
          </cell>
          <cell r="D30">
            <v>-0.1</v>
          </cell>
        </row>
        <row r="31">
          <cell r="A31">
            <v>2014</v>
          </cell>
          <cell r="C31">
            <v>98</v>
          </cell>
          <cell r="D31">
            <v>0.2</v>
          </cell>
        </row>
        <row r="32">
          <cell r="C32">
            <v>98.4</v>
          </cell>
          <cell r="D32">
            <v>0.5</v>
          </cell>
        </row>
        <row r="33">
          <cell r="C33">
            <v>99</v>
          </cell>
          <cell r="D33">
            <v>0.5</v>
          </cell>
        </row>
        <row r="34">
          <cell r="C34">
            <v>99.5</v>
          </cell>
          <cell r="D34">
            <v>0.6</v>
          </cell>
        </row>
        <row r="35">
          <cell r="A35">
            <v>2015</v>
          </cell>
          <cell r="C35">
            <v>99.1</v>
          </cell>
          <cell r="D35">
            <v>-0.4</v>
          </cell>
        </row>
        <row r="36">
          <cell r="C36">
            <v>100</v>
          </cell>
          <cell r="D36">
            <v>0.8</v>
          </cell>
        </row>
        <row r="37">
          <cell r="C37">
            <v>99.6</v>
          </cell>
          <cell r="D37">
            <v>-0.4</v>
          </cell>
        </row>
        <row r="38">
          <cell r="C38">
            <v>99.4</v>
          </cell>
          <cell r="D38">
            <v>-0.2</v>
          </cell>
        </row>
        <row r="39">
          <cell r="A39">
            <v>2016</v>
          </cell>
          <cell r="C39">
            <v>99.6</v>
          </cell>
          <cell r="D39">
            <v>0.2</v>
          </cell>
        </row>
        <row r="40">
          <cell r="C40">
            <v>99.5</v>
          </cell>
          <cell r="D40">
            <v>-0.1</v>
          </cell>
        </row>
        <row r="41">
          <cell r="C41">
            <v>100</v>
          </cell>
          <cell r="D41">
            <v>0.5</v>
          </cell>
        </row>
        <row r="42">
          <cell r="C42">
            <v>100.8</v>
          </cell>
          <cell r="D42">
            <v>0.8</v>
          </cell>
        </row>
        <row r="43">
          <cell r="A43">
            <v>2017</v>
          </cell>
          <cell r="C43">
            <v>100.8</v>
          </cell>
          <cell r="D43">
            <v>0</v>
          </cell>
        </row>
        <row r="44">
          <cell r="C44">
            <v>100.7</v>
          </cell>
          <cell r="D44">
            <v>-0.1</v>
          </cell>
        </row>
        <row r="45">
          <cell r="C45">
            <v>101.2</v>
          </cell>
          <cell r="D45">
            <v>0.6</v>
          </cell>
        </row>
        <row r="46">
          <cell r="C46">
            <v>101.4</v>
          </cell>
          <cell r="D46">
            <v>0.1</v>
          </cell>
        </row>
        <row r="47">
          <cell r="A47">
            <v>2018</v>
          </cell>
          <cell r="C47">
            <v>100.8</v>
          </cell>
          <cell r="D47">
            <v>-0.6</v>
          </cell>
        </row>
        <row r="48">
          <cell r="C48">
            <v>101.1</v>
          </cell>
          <cell r="D48">
            <v>0.3</v>
          </cell>
        </row>
        <row r="49">
          <cell r="C49">
            <v>101.6</v>
          </cell>
          <cell r="D49">
            <v>0.5</v>
          </cell>
        </row>
        <row r="50">
          <cell r="C50">
            <v>101.25312111748585</v>
          </cell>
          <cell r="E50">
            <v>-0.34141622294699281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="60" zoomScaleNormal="60" workbookViewId="0">
      <selection activeCell="I5" sqref="I5"/>
    </sheetView>
  </sheetViews>
  <sheetFormatPr defaultRowHeight="14.4" x14ac:dyDescent="0.3"/>
  <sheetData>
    <row r="1" spans="1:7" x14ac:dyDescent="0.3">
      <c r="A1" t="s">
        <v>14</v>
      </c>
    </row>
    <row r="2" spans="1:7" x14ac:dyDescent="0.3">
      <c r="A2" t="s">
        <v>0</v>
      </c>
    </row>
    <row r="4" spans="1:7" x14ac:dyDescent="0.3">
      <c r="A4" t="s">
        <v>1</v>
      </c>
      <c r="C4" t="s">
        <v>2</v>
      </c>
    </row>
    <row r="5" spans="1:7" x14ac:dyDescent="0.3">
      <c r="C5" t="s">
        <v>10</v>
      </c>
      <c r="D5" t="s">
        <v>11</v>
      </c>
    </row>
    <row r="6" spans="1:7" x14ac:dyDescent="0.3">
      <c r="A6" t="s">
        <v>3</v>
      </c>
      <c r="B6" t="s">
        <v>4</v>
      </c>
      <c r="C6" t="s">
        <v>5</v>
      </c>
      <c r="D6" t="s">
        <v>12</v>
      </c>
      <c r="E6" t="s">
        <v>13</v>
      </c>
    </row>
    <row r="7" spans="1:7" x14ac:dyDescent="0.3">
      <c r="A7">
        <v>2008</v>
      </c>
      <c r="B7" t="s">
        <v>6</v>
      </c>
      <c r="C7">
        <f>[1]Calculations!I5</f>
        <v>99.2</v>
      </c>
      <c r="D7">
        <f>[1]Calculations!J5</f>
        <v>0.1</v>
      </c>
      <c r="F7" s="2"/>
      <c r="G7" s="2"/>
    </row>
    <row r="8" spans="1:7" x14ac:dyDescent="0.3">
      <c r="B8" t="s">
        <v>7</v>
      </c>
      <c r="C8">
        <f>[1]Calculations!I6</f>
        <v>98.4</v>
      </c>
      <c r="D8">
        <f>[1]Calculations!J6</f>
        <v>-0.8</v>
      </c>
      <c r="F8" s="2"/>
      <c r="G8" s="2"/>
    </row>
    <row r="9" spans="1:7" x14ac:dyDescent="0.3">
      <c r="B9" t="s">
        <v>8</v>
      </c>
      <c r="C9">
        <f>[1]Calculations!I7</f>
        <v>97.4</v>
      </c>
      <c r="D9">
        <f>[1]Calculations!J7</f>
        <v>-1</v>
      </c>
      <c r="F9" s="2"/>
      <c r="G9" s="2"/>
    </row>
    <row r="10" spans="1:7" x14ac:dyDescent="0.3">
      <c r="B10" t="s">
        <v>9</v>
      </c>
      <c r="C10">
        <f>[1]Calculations!I8</f>
        <v>95.7</v>
      </c>
      <c r="D10">
        <f>[1]Calculations!J8</f>
        <v>-1.8</v>
      </c>
      <c r="F10" s="2"/>
      <c r="G10" s="2"/>
    </row>
    <row r="11" spans="1:7" x14ac:dyDescent="0.3">
      <c r="A11">
        <v>2009</v>
      </c>
      <c r="B11" t="s">
        <v>6</v>
      </c>
      <c r="C11">
        <f>[1]Calculations!I9</f>
        <v>94.4</v>
      </c>
      <c r="D11">
        <f>[1]Calculations!J9</f>
        <v>-1.3</v>
      </c>
      <c r="F11" s="2"/>
      <c r="G11" s="2"/>
    </row>
    <row r="12" spans="1:7" x14ac:dyDescent="0.3">
      <c r="B12" t="s">
        <v>7</v>
      </c>
      <c r="C12">
        <f>[1]Calculations!I10</f>
        <v>95</v>
      </c>
      <c r="D12">
        <f>[1]Calculations!J10</f>
        <v>0.6</v>
      </c>
      <c r="F12" s="2"/>
      <c r="G12" s="2"/>
    </row>
    <row r="13" spans="1:7" x14ac:dyDescent="0.3">
      <c r="B13" t="s">
        <v>8</v>
      </c>
      <c r="C13">
        <f>[1]Calculations!I11</f>
        <v>95.2</v>
      </c>
      <c r="D13">
        <f>[1]Calculations!J11</f>
        <v>0.2</v>
      </c>
      <c r="F13" s="2"/>
      <c r="G13" s="2"/>
    </row>
    <row r="14" spans="1:7" x14ac:dyDescent="0.3">
      <c r="B14" t="s">
        <v>9</v>
      </c>
      <c r="C14">
        <f>[1]Calculations!I12</f>
        <v>95.3</v>
      </c>
      <c r="D14">
        <f>[1]Calculations!J12</f>
        <v>0.1</v>
      </c>
      <c r="F14" s="2"/>
      <c r="G14" s="2"/>
    </row>
    <row r="15" spans="1:7" x14ac:dyDescent="0.3">
      <c r="A15">
        <v>2010</v>
      </c>
      <c r="B15" t="s">
        <v>6</v>
      </c>
      <c r="C15">
        <f>[1]Calculations!I13</f>
        <v>96.1</v>
      </c>
      <c r="D15">
        <f>[1]Calculations!J13</f>
        <v>0.8</v>
      </c>
      <c r="F15" s="2"/>
      <c r="G15" s="2"/>
    </row>
    <row r="16" spans="1:7" x14ac:dyDescent="0.3">
      <c r="B16" t="s">
        <v>7</v>
      </c>
      <c r="C16">
        <f>[1]Calculations!I14</f>
        <v>96.4</v>
      </c>
      <c r="D16">
        <f>[1]Calculations!J14</f>
        <v>0.3</v>
      </c>
      <c r="F16" s="2"/>
      <c r="G16" s="2"/>
    </row>
    <row r="17" spans="1:7" x14ac:dyDescent="0.3">
      <c r="B17" t="s">
        <v>8</v>
      </c>
      <c r="C17">
        <f>[1]Calculations!I15</f>
        <v>96.5</v>
      </c>
      <c r="D17">
        <f>[1]Calculations!J15</f>
        <v>0.1</v>
      </c>
      <c r="F17" s="2"/>
      <c r="G17" s="2"/>
    </row>
    <row r="18" spans="1:7" x14ac:dyDescent="0.3">
      <c r="B18" t="s">
        <v>9</v>
      </c>
      <c r="C18">
        <f>[1]Calculations!I16</f>
        <v>96.9</v>
      </c>
      <c r="D18">
        <f>[1]Calculations!J16</f>
        <v>0.5</v>
      </c>
      <c r="F18" s="2"/>
      <c r="G18" s="2"/>
    </row>
    <row r="19" spans="1:7" x14ac:dyDescent="0.3">
      <c r="A19">
        <v>2011</v>
      </c>
      <c r="B19" t="s">
        <v>6</v>
      </c>
      <c r="C19">
        <f>[1]Calculations!I17</f>
        <v>97.1</v>
      </c>
      <c r="D19">
        <f>[1]Calculations!J17</f>
        <v>0.2</v>
      </c>
      <c r="F19" s="2"/>
      <c r="G19" s="2"/>
    </row>
    <row r="20" spans="1:7" x14ac:dyDescent="0.3">
      <c r="B20" t="s">
        <v>7</v>
      </c>
      <c r="C20">
        <f>[1]Calculations!I18</f>
        <v>97.1</v>
      </c>
      <c r="D20">
        <f>[1]Calculations!J18</f>
        <v>0</v>
      </c>
      <c r="F20" s="2"/>
      <c r="G20" s="2"/>
    </row>
    <row r="21" spans="1:7" x14ac:dyDescent="0.3">
      <c r="B21" t="s">
        <v>8</v>
      </c>
      <c r="C21">
        <f>[1]Calculations!I19</f>
        <v>97.7</v>
      </c>
      <c r="D21">
        <f>[1]Calculations!J19</f>
        <v>0.7</v>
      </c>
      <c r="F21" s="2"/>
      <c r="G21" s="2"/>
    </row>
    <row r="22" spans="1:7" x14ac:dyDescent="0.3">
      <c r="B22" t="s">
        <v>9</v>
      </c>
      <c r="C22">
        <f>[1]Calculations!I20</f>
        <v>97.6</v>
      </c>
      <c r="D22">
        <f>[1]Calculations!J20</f>
        <v>-0.2</v>
      </c>
      <c r="F22" s="2"/>
      <c r="G22" s="2"/>
    </row>
    <row r="23" spans="1:7" x14ac:dyDescent="0.3">
      <c r="A23">
        <v>2012</v>
      </c>
      <c r="B23" t="s">
        <v>6</v>
      </c>
      <c r="C23">
        <f>[1]Calculations!I21</f>
        <v>98</v>
      </c>
      <c r="D23">
        <f>[1]Calculations!J21</f>
        <v>0.4</v>
      </c>
      <c r="F23" s="2"/>
      <c r="G23" s="2"/>
    </row>
    <row r="24" spans="1:7" x14ac:dyDescent="0.3">
      <c r="B24" t="s">
        <v>7</v>
      </c>
      <c r="C24">
        <f>[1]Calculations!I22</f>
        <v>97.1</v>
      </c>
      <c r="D24">
        <f>[1]Calculations!J22</f>
        <v>-0.9</v>
      </c>
      <c r="F24" s="2"/>
      <c r="G24" s="2"/>
    </row>
    <row r="25" spans="1:7" x14ac:dyDescent="0.3">
      <c r="B25" t="s">
        <v>8</v>
      </c>
      <c r="C25">
        <f>[1]Calculations!I23</f>
        <v>97.8</v>
      </c>
      <c r="D25">
        <f>[1]Calculations!J23</f>
        <v>0.7</v>
      </c>
      <c r="F25" s="2"/>
      <c r="G25" s="2"/>
    </row>
    <row r="26" spans="1:7" x14ac:dyDescent="0.3">
      <c r="B26" t="s">
        <v>9</v>
      </c>
      <c r="C26">
        <f>[1]Calculations!I24</f>
        <v>97.1</v>
      </c>
      <c r="D26">
        <f>[1]Calculations!J24</f>
        <v>-0.7</v>
      </c>
      <c r="F26" s="2"/>
      <c r="G26" s="2"/>
    </row>
    <row r="27" spans="1:7" x14ac:dyDescent="0.3">
      <c r="A27">
        <v>2013</v>
      </c>
      <c r="B27" t="s">
        <v>6</v>
      </c>
      <c r="C27">
        <f>[1]Calculations!I25</f>
        <v>97.8</v>
      </c>
      <c r="D27">
        <f>[1]Calculations!J25</f>
        <v>0.6</v>
      </c>
      <c r="F27" s="2"/>
      <c r="G27" s="2"/>
    </row>
    <row r="28" spans="1:7" x14ac:dyDescent="0.3">
      <c r="B28" t="s">
        <v>7</v>
      </c>
      <c r="C28">
        <f>[1]Calculations!I26</f>
        <v>97.7</v>
      </c>
      <c r="D28">
        <f>[1]Calculations!J26</f>
        <v>0</v>
      </c>
      <c r="F28" s="2"/>
      <c r="G28" s="2"/>
    </row>
    <row r="29" spans="1:7" x14ac:dyDescent="0.3">
      <c r="B29" t="s">
        <v>8</v>
      </c>
      <c r="C29">
        <f>[1]Calculations!I27</f>
        <v>97.9</v>
      </c>
      <c r="D29">
        <f>[1]Calculations!J27</f>
        <v>0.2</v>
      </c>
      <c r="F29" s="2"/>
      <c r="G29" s="2"/>
    </row>
    <row r="30" spans="1:7" x14ac:dyDescent="0.3">
      <c r="B30" t="s">
        <v>9</v>
      </c>
      <c r="C30">
        <f>[1]Calculations!I28</f>
        <v>97.8</v>
      </c>
      <c r="D30">
        <f>[1]Calculations!J28</f>
        <v>-0.1</v>
      </c>
      <c r="F30" s="2"/>
      <c r="G30" s="2"/>
    </row>
    <row r="31" spans="1:7" x14ac:dyDescent="0.3">
      <c r="A31">
        <v>2014</v>
      </c>
      <c r="B31" t="s">
        <v>6</v>
      </c>
      <c r="C31">
        <f>[1]Calculations!I29</f>
        <v>98</v>
      </c>
      <c r="D31">
        <f>[1]Calculations!J29</f>
        <v>0.2</v>
      </c>
      <c r="F31" s="2"/>
      <c r="G31" s="2"/>
    </row>
    <row r="32" spans="1:7" x14ac:dyDescent="0.3">
      <c r="B32" t="s">
        <v>7</v>
      </c>
      <c r="C32">
        <f>[1]Calculations!I30</f>
        <v>98.4</v>
      </c>
      <c r="D32">
        <f>[1]Calculations!J30</f>
        <v>0.5</v>
      </c>
      <c r="F32" s="2"/>
      <c r="G32" s="2"/>
    </row>
    <row r="33" spans="1:7" x14ac:dyDescent="0.3">
      <c r="B33" t="s">
        <v>8</v>
      </c>
      <c r="C33">
        <f>[1]Calculations!I31</f>
        <v>99</v>
      </c>
      <c r="D33">
        <f>[1]Calculations!J31</f>
        <v>0.5</v>
      </c>
      <c r="F33" s="2"/>
      <c r="G33" s="2"/>
    </row>
    <row r="34" spans="1:7" x14ac:dyDescent="0.3">
      <c r="B34" t="s">
        <v>9</v>
      </c>
      <c r="C34">
        <f>[1]Calculations!I32</f>
        <v>99.5</v>
      </c>
      <c r="D34">
        <f>[1]Calculations!J32</f>
        <v>0.6</v>
      </c>
      <c r="F34" s="2"/>
      <c r="G34" s="2"/>
    </row>
    <row r="35" spans="1:7" x14ac:dyDescent="0.3">
      <c r="A35">
        <v>2015</v>
      </c>
      <c r="B35" t="s">
        <v>6</v>
      </c>
      <c r="C35">
        <f>[1]Calculations!I33</f>
        <v>99.1</v>
      </c>
      <c r="D35">
        <f>[1]Calculations!J33</f>
        <v>-0.4</v>
      </c>
      <c r="F35" s="2"/>
      <c r="G35" s="2"/>
    </row>
    <row r="36" spans="1:7" x14ac:dyDescent="0.3">
      <c r="B36" t="s">
        <v>7</v>
      </c>
      <c r="C36">
        <f>[1]Calculations!I34</f>
        <v>100</v>
      </c>
      <c r="D36">
        <f>[1]Calculations!J34</f>
        <v>0.8</v>
      </c>
      <c r="F36" s="2"/>
      <c r="G36" s="2"/>
    </row>
    <row r="37" spans="1:7" x14ac:dyDescent="0.3">
      <c r="B37" t="s">
        <v>8</v>
      </c>
      <c r="C37">
        <f>[1]Calculations!I35</f>
        <v>99.6</v>
      </c>
      <c r="D37">
        <f>[1]Calculations!J35</f>
        <v>-0.4</v>
      </c>
      <c r="F37" s="2"/>
      <c r="G37" s="2"/>
    </row>
    <row r="38" spans="1:7" x14ac:dyDescent="0.3">
      <c r="B38" t="s">
        <v>9</v>
      </c>
      <c r="C38">
        <f>[1]Calculations!I36</f>
        <v>99.4</v>
      </c>
      <c r="D38">
        <f>[1]Calculations!J36</f>
        <v>-0.2</v>
      </c>
      <c r="F38" s="2"/>
      <c r="G38" s="2"/>
    </row>
    <row r="39" spans="1:7" x14ac:dyDescent="0.3">
      <c r="A39">
        <v>2016</v>
      </c>
      <c r="B39" t="s">
        <v>6</v>
      </c>
      <c r="C39">
        <f>[1]Calculations!I37</f>
        <v>99.6</v>
      </c>
      <c r="D39">
        <f>[1]Calculations!J37</f>
        <v>0.2</v>
      </c>
      <c r="F39" s="2"/>
      <c r="G39" s="2"/>
    </row>
    <row r="40" spans="1:7" x14ac:dyDescent="0.3">
      <c r="B40" t="s">
        <v>7</v>
      </c>
      <c r="C40">
        <f>[1]Calculations!I38</f>
        <v>99.5</v>
      </c>
      <c r="D40">
        <f>[1]Calculations!J38</f>
        <v>-0.1</v>
      </c>
      <c r="F40" s="2"/>
      <c r="G40" s="2"/>
    </row>
    <row r="41" spans="1:7" x14ac:dyDescent="0.3">
      <c r="B41" t="s">
        <v>8</v>
      </c>
      <c r="C41">
        <f>[1]Calculations!I39</f>
        <v>100</v>
      </c>
      <c r="D41">
        <f>[1]Calculations!J39</f>
        <v>0.5</v>
      </c>
      <c r="F41" s="2"/>
      <c r="G41" s="2"/>
    </row>
    <row r="42" spans="1:7" x14ac:dyDescent="0.3">
      <c r="B42" t="s">
        <v>9</v>
      </c>
      <c r="C42">
        <f>[1]Calculations!I40</f>
        <v>100.8</v>
      </c>
      <c r="D42">
        <f>[1]Calculations!J40</f>
        <v>0.8</v>
      </c>
      <c r="F42" s="2"/>
      <c r="G42" s="2"/>
    </row>
    <row r="43" spans="1:7" x14ac:dyDescent="0.3">
      <c r="A43">
        <v>2017</v>
      </c>
      <c r="B43" t="s">
        <v>6</v>
      </c>
      <c r="C43">
        <f>[1]Calculations!I41</f>
        <v>100.8</v>
      </c>
      <c r="D43">
        <f>[1]Calculations!J41</f>
        <v>0</v>
      </c>
      <c r="F43" s="2"/>
      <c r="G43" s="2"/>
    </row>
    <row r="44" spans="1:7" x14ac:dyDescent="0.3">
      <c r="B44" t="s">
        <v>7</v>
      </c>
      <c r="C44">
        <f>[1]Calculations!I42</f>
        <v>100.7</v>
      </c>
      <c r="D44">
        <f>[1]Calculations!J42</f>
        <v>-0.1</v>
      </c>
      <c r="F44" s="2"/>
      <c r="G44" s="2"/>
    </row>
    <row r="45" spans="1:7" x14ac:dyDescent="0.3">
      <c r="B45" t="s">
        <v>8</v>
      </c>
      <c r="C45">
        <f>[1]Calculations!I43</f>
        <v>101.2</v>
      </c>
      <c r="D45">
        <f>[1]Calculations!J43</f>
        <v>0.6</v>
      </c>
      <c r="F45" s="2"/>
      <c r="G45" s="2"/>
    </row>
    <row r="46" spans="1:7" x14ac:dyDescent="0.3">
      <c r="B46" t="s">
        <v>9</v>
      </c>
      <c r="C46">
        <f>[1]Calculations!I44</f>
        <v>101.4</v>
      </c>
      <c r="D46">
        <f>[1]Calculations!J44</f>
        <v>0.1</v>
      </c>
      <c r="F46" s="2"/>
      <c r="G46" s="2"/>
    </row>
    <row r="47" spans="1:7" x14ac:dyDescent="0.3">
      <c r="A47">
        <v>2018</v>
      </c>
      <c r="B47" t="s">
        <v>6</v>
      </c>
      <c r="C47">
        <f>[1]Calculations!I45</f>
        <v>100.8</v>
      </c>
      <c r="D47">
        <f>[1]Calculations!J45</f>
        <v>-0.6</v>
      </c>
      <c r="F47" s="2"/>
      <c r="G47" s="2"/>
    </row>
    <row r="48" spans="1:7" x14ac:dyDescent="0.3">
      <c r="B48" t="s">
        <v>7</v>
      </c>
      <c r="C48">
        <f>[1]Calculations!I46</f>
        <v>101.1</v>
      </c>
      <c r="D48">
        <f>[1]Calculations!J46</f>
        <v>0.3</v>
      </c>
      <c r="F48" s="2"/>
      <c r="G48" s="2"/>
    </row>
    <row r="49" spans="2:7" x14ac:dyDescent="0.3">
      <c r="B49" t="s">
        <v>8</v>
      </c>
      <c r="C49">
        <f>[1]Calculations!I47</f>
        <v>101.6</v>
      </c>
      <c r="D49">
        <f>[1]Calculations!J47</f>
        <v>0.5</v>
      </c>
      <c r="F49" s="2"/>
      <c r="G49" s="2"/>
    </row>
    <row r="50" spans="2:7" x14ac:dyDescent="0.3">
      <c r="B50" t="s">
        <v>9</v>
      </c>
      <c r="C50" s="1">
        <f ca="1">C49*(1+(E50/100))</f>
        <v>101.25312111748585</v>
      </c>
      <c r="E50" s="1">
        <f ca="1">[1]Calculations!Q48*100</f>
        <v>-0.34141622294699281</v>
      </c>
      <c r="F50" s="2"/>
      <c r="G5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2019-02-18T14:46:40Z</dcterms:modified>
</cp:coreProperties>
</file>