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fastpkai3\KAI-PT-RTI-Statistics-R\Publication\Vintages\2020_12f\Components\"/>
    </mc:Choice>
  </mc:AlternateContent>
  <xr:revisionPtr revIDLastSave="0" documentId="13_ncr:1_{89BFBD03-F5A9-4F59-ACAF-9692149EAA41}" xr6:coauthVersionLast="41" xr6:coauthVersionMax="41" xr10:uidLastSave="{00000000-0000-0000-0000-000000000000}"/>
  <bookViews>
    <workbookView xWindow="-120" yWindow="-120" windowWidth="29040" windowHeight="15840" xr2:uid="{00000000-000D-0000-FFFF-FFFF0000000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2" l="1"/>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BZ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16" i="4"/>
  <c r="BZ6" i="1"/>
  <c r="BZ17" i="4" s="1"/>
  <c r="BZ20"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20" i="1"/>
  <c r="BZ18"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18" i="3" s="1"/>
  <c r="BY6" i="2"/>
  <c r="BY18"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17" i="4" s="1"/>
  <c r="BY6" i="1"/>
  <c r="BY17" i="4" s="1"/>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18" i="3" s="1"/>
  <c r="BV6" i="2"/>
  <c r="BU6" i="2"/>
  <c r="BU18" i="3" s="1"/>
  <c r="BT6" i="2"/>
  <c r="BT18" i="3" s="1"/>
  <c r="BS6" i="2"/>
  <c r="BR6" i="2"/>
  <c r="BR18" i="3" s="1"/>
  <c r="BQ6" i="2"/>
  <c r="BQ18" i="3" s="1"/>
  <c r="BP6" i="2"/>
  <c r="BP18" i="3" s="1"/>
  <c r="BO6" i="2"/>
  <c r="BO18" i="3" s="1"/>
  <c r="BN6" i="2"/>
  <c r="BM6" i="2"/>
  <c r="BL6" i="2"/>
  <c r="BK6" i="2"/>
  <c r="BJ6" i="2"/>
  <c r="BI6" i="2"/>
  <c r="BH6" i="2"/>
  <c r="BG6" i="2"/>
  <c r="BF6" i="2"/>
  <c r="BE6" i="2"/>
  <c r="BD6" i="2"/>
  <c r="BC6" i="2"/>
  <c r="BB6" i="2"/>
  <c r="BA6" i="2"/>
  <c r="AZ6" i="2"/>
  <c r="AY6" i="2"/>
  <c r="AX6" i="2"/>
  <c r="AX18" i="3" s="1"/>
  <c r="AW6" i="2"/>
  <c r="AV6" i="2"/>
  <c r="AU6" i="2"/>
  <c r="AT6" i="2"/>
  <c r="AS6" i="2"/>
  <c r="AR6" i="2"/>
  <c r="AQ6" i="2"/>
  <c r="AP6" i="2"/>
  <c r="AP18" i="3" s="1"/>
  <c r="AO6" i="2"/>
  <c r="AN6" i="2"/>
  <c r="AM6" i="2"/>
  <c r="AL6" i="2"/>
  <c r="AK6" i="2"/>
  <c r="AJ6" i="2"/>
  <c r="AI6" i="2"/>
  <c r="AH6" i="2"/>
  <c r="AH18" i="3" s="1"/>
  <c r="AG6" i="2"/>
  <c r="AF6" i="2"/>
  <c r="AE6" i="2"/>
  <c r="AD6" i="2"/>
  <c r="AC6" i="2"/>
  <c r="AB6" i="2"/>
  <c r="AA6" i="2"/>
  <c r="Z6" i="2"/>
  <c r="Z18" i="3" s="1"/>
  <c r="Y6" i="2"/>
  <c r="X6" i="2"/>
  <c r="W6" i="2"/>
  <c r="V6" i="2"/>
  <c r="U6" i="2"/>
  <c r="T6" i="2"/>
  <c r="S6" i="2"/>
  <c r="R6" i="2"/>
  <c r="R18" i="3" s="1"/>
  <c r="Q6" i="2"/>
  <c r="P6" i="2"/>
  <c r="O6" i="2"/>
  <c r="N6" i="2"/>
  <c r="M6" i="2"/>
  <c r="L6" i="2"/>
  <c r="K6" i="2"/>
  <c r="J6" i="2"/>
  <c r="J18" i="3" s="1"/>
  <c r="I6" i="2"/>
  <c r="H6" i="2"/>
  <c r="G6" i="2"/>
  <c r="F6" i="2"/>
  <c r="E6" i="2"/>
  <c r="D6" i="2"/>
  <c r="C6" i="2"/>
  <c r="B6" i="2"/>
  <c r="B18"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17" i="4" s="1"/>
  <c r="BO6" i="1"/>
  <c r="BP6" i="1"/>
  <c r="BQ6" i="1"/>
  <c r="BN6" i="1"/>
  <c r="C6" i="1"/>
  <c r="C17" i="4" s="1"/>
  <c r="D6" i="1"/>
  <c r="E6" i="1"/>
  <c r="E17" i="4" s="1"/>
  <c r="F6" i="1"/>
  <c r="F17" i="4" s="1"/>
  <c r="G6" i="1"/>
  <c r="G17" i="4" s="1"/>
  <c r="H6" i="1"/>
  <c r="H17" i="4" s="1"/>
  <c r="I6" i="1"/>
  <c r="I17" i="4" s="1"/>
  <c r="J6" i="1"/>
  <c r="K6" i="1"/>
  <c r="K17" i="4" s="1"/>
  <c r="L6" i="1"/>
  <c r="M6" i="1"/>
  <c r="M17" i="4" s="1"/>
  <c r="N6" i="1"/>
  <c r="N17" i="4" s="1"/>
  <c r="O6" i="1"/>
  <c r="O17" i="4" s="1"/>
  <c r="P6" i="1"/>
  <c r="P17" i="4" s="1"/>
  <c r="Q6" i="1"/>
  <c r="Q17" i="4" s="1"/>
  <c r="R6" i="1"/>
  <c r="S6" i="1"/>
  <c r="S17" i="4" s="1"/>
  <c r="T6" i="1"/>
  <c r="U6" i="1"/>
  <c r="U17" i="4" s="1"/>
  <c r="V6" i="1"/>
  <c r="V17" i="4" s="1"/>
  <c r="W6" i="1"/>
  <c r="W17" i="4" s="1"/>
  <c r="X6" i="1"/>
  <c r="X17" i="4" s="1"/>
  <c r="Y6" i="1"/>
  <c r="Y17" i="4" s="1"/>
  <c r="Z6" i="1"/>
  <c r="AA6" i="1"/>
  <c r="AA17" i="4" s="1"/>
  <c r="AB6" i="1"/>
  <c r="AC6" i="1"/>
  <c r="AC17" i="4" s="1"/>
  <c r="AD6" i="1"/>
  <c r="AD17" i="4" s="1"/>
  <c r="AE6" i="1"/>
  <c r="AE17" i="4" s="1"/>
  <c r="AF6" i="1"/>
  <c r="AF17" i="4" s="1"/>
  <c r="AG6" i="1"/>
  <c r="AG17" i="4" s="1"/>
  <c r="AH6" i="1"/>
  <c r="AI6" i="1"/>
  <c r="AI17" i="4" s="1"/>
  <c r="AJ6" i="1"/>
  <c r="AK6" i="1"/>
  <c r="AK17" i="4" s="1"/>
  <c r="AL6" i="1"/>
  <c r="AL17" i="4" s="1"/>
  <c r="AM6" i="1"/>
  <c r="AM17" i="4" s="1"/>
  <c r="AN6" i="1"/>
  <c r="AN17" i="4" s="1"/>
  <c r="AO6" i="1"/>
  <c r="AO17" i="4" s="1"/>
  <c r="AP6" i="1"/>
  <c r="AQ6" i="1"/>
  <c r="AQ17" i="4" s="1"/>
  <c r="AR6" i="1"/>
  <c r="AS6" i="1"/>
  <c r="AS17" i="4" s="1"/>
  <c r="AT6" i="1"/>
  <c r="AT17" i="4" s="1"/>
  <c r="AU6" i="1"/>
  <c r="AU17" i="4" s="1"/>
  <c r="AV6" i="1"/>
  <c r="AV17" i="4" s="1"/>
  <c r="AW6" i="1"/>
  <c r="AW17" i="4" s="1"/>
  <c r="AX6" i="1"/>
  <c r="AY6" i="1"/>
  <c r="AY17" i="4" s="1"/>
  <c r="AZ6" i="1"/>
  <c r="BA6" i="1"/>
  <c r="BA17" i="4" s="1"/>
  <c r="BB6" i="1"/>
  <c r="BB17" i="4" s="1"/>
  <c r="BC6" i="1"/>
  <c r="BC17" i="4" s="1"/>
  <c r="BD6" i="1"/>
  <c r="BD17" i="4" s="1"/>
  <c r="BE6" i="1"/>
  <c r="BE17" i="4" s="1"/>
  <c r="BF6" i="1"/>
  <c r="BG6" i="1"/>
  <c r="BG17" i="4" s="1"/>
  <c r="BH6" i="1"/>
  <c r="BI6" i="1"/>
  <c r="BI17" i="4" s="1"/>
  <c r="BJ6" i="1"/>
  <c r="BJ17" i="4" s="1"/>
  <c r="BK6" i="1"/>
  <c r="BK17" i="4" s="1"/>
  <c r="BL6" i="1"/>
  <c r="BL17" i="4" s="1"/>
  <c r="BM6" i="1"/>
  <c r="BM17" i="4" s="1"/>
  <c r="B6" i="1"/>
  <c r="G18" i="3" l="1"/>
  <c r="O18" i="3"/>
  <c r="W18" i="3"/>
  <c r="AE18" i="3"/>
  <c r="AM18" i="3"/>
  <c r="AU18" i="3"/>
  <c r="BC18" i="3"/>
  <c r="BK18" i="3"/>
  <c r="N18" i="3"/>
  <c r="BF18" i="3"/>
  <c r="F18" i="3"/>
  <c r="B17" i="4"/>
  <c r="D18" i="3"/>
  <c r="L18" i="3"/>
  <c r="T18" i="3"/>
  <c r="AB18" i="3"/>
  <c r="AJ18" i="3"/>
  <c r="AR18" i="3"/>
  <c r="AZ18" i="3"/>
  <c r="BH18" i="3"/>
  <c r="BS18" i="3"/>
  <c r="E18" i="3"/>
  <c r="M18" i="3"/>
  <c r="U18" i="3"/>
  <c r="AC18" i="3"/>
  <c r="AK18" i="3"/>
  <c r="AS18" i="3"/>
  <c r="BA18" i="3"/>
  <c r="BI18" i="3"/>
  <c r="V18" i="3"/>
  <c r="AD18" i="3"/>
  <c r="AL18" i="3"/>
  <c r="AT18" i="3"/>
  <c r="BB18" i="3"/>
  <c r="BJ18" i="3"/>
  <c r="BN18" i="3"/>
  <c r="BV18" i="3"/>
  <c r="H18" i="3"/>
  <c r="P18" i="3"/>
  <c r="X18" i="3"/>
  <c r="AF18" i="3"/>
  <c r="AN18" i="3"/>
  <c r="AV18" i="3"/>
  <c r="BD18" i="3"/>
  <c r="BL18" i="3"/>
  <c r="I18" i="3"/>
  <c r="Q18" i="3"/>
  <c r="Y18" i="3"/>
  <c r="AG18" i="3"/>
  <c r="AO18" i="3"/>
  <c r="AW18" i="3"/>
  <c r="BE18" i="3"/>
  <c r="BM18" i="3"/>
  <c r="C18" i="3"/>
  <c r="K18" i="3"/>
  <c r="S18" i="3"/>
  <c r="AA18" i="3"/>
  <c r="AI18" i="3"/>
  <c r="AQ18" i="3"/>
  <c r="AY18" i="3"/>
  <c r="BG18" i="3"/>
  <c r="BH17" i="4"/>
  <c r="AZ17" i="4"/>
  <c r="AR17" i="4"/>
  <c r="AJ17" i="4"/>
  <c r="AB17" i="4"/>
  <c r="T17" i="4"/>
  <c r="L17" i="4"/>
  <c r="D17" i="4"/>
  <c r="AX17" i="4"/>
  <c r="AH17" i="4"/>
  <c r="J17" i="4"/>
  <c r="BF17" i="4"/>
  <c r="AP17" i="4"/>
  <c r="Z17" i="4"/>
  <c r="R17" i="4"/>
  <c r="BV17" i="4"/>
  <c r="BS17" i="4"/>
  <c r="BN17" i="4"/>
  <c r="BQ17" i="4"/>
  <c r="BR17" i="4"/>
  <c r="BP17" i="4"/>
  <c r="BU17" i="4"/>
  <c r="BT17" i="4"/>
  <c r="BO17" i="4"/>
</calcChain>
</file>

<file path=xl/sharedStrings.xml><?xml version="1.0" encoding="utf-8"?>
<sst xmlns="http://schemas.openxmlformats.org/spreadsheetml/2006/main" count="522" uniqueCount="118">
  <si>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</si>
  <si>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</si>
  <si>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</si>
  <si>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</si>
  <si>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</si>
  <si>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</si>
  <si>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</si>
  <si>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</si>
  <si>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</si>
  <si>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</si>
  <si>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</si>
  <si>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</si>
  <si>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</si>
  <si>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</si>
  <si>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</si>
  <si>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</si>
  <si>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</si>
  <si>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</si>
  <si>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</si>
  <si>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</si>
  <si>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</si>
  <si>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</si>
  <si>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</si>
  <si>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</si>
  <si>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</si>
  <si>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</si>
  <si>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</si>
  <si>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</si>
  <si>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</si>
  <si>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</si>
  <si>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</si>
  <si>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</si>
  <si>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</si>
  <si>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</si>
  <si>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</si>
  <si>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</si>
  <si>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</si>
  <si>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</si>
  <si>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</si>
  <si>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</si>
  <si>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</si>
  <si>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</si>
  <si>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</si>
  <si>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</si>
  <si>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</si>
  <si>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</si>
  <si>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</si>
  <si>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</si>
  <si>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</si>
  <si>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</si>
  <si>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</si>
  <si>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</si>
  <si>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</si>
  <si>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</si>
  <si>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</si>
  <si>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</si>
  <si>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</si>
  <si>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</si>
  <si>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</si>
  <si>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</si>
  <si>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</si>
  <si>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</si>
  <si>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</si>
  <si>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</si>
  <si>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</si>
  <si>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</si>
  <si>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</si>
  <si>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</si>
  <si>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</si>
  <si>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</si>
  <si>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</si>
  <si>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</si>
  <si>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</si>
  <si>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This table shows the number monthly number of payrolled employees</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</si>
  <si>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</si>
  <si>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</si>
  <si>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</si>
  <si>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</si>
  <si>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</si>
  <si>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</si>
  <si>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</si>
  <si>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</si>
  <si>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</si>
  <si>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</si>
  <si>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</si>
  <si>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</si>
  <si>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</si>
  <si>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</si>
  <si>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</si>
  <si>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</si>
  <si>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</si>
  <si>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</si>
  <si>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</si>
  <si>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</si>
  <si>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</si>
  <si>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</si>
  <si>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</si>
  <si>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</si>
  <si>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</si>
  <si>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</si>
  <si>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</si>
  <si>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</si>
  <si>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</si>
  <si>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</si>
  <si>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</si>
  <si>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</si>
  <si>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</si>
  <si>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</si>
  <si>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</si>
  <si>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</si>
  <si>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</si>
  <si>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</si>
  <si>
    <t>Date of Publication : 15 December 2020</t>
  </si>
  <si>
    <t>November 2020</t>
  </si>
  <si>
    <t>Revisions triangle for Payrolled Employees (seasonally adjusted)</t>
  </si>
  <si>
    <t>Revisions triangle for Median Pay (seasonally adjusted)</t>
  </si>
  <si>
    <t>All periods to October 2020</t>
  </si>
  <si>
    <t>All publications to 15th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</si>
</sst>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amily val="2"/>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amily val="2"/>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4">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0" fontId="23" fillId="8" borderId="0" xfId="0" applyFont="1" applyFill="1" applyAlignment="1">
      <alignment horizontal="left" wrapText="1"/>
    </xf>
    <xf numFmtId="164" fontId="3" fillId="0" borderId="0" xfId="1" applyNumberFormat="1" applyFill="1"/>
    <xf numFmtId="3" fontId="0" fillId="2" borderId="1" xfId="0" applyNumberFormat="1" applyFill="1" applyBorder="1" applyAlignment="1">
      <alignment horizontal="right"/>
    </xf>
  </cellXfs>
  <cellStyles count="27">
    <cellStyle name="ANCLAS,REZONES Y SUS PARTES,DE FUNDICION,DE HIERRO O DE ACERO" xfId="7" xr:uid="{00000000-0005-0000-0000-000000000000}"/>
    <cellStyle name="cells" xfId="8" xr:uid="{00000000-0005-0000-0000-000001000000}"/>
    <cellStyle name="column field" xfId="9" xr:uid="{00000000-0005-0000-0000-000002000000}"/>
    <cellStyle name="Comma 2" xfId="3" xr:uid="{00000000-0005-0000-0000-000003000000}"/>
    <cellStyle name="Comma 2 2" xfId="11" xr:uid="{00000000-0005-0000-0000-000004000000}"/>
    <cellStyle name="Comma 3" xfId="5" xr:uid="{00000000-0005-0000-0000-000005000000}"/>
    <cellStyle name="Comma 4" xfId="10" xr:uid="{00000000-0005-0000-0000-000006000000}"/>
    <cellStyle name="Comma 5" xfId="26" xr:uid="{00000000-0005-0000-0000-000007000000}"/>
    <cellStyle name="field" xfId="12" xr:uid="{00000000-0005-0000-0000-000008000000}"/>
    <cellStyle name="field names" xfId="13" xr:uid="{00000000-0005-0000-0000-000009000000}"/>
    <cellStyle name="footer" xfId="14" xr:uid="{00000000-0005-0000-0000-00000A000000}"/>
    <cellStyle name="heading" xfId="15" xr:uid="{00000000-0005-0000-0000-00000B000000}"/>
    <cellStyle name="Hyperlink" xfId="24" builtinId="8"/>
    <cellStyle name="Hyperlink 2" xfId="16" xr:uid="{00000000-0005-0000-0000-00000D000000}"/>
    <cellStyle name="Hyperlink 3" xfId="17" xr:uid="{00000000-0005-0000-0000-00000E000000}"/>
    <cellStyle name="Hyperlink 4" xfId="25" xr:uid="{00000000-0005-0000-0000-00000F000000}"/>
    <cellStyle name="Normal" xfId="0" builtinId="0"/>
    <cellStyle name="Normal 2" xfId="1" xr:uid="{00000000-0005-0000-0000-000011000000}"/>
    <cellStyle name="Normal 2 2" xfId="19" xr:uid="{00000000-0005-0000-0000-000012000000}"/>
    <cellStyle name="Normal 2 3" xfId="18" xr:uid="{00000000-0005-0000-0000-000013000000}"/>
    <cellStyle name="Normal 3" xfId="2" xr:uid="{00000000-0005-0000-0000-000014000000}"/>
    <cellStyle name="Normal 4" xfId="6" xr:uid="{00000000-0005-0000-0000-000015000000}"/>
    <cellStyle name="Normal 9" xfId="4" xr:uid="{00000000-0005-0000-0000-000016000000}"/>
    <cellStyle name="Normal_Sheet1" xfId="20" xr:uid="{00000000-0005-0000-0000-000017000000}"/>
    <cellStyle name="Row_Headings" xfId="21" xr:uid="{00000000-0005-0000-0000-000018000000}"/>
    <cellStyle name="rowfield" xfId="22" xr:uid="{00000000-0005-0000-0000-000019000000}"/>
    <cellStyle name="Test" xfId="23" xr:uid="{00000000-0005-0000-0000-00001A000000}"/>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tabSelected="1" zoomScaleNormal="100" workbookViewId="0">
      <pane ySplit="9" topLeftCell="A10" activePane="bottomLeft" state="frozen"/>
      <selection activeCell="A2" sqref="A2"/>
      <selection pane="bottomLeft" activeCell="A10" sqref="A10"/>
    </sheetView>
  </sheetViews>
  <sheetFormatPr defaultColWidth="8.7109375" defaultRowHeight="15" x14ac:dyDescent="0.25"/>
  <cols>
    <col min="1" max="1" width="24.28515625" style="60" customWidth="1"/>
    <col min="2" max="16384" width="8.7109375" style="60"/>
  </cols>
  <sheetData>
    <row r="1" spans="1:13" ht="20.85" x14ac:dyDescent="0.3">
      <c r="A1" s="59" t="s">
        <v>110</v>
      </c>
    </row>
    <row r="2" spans="1:13" ht="20.85" x14ac:dyDescent="0.3">
      <c r="A2" s="59" t="s">
        <v>94</v>
      </c>
    </row>
    <row r="3" spans="1:13" ht="15.6" x14ac:dyDescent="0.25">
      <c r="A3" s="65" t="s">
        <v>112</v>
      </c>
    </row>
    <row r="4" spans="1:13" ht="20.85" x14ac:dyDescent="0.3">
      <c r="A4" s="59"/>
    </row>
    <row r="5" spans="1:13" ht="20.85" x14ac:dyDescent="0.3">
      <c r="A5" s="59"/>
      <c r="B5" s="61" t="s">
        <v>88</v>
      </c>
    </row>
    <row r="6" spans="1:13" ht="20.85" x14ac:dyDescent="0.3">
      <c r="A6" s="59"/>
      <c r="B6" s="62" t="s">
        <v>91</v>
      </c>
    </row>
    <row r="7" spans="1:13" ht="32.450000000000003" customHeight="1" x14ac:dyDescent="0.3">
      <c r="A7" s="59"/>
      <c r="B7" s="81" t="s">
        <v>93</v>
      </c>
      <c r="C7" s="81"/>
      <c r="D7" s="81"/>
      <c r="E7" s="81"/>
      <c r="F7" s="81"/>
      <c r="G7" s="81"/>
      <c r="H7" s="81"/>
      <c r="I7" s="81"/>
      <c r="J7" s="81"/>
      <c r="K7" s="81"/>
      <c r="L7" s="81"/>
      <c r="M7" s="81"/>
    </row>
    <row r="8" spans="1:13" s="67" customFormat="1" ht="44.65" customHeight="1" x14ac:dyDescent="0.3">
      <c r="A8" s="66"/>
      <c r="B8" s="81" t="s">
        <v>111</v>
      </c>
      <c r="C8" s="81"/>
      <c r="D8" s="81"/>
      <c r="E8" s="81"/>
      <c r="F8" s="81"/>
      <c r="G8" s="81"/>
      <c r="H8" s="81"/>
      <c r="I8" s="81"/>
      <c r="J8" s="81"/>
      <c r="K8" s="81"/>
      <c r="L8" s="81"/>
      <c r="M8" s="81"/>
    </row>
    <row r="9" spans="1:13" ht="20.85" x14ac:dyDescent="0.3">
      <c r="A9" s="59"/>
      <c r="B9" s="62" t="s">
        <v>92</v>
      </c>
    </row>
    <row r="10" spans="1:13" ht="20.85" x14ac:dyDescent="0.3">
      <c r="A10" s="59"/>
    </row>
    <row r="11" spans="1:13" ht="14.85" x14ac:dyDescent="0.25">
      <c r="A11" s="63" t="s">
        <v>89</v>
      </c>
      <c r="B11" s="63" t="s">
        <v>90</v>
      </c>
    </row>
    <row r="12" spans="1:13" ht="14.85" x14ac:dyDescent="0.25">
      <c r="A12" s="62"/>
      <c r="B12" s="62"/>
    </row>
    <row r="13" spans="1:13" ht="14.85" x14ac:dyDescent="0.25">
      <c r="A13" s="68" t="s">
        <v>95</v>
      </c>
      <c r="B13" s="62" t="s">
        <v>101</v>
      </c>
    </row>
    <row r="14" spans="1:13" ht="14.85" x14ac:dyDescent="0.25">
      <c r="A14" s="62"/>
      <c r="B14" s="62"/>
    </row>
    <row r="15" spans="1:13" ht="14.85" x14ac:dyDescent="0.25">
      <c r="A15" s="68" t="s">
        <v>96</v>
      </c>
      <c r="B15" s="62" t="s">
        <v>86</v>
      </c>
    </row>
    <row r="16" spans="1:13" ht="14.85" x14ac:dyDescent="0.25">
      <c r="A16" s="62"/>
      <c r="B16" s="62"/>
    </row>
    <row r="17" spans="1:2" ht="14.85" x14ac:dyDescent="0.25">
      <c r="A17" s="68" t="s">
        <v>97</v>
      </c>
      <c r="B17" s="62" t="s">
        <v>105</v>
      </c>
    </row>
    <row r="18" spans="1:2" ht="14.85" x14ac:dyDescent="0.25">
      <c r="A18" s="62"/>
      <c r="B18" s="62"/>
    </row>
    <row r="19" spans="1:2" ht="14.85" x14ac:dyDescent="0.25">
      <c r="A19" s="68" t="s">
        <v>98</v>
      </c>
      <c r="B19" s="62" t="s">
        <v>102</v>
      </c>
    </row>
    <row r="20" spans="1:2" ht="14.85" x14ac:dyDescent="0.25">
      <c r="A20" s="64"/>
      <c r="B20" s="62"/>
    </row>
    <row r="21" spans="1:2" ht="14.85" x14ac:dyDescent="0.25">
      <c r="A21" s="68" t="s">
        <v>99</v>
      </c>
      <c r="B21" s="62" t="s">
        <v>103</v>
      </c>
    </row>
    <row r="22" spans="1:2" ht="14.85" x14ac:dyDescent="0.25">
      <c r="A22" s="62"/>
      <c r="B22" s="62"/>
    </row>
    <row r="23" spans="1:2" ht="14.85" x14ac:dyDescent="0.25">
      <c r="A23" s="68" t="s">
        <v>100</v>
      </c>
      <c r="B23" s="62" t="s">
        <v>104</v>
      </c>
    </row>
  </sheetData>
  <mergeCells count="2">
    <mergeCell ref="B7:M7"/>
    <mergeCell ref="B8:M8"/>
  </mergeCells>
  <hyperlinks>
    <hyperlink ref="A17" location="PE_Comments!A1" display="PE_Comments" xr:uid="{00000000-0004-0000-0000-000000000000}"/>
    <hyperlink ref="A13" location="'Payrolled employees'!A1" display="Payrolled employees" xr:uid="{00000000-0004-0000-0000-000001000000}"/>
    <hyperlink ref="A21" location="MP_revisions!A1" display="MP_revisions" xr:uid="{00000000-0004-0000-0000-000002000000}"/>
    <hyperlink ref="A15" location="PE_revisions!A1" display="PE_revisions" xr:uid="{00000000-0004-0000-0000-000003000000}"/>
    <hyperlink ref="A19" location="'Median Pay'!A1" display="Median Pay" xr:uid="{00000000-0004-0000-0000-000004000000}"/>
    <hyperlink ref="A23" location="MP_Comments!A1" display="MP_Comments" xr:uid="{00000000-0004-0000-0000-000005000000}"/>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N85"/>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7109375" defaultRowHeight="15" x14ac:dyDescent="0.25"/>
  <cols>
    <col min="1" max="1" width="17" style="36" bestFit="1" customWidth="1"/>
    <col min="2" max="2" width="10.140625" bestFit="1" customWidth="1"/>
    <col min="3" max="3" width="11.5703125" bestFit="1" customWidth="1"/>
    <col min="4" max="4" width="15.42578125" bestFit="1" customWidth="1"/>
    <col min="5" max="5" width="12.5703125" bestFit="1" customWidth="1"/>
    <col min="6" max="6" width="15" bestFit="1" customWidth="1"/>
    <col min="7" max="7" width="14.7109375" bestFit="1" customWidth="1"/>
    <col min="8" max="8" width="12.140625" bestFit="1" customWidth="1"/>
    <col min="9" max="9" width="13.42578125" bestFit="1" customWidth="1"/>
    <col min="10" max="10" width="11" bestFit="1" customWidth="1"/>
    <col min="11" max="14" width="10.140625" bestFit="1" customWidth="1"/>
    <col min="15" max="15" width="11.5703125" bestFit="1" customWidth="1"/>
    <col min="16" max="16" width="15.42578125" bestFit="1" customWidth="1"/>
    <col min="17" max="17" width="12.5703125" bestFit="1" customWidth="1"/>
    <col min="18" max="18" width="15" bestFit="1" customWidth="1"/>
    <col min="19" max="19" width="14.7109375" bestFit="1" customWidth="1"/>
    <col min="20" max="20" width="12.140625" bestFit="1" customWidth="1"/>
    <col min="21" max="21" width="13.42578125" bestFit="1" customWidth="1"/>
    <col min="22" max="22" width="11" bestFit="1" customWidth="1"/>
    <col min="23" max="26" width="10.140625" bestFit="1" customWidth="1"/>
    <col min="27" max="27" width="11.5703125" bestFit="1" customWidth="1"/>
    <col min="28" max="28" width="15.42578125" bestFit="1" customWidth="1"/>
    <col min="29" max="29" width="12.5703125" bestFit="1" customWidth="1"/>
    <col min="30" max="30" width="15" bestFit="1" customWidth="1"/>
    <col min="31" max="31" width="14.7109375" bestFit="1" customWidth="1"/>
    <col min="32" max="32" width="12.140625" bestFit="1" customWidth="1"/>
    <col min="33" max="33" width="13.42578125" bestFit="1" customWidth="1"/>
    <col min="34" max="34" width="11" bestFit="1" customWidth="1"/>
    <col min="35" max="38" width="10.140625" bestFit="1" customWidth="1"/>
    <col min="39" max="39" width="11.5703125" bestFit="1" customWidth="1"/>
    <col min="40" max="40" width="15.42578125" bestFit="1" customWidth="1"/>
    <col min="41" max="41" width="12.5703125" bestFit="1" customWidth="1"/>
    <col min="42" max="42" width="15" bestFit="1" customWidth="1"/>
    <col min="43" max="43" width="14.7109375" bestFit="1" customWidth="1"/>
    <col min="44" max="44" width="12.140625" bestFit="1" customWidth="1"/>
    <col min="45" max="45" width="13.42578125" bestFit="1" customWidth="1"/>
    <col min="46" max="46" width="11" bestFit="1" customWidth="1"/>
    <col min="47" max="50" width="10.140625" bestFit="1" customWidth="1"/>
    <col min="51" max="51" width="11.5703125" bestFit="1" customWidth="1"/>
    <col min="52" max="52" width="15.42578125" bestFit="1" customWidth="1"/>
    <col min="53" max="53" width="12.5703125" bestFit="1" customWidth="1"/>
    <col min="54" max="54" width="15" bestFit="1" customWidth="1"/>
    <col min="55" max="55" width="14.7109375" bestFit="1" customWidth="1"/>
    <col min="56" max="56" width="12.140625" bestFit="1" customWidth="1"/>
    <col min="57" max="57" width="13.42578125" bestFit="1" customWidth="1"/>
    <col min="58" max="58" width="11" bestFit="1" customWidth="1"/>
    <col min="59" max="62" width="10.140625" bestFit="1" customWidth="1"/>
    <col min="63" max="63" width="11.5703125" bestFit="1" customWidth="1"/>
    <col min="64" max="64" width="15.42578125" bestFit="1" customWidth="1"/>
    <col min="65" max="65" width="12.5703125" bestFit="1" customWidth="1"/>
    <col min="66" max="66" width="15" bestFit="1" customWidth="1"/>
    <col min="67" max="67" width="14.7109375" bestFit="1" customWidth="1"/>
    <col min="68" max="68" width="12.140625" bestFit="1" customWidth="1"/>
    <col min="69" max="69" width="13.42578125" bestFit="1" customWidth="1"/>
    <col min="70" max="70" width="11" bestFit="1" customWidth="1"/>
    <col min="71" max="74" width="10.140625" bestFit="1" customWidth="1"/>
    <col min="75" max="75" width="11.5703125" bestFit="1" customWidth="1"/>
    <col min="76" max="76" width="15.42578125" style="27" bestFit="1" customWidth="1"/>
    <col min="77" max="77" width="12.5703125" style="27" bestFit="1" customWidth="1"/>
    <col min="78" max="78" width="14.7109375" style="27" customWidth="1"/>
    <col min="79" max="16384" width="8.7109375" style="27"/>
  </cols>
  <sheetData>
    <row r="1" spans="1:92" ht="18.600000000000001" x14ac:dyDescent="0.3">
      <c r="BZ1" s="12" t="s">
        <v>114</v>
      </c>
      <c r="CC1" s="28"/>
      <c r="CD1" s="28"/>
      <c r="CE1" s="28"/>
      <c r="CF1" s="28"/>
      <c r="CG1" s="28"/>
      <c r="CH1" s="28"/>
      <c r="CI1" s="28"/>
      <c r="CJ1" s="28"/>
      <c r="CK1" s="28"/>
      <c r="CL1" s="28"/>
      <c r="CM1" s="28"/>
    </row>
    <row r="2" spans="1:92" ht="14.85" x14ac:dyDescent="0.25">
      <c r="BZ2" s="11" t="s">
        <v>101</v>
      </c>
      <c r="CC2" s="28"/>
      <c r="CD2" s="28"/>
      <c r="CE2" s="28"/>
      <c r="CF2" s="28"/>
      <c r="CG2" s="28"/>
      <c r="CH2" s="28"/>
      <c r="CI2" s="28"/>
      <c r="CJ2" s="28"/>
      <c r="CK2" s="28"/>
      <c r="CL2" s="28"/>
      <c r="CM2" s="28"/>
    </row>
    <row r="3" spans="1:92" ht="6.6" customHeight="1" x14ac:dyDescent="0.25">
      <c r="CC3" s="28"/>
      <c r="CD3" s="28"/>
      <c r="CE3" s="28"/>
      <c r="CF3" s="28"/>
      <c r="CG3" s="28"/>
      <c r="CH3" s="28"/>
      <c r="CI3" s="28"/>
      <c r="CJ3" s="28"/>
      <c r="CK3" s="28"/>
      <c r="CL3" s="28"/>
      <c r="CM3" s="28"/>
      <c r="CN3" s="29"/>
    </row>
    <row r="4" spans="1:92" s="30" customFormat="1" ht="6.6" customHeight="1" x14ac:dyDescent="0.2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BZ4" s="25">
        <v>12</v>
      </c>
      <c r="CC4" s="31"/>
      <c r="CD4" s="31"/>
      <c r="CE4" s="31"/>
      <c r="CF4" s="31"/>
      <c r="CG4" s="31"/>
      <c r="CH4" s="31"/>
      <c r="CI4" s="31"/>
      <c r="CJ4" s="31"/>
      <c r="CK4" s="31"/>
      <c r="CL4" s="31"/>
      <c r="CM4" s="31"/>
    </row>
    <row r="5" spans="1:92" s="32" customFormat="1" ht="14.85" x14ac:dyDescent="0.25">
      <c r="A5" s="38" t="s">
        <v>74</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77</v>
      </c>
      <c r="BU5" s="45" t="s">
        <v>78</v>
      </c>
      <c r="BV5" s="45" t="s">
        <v>79</v>
      </c>
      <c r="BW5" s="45" t="s">
        <v>80</v>
      </c>
      <c r="BX5" s="45" t="s">
        <v>106</v>
      </c>
      <c r="BY5" s="45" t="s">
        <v>107</v>
      </c>
      <c r="BZ5" s="45" t="s">
        <v>113</v>
      </c>
      <c r="CC5" s="33"/>
      <c r="CD5" s="33"/>
      <c r="CE5" s="33"/>
      <c r="CF5" s="33"/>
      <c r="CG5" s="33"/>
      <c r="CH5" s="33"/>
      <c r="CI5" s="33"/>
      <c r="CJ5" s="33"/>
      <c r="CK5" s="33"/>
      <c r="CL5" s="33"/>
      <c r="CM5" s="33"/>
      <c r="CN5" s="34"/>
    </row>
    <row r="6" spans="1:92" ht="14.85" x14ac:dyDescent="0.2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Z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ca="1">OFFSET(BX7,BX4,0)</f>
        <v>28325791</v>
      </c>
      <c r="BY6" s="22">
        <f t="shared" ca="1" si="1"/>
        <v>28211839</v>
      </c>
      <c r="BZ6" s="22">
        <f t="shared" ca="1" si="1"/>
        <v>28195246</v>
      </c>
    </row>
    <row r="7" spans="1:92" ht="14.85" x14ac:dyDescent="0.2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2" ht="14.85" x14ac:dyDescent="0.2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2" ht="14.85" x14ac:dyDescent="0.2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2" ht="14.85" x14ac:dyDescent="0.2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2" ht="14.85" x14ac:dyDescent="0.2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2" ht="14.85" x14ac:dyDescent="0.2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2" ht="14.85" x14ac:dyDescent="0.2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2" ht="14.85" x14ac:dyDescent="0.2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2" ht="14.85" x14ac:dyDescent="0.2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2" ht="14.85" x14ac:dyDescent="0.2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78" ht="14.85" x14ac:dyDescent="0.2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78" ht="14.85" x14ac:dyDescent="0.2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c r="BZ18" s="7"/>
    </row>
    <row r="19" spans="1:78" x14ac:dyDescent="0.25">
      <c r="A19" s="40">
        <v>44166</v>
      </c>
      <c r="B19" s="7">
        <v>26762425</v>
      </c>
      <c r="C19" s="7">
        <v>26837568</v>
      </c>
      <c r="D19" s="7">
        <v>26890597</v>
      </c>
      <c r="E19" s="7">
        <v>26911655</v>
      </c>
      <c r="F19" s="7">
        <v>26992794</v>
      </c>
      <c r="G19" s="7">
        <v>27004457</v>
      </c>
      <c r="H19" s="7">
        <v>27157327</v>
      </c>
      <c r="I19" s="7">
        <v>27212350</v>
      </c>
      <c r="J19" s="7">
        <v>27291431</v>
      </c>
      <c r="K19" s="7">
        <v>27348222</v>
      </c>
      <c r="L19" s="7">
        <v>27397984</v>
      </c>
      <c r="M19" s="7">
        <v>27461053</v>
      </c>
      <c r="N19" s="7">
        <v>27519845</v>
      </c>
      <c r="O19" s="7">
        <v>27559643</v>
      </c>
      <c r="P19" s="7">
        <v>27612200</v>
      </c>
      <c r="Q19" s="7">
        <v>27677558</v>
      </c>
      <c r="R19" s="7">
        <v>27710622</v>
      </c>
      <c r="S19" s="7">
        <v>27690830</v>
      </c>
      <c r="T19" s="7">
        <v>27762323</v>
      </c>
      <c r="U19" s="7">
        <v>27795832</v>
      </c>
      <c r="V19" s="7">
        <v>27811633</v>
      </c>
      <c r="W19" s="7">
        <v>27832504</v>
      </c>
      <c r="X19" s="7">
        <v>27872130</v>
      </c>
      <c r="Y19" s="7">
        <v>27911807</v>
      </c>
      <c r="Z19" s="7">
        <v>27951377</v>
      </c>
      <c r="AA19" s="7">
        <v>27957158</v>
      </c>
      <c r="AB19" s="7">
        <v>27990360</v>
      </c>
      <c r="AC19" s="7">
        <v>28022271</v>
      </c>
      <c r="AD19" s="7">
        <v>28047998</v>
      </c>
      <c r="AE19" s="7">
        <v>28088710</v>
      </c>
      <c r="AF19" s="7">
        <v>28089558</v>
      </c>
      <c r="AG19" s="7">
        <v>28129138</v>
      </c>
      <c r="AH19" s="7">
        <v>28176599</v>
      </c>
      <c r="AI19" s="7">
        <v>28203153</v>
      </c>
      <c r="AJ19" s="7">
        <v>28241623</v>
      </c>
      <c r="AK19" s="7">
        <v>28278991</v>
      </c>
      <c r="AL19" s="7">
        <v>28300804</v>
      </c>
      <c r="AM19" s="7">
        <v>28341826</v>
      </c>
      <c r="AN19" s="7">
        <v>28378759</v>
      </c>
      <c r="AO19" s="7">
        <v>28411384</v>
      </c>
      <c r="AP19" s="7">
        <v>28439866</v>
      </c>
      <c r="AQ19" s="7">
        <v>28471541</v>
      </c>
      <c r="AR19" s="7">
        <v>28480168</v>
      </c>
      <c r="AS19" s="7">
        <v>28488941</v>
      </c>
      <c r="AT19" s="7">
        <v>28486969</v>
      </c>
      <c r="AU19" s="7">
        <v>28542726</v>
      </c>
      <c r="AV19" s="7">
        <v>28552392</v>
      </c>
      <c r="AW19" s="7">
        <v>28579074</v>
      </c>
      <c r="AX19" s="7">
        <v>28619421</v>
      </c>
      <c r="AY19" s="7">
        <v>28668534</v>
      </c>
      <c r="AZ19" s="7">
        <v>28678225</v>
      </c>
      <c r="BA19" s="7">
        <v>28707391</v>
      </c>
      <c r="BB19" s="7">
        <v>28763764</v>
      </c>
      <c r="BC19" s="7">
        <v>28763440</v>
      </c>
      <c r="BD19" s="7">
        <v>28783170</v>
      </c>
      <c r="BE19" s="7">
        <v>28814811</v>
      </c>
      <c r="BF19" s="7">
        <v>28877703</v>
      </c>
      <c r="BG19" s="7">
        <v>28873828</v>
      </c>
      <c r="BH19" s="7">
        <v>28876809</v>
      </c>
      <c r="BI19" s="7">
        <v>28891567</v>
      </c>
      <c r="BJ19" s="7">
        <v>28885297</v>
      </c>
      <c r="BK19" s="7">
        <v>28932772</v>
      </c>
      <c r="BL19" s="7">
        <v>28964046</v>
      </c>
      <c r="BM19" s="7">
        <v>28963746</v>
      </c>
      <c r="BN19" s="7">
        <v>28976365</v>
      </c>
      <c r="BO19" s="7">
        <v>28991067</v>
      </c>
      <c r="BP19" s="7">
        <v>29021808</v>
      </c>
      <c r="BQ19" s="7">
        <v>29014446</v>
      </c>
      <c r="BR19" s="7">
        <v>28994716</v>
      </c>
      <c r="BS19" s="7">
        <v>28519184</v>
      </c>
      <c r="BT19" s="7">
        <v>28360930</v>
      </c>
      <c r="BU19" s="7">
        <v>28329956</v>
      </c>
      <c r="BV19" s="7">
        <v>28301456</v>
      </c>
      <c r="BW19" s="7">
        <v>28262605</v>
      </c>
      <c r="BX19" s="7">
        <v>28231450</v>
      </c>
      <c r="BY19" s="7">
        <v>28223570</v>
      </c>
      <c r="BZ19" s="19">
        <v>28195246</v>
      </c>
    </row>
    <row r="20" spans="1:78" s="35" customFormat="1" ht="14.85" x14ac:dyDescent="0.25">
      <c r="A20" s="41" t="s">
        <v>70</v>
      </c>
      <c r="B20" s="26">
        <f>B19</f>
        <v>26762425</v>
      </c>
      <c r="C20" s="26">
        <f t="shared" ref="C20:BN20" si="2">C19</f>
        <v>26837568</v>
      </c>
      <c r="D20" s="26">
        <f t="shared" si="2"/>
        <v>26890597</v>
      </c>
      <c r="E20" s="26">
        <f t="shared" si="2"/>
        <v>26911655</v>
      </c>
      <c r="F20" s="26">
        <f t="shared" si="2"/>
        <v>26992794</v>
      </c>
      <c r="G20" s="26">
        <f t="shared" si="2"/>
        <v>27004457</v>
      </c>
      <c r="H20" s="26">
        <f t="shared" si="2"/>
        <v>27157327</v>
      </c>
      <c r="I20" s="26">
        <f t="shared" si="2"/>
        <v>27212350</v>
      </c>
      <c r="J20" s="26">
        <f t="shared" si="2"/>
        <v>27291431</v>
      </c>
      <c r="K20" s="26">
        <f t="shared" si="2"/>
        <v>27348222</v>
      </c>
      <c r="L20" s="26">
        <f t="shared" si="2"/>
        <v>27397984</v>
      </c>
      <c r="M20" s="26">
        <f t="shared" si="2"/>
        <v>27461053</v>
      </c>
      <c r="N20" s="26">
        <f t="shared" si="2"/>
        <v>27519845</v>
      </c>
      <c r="O20" s="26">
        <f t="shared" si="2"/>
        <v>27559643</v>
      </c>
      <c r="P20" s="26">
        <f t="shared" si="2"/>
        <v>27612200</v>
      </c>
      <c r="Q20" s="26">
        <f t="shared" si="2"/>
        <v>27677558</v>
      </c>
      <c r="R20" s="26">
        <f t="shared" si="2"/>
        <v>27710622</v>
      </c>
      <c r="S20" s="26">
        <f t="shared" si="2"/>
        <v>27690830</v>
      </c>
      <c r="T20" s="26">
        <f t="shared" si="2"/>
        <v>27762323</v>
      </c>
      <c r="U20" s="26">
        <f t="shared" si="2"/>
        <v>27795832</v>
      </c>
      <c r="V20" s="26">
        <f t="shared" si="2"/>
        <v>27811633</v>
      </c>
      <c r="W20" s="26">
        <f t="shared" si="2"/>
        <v>27832504</v>
      </c>
      <c r="X20" s="26">
        <f t="shared" si="2"/>
        <v>27872130</v>
      </c>
      <c r="Y20" s="26">
        <f t="shared" si="2"/>
        <v>27911807</v>
      </c>
      <c r="Z20" s="26">
        <f t="shared" si="2"/>
        <v>27951377</v>
      </c>
      <c r="AA20" s="26">
        <f t="shared" si="2"/>
        <v>27957158</v>
      </c>
      <c r="AB20" s="26">
        <f t="shared" si="2"/>
        <v>27990360</v>
      </c>
      <c r="AC20" s="26">
        <f t="shared" si="2"/>
        <v>28022271</v>
      </c>
      <c r="AD20" s="26">
        <f t="shared" si="2"/>
        <v>28047998</v>
      </c>
      <c r="AE20" s="26">
        <f t="shared" si="2"/>
        <v>28088710</v>
      </c>
      <c r="AF20" s="26">
        <f t="shared" si="2"/>
        <v>28089558</v>
      </c>
      <c r="AG20" s="26">
        <f t="shared" si="2"/>
        <v>28129138</v>
      </c>
      <c r="AH20" s="26">
        <f t="shared" si="2"/>
        <v>28176599</v>
      </c>
      <c r="AI20" s="26">
        <f t="shared" si="2"/>
        <v>28203153</v>
      </c>
      <c r="AJ20" s="26">
        <f t="shared" si="2"/>
        <v>28241623</v>
      </c>
      <c r="AK20" s="26">
        <f t="shared" si="2"/>
        <v>28278991</v>
      </c>
      <c r="AL20" s="26">
        <f t="shared" si="2"/>
        <v>28300804</v>
      </c>
      <c r="AM20" s="26">
        <f t="shared" si="2"/>
        <v>28341826</v>
      </c>
      <c r="AN20" s="26">
        <f t="shared" si="2"/>
        <v>28378759</v>
      </c>
      <c r="AO20" s="26">
        <f t="shared" si="2"/>
        <v>28411384</v>
      </c>
      <c r="AP20" s="26">
        <f t="shared" si="2"/>
        <v>28439866</v>
      </c>
      <c r="AQ20" s="26">
        <f t="shared" si="2"/>
        <v>28471541</v>
      </c>
      <c r="AR20" s="26">
        <f t="shared" si="2"/>
        <v>28480168</v>
      </c>
      <c r="AS20" s="26">
        <f t="shared" si="2"/>
        <v>28488941</v>
      </c>
      <c r="AT20" s="26">
        <f t="shared" si="2"/>
        <v>28486969</v>
      </c>
      <c r="AU20" s="26">
        <f t="shared" si="2"/>
        <v>28542726</v>
      </c>
      <c r="AV20" s="26">
        <f t="shared" si="2"/>
        <v>28552392</v>
      </c>
      <c r="AW20" s="26">
        <f t="shared" si="2"/>
        <v>28579074</v>
      </c>
      <c r="AX20" s="26">
        <f t="shared" si="2"/>
        <v>28619421</v>
      </c>
      <c r="AY20" s="26">
        <f t="shared" si="2"/>
        <v>28668534</v>
      </c>
      <c r="AZ20" s="26">
        <f t="shared" si="2"/>
        <v>28678225</v>
      </c>
      <c r="BA20" s="26">
        <f t="shared" si="2"/>
        <v>28707391</v>
      </c>
      <c r="BB20" s="26">
        <f t="shared" si="2"/>
        <v>28763764</v>
      </c>
      <c r="BC20" s="26">
        <f t="shared" si="2"/>
        <v>28763440</v>
      </c>
      <c r="BD20" s="26">
        <f t="shared" si="2"/>
        <v>28783170</v>
      </c>
      <c r="BE20" s="26">
        <f t="shared" si="2"/>
        <v>28814811</v>
      </c>
      <c r="BF20" s="26">
        <f t="shared" si="2"/>
        <v>28877703</v>
      </c>
      <c r="BG20" s="26">
        <f t="shared" si="2"/>
        <v>28873828</v>
      </c>
      <c r="BH20" s="26">
        <f t="shared" si="2"/>
        <v>28876809</v>
      </c>
      <c r="BI20" s="26">
        <f t="shared" si="2"/>
        <v>28891567</v>
      </c>
      <c r="BJ20" s="26">
        <f t="shared" si="2"/>
        <v>28885297</v>
      </c>
      <c r="BK20" s="26">
        <f t="shared" si="2"/>
        <v>28932772</v>
      </c>
      <c r="BL20" s="26">
        <f t="shared" si="2"/>
        <v>28964046</v>
      </c>
      <c r="BM20" s="26">
        <f t="shared" si="2"/>
        <v>28963746</v>
      </c>
      <c r="BN20" s="26">
        <f t="shared" si="2"/>
        <v>28976365</v>
      </c>
      <c r="BO20" s="26">
        <f t="shared" ref="BO20:BZ20" si="3">BO19</f>
        <v>28991067</v>
      </c>
      <c r="BP20" s="26">
        <f t="shared" si="3"/>
        <v>29021808</v>
      </c>
      <c r="BQ20" s="26">
        <f t="shared" si="3"/>
        <v>29014446</v>
      </c>
      <c r="BR20" s="26">
        <f t="shared" si="3"/>
        <v>28994716</v>
      </c>
      <c r="BS20" s="26">
        <f t="shared" si="3"/>
        <v>28519184</v>
      </c>
      <c r="BT20" s="26">
        <f t="shared" si="3"/>
        <v>28360930</v>
      </c>
      <c r="BU20" s="26">
        <f t="shared" si="3"/>
        <v>28329956</v>
      </c>
      <c r="BV20" s="26">
        <f t="shared" si="3"/>
        <v>28301456</v>
      </c>
      <c r="BW20" s="26">
        <f t="shared" si="3"/>
        <v>28262605</v>
      </c>
      <c r="BX20" s="26">
        <f t="shared" si="3"/>
        <v>28231450</v>
      </c>
      <c r="BY20" s="26">
        <f t="shared" si="3"/>
        <v>28223570</v>
      </c>
      <c r="BZ20" s="26">
        <f t="shared" si="3"/>
        <v>28195246</v>
      </c>
    </row>
    <row r="21" spans="1:78" ht="14.85" x14ac:dyDescent="0.25">
      <c r="B21" s="79"/>
    </row>
    <row r="22" spans="1:78" ht="14.85" x14ac:dyDescent="0.25">
      <c r="B22" s="79"/>
    </row>
    <row r="23" spans="1:78" x14ac:dyDescent="0.25">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row>
    <row r="24" spans="1:78" x14ac:dyDescent="0.25">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row>
    <row r="25" spans="1:78" x14ac:dyDescent="0.25">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row>
    <row r="26" spans="1:78" x14ac:dyDescent="0.2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row>
    <row r="27" spans="1:78" x14ac:dyDescent="0.25">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row>
    <row r="28" spans="1:78" x14ac:dyDescent="0.25">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row>
    <row r="29" spans="1:78" x14ac:dyDescent="0.25">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row>
    <row r="30" spans="1:78"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row>
    <row r="31" spans="1:78" x14ac:dyDescent="0.2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row>
    <row r="32" spans="1:78" x14ac:dyDescent="0.25">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row>
    <row r="33" spans="2:78" x14ac:dyDescent="0.25">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row>
    <row r="34" spans="2:78" x14ac:dyDescent="0.25">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row>
    <row r="35" spans="2:78" x14ac:dyDescent="0.25">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row>
    <row r="36" spans="2:78" ht="14.85" x14ac:dyDescent="0.25">
      <c r="B36" s="79"/>
    </row>
    <row r="37" spans="2:78" ht="14.85" x14ac:dyDescent="0.25">
      <c r="B37" s="79"/>
    </row>
    <row r="38" spans="2:78" ht="14.85" x14ac:dyDescent="0.25">
      <c r="B38" s="79"/>
    </row>
    <row r="39" spans="2:78" ht="14.85" x14ac:dyDescent="0.25">
      <c r="B39" s="79"/>
    </row>
    <row r="40" spans="2:78" ht="14.85" x14ac:dyDescent="0.25">
      <c r="B40" s="79"/>
    </row>
    <row r="41" spans="2:78" ht="14.85" x14ac:dyDescent="0.25">
      <c r="B41" s="79"/>
    </row>
    <row r="42" spans="2:78" ht="14.85" x14ac:dyDescent="0.25">
      <c r="B42" s="79"/>
    </row>
    <row r="43" spans="2:78" ht="14.85" x14ac:dyDescent="0.25">
      <c r="B43" s="79"/>
    </row>
    <row r="44" spans="2:78" ht="14.85" x14ac:dyDescent="0.25">
      <c r="B44" s="79"/>
    </row>
    <row r="45" spans="2:78" ht="14.85" x14ac:dyDescent="0.25">
      <c r="B45" s="79"/>
    </row>
    <row r="46" spans="2:78" ht="14.85" x14ac:dyDescent="0.25">
      <c r="B46" s="79"/>
    </row>
    <row r="47" spans="2:78" x14ac:dyDescent="0.25">
      <c r="B47" s="79"/>
    </row>
    <row r="48" spans="2:78" x14ac:dyDescent="0.25">
      <c r="B48" s="79"/>
    </row>
    <row r="49" spans="2:2" x14ac:dyDescent="0.25">
      <c r="B49" s="79"/>
    </row>
    <row r="50" spans="2:2" x14ac:dyDescent="0.25">
      <c r="B50" s="79"/>
    </row>
    <row r="51" spans="2:2" x14ac:dyDescent="0.25">
      <c r="B51" s="79"/>
    </row>
    <row r="52" spans="2:2" x14ac:dyDescent="0.25">
      <c r="B52" s="79"/>
    </row>
    <row r="53" spans="2:2" x14ac:dyDescent="0.25">
      <c r="B53" s="79"/>
    </row>
    <row r="54" spans="2:2" x14ac:dyDescent="0.25">
      <c r="B54" s="79"/>
    </row>
    <row r="55" spans="2:2" x14ac:dyDescent="0.25">
      <c r="B55" s="79"/>
    </row>
    <row r="56" spans="2:2" x14ac:dyDescent="0.25">
      <c r="B56" s="79"/>
    </row>
    <row r="57" spans="2:2" x14ac:dyDescent="0.25">
      <c r="B57" s="79"/>
    </row>
    <row r="58" spans="2:2" x14ac:dyDescent="0.25">
      <c r="B58" s="79"/>
    </row>
    <row r="59" spans="2:2" x14ac:dyDescent="0.25">
      <c r="B59" s="79"/>
    </row>
    <row r="60" spans="2:2" x14ac:dyDescent="0.25">
      <c r="B60" s="79"/>
    </row>
    <row r="61" spans="2:2" x14ac:dyDescent="0.25">
      <c r="B61" s="79"/>
    </row>
    <row r="62" spans="2:2" x14ac:dyDescent="0.25">
      <c r="B62" s="79"/>
    </row>
    <row r="63" spans="2:2" x14ac:dyDescent="0.25">
      <c r="B63" s="79"/>
    </row>
    <row r="64" spans="2:2" x14ac:dyDescent="0.25">
      <c r="B64" s="79"/>
    </row>
    <row r="65" spans="2:2" x14ac:dyDescent="0.25">
      <c r="B65" s="79"/>
    </row>
    <row r="66" spans="2:2" x14ac:dyDescent="0.25">
      <c r="B66" s="79"/>
    </row>
    <row r="67" spans="2:2" x14ac:dyDescent="0.25">
      <c r="B67" s="79"/>
    </row>
    <row r="68" spans="2:2" x14ac:dyDescent="0.25">
      <c r="B68" s="79"/>
    </row>
    <row r="69" spans="2:2" x14ac:dyDescent="0.25">
      <c r="B69" s="79"/>
    </row>
    <row r="70" spans="2:2" x14ac:dyDescent="0.25">
      <c r="B70" s="79"/>
    </row>
    <row r="71" spans="2:2" x14ac:dyDescent="0.25">
      <c r="B71" s="79"/>
    </row>
    <row r="72" spans="2:2" x14ac:dyDescent="0.25">
      <c r="B72" s="79"/>
    </row>
    <row r="73" spans="2:2" x14ac:dyDescent="0.25">
      <c r="B73" s="79"/>
    </row>
    <row r="74" spans="2:2" x14ac:dyDescent="0.25">
      <c r="B74" s="79"/>
    </row>
    <row r="75" spans="2:2" x14ac:dyDescent="0.25">
      <c r="B75" s="79"/>
    </row>
    <row r="76" spans="2:2" x14ac:dyDescent="0.25">
      <c r="B76" s="79"/>
    </row>
    <row r="77" spans="2:2" x14ac:dyDescent="0.25">
      <c r="B77" s="79"/>
    </row>
    <row r="78" spans="2:2" x14ac:dyDescent="0.25">
      <c r="B78" s="79"/>
    </row>
    <row r="79" spans="2:2" x14ac:dyDescent="0.25">
      <c r="B79" s="79"/>
    </row>
    <row r="80" spans="2:2" x14ac:dyDescent="0.25">
      <c r="B80" s="79"/>
    </row>
    <row r="81" spans="2:2" x14ac:dyDescent="0.25">
      <c r="B81" s="79"/>
    </row>
    <row r="82" spans="2:2" x14ac:dyDescent="0.25">
      <c r="B82" s="79"/>
    </row>
    <row r="83" spans="2:2" x14ac:dyDescent="0.25">
      <c r="B83" s="79"/>
    </row>
    <row r="84" spans="2:2" x14ac:dyDescent="0.25">
      <c r="B84" s="79"/>
    </row>
    <row r="85" spans="2:2" x14ac:dyDescent="0.25">
      <c r="B85" s="79"/>
    </row>
  </sheetData>
  <phoneticPr fontId="14"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N31"/>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6.140625" bestFit="1" customWidth="1"/>
    <col min="2" max="2" width="8.85546875" bestFit="1" customWidth="1"/>
    <col min="3" max="3" width="11.5703125" bestFit="1" customWidth="1"/>
    <col min="4" max="4" width="15.42578125" bestFit="1" customWidth="1"/>
    <col min="5" max="5" width="12.5703125" bestFit="1" customWidth="1"/>
    <col min="6" max="6" width="15" bestFit="1" customWidth="1"/>
    <col min="7" max="7" width="14.7109375" bestFit="1" customWidth="1"/>
    <col min="8" max="8" width="12.140625" bestFit="1" customWidth="1"/>
    <col min="9" max="9" width="13.42578125" bestFit="1" customWidth="1"/>
    <col min="10" max="10" width="11" bestFit="1" customWidth="1"/>
    <col min="11" max="11" width="9.7109375" bestFit="1" customWidth="1"/>
    <col min="12" max="12" width="9.28515625" bestFit="1" customWidth="1"/>
    <col min="13" max="13" width="9.5703125" bestFit="1" customWidth="1"/>
    <col min="14" max="14" width="8.85546875" bestFit="1" customWidth="1"/>
    <col min="15" max="15" width="11.5703125" bestFit="1" customWidth="1"/>
    <col min="16" max="16" width="15.42578125" bestFit="1" customWidth="1"/>
    <col min="17" max="17" width="12.5703125" bestFit="1" customWidth="1"/>
    <col min="18" max="18" width="15" bestFit="1" customWidth="1"/>
    <col min="19" max="19" width="14.7109375" bestFit="1" customWidth="1"/>
    <col min="20" max="20" width="12.140625" bestFit="1" customWidth="1"/>
    <col min="21" max="21" width="13.42578125" bestFit="1" customWidth="1"/>
    <col min="22" max="22" width="11" bestFit="1" customWidth="1"/>
    <col min="23" max="23" width="9.7109375" bestFit="1" customWidth="1"/>
    <col min="24" max="24" width="9.28515625" bestFit="1" customWidth="1"/>
    <col min="25" max="25" width="9.5703125" bestFit="1" customWidth="1"/>
    <col min="26" max="26" width="8.85546875" bestFit="1" customWidth="1"/>
    <col min="27" max="27" width="11.5703125" bestFit="1" customWidth="1"/>
    <col min="28" max="28" width="15.42578125" bestFit="1" customWidth="1"/>
    <col min="29" max="29" width="12.5703125" bestFit="1" customWidth="1"/>
    <col min="30" max="30" width="15" bestFit="1" customWidth="1"/>
    <col min="31" max="31" width="14.7109375" bestFit="1" customWidth="1"/>
    <col min="32" max="32" width="12.140625" bestFit="1" customWidth="1"/>
    <col min="33" max="33" width="13.42578125" bestFit="1" customWidth="1"/>
    <col min="34" max="34" width="11" bestFit="1" customWidth="1"/>
    <col min="35" max="35" width="9.7109375" bestFit="1" customWidth="1"/>
    <col min="36" max="36" width="9.28515625" bestFit="1" customWidth="1"/>
    <col min="37" max="37" width="9.5703125" bestFit="1" customWidth="1"/>
    <col min="38" max="38" width="8.85546875" bestFit="1" customWidth="1"/>
    <col min="39" max="39" width="11.5703125" bestFit="1" customWidth="1"/>
    <col min="40" max="40" width="15.42578125" bestFit="1" customWidth="1"/>
    <col min="41" max="41" width="12.5703125" bestFit="1" customWidth="1"/>
    <col min="42" max="42" width="15" bestFit="1" customWidth="1"/>
    <col min="43" max="43" width="14.7109375" bestFit="1" customWidth="1"/>
    <col min="44" max="44" width="12.140625" bestFit="1" customWidth="1"/>
    <col min="45" max="45" width="13.42578125" bestFit="1" customWidth="1"/>
    <col min="46" max="46" width="11" bestFit="1" customWidth="1"/>
    <col min="47" max="47" width="9.7109375" bestFit="1" customWidth="1"/>
    <col min="48" max="48" width="9.28515625" bestFit="1" customWidth="1"/>
    <col min="49" max="49" width="9.5703125" bestFit="1" customWidth="1"/>
    <col min="50" max="50" width="8.85546875" bestFit="1" customWidth="1"/>
    <col min="51" max="51" width="11.5703125" bestFit="1" customWidth="1"/>
    <col min="52" max="52" width="15.42578125" bestFit="1" customWidth="1"/>
    <col min="53" max="53" width="12.5703125" bestFit="1" customWidth="1"/>
    <col min="54" max="54" width="15" bestFit="1" customWidth="1"/>
    <col min="55" max="55" width="14.7109375" bestFit="1" customWidth="1"/>
    <col min="56" max="56" width="12.140625" bestFit="1" customWidth="1"/>
    <col min="57" max="57" width="13.42578125" bestFit="1" customWidth="1"/>
    <col min="58" max="58" width="11" bestFit="1" customWidth="1"/>
    <col min="59" max="59" width="9.7109375" bestFit="1" customWidth="1"/>
    <col min="60" max="60" width="9.28515625" bestFit="1" customWidth="1"/>
    <col min="61" max="61" width="9.5703125" bestFit="1" customWidth="1"/>
    <col min="62" max="62" width="8.85546875" bestFit="1" customWidth="1"/>
    <col min="63" max="63" width="11.5703125" bestFit="1" customWidth="1"/>
    <col min="64" max="64" width="15.42578125" bestFit="1" customWidth="1"/>
    <col min="65" max="65" width="12.5703125" bestFit="1" customWidth="1"/>
    <col min="66" max="66" width="15" bestFit="1" customWidth="1"/>
    <col min="67" max="67" width="14.7109375" bestFit="1" customWidth="1"/>
    <col min="68" max="68" width="12.140625" bestFit="1" customWidth="1"/>
    <col min="69" max="69" width="13.42578125" bestFit="1" customWidth="1"/>
    <col min="70" max="70" width="11" bestFit="1" customWidth="1"/>
    <col min="71" max="71" width="9.7109375" bestFit="1" customWidth="1"/>
    <col min="72" max="72" width="9.28515625" bestFit="1" customWidth="1"/>
    <col min="73" max="73" width="9.5703125" bestFit="1" customWidth="1"/>
    <col min="74" max="74" width="8.42578125" bestFit="1" customWidth="1"/>
    <col min="75" max="75" width="11.5703125" bestFit="1" customWidth="1"/>
    <col min="76" max="76" width="15.42578125" bestFit="1" customWidth="1"/>
    <col min="77" max="77" width="12.5703125" bestFit="1" customWidth="1"/>
    <col min="78" max="78" width="15" customWidth="1"/>
    <col min="92" max="92" width="56.85546875" bestFit="1" customWidth="1"/>
  </cols>
  <sheetData>
    <row r="1" spans="1:92" ht="18.600000000000001" x14ac:dyDescent="0.3">
      <c r="BZ1" s="12" t="s">
        <v>114</v>
      </c>
    </row>
    <row r="2" spans="1:92" ht="14.85" x14ac:dyDescent="0.25">
      <c r="BZ2" s="11" t="s">
        <v>86</v>
      </c>
      <c r="CD2" s="9"/>
      <c r="CE2" s="9"/>
      <c r="CF2" s="9"/>
      <c r="CG2" s="9"/>
      <c r="CH2" s="9"/>
      <c r="CI2" s="9"/>
      <c r="CJ2" s="9"/>
      <c r="CK2" s="9"/>
      <c r="CL2" s="9"/>
      <c r="CM2" s="9"/>
      <c r="CN2" s="11" t="s">
        <v>73</v>
      </c>
    </row>
    <row r="3" spans="1:92" s="32" customFormat="1" ht="14.85" x14ac:dyDescent="0.25">
      <c r="A3" s="46" t="s">
        <v>74</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77</v>
      </c>
      <c r="BU3" s="49" t="s">
        <v>78</v>
      </c>
      <c r="BV3" s="49" t="s">
        <v>79</v>
      </c>
      <c r="BW3" s="49" t="s">
        <v>80</v>
      </c>
      <c r="BX3" s="49" t="s">
        <v>106</v>
      </c>
      <c r="BY3" s="49" t="s">
        <v>107</v>
      </c>
      <c r="BZ3" s="49" t="s">
        <v>113</v>
      </c>
      <c r="CC3" s="33"/>
      <c r="CD3" s="33"/>
      <c r="CE3" s="33"/>
      <c r="CF3" s="33"/>
      <c r="CG3" s="33"/>
      <c r="CH3" s="33"/>
      <c r="CI3" s="33"/>
      <c r="CJ3" s="33"/>
      <c r="CK3" s="33"/>
      <c r="CL3" s="33"/>
      <c r="CM3" s="33"/>
      <c r="CN3" s="34"/>
    </row>
    <row r="4" spans="1:92" ht="14.85" x14ac:dyDescent="0.25">
      <c r="A4" s="40">
        <v>43800</v>
      </c>
      <c r="B4" s="13" t="s">
        <v>75</v>
      </c>
      <c r="C4" s="13" t="s">
        <v>75</v>
      </c>
      <c r="D4" s="13" t="s">
        <v>75</v>
      </c>
      <c r="E4" s="13" t="s">
        <v>75</v>
      </c>
      <c r="F4" s="13" t="s">
        <v>75</v>
      </c>
      <c r="G4" s="13" t="s">
        <v>75</v>
      </c>
      <c r="H4" s="13" t="s">
        <v>75</v>
      </c>
      <c r="I4" s="13" t="s">
        <v>75</v>
      </c>
      <c r="J4" s="13" t="s">
        <v>75</v>
      </c>
      <c r="K4" s="13" t="s">
        <v>75</v>
      </c>
      <c r="L4" s="13" t="s">
        <v>75</v>
      </c>
      <c r="M4" s="13" t="s">
        <v>75</v>
      </c>
      <c r="N4" s="13" t="s">
        <v>75</v>
      </c>
      <c r="O4" s="13" t="s">
        <v>75</v>
      </c>
      <c r="P4" s="13" t="s">
        <v>75</v>
      </c>
      <c r="Q4" s="13" t="s">
        <v>75</v>
      </c>
      <c r="R4" s="13" t="s">
        <v>75</v>
      </c>
      <c r="S4" s="13" t="s">
        <v>75</v>
      </c>
      <c r="T4" s="13" t="s">
        <v>75</v>
      </c>
      <c r="U4" s="13" t="s">
        <v>75</v>
      </c>
      <c r="V4" s="13" t="s">
        <v>75</v>
      </c>
      <c r="W4" s="13" t="s">
        <v>75</v>
      </c>
      <c r="X4" s="13" t="s">
        <v>75</v>
      </c>
      <c r="Y4" s="13" t="s">
        <v>75</v>
      </c>
      <c r="Z4" s="13" t="s">
        <v>75</v>
      </c>
      <c r="AA4" s="13" t="s">
        <v>75</v>
      </c>
      <c r="AB4" s="13" t="s">
        <v>75</v>
      </c>
      <c r="AC4" s="13" t="s">
        <v>75</v>
      </c>
      <c r="AD4" s="13" t="s">
        <v>75</v>
      </c>
      <c r="AE4" s="13" t="s">
        <v>75</v>
      </c>
      <c r="AF4" s="13" t="s">
        <v>75</v>
      </c>
      <c r="AG4" s="13" t="s">
        <v>75</v>
      </c>
      <c r="AH4" s="13" t="s">
        <v>75</v>
      </c>
      <c r="AI4" s="13" t="s">
        <v>75</v>
      </c>
      <c r="AJ4" s="13" t="s">
        <v>75</v>
      </c>
      <c r="AK4" s="13" t="s">
        <v>75</v>
      </c>
      <c r="AL4" s="13" t="s">
        <v>75</v>
      </c>
      <c r="AM4" s="13" t="s">
        <v>75</v>
      </c>
      <c r="AN4" s="13" t="s">
        <v>75</v>
      </c>
      <c r="AO4" s="13" t="s">
        <v>75</v>
      </c>
      <c r="AP4" s="13" t="s">
        <v>75</v>
      </c>
      <c r="AQ4" s="13" t="s">
        <v>75</v>
      </c>
      <c r="AR4" s="13" t="s">
        <v>75</v>
      </c>
      <c r="AS4" s="13" t="s">
        <v>75</v>
      </c>
      <c r="AT4" s="13" t="s">
        <v>75</v>
      </c>
      <c r="AU4" s="13" t="s">
        <v>75</v>
      </c>
      <c r="AV4" s="13" t="s">
        <v>75</v>
      </c>
      <c r="AW4" s="13" t="s">
        <v>75</v>
      </c>
      <c r="AX4" s="13" t="s">
        <v>75</v>
      </c>
      <c r="AY4" s="13" t="s">
        <v>75</v>
      </c>
      <c r="AZ4" s="13" t="s">
        <v>75</v>
      </c>
      <c r="BA4" s="13" t="s">
        <v>75</v>
      </c>
      <c r="BB4" s="13" t="s">
        <v>75</v>
      </c>
      <c r="BC4" s="13" t="s">
        <v>75</v>
      </c>
      <c r="BD4" s="13" t="s">
        <v>75</v>
      </c>
      <c r="BE4" s="13" t="s">
        <v>75</v>
      </c>
      <c r="BF4" s="13" t="s">
        <v>75</v>
      </c>
      <c r="BG4" s="13" t="s">
        <v>75</v>
      </c>
      <c r="BH4" s="13" t="s">
        <v>75</v>
      </c>
      <c r="BI4" s="13" t="s">
        <v>75</v>
      </c>
      <c r="BJ4" s="13" t="s">
        <v>75</v>
      </c>
      <c r="BK4" s="13" t="s">
        <v>75</v>
      </c>
      <c r="BL4" s="13" t="s">
        <v>75</v>
      </c>
      <c r="BM4" s="13" t="s">
        <v>75</v>
      </c>
    </row>
    <row r="5" spans="1:92" ht="14.85" x14ac:dyDescent="0.2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75</v>
      </c>
    </row>
    <row r="6" spans="1:92" ht="14.85" x14ac:dyDescent="0.2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75</v>
      </c>
    </row>
    <row r="7" spans="1:92" ht="14.85" x14ac:dyDescent="0.2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75</v>
      </c>
    </row>
    <row r="8" spans="1:92" ht="14.85" x14ac:dyDescent="0.2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75</v>
      </c>
      <c r="BR8" s="13" t="s">
        <v>75</v>
      </c>
    </row>
    <row r="9" spans="1:92" ht="14.85" x14ac:dyDescent="0.2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75</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2" ht="14.85" x14ac:dyDescent="0.2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75</v>
      </c>
      <c r="BU10" s="4">
        <f>'Payrolled employees'!BU13-'Payrolled employees'!BU12</f>
        <v>0</v>
      </c>
      <c r="BV10" s="4">
        <f>'Payrolled employees'!BV13-'Payrolled employees'!BV12</f>
        <v>0</v>
      </c>
      <c r="BW10" s="4">
        <f>'Payrolled employees'!BW13-'Payrolled employees'!BW12</f>
        <v>0</v>
      </c>
    </row>
    <row r="11" spans="1:92" ht="14.85" x14ac:dyDescent="0.2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75</v>
      </c>
      <c r="BV11" s="4">
        <f>'Payrolled employees'!BV14-'Payrolled employees'!BV13</f>
        <v>0</v>
      </c>
      <c r="BW11" s="4">
        <f>'Payrolled employees'!BW14-'Payrolled employees'!BW13</f>
        <v>0</v>
      </c>
    </row>
    <row r="12" spans="1:92" ht="14.85" x14ac:dyDescent="0.2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75</v>
      </c>
      <c r="BW12" s="4">
        <f>'Payrolled employees'!BW15-'Payrolled employees'!BW14</f>
        <v>0</v>
      </c>
    </row>
    <row r="13" spans="1:92" ht="14.85" x14ac:dyDescent="0.2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75</v>
      </c>
    </row>
    <row r="14" spans="1:92" ht="14.85" x14ac:dyDescent="0.2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13" t="s">
        <v>75</v>
      </c>
    </row>
    <row r="15" spans="1:92" ht="14.85" x14ac:dyDescent="0.2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13" t="s">
        <v>75</v>
      </c>
      <c r="BZ15" s="69"/>
    </row>
    <row r="16" spans="1:92" ht="14.85" x14ac:dyDescent="0.25">
      <c r="A16" s="40">
        <v>44166</v>
      </c>
      <c r="B16" s="80">
        <f>'Payrolled employees'!B19-'Payrolled employees'!B18</f>
        <v>-708</v>
      </c>
      <c r="C16" s="80">
        <f>'Payrolled employees'!C19-'Payrolled employees'!C18</f>
        <v>-427</v>
      </c>
      <c r="D16" s="80">
        <f>'Payrolled employees'!D19-'Payrolled employees'!D18</f>
        <v>14</v>
      </c>
      <c r="E16" s="80">
        <f>'Payrolled employees'!E19-'Payrolled employees'!E18</f>
        <v>288</v>
      </c>
      <c r="F16" s="80">
        <f>'Payrolled employees'!F19-'Payrolled employees'!F18</f>
        <v>459</v>
      </c>
      <c r="G16" s="80">
        <f>'Payrolled employees'!G19-'Payrolled employees'!G18</f>
        <v>2561</v>
      </c>
      <c r="H16" s="80">
        <f>'Payrolled employees'!H19-'Payrolled employees'!H18</f>
        <v>1132</v>
      </c>
      <c r="I16" s="80">
        <f>'Payrolled employees'!I19-'Payrolled employees'!I18</f>
        <v>-563</v>
      </c>
      <c r="J16" s="80">
        <f>'Payrolled employees'!J19-'Payrolled employees'!J18</f>
        <v>-798</v>
      </c>
      <c r="K16" s="80">
        <f>'Payrolled employees'!K19-'Payrolled employees'!K18</f>
        <v>-853</v>
      </c>
      <c r="L16" s="80">
        <f>'Payrolled employees'!L19-'Payrolled employees'!L18</f>
        <v>-608</v>
      </c>
      <c r="M16" s="80">
        <f>'Payrolled employees'!M19-'Payrolled employees'!M18</f>
        <v>-567</v>
      </c>
      <c r="N16" s="80">
        <f>'Payrolled employees'!N19-'Payrolled employees'!N18</f>
        <v>-671</v>
      </c>
      <c r="O16" s="80">
        <f>'Payrolled employees'!O19-'Payrolled employees'!O18</f>
        <v>-430</v>
      </c>
      <c r="P16" s="80">
        <f>'Payrolled employees'!P19-'Payrolled employees'!P18</f>
        <v>-160</v>
      </c>
      <c r="Q16" s="80">
        <f>'Payrolled employees'!Q19-'Payrolled employees'!Q18</f>
        <v>14</v>
      </c>
      <c r="R16" s="80">
        <f>'Payrolled employees'!R19-'Payrolled employees'!R18</f>
        <v>1358</v>
      </c>
      <c r="S16" s="80">
        <f>'Payrolled employees'!S19-'Payrolled employees'!S18</f>
        <v>2210</v>
      </c>
      <c r="T16" s="80">
        <f>'Payrolled employees'!T19-'Payrolled employees'!T18</f>
        <v>1061</v>
      </c>
      <c r="U16" s="80">
        <f>'Payrolled employees'!U19-'Payrolled employees'!U18</f>
        <v>-421</v>
      </c>
      <c r="V16" s="80">
        <f>'Payrolled employees'!V19-'Payrolled employees'!V18</f>
        <v>-777</v>
      </c>
      <c r="W16" s="80">
        <f>'Payrolled employees'!W19-'Payrolled employees'!W18</f>
        <v>-989</v>
      </c>
      <c r="X16" s="80">
        <f>'Payrolled employees'!X19-'Payrolled employees'!X18</f>
        <v>-694</v>
      </c>
      <c r="Y16" s="80">
        <f>'Payrolled employees'!Y19-'Payrolled employees'!Y18</f>
        <v>-593</v>
      </c>
      <c r="Z16" s="80">
        <f>'Payrolled employees'!Z19-'Payrolled employees'!Z18</f>
        <v>-667</v>
      </c>
      <c r="AA16" s="80">
        <f>'Payrolled employees'!AA19-'Payrolled employees'!AA18</f>
        <v>-381</v>
      </c>
      <c r="AB16" s="80">
        <f>'Payrolled employees'!AB19-'Payrolled employees'!AB18</f>
        <v>-454</v>
      </c>
      <c r="AC16" s="80">
        <f>'Payrolled employees'!AC19-'Payrolled employees'!AC18</f>
        <v>-437</v>
      </c>
      <c r="AD16" s="80">
        <f>'Payrolled employees'!AD19-'Payrolled employees'!AD18</f>
        <v>2834</v>
      </c>
      <c r="AE16" s="80">
        <f>'Payrolled employees'!AE19-'Payrolled employees'!AE18</f>
        <v>1731</v>
      </c>
      <c r="AF16" s="80">
        <f>'Payrolled employees'!AF19-'Payrolled employees'!AF18</f>
        <v>768</v>
      </c>
      <c r="AG16" s="80">
        <f>'Payrolled employees'!AG19-'Payrolled employees'!AG18</f>
        <v>-8</v>
      </c>
      <c r="AH16" s="80">
        <f>'Payrolled employees'!AH19-'Payrolled employees'!AH18</f>
        <v>-723</v>
      </c>
      <c r="AI16" s="80">
        <f>'Payrolled employees'!AI19-'Payrolled employees'!AI18</f>
        <v>-1238</v>
      </c>
      <c r="AJ16" s="80">
        <f>'Payrolled employees'!AJ19-'Payrolled employees'!AJ18</f>
        <v>-918</v>
      </c>
      <c r="AK16" s="80">
        <f>'Payrolled employees'!AK19-'Payrolled employees'!AK18</f>
        <v>-860</v>
      </c>
      <c r="AL16" s="80">
        <f>'Payrolled employees'!AL19-'Payrolled employees'!AL18</f>
        <v>-907</v>
      </c>
      <c r="AM16" s="80">
        <f>'Payrolled employees'!AM19-'Payrolled employees'!AM18</f>
        <v>129</v>
      </c>
      <c r="AN16" s="80">
        <f>'Payrolled employees'!AN19-'Payrolled employees'!AN18</f>
        <v>347</v>
      </c>
      <c r="AO16" s="80">
        <f>'Payrolled employees'!AO19-'Payrolled employees'!AO18</f>
        <v>-2968</v>
      </c>
      <c r="AP16" s="80">
        <f>'Payrolled employees'!AP19-'Payrolled employees'!AP18</f>
        <v>4873</v>
      </c>
      <c r="AQ16" s="80">
        <f>'Payrolled employees'!AQ19-'Payrolled employees'!AQ18</f>
        <v>1971</v>
      </c>
      <c r="AR16" s="80">
        <f>'Payrolled employees'!AR19-'Payrolled employees'!AR18</f>
        <v>549</v>
      </c>
      <c r="AS16" s="80">
        <f>'Payrolled employees'!AS19-'Payrolled employees'!AS18</f>
        <v>359</v>
      </c>
      <c r="AT16" s="80">
        <f>'Payrolled employees'!AT19-'Payrolled employees'!AT18</f>
        <v>-628</v>
      </c>
      <c r="AU16" s="80">
        <f>'Payrolled employees'!AU19-'Payrolled employees'!AU18</f>
        <v>-1537</v>
      </c>
      <c r="AV16" s="80">
        <f>'Payrolled employees'!AV19-'Payrolled employees'!AV18</f>
        <v>-1467</v>
      </c>
      <c r="AW16" s="80">
        <f>'Payrolled employees'!AW19-'Payrolled employees'!AW18</f>
        <v>-1444</v>
      </c>
      <c r="AX16" s="80">
        <f>'Payrolled employees'!AX19-'Payrolled employees'!AX18</f>
        <v>-1398</v>
      </c>
      <c r="AY16" s="80">
        <f>'Payrolled employees'!AY19-'Payrolled employees'!AY18</f>
        <v>960</v>
      </c>
      <c r="AZ16" s="80">
        <f>'Payrolled employees'!AZ19-'Payrolled employees'!AZ18</f>
        <v>2165</v>
      </c>
      <c r="BA16" s="80">
        <f>'Payrolled employees'!BA19-'Payrolled employees'!BA18</f>
        <v>-6744</v>
      </c>
      <c r="BB16" s="80">
        <f>'Payrolled employees'!BB19-'Payrolled employees'!BB18</f>
        <v>7339</v>
      </c>
      <c r="BC16" s="80">
        <f>'Payrolled employees'!BC19-'Payrolled employees'!BC18</f>
        <v>2465</v>
      </c>
      <c r="BD16" s="80">
        <f>'Payrolled employees'!BD19-'Payrolled employees'!BD18</f>
        <v>358</v>
      </c>
      <c r="BE16" s="80">
        <f>'Payrolled employees'!BE19-'Payrolled employees'!BE18</f>
        <v>768</v>
      </c>
      <c r="BF16" s="80">
        <f>'Payrolled employees'!BF19-'Payrolled employees'!BF18</f>
        <v>-570</v>
      </c>
      <c r="BG16" s="80">
        <f>'Payrolled employees'!BG19-'Payrolled employees'!BG18</f>
        <v>-1796</v>
      </c>
      <c r="BH16" s="80">
        <f>'Payrolled employees'!BH19-'Payrolled employees'!BH18</f>
        <v>-1743</v>
      </c>
      <c r="BI16" s="80">
        <f>'Payrolled employees'!BI19-'Payrolled employees'!BI18</f>
        <v>-1733</v>
      </c>
      <c r="BJ16" s="80">
        <f>'Payrolled employees'!BJ19-'Payrolled employees'!BJ18</f>
        <v>-1358</v>
      </c>
      <c r="BK16" s="80">
        <f>'Payrolled employees'!BK19-'Payrolled employees'!BK18</f>
        <v>2725</v>
      </c>
      <c r="BL16" s="80">
        <f>'Payrolled employees'!BL19-'Payrolled employees'!BL18</f>
        <v>5338</v>
      </c>
      <c r="BM16" s="80">
        <f>'Payrolled employees'!BM19-'Payrolled employees'!BM18</f>
        <v>-10763</v>
      </c>
      <c r="BN16" s="80">
        <f>'Payrolled employees'!BN19-'Payrolled employees'!BN18</f>
        <v>10581</v>
      </c>
      <c r="BO16" s="80">
        <f>'Payrolled employees'!BO19-'Payrolled employees'!BO18</f>
        <v>4152</v>
      </c>
      <c r="BP16" s="80">
        <f>'Payrolled employees'!BP19-'Payrolled employees'!BP18</f>
        <v>1924</v>
      </c>
      <c r="BQ16" s="80">
        <f>'Payrolled employees'!BQ19-'Payrolled employees'!BQ18</f>
        <v>2473</v>
      </c>
      <c r="BR16" s="80">
        <f>'Payrolled employees'!BR19-'Payrolled employees'!BR18</f>
        <v>472</v>
      </c>
      <c r="BS16" s="80">
        <f>'Payrolled employees'!BS19-'Payrolled employees'!BS18</f>
        <v>772</v>
      </c>
      <c r="BT16" s="80">
        <f>'Payrolled employees'!BT19-'Payrolled employees'!BT18</f>
        <v>-2093</v>
      </c>
      <c r="BU16" s="80">
        <f>'Payrolled employees'!BU19-'Payrolled employees'!BU18</f>
        <v>-3874</v>
      </c>
      <c r="BV16" s="80">
        <f>'Payrolled employees'!BV19-'Payrolled employees'!BV18</f>
        <v>-5905</v>
      </c>
      <c r="BW16" s="80">
        <f>'Payrolled employees'!BW19-'Payrolled employees'!BW18</f>
        <v>-9779</v>
      </c>
      <c r="BX16" s="80">
        <f>'Payrolled employees'!BX19-'Payrolled employees'!BX18</f>
        <v>-13546</v>
      </c>
      <c r="BY16" s="80">
        <f>'Payrolled employees'!BY19-'Payrolled employees'!BY18</f>
        <v>11731</v>
      </c>
      <c r="BZ16" s="13" t="s">
        <v>75</v>
      </c>
    </row>
    <row r="17" spans="1:78" ht="14.85" x14ac:dyDescent="0.25">
      <c r="A17" s="20" t="s">
        <v>76</v>
      </c>
      <c r="B17" s="51">
        <f>'Payrolled employees'!B20-'Payrolled employees'!B6</f>
        <v>-20022</v>
      </c>
      <c r="C17" s="51">
        <f>'Payrolled employees'!C20-'Payrolled employees'!C6</f>
        <v>-24989</v>
      </c>
      <c r="D17" s="51">
        <f>'Payrolled employees'!D20-'Payrolled employees'!D6</f>
        <v>-15670</v>
      </c>
      <c r="E17" s="51">
        <f>'Payrolled employees'!E20-'Payrolled employees'!E6</f>
        <v>-5328</v>
      </c>
      <c r="F17" s="51">
        <f>'Payrolled employees'!F20-'Payrolled employees'!F6</f>
        <v>-8792</v>
      </c>
      <c r="G17" s="51">
        <f>'Payrolled employees'!G20-'Payrolled employees'!G6</f>
        <v>-8929</v>
      </c>
      <c r="H17" s="51">
        <f>'Payrolled employees'!H20-'Payrolled employees'!H6</f>
        <v>-9016</v>
      </c>
      <c r="I17" s="51">
        <f>'Payrolled employees'!I20-'Payrolled employees'!I6</f>
        <v>-8218</v>
      </c>
      <c r="J17" s="51">
        <f>'Payrolled employees'!J20-'Payrolled employees'!J6</f>
        <v>347</v>
      </c>
      <c r="K17" s="51">
        <f>'Payrolled employees'!K20-'Payrolled employees'!K6</f>
        <v>-7077</v>
      </c>
      <c r="L17" s="51">
        <f>'Payrolled employees'!L20-'Payrolled employees'!L6</f>
        <v>-7578</v>
      </c>
      <c r="M17" s="51">
        <f>'Payrolled employees'!M20-'Payrolled employees'!M6</f>
        <v>-7593</v>
      </c>
      <c r="N17" s="51">
        <f>'Payrolled employees'!N20-'Payrolled employees'!N6</f>
        <v>-14217</v>
      </c>
      <c r="O17" s="51">
        <f>'Payrolled employees'!O20-'Payrolled employees'!O6</f>
        <v>-14829</v>
      </c>
      <c r="P17" s="51">
        <f>'Payrolled employees'!P20-'Payrolled employees'!P6</f>
        <v>-5677</v>
      </c>
      <c r="Q17" s="51">
        <f>'Payrolled employees'!Q20-'Payrolled employees'!Q6</f>
        <v>3145</v>
      </c>
      <c r="R17" s="51">
        <f>'Payrolled employees'!R20-'Payrolled employees'!R6</f>
        <v>-2327</v>
      </c>
      <c r="S17" s="51">
        <f>'Payrolled employees'!S20-'Payrolled employees'!S6</f>
        <v>-8835</v>
      </c>
      <c r="T17" s="51">
        <f>'Payrolled employees'!T20-'Payrolled employees'!T6</f>
        <v>-4063</v>
      </c>
      <c r="U17" s="51">
        <f>'Payrolled employees'!U20-'Payrolled employees'!U6</f>
        <v>-3760</v>
      </c>
      <c r="V17" s="51">
        <f>'Payrolled employees'!V20-'Payrolled employees'!V6</f>
        <v>2897</v>
      </c>
      <c r="W17" s="51">
        <f>'Payrolled employees'!W20-'Payrolled employees'!W6</f>
        <v>-9924</v>
      </c>
      <c r="X17" s="51">
        <f>'Payrolled employees'!X20-'Payrolled employees'!X6</f>
        <v>-9022</v>
      </c>
      <c r="Y17" s="51">
        <f>'Payrolled employees'!Y20-'Payrolled employees'!Y6</f>
        <v>-6764</v>
      </c>
      <c r="Z17" s="51">
        <f>'Payrolled employees'!Z20-'Payrolled employees'!Z6</f>
        <v>-15955</v>
      </c>
      <c r="AA17" s="51">
        <f>'Payrolled employees'!AA20-'Payrolled employees'!AA6</f>
        <v>3992</v>
      </c>
      <c r="AB17" s="51">
        <f>'Payrolled employees'!AB20-'Payrolled employees'!AB6</f>
        <v>721</v>
      </c>
      <c r="AC17" s="51">
        <f>'Payrolled employees'!AC20-'Payrolled employees'!AC6</f>
        <v>4895</v>
      </c>
      <c r="AD17" s="51">
        <f>'Payrolled employees'!AD20-'Payrolled employees'!AD6</f>
        <v>6105</v>
      </c>
      <c r="AE17" s="51">
        <f>'Payrolled employees'!AE20-'Payrolled employees'!AE6</f>
        <v>-7641</v>
      </c>
      <c r="AF17" s="51">
        <f>'Payrolled employees'!AF20-'Payrolled employees'!AF6</f>
        <v>-1717</v>
      </c>
      <c r="AG17" s="51">
        <f>'Payrolled employees'!AG20-'Payrolled employees'!AG6</f>
        <v>-2707</v>
      </c>
      <c r="AH17" s="51">
        <f>'Payrolled employees'!AH20-'Payrolled employees'!AH6</f>
        <v>5207</v>
      </c>
      <c r="AI17" s="51">
        <f>'Payrolled employees'!AI20-'Payrolled employees'!AI6</f>
        <v>-7786</v>
      </c>
      <c r="AJ17" s="51">
        <f>'Payrolled employees'!AJ20-'Payrolled employees'!AJ6</f>
        <v>-6452</v>
      </c>
      <c r="AK17" s="51">
        <f>'Payrolled employees'!AK20-'Payrolled employees'!AK6</f>
        <v>-5677</v>
      </c>
      <c r="AL17" s="51">
        <f>'Payrolled employees'!AL20-'Payrolled employees'!AL6</f>
        <v>-13192</v>
      </c>
      <c r="AM17" s="51">
        <f>'Payrolled employees'!AM20-'Payrolled employees'!AM6</f>
        <v>7831</v>
      </c>
      <c r="AN17" s="51">
        <f>'Payrolled employees'!AN20-'Payrolled employees'!AN6</f>
        <v>8849</v>
      </c>
      <c r="AO17" s="51">
        <f>'Payrolled employees'!AO20-'Payrolled employees'!AO6</f>
        <v>11559</v>
      </c>
      <c r="AP17" s="51">
        <f>'Payrolled employees'!AP20-'Payrolled employees'!AP6</f>
        <v>21421</v>
      </c>
      <c r="AQ17" s="51">
        <f>'Payrolled employees'!AQ20-'Payrolled employees'!AQ6</f>
        <v>11115</v>
      </c>
      <c r="AR17" s="51">
        <f>'Payrolled employees'!AR20-'Payrolled employees'!AR6</f>
        <v>5054</v>
      </c>
      <c r="AS17" s="51">
        <f>'Payrolled employees'!AS20-'Payrolled employees'!AS6</f>
        <v>2532</v>
      </c>
      <c r="AT17" s="51">
        <f>'Payrolled employees'!AT20-'Payrolled employees'!AT6</f>
        <v>8305</v>
      </c>
      <c r="AU17" s="51">
        <f>'Payrolled employees'!AU20-'Payrolled employees'!AU6</f>
        <v>-12251</v>
      </c>
      <c r="AV17" s="51">
        <f>'Payrolled employees'!AV20-'Payrolled employees'!AV6</f>
        <v>-11587</v>
      </c>
      <c r="AW17" s="51">
        <f>'Payrolled employees'!AW20-'Payrolled employees'!AW6</f>
        <v>-7574</v>
      </c>
      <c r="AX17" s="51">
        <f>'Payrolled employees'!AX20-'Payrolled employees'!AX6</f>
        <v>-8636</v>
      </c>
      <c r="AY17" s="51">
        <f>'Payrolled employees'!AY20-'Payrolled employees'!AY6</f>
        <v>752</v>
      </c>
      <c r="AZ17" s="51">
        <f>'Payrolled employees'!AZ20-'Payrolled employees'!AZ6</f>
        <v>8026</v>
      </c>
      <c r="BA17" s="51">
        <f>'Payrolled employees'!BA20-'Payrolled employees'!BA6</f>
        <v>14123</v>
      </c>
      <c r="BB17" s="51">
        <f>'Payrolled employees'!BB20-'Payrolled employees'!BB6</f>
        <v>30394</v>
      </c>
      <c r="BC17" s="51">
        <f>'Payrolled employees'!BC20-'Payrolled employees'!BC6</f>
        <v>8003</v>
      </c>
      <c r="BD17" s="51">
        <f>'Payrolled employees'!BD20-'Payrolled employees'!BD6</f>
        <v>-14577</v>
      </c>
      <c r="BE17" s="51">
        <f>'Payrolled employees'!BE20-'Payrolled employees'!BE6</f>
        <v>-17066</v>
      </c>
      <c r="BF17" s="51">
        <f>'Payrolled employees'!BF20-'Payrolled employees'!BF6</f>
        <v>5611</v>
      </c>
      <c r="BG17" s="51">
        <f>'Payrolled employees'!BG20-'Payrolled employees'!BG6</f>
        <v>-7264</v>
      </c>
      <c r="BH17" s="51">
        <f>'Payrolled employees'!BH20-'Payrolled employees'!BH6</f>
        <v>-16663</v>
      </c>
      <c r="BI17" s="51">
        <f>'Payrolled employees'!BI20-'Payrolled employees'!BI6</f>
        <v>-15294</v>
      </c>
      <c r="BJ17" s="51">
        <f>'Payrolled employees'!BJ20-'Payrolled employees'!BJ6</f>
        <v>-21642</v>
      </c>
      <c r="BK17" s="51">
        <f>'Payrolled employees'!BK20-'Payrolled employees'!BK6</f>
        <v>-33858</v>
      </c>
      <c r="BL17" s="51">
        <f>'Payrolled employees'!BL20-'Payrolled employees'!BL6</f>
        <v>-47859</v>
      </c>
      <c r="BM17" s="51">
        <f>'Payrolled employees'!BM20-'Payrolled employees'!BM6</f>
        <v>-85914</v>
      </c>
      <c r="BN17" s="51">
        <f ca="1">'Payrolled employees'!BN20-'Payrolled employees'!BN6</f>
        <v>-74273</v>
      </c>
      <c r="BO17" s="51">
        <f ca="1">'Payrolled employees'!BO20-'Payrolled employees'!BO6</f>
        <v>-68876</v>
      </c>
      <c r="BP17" s="51">
        <f ca="1">'Payrolled employees'!BP20-'Payrolled employees'!BP6</f>
        <v>-172469</v>
      </c>
      <c r="BQ17" s="51">
        <f ca="1">'Payrolled employees'!BQ20-'Payrolled employees'!BQ6</f>
        <v>-126249</v>
      </c>
      <c r="BR17" s="51">
        <f ca="1">'Payrolled employees'!BR20-'Payrolled employees'!BR6</f>
        <v>-127983</v>
      </c>
      <c r="BS17" s="51">
        <f ca="1">'Payrolled employees'!BS20-'Payrolled employees'!BS6</f>
        <v>-38372</v>
      </c>
      <c r="BT17" s="51">
        <f ca="1">'Payrolled employees'!BT20-'Payrolled employees'!BT6</f>
        <v>-39550</v>
      </c>
      <c r="BU17" s="51">
        <f ca="1">'Payrolled employees'!BU20-'Payrolled employees'!BU6</f>
        <v>-34006</v>
      </c>
      <c r="BV17" s="51">
        <f ca="1">'Payrolled employees'!BV20-'Payrolled employees'!BV6</f>
        <v>26698</v>
      </c>
      <c r="BW17" s="51">
        <f ca="1">'Payrolled employees'!BW20-'Payrolled employees'!BW6</f>
        <v>-45830</v>
      </c>
      <c r="BX17" s="51">
        <f ca="1">'Payrolled employees'!BX20-'Payrolled employees'!BX6</f>
        <v>-94341</v>
      </c>
      <c r="BY17" s="51">
        <f ca="1">'Payrolled employees'!BY20-'Payrolled employees'!BY6</f>
        <v>11731</v>
      </c>
      <c r="BZ17" s="51">
        <f ca="1">'Payrolled employees'!BZ20-'Payrolled employees'!BZ6</f>
        <v>0</v>
      </c>
    </row>
    <row r="20" spans="1:78" x14ac:dyDescent="0.2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row>
    <row r="21" spans="1:78" x14ac:dyDescent="0.2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row>
    <row r="22" spans="1:78" x14ac:dyDescent="0.2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row>
    <row r="23" spans="1:78" x14ac:dyDescent="0.2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row>
    <row r="24" spans="1:78" x14ac:dyDescent="0.2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row>
    <row r="25" spans="1:78" x14ac:dyDescent="0.2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spans="1:78" x14ac:dyDescent="0.2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78" x14ac:dyDescent="0.2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78" x14ac:dyDescent="0.2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78" x14ac:dyDescent="0.2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78" x14ac:dyDescent="0.2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78" x14ac:dyDescent="0.2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D7"/>
  <sheetViews>
    <sheetView workbookViewId="0"/>
  </sheetViews>
  <sheetFormatPr defaultRowHeight="15" x14ac:dyDescent="0.25"/>
  <cols>
    <col min="1" max="1" width="5.5703125" bestFit="1" customWidth="1"/>
    <col min="2" max="2" width="13.5703125" customWidth="1"/>
    <col min="3" max="3" width="19.140625" customWidth="1"/>
    <col min="4" max="4" width="43" customWidth="1"/>
  </cols>
  <sheetData>
    <row r="2" spans="1:4" ht="17.850000000000001" x14ac:dyDescent="0.25">
      <c r="B2" s="53" t="s">
        <v>85</v>
      </c>
      <c r="C2" s="52"/>
      <c r="D2" s="52"/>
    </row>
    <row r="3" spans="1:4" ht="14.85" x14ac:dyDescent="0.25">
      <c r="A3" s="3"/>
    </row>
    <row r="4" spans="1:4" ht="15.6" x14ac:dyDescent="0.25">
      <c r="B4" s="54" t="s">
        <v>81</v>
      </c>
      <c r="C4" s="52"/>
      <c r="D4" s="52"/>
    </row>
    <row r="6" spans="1:4" ht="26.1" x14ac:dyDescent="0.25">
      <c r="B6" s="56" t="s">
        <v>82</v>
      </c>
      <c r="C6" s="57" t="s">
        <v>83</v>
      </c>
      <c r="D6" s="55" t="s">
        <v>84</v>
      </c>
    </row>
    <row r="7" spans="1:4" ht="77.25" x14ac:dyDescent="0.25">
      <c r="B7" s="74" t="s">
        <v>116</v>
      </c>
      <c r="C7" s="73" t="s">
        <v>117</v>
      </c>
      <c r="D7" s="72" t="s">
        <v>108</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M86"/>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17" bestFit="1" customWidth="1"/>
    <col min="2" max="2" width="9.140625" bestFit="1" customWidth="1"/>
    <col min="3" max="3" width="12" bestFit="1" customWidth="1"/>
    <col min="4" max="4" width="16" bestFit="1" customWidth="1"/>
    <col min="5" max="5" width="13.140625" bestFit="1" customWidth="1"/>
    <col min="6" max="6" width="15.5703125" bestFit="1" customWidth="1"/>
    <col min="7" max="7" width="15.28515625" bestFit="1" customWidth="1"/>
    <col min="8" max="8" width="12.5703125" bestFit="1" customWidth="1"/>
    <col min="9" max="9" width="13.85546875" bestFit="1" customWidth="1"/>
    <col min="10" max="10" width="11.42578125" bestFit="1" customWidth="1"/>
    <col min="11" max="11" width="10.140625" bestFit="1" customWidth="1"/>
    <col min="12" max="12" width="9.7109375" bestFit="1" customWidth="1"/>
    <col min="13" max="13" width="10" bestFit="1" customWidth="1"/>
    <col min="14" max="14" width="9.140625" bestFit="1" customWidth="1"/>
    <col min="15" max="15" width="12" bestFit="1" customWidth="1"/>
    <col min="16" max="16" width="16" bestFit="1" customWidth="1"/>
    <col min="17" max="17" width="13.140625" bestFit="1" customWidth="1"/>
    <col min="18" max="18" width="15.5703125" bestFit="1" customWidth="1"/>
    <col min="19" max="19" width="15.28515625" bestFit="1" customWidth="1"/>
    <col min="20" max="20" width="12.5703125" bestFit="1" customWidth="1"/>
    <col min="21" max="21" width="13.85546875" bestFit="1" customWidth="1"/>
    <col min="22" max="22" width="11.42578125" bestFit="1" customWidth="1"/>
    <col min="23" max="23" width="10.140625" bestFit="1" customWidth="1"/>
    <col min="24" max="24" width="9.7109375" bestFit="1" customWidth="1"/>
    <col min="25" max="25" width="10" bestFit="1" customWidth="1"/>
    <col min="26" max="26" width="9.140625" bestFit="1" customWidth="1"/>
    <col min="27" max="27" width="12" bestFit="1" customWidth="1"/>
    <col min="28" max="28" width="16" bestFit="1" customWidth="1"/>
    <col min="29" max="29" width="13.140625" bestFit="1" customWidth="1"/>
    <col min="30" max="30" width="15.5703125" bestFit="1" customWidth="1"/>
    <col min="31" max="31" width="15.28515625" bestFit="1" customWidth="1"/>
    <col min="32" max="32" width="12.5703125" bestFit="1" customWidth="1"/>
    <col min="33" max="33" width="13.85546875" bestFit="1" customWidth="1"/>
    <col min="34" max="34" width="11.42578125" bestFit="1" customWidth="1"/>
    <col min="35" max="35" width="10.140625" bestFit="1" customWidth="1"/>
    <col min="36" max="36" width="9.7109375" bestFit="1" customWidth="1"/>
    <col min="37" max="37" width="10" bestFit="1" customWidth="1"/>
    <col min="38" max="38" width="9.140625" bestFit="1" customWidth="1"/>
    <col min="39" max="39" width="12" bestFit="1" customWidth="1"/>
    <col min="40" max="40" width="16" bestFit="1" customWidth="1"/>
    <col min="41" max="41" width="13.140625" bestFit="1" customWidth="1"/>
    <col min="42" max="42" width="15.5703125" bestFit="1" customWidth="1"/>
    <col min="43" max="43" width="15.28515625" bestFit="1" customWidth="1"/>
    <col min="44" max="44" width="12.5703125" bestFit="1" customWidth="1"/>
    <col min="45" max="45" width="13.85546875" bestFit="1" customWidth="1"/>
    <col min="46" max="46" width="11.42578125" bestFit="1" customWidth="1"/>
    <col min="47" max="47" width="10.140625" bestFit="1" customWidth="1"/>
    <col min="48" max="48" width="9.7109375" bestFit="1" customWidth="1"/>
    <col min="49" max="49" width="10" bestFit="1" customWidth="1"/>
    <col min="50" max="50" width="9.140625" bestFit="1" customWidth="1"/>
    <col min="51" max="51" width="12" bestFit="1" customWidth="1"/>
    <col min="52" max="52" width="16" bestFit="1" customWidth="1"/>
    <col min="53" max="53" width="13.140625" bestFit="1" customWidth="1"/>
    <col min="54" max="54" width="15.5703125" bestFit="1" customWidth="1"/>
    <col min="55" max="55" width="15.28515625" bestFit="1" customWidth="1"/>
    <col min="56" max="56" width="12.5703125" bestFit="1" customWidth="1"/>
    <col min="57" max="57" width="13.85546875" bestFit="1" customWidth="1"/>
    <col min="58" max="58" width="11.42578125" bestFit="1" customWidth="1"/>
    <col min="59" max="59" width="10.140625" bestFit="1" customWidth="1"/>
    <col min="60" max="60" width="9.7109375" bestFit="1" customWidth="1"/>
    <col min="61" max="61" width="10" bestFit="1" customWidth="1"/>
    <col min="62" max="62" width="9.140625" bestFit="1" customWidth="1"/>
    <col min="63" max="63" width="12" bestFit="1" customWidth="1"/>
    <col min="64" max="64" width="16" bestFit="1" customWidth="1"/>
    <col min="65" max="65" width="13.140625" bestFit="1" customWidth="1"/>
    <col min="66" max="66" width="15.5703125" bestFit="1" customWidth="1"/>
    <col min="67" max="67" width="15.28515625" bestFit="1" customWidth="1"/>
    <col min="68" max="68" width="12.5703125" bestFit="1" customWidth="1"/>
    <col min="69" max="69" width="13.85546875" bestFit="1" customWidth="1"/>
    <col min="70" max="70" width="11.42578125" bestFit="1" customWidth="1"/>
    <col min="71" max="71" width="10.140625" bestFit="1" customWidth="1"/>
    <col min="72" max="72" width="9.7109375" bestFit="1" customWidth="1"/>
    <col min="73" max="73" width="10" bestFit="1" customWidth="1"/>
    <col min="74" max="74" width="8.7109375" bestFit="1" customWidth="1"/>
    <col min="75" max="75" width="12" bestFit="1" customWidth="1"/>
    <col min="76" max="76" width="16" bestFit="1" customWidth="1"/>
    <col min="77" max="77" width="13.140625" bestFit="1" customWidth="1"/>
    <col min="78" max="78" width="15.5703125" customWidth="1"/>
  </cols>
  <sheetData>
    <row r="1" spans="1:91" ht="18.600000000000001" x14ac:dyDescent="0.3">
      <c r="BZ1" s="12" t="s">
        <v>115</v>
      </c>
      <c r="CC1" s="9"/>
      <c r="CD1" s="9"/>
      <c r="CE1" s="9"/>
      <c r="CF1" s="9"/>
      <c r="CG1" s="9"/>
      <c r="CH1" s="9"/>
      <c r="CI1" s="9"/>
      <c r="CJ1" s="9"/>
      <c r="CK1" s="9"/>
      <c r="CL1" s="9"/>
    </row>
    <row r="2" spans="1:91" ht="14.85" x14ac:dyDescent="0.25">
      <c r="BZ2" s="11" t="s">
        <v>102</v>
      </c>
      <c r="CC2" s="9"/>
      <c r="CD2" s="9"/>
      <c r="CE2" s="9"/>
      <c r="CF2" s="9"/>
      <c r="CG2" s="9"/>
      <c r="CH2" s="9"/>
      <c r="CI2" s="9"/>
      <c r="CJ2" s="9"/>
      <c r="CK2" s="9"/>
      <c r="CL2" s="9"/>
    </row>
    <row r="3" spans="1:91" ht="6.6" customHeight="1" x14ac:dyDescent="0.25">
      <c r="CB3" s="9"/>
      <c r="CC3" s="9"/>
      <c r="CD3" s="9"/>
      <c r="CE3" s="9"/>
      <c r="CF3" s="9"/>
      <c r="CG3" s="9"/>
      <c r="CH3" s="9"/>
      <c r="CI3" s="9"/>
      <c r="CJ3" s="9"/>
      <c r="CK3" s="9"/>
      <c r="CL3" s="9"/>
      <c r="CM3" s="11"/>
    </row>
    <row r="4" spans="1:91" s="25" customFormat="1" ht="6.6" customHeight="1" x14ac:dyDescent="0.25">
      <c r="A4" s="25" t="s">
        <v>72</v>
      </c>
      <c r="BN4" s="25">
        <v>1</v>
      </c>
      <c r="BO4" s="25">
        <v>2</v>
      </c>
      <c r="BP4" s="25">
        <v>3</v>
      </c>
      <c r="BQ4" s="25">
        <v>4</v>
      </c>
      <c r="BR4" s="25">
        <v>5</v>
      </c>
      <c r="BS4" s="25">
        <v>5</v>
      </c>
      <c r="BT4" s="25">
        <v>6</v>
      </c>
      <c r="BU4" s="25">
        <v>7</v>
      </c>
      <c r="BV4" s="25">
        <v>8</v>
      </c>
      <c r="BW4" s="25">
        <v>9</v>
      </c>
      <c r="BX4" s="25">
        <v>10</v>
      </c>
      <c r="BY4" s="25">
        <v>11</v>
      </c>
      <c r="BZ4" s="25">
        <v>12</v>
      </c>
      <c r="CB4" s="44"/>
      <c r="CC4" s="44"/>
      <c r="CD4" s="44"/>
      <c r="CE4" s="44"/>
      <c r="CF4" s="44"/>
      <c r="CG4" s="44"/>
      <c r="CH4" s="44"/>
      <c r="CI4" s="44"/>
      <c r="CJ4" s="44"/>
      <c r="CK4" s="44"/>
      <c r="CL4" s="44"/>
    </row>
    <row r="5" spans="1:91" s="15" customFormat="1" ht="14.85" x14ac:dyDescent="0.25">
      <c r="A5" s="15" t="s">
        <v>74</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77</v>
      </c>
      <c r="BU5" s="45" t="s">
        <v>78</v>
      </c>
      <c r="BV5" s="45" t="s">
        <v>79</v>
      </c>
      <c r="BW5" s="45" t="s">
        <v>80</v>
      </c>
      <c r="BX5" s="45" t="s">
        <v>106</v>
      </c>
      <c r="BY5" s="45" t="s">
        <v>107</v>
      </c>
      <c r="BZ5" s="45" t="s">
        <v>113</v>
      </c>
      <c r="CB5" s="17"/>
      <c r="CC5" s="17"/>
      <c r="CD5" s="17"/>
      <c r="CE5" s="17"/>
      <c r="CF5" s="17"/>
      <c r="CG5" s="17"/>
      <c r="CH5" s="17"/>
      <c r="CI5" s="17"/>
      <c r="CJ5" s="17"/>
      <c r="CK5" s="17"/>
      <c r="CL5" s="17"/>
      <c r="CM5" s="10"/>
    </row>
    <row r="6" spans="1:91" s="27" customFormat="1" ht="14.85" x14ac:dyDescent="0.2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Z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c r="BZ6" s="22">
        <f t="shared" ca="1" si="2"/>
        <v>1921</v>
      </c>
    </row>
    <row r="7" spans="1:91" ht="14.85" x14ac:dyDescent="0.2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ht="14.85" x14ac:dyDescent="0.2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ht="14.85" x14ac:dyDescent="0.2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ht="14.85" x14ac:dyDescent="0.2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ht="14.85" x14ac:dyDescent="0.2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ht="14.85" x14ac:dyDescent="0.2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ht="14.85" x14ac:dyDescent="0.2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ht="14.85" x14ac:dyDescent="0.2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ht="14.85" x14ac:dyDescent="0.2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ht="14.85" x14ac:dyDescent="0.2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78" ht="14.85" x14ac:dyDescent="0.2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78" ht="14.85" x14ac:dyDescent="0.2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78" x14ac:dyDescent="0.25">
      <c r="A19" s="3">
        <v>44166</v>
      </c>
      <c r="B19" s="7">
        <v>1598</v>
      </c>
      <c r="C19" s="7">
        <v>1601</v>
      </c>
      <c r="D19" s="7">
        <v>1601</v>
      </c>
      <c r="E19" s="7">
        <v>1605</v>
      </c>
      <c r="F19" s="7">
        <v>1608</v>
      </c>
      <c r="G19" s="7">
        <v>1617</v>
      </c>
      <c r="H19" s="7">
        <v>1620</v>
      </c>
      <c r="I19" s="7">
        <v>1620</v>
      </c>
      <c r="J19" s="7">
        <v>1617</v>
      </c>
      <c r="K19" s="7">
        <v>1612</v>
      </c>
      <c r="L19" s="7">
        <v>1615</v>
      </c>
      <c r="M19" s="7">
        <v>1616</v>
      </c>
      <c r="N19" s="7">
        <v>1619</v>
      </c>
      <c r="O19" s="7">
        <v>1616</v>
      </c>
      <c r="P19" s="7">
        <v>1619</v>
      </c>
      <c r="Q19" s="7">
        <v>1627</v>
      </c>
      <c r="R19" s="7">
        <v>1631</v>
      </c>
      <c r="S19" s="7">
        <v>1632</v>
      </c>
      <c r="T19" s="7">
        <v>1638</v>
      </c>
      <c r="U19" s="7">
        <v>1640</v>
      </c>
      <c r="V19" s="7">
        <v>1645</v>
      </c>
      <c r="W19" s="7">
        <v>1650</v>
      </c>
      <c r="X19" s="7">
        <v>1651</v>
      </c>
      <c r="Y19" s="7">
        <v>1653</v>
      </c>
      <c r="Z19" s="7">
        <v>1658</v>
      </c>
      <c r="AA19" s="7">
        <v>1659</v>
      </c>
      <c r="AB19" s="7">
        <v>1665</v>
      </c>
      <c r="AC19" s="7">
        <v>1665</v>
      </c>
      <c r="AD19" s="7">
        <v>1668</v>
      </c>
      <c r="AE19" s="7">
        <v>1669</v>
      </c>
      <c r="AF19" s="7">
        <v>1668</v>
      </c>
      <c r="AG19" s="7">
        <v>1676</v>
      </c>
      <c r="AH19" s="7">
        <v>1684</v>
      </c>
      <c r="AI19" s="7">
        <v>1686</v>
      </c>
      <c r="AJ19" s="7">
        <v>1688</v>
      </c>
      <c r="AK19" s="7">
        <v>1693</v>
      </c>
      <c r="AL19" s="7">
        <v>1693</v>
      </c>
      <c r="AM19" s="7">
        <v>1698</v>
      </c>
      <c r="AN19" s="7">
        <v>1706</v>
      </c>
      <c r="AO19" s="7">
        <v>1708</v>
      </c>
      <c r="AP19" s="7">
        <v>1716</v>
      </c>
      <c r="AQ19" s="7">
        <v>1723</v>
      </c>
      <c r="AR19" s="7">
        <v>1724</v>
      </c>
      <c r="AS19" s="7">
        <v>1726</v>
      </c>
      <c r="AT19" s="7">
        <v>1727</v>
      </c>
      <c r="AU19" s="7">
        <v>1726</v>
      </c>
      <c r="AV19" s="7">
        <v>1745</v>
      </c>
      <c r="AW19" s="7">
        <v>1753</v>
      </c>
      <c r="AX19" s="7">
        <v>1752</v>
      </c>
      <c r="AY19" s="7">
        <v>1770</v>
      </c>
      <c r="AZ19" s="7">
        <v>1765</v>
      </c>
      <c r="BA19" s="7">
        <v>1770</v>
      </c>
      <c r="BB19" s="7">
        <v>1782</v>
      </c>
      <c r="BC19" s="7">
        <v>1776</v>
      </c>
      <c r="BD19" s="7">
        <v>1783</v>
      </c>
      <c r="BE19" s="7">
        <v>1789</v>
      </c>
      <c r="BF19" s="7">
        <v>1796</v>
      </c>
      <c r="BG19" s="7">
        <v>1805</v>
      </c>
      <c r="BH19" s="7">
        <v>1810</v>
      </c>
      <c r="BI19" s="7">
        <v>1810</v>
      </c>
      <c r="BJ19" s="7">
        <v>1820</v>
      </c>
      <c r="BK19" s="7">
        <v>1823</v>
      </c>
      <c r="BL19" s="7">
        <v>1827</v>
      </c>
      <c r="BM19" s="7">
        <v>1830</v>
      </c>
      <c r="BN19" s="7">
        <v>1836</v>
      </c>
      <c r="BO19" s="7">
        <v>1842</v>
      </c>
      <c r="BP19" s="7">
        <v>1851</v>
      </c>
      <c r="BQ19" s="7">
        <v>1858</v>
      </c>
      <c r="BR19" s="7">
        <v>1842</v>
      </c>
      <c r="BS19" s="7">
        <v>1788</v>
      </c>
      <c r="BT19" s="7">
        <v>1792</v>
      </c>
      <c r="BU19" s="7">
        <v>1829</v>
      </c>
      <c r="BV19" s="7">
        <v>1863</v>
      </c>
      <c r="BW19" s="7">
        <v>1879</v>
      </c>
      <c r="BX19" s="7">
        <v>1910</v>
      </c>
      <c r="BY19" s="7">
        <v>1919</v>
      </c>
      <c r="BZ19" s="23">
        <v>1921</v>
      </c>
    </row>
    <row r="20" spans="1:78" s="42" customFormat="1" ht="14.85" x14ac:dyDescent="0.25">
      <c r="A20" s="58" t="s">
        <v>70</v>
      </c>
      <c r="B20" s="26">
        <f>B19</f>
        <v>1598</v>
      </c>
      <c r="C20" s="26">
        <f t="shared" ref="C20:BN20" si="3">C19</f>
        <v>1601</v>
      </c>
      <c r="D20" s="26">
        <f t="shared" si="3"/>
        <v>1601</v>
      </c>
      <c r="E20" s="26">
        <f t="shared" si="3"/>
        <v>1605</v>
      </c>
      <c r="F20" s="26">
        <f t="shared" si="3"/>
        <v>1608</v>
      </c>
      <c r="G20" s="26">
        <f t="shared" si="3"/>
        <v>1617</v>
      </c>
      <c r="H20" s="26">
        <f t="shared" si="3"/>
        <v>1620</v>
      </c>
      <c r="I20" s="26">
        <f t="shared" si="3"/>
        <v>1620</v>
      </c>
      <c r="J20" s="26">
        <f t="shared" si="3"/>
        <v>1617</v>
      </c>
      <c r="K20" s="26">
        <f t="shared" si="3"/>
        <v>1612</v>
      </c>
      <c r="L20" s="26">
        <f t="shared" si="3"/>
        <v>1615</v>
      </c>
      <c r="M20" s="26">
        <f t="shared" si="3"/>
        <v>1616</v>
      </c>
      <c r="N20" s="26">
        <f t="shared" si="3"/>
        <v>1619</v>
      </c>
      <c r="O20" s="26">
        <f t="shared" si="3"/>
        <v>1616</v>
      </c>
      <c r="P20" s="26">
        <f t="shared" si="3"/>
        <v>1619</v>
      </c>
      <c r="Q20" s="26">
        <f t="shared" si="3"/>
        <v>1627</v>
      </c>
      <c r="R20" s="26">
        <f t="shared" si="3"/>
        <v>1631</v>
      </c>
      <c r="S20" s="26">
        <f t="shared" si="3"/>
        <v>1632</v>
      </c>
      <c r="T20" s="26">
        <f t="shared" si="3"/>
        <v>1638</v>
      </c>
      <c r="U20" s="26">
        <f t="shared" si="3"/>
        <v>1640</v>
      </c>
      <c r="V20" s="26">
        <f t="shared" si="3"/>
        <v>1645</v>
      </c>
      <c r="W20" s="26">
        <f t="shared" si="3"/>
        <v>1650</v>
      </c>
      <c r="X20" s="26">
        <f t="shared" si="3"/>
        <v>1651</v>
      </c>
      <c r="Y20" s="26">
        <f t="shared" si="3"/>
        <v>1653</v>
      </c>
      <c r="Z20" s="26">
        <f t="shared" si="3"/>
        <v>1658</v>
      </c>
      <c r="AA20" s="26">
        <f t="shared" si="3"/>
        <v>1659</v>
      </c>
      <c r="AB20" s="26">
        <f t="shared" si="3"/>
        <v>1665</v>
      </c>
      <c r="AC20" s="26">
        <f t="shared" si="3"/>
        <v>1665</v>
      </c>
      <c r="AD20" s="26">
        <f t="shared" si="3"/>
        <v>1668</v>
      </c>
      <c r="AE20" s="26">
        <f t="shared" si="3"/>
        <v>1669</v>
      </c>
      <c r="AF20" s="26">
        <f t="shared" si="3"/>
        <v>1668</v>
      </c>
      <c r="AG20" s="26">
        <f t="shared" si="3"/>
        <v>1676</v>
      </c>
      <c r="AH20" s="26">
        <f t="shared" si="3"/>
        <v>1684</v>
      </c>
      <c r="AI20" s="26">
        <f t="shared" si="3"/>
        <v>1686</v>
      </c>
      <c r="AJ20" s="26">
        <f t="shared" si="3"/>
        <v>1688</v>
      </c>
      <c r="AK20" s="26">
        <f t="shared" si="3"/>
        <v>1693</v>
      </c>
      <c r="AL20" s="26">
        <f t="shared" si="3"/>
        <v>1693</v>
      </c>
      <c r="AM20" s="26">
        <f t="shared" si="3"/>
        <v>1698</v>
      </c>
      <c r="AN20" s="26">
        <f t="shared" si="3"/>
        <v>1706</v>
      </c>
      <c r="AO20" s="26">
        <f t="shared" si="3"/>
        <v>1708</v>
      </c>
      <c r="AP20" s="26">
        <f t="shared" si="3"/>
        <v>1716</v>
      </c>
      <c r="AQ20" s="26">
        <f t="shared" si="3"/>
        <v>1723</v>
      </c>
      <c r="AR20" s="26">
        <f t="shared" si="3"/>
        <v>1724</v>
      </c>
      <c r="AS20" s="26">
        <f t="shared" si="3"/>
        <v>1726</v>
      </c>
      <c r="AT20" s="26">
        <f t="shared" si="3"/>
        <v>1727</v>
      </c>
      <c r="AU20" s="26">
        <f t="shared" si="3"/>
        <v>1726</v>
      </c>
      <c r="AV20" s="26">
        <f t="shared" si="3"/>
        <v>1745</v>
      </c>
      <c r="AW20" s="26">
        <f t="shared" si="3"/>
        <v>1753</v>
      </c>
      <c r="AX20" s="26">
        <f t="shared" si="3"/>
        <v>1752</v>
      </c>
      <c r="AY20" s="26">
        <f t="shared" si="3"/>
        <v>1770</v>
      </c>
      <c r="AZ20" s="26">
        <f t="shared" si="3"/>
        <v>1765</v>
      </c>
      <c r="BA20" s="26">
        <f t="shared" si="3"/>
        <v>1770</v>
      </c>
      <c r="BB20" s="26">
        <f t="shared" si="3"/>
        <v>1782</v>
      </c>
      <c r="BC20" s="26">
        <f t="shared" si="3"/>
        <v>1776</v>
      </c>
      <c r="BD20" s="26">
        <f t="shared" si="3"/>
        <v>1783</v>
      </c>
      <c r="BE20" s="26">
        <f t="shared" si="3"/>
        <v>1789</v>
      </c>
      <c r="BF20" s="26">
        <f t="shared" si="3"/>
        <v>1796</v>
      </c>
      <c r="BG20" s="26">
        <f t="shared" si="3"/>
        <v>1805</v>
      </c>
      <c r="BH20" s="26">
        <f t="shared" si="3"/>
        <v>1810</v>
      </c>
      <c r="BI20" s="26">
        <f t="shared" si="3"/>
        <v>1810</v>
      </c>
      <c r="BJ20" s="26">
        <f t="shared" si="3"/>
        <v>1820</v>
      </c>
      <c r="BK20" s="26">
        <f t="shared" si="3"/>
        <v>1823</v>
      </c>
      <c r="BL20" s="26">
        <f t="shared" si="3"/>
        <v>1827</v>
      </c>
      <c r="BM20" s="26">
        <f t="shared" si="3"/>
        <v>1830</v>
      </c>
      <c r="BN20" s="26">
        <f t="shared" si="3"/>
        <v>1836</v>
      </c>
      <c r="BO20" s="26">
        <f t="shared" ref="BO20:BZ20" si="4">BO19</f>
        <v>1842</v>
      </c>
      <c r="BP20" s="26">
        <f t="shared" si="4"/>
        <v>1851</v>
      </c>
      <c r="BQ20" s="26">
        <f t="shared" si="4"/>
        <v>1858</v>
      </c>
      <c r="BR20" s="26">
        <f t="shared" si="4"/>
        <v>1842</v>
      </c>
      <c r="BS20" s="26">
        <f t="shared" si="4"/>
        <v>1788</v>
      </c>
      <c r="BT20" s="26">
        <f t="shared" si="4"/>
        <v>1792</v>
      </c>
      <c r="BU20" s="26">
        <f t="shared" si="4"/>
        <v>1829</v>
      </c>
      <c r="BV20" s="26">
        <f t="shared" si="4"/>
        <v>1863</v>
      </c>
      <c r="BW20" s="26">
        <f t="shared" si="4"/>
        <v>1879</v>
      </c>
      <c r="BX20" s="26">
        <f t="shared" si="4"/>
        <v>1910</v>
      </c>
      <c r="BY20" s="26">
        <f t="shared" si="4"/>
        <v>1919</v>
      </c>
      <c r="BZ20" s="26">
        <f t="shared" si="4"/>
        <v>1921</v>
      </c>
    </row>
    <row r="22" spans="1:78" ht="14.85" x14ac:dyDescent="0.25">
      <c r="B22" s="80"/>
    </row>
    <row r="23" spans="1:78" ht="14.85" x14ac:dyDescent="0.25">
      <c r="B23" s="80"/>
    </row>
    <row r="24" spans="1:78" ht="14.85" x14ac:dyDescent="0.25">
      <c r="B24" s="80"/>
    </row>
    <row r="25" spans="1:78" ht="14.85" x14ac:dyDescent="0.25">
      <c r="B25" s="80"/>
    </row>
    <row r="26" spans="1:78" ht="14.85" x14ac:dyDescent="0.25">
      <c r="B26" s="80"/>
    </row>
    <row r="27" spans="1:78" ht="14.85" x14ac:dyDescent="0.25">
      <c r="B27" s="80"/>
    </row>
    <row r="28" spans="1:78" ht="14.85" x14ac:dyDescent="0.25">
      <c r="B28" s="80"/>
    </row>
    <row r="29" spans="1:78" ht="14.85" x14ac:dyDescent="0.25">
      <c r="B29" s="80"/>
    </row>
    <row r="30" spans="1:78" ht="14.85" x14ac:dyDescent="0.25">
      <c r="B30" s="80"/>
    </row>
    <row r="31" spans="1:78" ht="14.85" x14ac:dyDescent="0.25">
      <c r="B31" s="80"/>
    </row>
    <row r="32" spans="1:78" ht="14.85" x14ac:dyDescent="0.25">
      <c r="B32" s="80"/>
    </row>
    <row r="33" spans="2:2" ht="14.85" x14ac:dyDescent="0.25">
      <c r="B33" s="80"/>
    </row>
    <row r="34" spans="2:2" ht="14.85" x14ac:dyDescent="0.25">
      <c r="B34" s="80"/>
    </row>
    <row r="35" spans="2:2" ht="14.85" x14ac:dyDescent="0.25">
      <c r="B35" s="80"/>
    </row>
    <row r="36" spans="2:2" ht="14.85" x14ac:dyDescent="0.25">
      <c r="B36" s="80"/>
    </row>
    <row r="37" spans="2:2" ht="14.85" x14ac:dyDescent="0.25">
      <c r="B37" s="80"/>
    </row>
    <row r="38" spans="2:2" ht="14.85" x14ac:dyDescent="0.25">
      <c r="B38" s="80"/>
    </row>
    <row r="39" spans="2:2" ht="14.85" x14ac:dyDescent="0.25">
      <c r="B39" s="80"/>
    </row>
    <row r="40" spans="2:2" ht="14.85" x14ac:dyDescent="0.25">
      <c r="B40" s="80"/>
    </row>
    <row r="41" spans="2:2" ht="14.85" x14ac:dyDescent="0.25">
      <c r="B41" s="80"/>
    </row>
    <row r="42" spans="2:2" ht="14.85" x14ac:dyDescent="0.25">
      <c r="B42" s="80"/>
    </row>
    <row r="43" spans="2:2" ht="14.85" x14ac:dyDescent="0.25">
      <c r="B43" s="80"/>
    </row>
    <row r="44" spans="2:2" ht="14.85" x14ac:dyDescent="0.25">
      <c r="B44" s="80"/>
    </row>
    <row r="45" spans="2:2" ht="14.85" x14ac:dyDescent="0.25">
      <c r="B45" s="80"/>
    </row>
    <row r="46" spans="2:2" ht="14.85" x14ac:dyDescent="0.25">
      <c r="B46" s="80"/>
    </row>
    <row r="47" spans="2:2" ht="14.85" x14ac:dyDescent="0.25">
      <c r="B47" s="80"/>
    </row>
    <row r="48" spans="2:2" ht="14.85" x14ac:dyDescent="0.25">
      <c r="B48" s="80"/>
    </row>
    <row r="49" spans="2:2" ht="14.85" x14ac:dyDescent="0.25">
      <c r="B49" s="80"/>
    </row>
    <row r="50" spans="2:2" ht="14.85" x14ac:dyDescent="0.25">
      <c r="B50" s="80"/>
    </row>
    <row r="51" spans="2:2" x14ac:dyDescent="0.25">
      <c r="B51" s="80"/>
    </row>
    <row r="52" spans="2:2" x14ac:dyDescent="0.25">
      <c r="B52" s="80"/>
    </row>
    <row r="53" spans="2:2" x14ac:dyDescent="0.25">
      <c r="B53" s="80"/>
    </row>
    <row r="54" spans="2:2" x14ac:dyDescent="0.25">
      <c r="B54" s="80"/>
    </row>
    <row r="55" spans="2:2" x14ac:dyDescent="0.25">
      <c r="B55" s="80"/>
    </row>
    <row r="56" spans="2:2" x14ac:dyDescent="0.25">
      <c r="B56" s="80"/>
    </row>
    <row r="57" spans="2:2" x14ac:dyDescent="0.25">
      <c r="B57" s="80"/>
    </row>
    <row r="58" spans="2:2" x14ac:dyDescent="0.25">
      <c r="B58" s="80"/>
    </row>
    <row r="59" spans="2:2" x14ac:dyDescent="0.25">
      <c r="B59" s="80"/>
    </row>
    <row r="60" spans="2:2" x14ac:dyDescent="0.25">
      <c r="B60" s="80"/>
    </row>
    <row r="61" spans="2:2" x14ac:dyDescent="0.25">
      <c r="B61" s="80"/>
    </row>
    <row r="62" spans="2:2" x14ac:dyDescent="0.25">
      <c r="B62" s="80"/>
    </row>
    <row r="63" spans="2:2" x14ac:dyDescent="0.25">
      <c r="B63" s="80"/>
    </row>
    <row r="64" spans="2:2" x14ac:dyDescent="0.25">
      <c r="B64" s="80"/>
    </row>
    <row r="65" spans="2:2" x14ac:dyDescent="0.25">
      <c r="B65" s="80"/>
    </row>
    <row r="66" spans="2:2" x14ac:dyDescent="0.25">
      <c r="B66" s="80"/>
    </row>
    <row r="67" spans="2:2" x14ac:dyDescent="0.25">
      <c r="B67" s="80"/>
    </row>
    <row r="68" spans="2:2" x14ac:dyDescent="0.25">
      <c r="B68" s="80"/>
    </row>
    <row r="69" spans="2:2" x14ac:dyDescent="0.25">
      <c r="B69" s="80"/>
    </row>
    <row r="70" spans="2:2" x14ac:dyDescent="0.25">
      <c r="B70" s="80"/>
    </row>
    <row r="71" spans="2:2" x14ac:dyDescent="0.25">
      <c r="B71" s="80"/>
    </row>
    <row r="72" spans="2:2" x14ac:dyDescent="0.25">
      <c r="B72" s="80"/>
    </row>
    <row r="73" spans="2:2" x14ac:dyDescent="0.25">
      <c r="B73" s="80"/>
    </row>
    <row r="74" spans="2:2" x14ac:dyDescent="0.25">
      <c r="B74" s="80"/>
    </row>
    <row r="75" spans="2:2" x14ac:dyDescent="0.25">
      <c r="B75" s="80"/>
    </row>
    <row r="76" spans="2:2" x14ac:dyDescent="0.25">
      <c r="B76" s="80"/>
    </row>
    <row r="77" spans="2:2" x14ac:dyDescent="0.25">
      <c r="B77" s="80"/>
    </row>
    <row r="78" spans="2:2" x14ac:dyDescent="0.25">
      <c r="B78" s="80"/>
    </row>
    <row r="79" spans="2:2" x14ac:dyDescent="0.25">
      <c r="B79" s="80"/>
    </row>
    <row r="80" spans="2:2" x14ac:dyDescent="0.25">
      <c r="B80" s="80"/>
    </row>
    <row r="81" spans="2:2" x14ac:dyDescent="0.25">
      <c r="B81" s="80"/>
    </row>
    <row r="82" spans="2:2" x14ac:dyDescent="0.25">
      <c r="B82" s="80"/>
    </row>
    <row r="83" spans="2:2" x14ac:dyDescent="0.25">
      <c r="B83" s="80"/>
    </row>
    <row r="84" spans="2:2" x14ac:dyDescent="0.25">
      <c r="B84" s="80"/>
    </row>
    <row r="85" spans="2:2" x14ac:dyDescent="0.25">
      <c r="B85" s="80"/>
    </row>
    <row r="86" spans="2:2" x14ac:dyDescent="0.25">
      <c r="B86" s="80"/>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M18"/>
  <sheetViews>
    <sheetView showGridLine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25.140625" customWidth="1"/>
    <col min="2" max="2" width="9.140625" bestFit="1" customWidth="1"/>
    <col min="3" max="3" width="12" bestFit="1" customWidth="1"/>
    <col min="4" max="4" width="16" bestFit="1" customWidth="1"/>
    <col min="5" max="5" width="13.140625" bestFit="1" customWidth="1"/>
    <col min="6" max="6" width="15.5703125" bestFit="1" customWidth="1"/>
    <col min="7" max="7" width="15.28515625" bestFit="1" customWidth="1"/>
    <col min="8" max="8" width="12.5703125" bestFit="1" customWidth="1"/>
    <col min="9" max="9" width="13.85546875" bestFit="1" customWidth="1"/>
    <col min="10" max="10" width="11.42578125" bestFit="1" customWidth="1"/>
    <col min="11" max="11" width="10.140625" bestFit="1" customWidth="1"/>
    <col min="12" max="12" width="9.7109375" bestFit="1" customWidth="1"/>
    <col min="13" max="13" width="10" bestFit="1" customWidth="1"/>
    <col min="14" max="14" width="9.140625" bestFit="1" customWidth="1"/>
    <col min="15" max="15" width="12" bestFit="1" customWidth="1"/>
    <col min="16" max="16" width="16" bestFit="1" customWidth="1"/>
    <col min="17" max="17" width="13.140625" bestFit="1" customWidth="1"/>
    <col min="18" max="18" width="15.5703125" bestFit="1" customWidth="1"/>
    <col min="19" max="19" width="15.28515625" bestFit="1" customWidth="1"/>
    <col min="20" max="20" width="12.5703125" bestFit="1" customWidth="1"/>
    <col min="21" max="21" width="13.85546875" bestFit="1" customWidth="1"/>
    <col min="22" max="22" width="11.42578125" bestFit="1" customWidth="1"/>
    <col min="23" max="23" width="10.140625" bestFit="1" customWidth="1"/>
    <col min="24" max="24" width="9.7109375" bestFit="1" customWidth="1"/>
    <col min="25" max="25" width="10" bestFit="1" customWidth="1"/>
    <col min="26" max="26" width="9.140625" bestFit="1" customWidth="1"/>
    <col min="27" max="27" width="12" bestFit="1" customWidth="1"/>
    <col min="28" max="28" width="16" bestFit="1" customWidth="1"/>
    <col min="29" max="29" width="13.140625" bestFit="1" customWidth="1"/>
    <col min="30" max="30" width="15.5703125" bestFit="1" customWidth="1"/>
    <col min="31" max="31" width="15.28515625" bestFit="1" customWidth="1"/>
    <col min="32" max="32" width="12.5703125" bestFit="1" customWidth="1"/>
    <col min="33" max="33" width="13.85546875" bestFit="1" customWidth="1"/>
    <col min="34" max="34" width="11.42578125" bestFit="1" customWidth="1"/>
    <col min="35" max="35" width="10.140625" bestFit="1" customWidth="1"/>
    <col min="36" max="36" width="9.7109375" bestFit="1" customWidth="1"/>
    <col min="37" max="37" width="10" bestFit="1" customWidth="1"/>
    <col min="38" max="38" width="9.140625" bestFit="1" customWidth="1"/>
    <col min="39" max="39" width="12" bestFit="1" customWidth="1"/>
    <col min="40" max="40" width="16" bestFit="1" customWidth="1"/>
    <col min="41" max="41" width="13.140625" bestFit="1" customWidth="1"/>
    <col min="42" max="42" width="15.5703125" bestFit="1" customWidth="1"/>
    <col min="43" max="43" width="15.28515625" bestFit="1" customWidth="1"/>
    <col min="44" max="44" width="12.5703125" bestFit="1" customWidth="1"/>
    <col min="45" max="45" width="13.85546875" bestFit="1" customWidth="1"/>
    <col min="46" max="46" width="11.42578125" bestFit="1" customWidth="1"/>
    <col min="47" max="47" width="10.140625" bestFit="1" customWidth="1"/>
    <col min="48" max="48" width="9.7109375" bestFit="1" customWidth="1"/>
    <col min="49" max="49" width="10" bestFit="1" customWidth="1"/>
    <col min="50" max="50" width="9.140625" bestFit="1" customWidth="1"/>
    <col min="51" max="51" width="12" bestFit="1" customWidth="1"/>
    <col min="52" max="52" width="16" bestFit="1" customWidth="1"/>
    <col min="53" max="53" width="13.140625" bestFit="1" customWidth="1"/>
    <col min="54" max="54" width="15.5703125" bestFit="1" customWidth="1"/>
    <col min="55" max="55" width="15.28515625" bestFit="1" customWidth="1"/>
    <col min="56" max="56" width="12.5703125" bestFit="1" customWidth="1"/>
    <col min="57" max="57" width="13.85546875" bestFit="1" customWidth="1"/>
    <col min="58" max="58" width="11.42578125" bestFit="1" customWidth="1"/>
    <col min="59" max="59" width="10.140625" bestFit="1" customWidth="1"/>
    <col min="60" max="60" width="9.7109375" bestFit="1" customWidth="1"/>
    <col min="61" max="61" width="10" bestFit="1" customWidth="1"/>
    <col min="62" max="62" width="9.140625" bestFit="1" customWidth="1"/>
    <col min="63" max="63" width="12" bestFit="1" customWidth="1"/>
    <col min="64" max="64" width="16" bestFit="1" customWidth="1"/>
    <col min="65" max="65" width="13.140625" bestFit="1" customWidth="1"/>
    <col min="66" max="66" width="15.5703125" bestFit="1" customWidth="1"/>
    <col min="67" max="67" width="15.28515625" bestFit="1" customWidth="1"/>
    <col min="68" max="68" width="12.5703125" bestFit="1" customWidth="1"/>
    <col min="69" max="69" width="13.85546875" bestFit="1" customWidth="1"/>
    <col min="70" max="70" width="11.42578125" bestFit="1" customWidth="1"/>
    <col min="71" max="71" width="10.140625" bestFit="1" customWidth="1"/>
    <col min="72" max="72" width="9.7109375" bestFit="1" customWidth="1"/>
    <col min="73" max="73" width="10" bestFit="1" customWidth="1"/>
    <col min="74" max="74" width="8.7109375" bestFit="1" customWidth="1"/>
    <col min="75" max="75" width="12" bestFit="1" customWidth="1"/>
    <col min="76" max="76" width="16" bestFit="1" customWidth="1"/>
    <col min="77" max="77" width="13.140625" bestFit="1" customWidth="1"/>
    <col min="78" max="78" width="15.5703125" customWidth="1"/>
    <col min="91" max="91" width="56.85546875" bestFit="1" customWidth="1"/>
  </cols>
  <sheetData>
    <row r="1" spans="1:91" ht="18.600000000000001" x14ac:dyDescent="0.3">
      <c r="BZ1" s="12" t="s">
        <v>115</v>
      </c>
    </row>
    <row r="2" spans="1:91" ht="14.85" x14ac:dyDescent="0.25">
      <c r="BZ2" s="11" t="s">
        <v>103</v>
      </c>
      <c r="CB2" s="9"/>
      <c r="CC2" s="9"/>
      <c r="CD2" s="9"/>
      <c r="CE2" s="9"/>
      <c r="CF2" s="9"/>
      <c r="CG2" s="9"/>
      <c r="CH2" s="9"/>
      <c r="CI2" s="9"/>
      <c r="CJ2" s="9"/>
      <c r="CK2" s="9"/>
      <c r="CL2" s="9"/>
      <c r="CM2" s="11"/>
    </row>
    <row r="3" spans="1:91" ht="14.85" x14ac:dyDescent="0.25">
      <c r="BW3" s="11"/>
      <c r="CB3" s="9"/>
      <c r="CC3" s="9"/>
      <c r="CD3" s="9"/>
      <c r="CE3" s="9"/>
      <c r="CF3" s="9"/>
      <c r="CG3" s="9"/>
      <c r="CH3" s="9"/>
      <c r="CI3" s="9"/>
      <c r="CJ3" s="9"/>
      <c r="CK3" s="9"/>
      <c r="CL3" s="9"/>
      <c r="CM3" s="11"/>
    </row>
    <row r="4" spans="1:91" s="27" customFormat="1" ht="14.85" x14ac:dyDescent="0.25">
      <c r="A4" s="50" t="s">
        <v>74</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77</v>
      </c>
      <c r="BU4" s="49" t="s">
        <v>78</v>
      </c>
      <c r="BV4" s="49" t="s">
        <v>79</v>
      </c>
      <c r="BW4" s="49" t="s">
        <v>80</v>
      </c>
      <c r="BX4" s="49" t="s">
        <v>106</v>
      </c>
      <c r="BY4" s="49" t="s">
        <v>107</v>
      </c>
      <c r="BZ4" s="49" t="s">
        <v>113</v>
      </c>
      <c r="CB4" s="28"/>
      <c r="CC4" s="28"/>
      <c r="CD4" s="28"/>
      <c r="CE4" s="28"/>
      <c r="CF4" s="28"/>
      <c r="CG4" s="28"/>
      <c r="CH4" s="28"/>
      <c r="CI4" s="28"/>
      <c r="CJ4" s="28"/>
      <c r="CK4" s="28"/>
      <c r="CL4" s="28"/>
      <c r="CM4" s="34"/>
    </row>
    <row r="5" spans="1:91" ht="14.85" x14ac:dyDescent="0.25">
      <c r="A5" s="3">
        <v>43800</v>
      </c>
      <c r="B5" s="13" t="s">
        <v>75</v>
      </c>
      <c r="C5" s="13" t="s">
        <v>75</v>
      </c>
      <c r="D5" s="13" t="s">
        <v>75</v>
      </c>
      <c r="E5" s="13" t="s">
        <v>75</v>
      </c>
      <c r="F5" s="13" t="s">
        <v>75</v>
      </c>
      <c r="G5" s="13" t="s">
        <v>75</v>
      </c>
      <c r="H5" s="13" t="s">
        <v>75</v>
      </c>
      <c r="I5" s="13" t="s">
        <v>75</v>
      </c>
      <c r="J5" s="13" t="s">
        <v>75</v>
      </c>
      <c r="K5" s="13" t="s">
        <v>75</v>
      </c>
      <c r="L5" s="13" t="s">
        <v>75</v>
      </c>
      <c r="M5" s="13" t="s">
        <v>75</v>
      </c>
      <c r="N5" s="13" t="s">
        <v>75</v>
      </c>
      <c r="O5" s="13" t="s">
        <v>75</v>
      </c>
      <c r="P5" s="13" t="s">
        <v>75</v>
      </c>
      <c r="Q5" s="13" t="s">
        <v>75</v>
      </c>
      <c r="R5" s="13" t="s">
        <v>75</v>
      </c>
      <c r="S5" s="13" t="s">
        <v>75</v>
      </c>
      <c r="T5" s="13" t="s">
        <v>75</v>
      </c>
      <c r="U5" s="13" t="s">
        <v>75</v>
      </c>
      <c r="V5" s="13" t="s">
        <v>75</v>
      </c>
      <c r="W5" s="13" t="s">
        <v>75</v>
      </c>
      <c r="X5" s="13" t="s">
        <v>75</v>
      </c>
      <c r="Y5" s="13" t="s">
        <v>75</v>
      </c>
      <c r="Z5" s="13" t="s">
        <v>75</v>
      </c>
      <c r="AA5" s="13" t="s">
        <v>75</v>
      </c>
      <c r="AB5" s="13" t="s">
        <v>75</v>
      </c>
      <c r="AC5" s="13" t="s">
        <v>75</v>
      </c>
      <c r="AD5" s="13" t="s">
        <v>75</v>
      </c>
      <c r="AE5" s="13" t="s">
        <v>75</v>
      </c>
      <c r="AF5" s="13" t="s">
        <v>75</v>
      </c>
      <c r="AG5" s="13" t="s">
        <v>75</v>
      </c>
      <c r="AH5" s="13" t="s">
        <v>75</v>
      </c>
      <c r="AI5" s="13" t="s">
        <v>75</v>
      </c>
      <c r="AJ5" s="13" t="s">
        <v>75</v>
      </c>
      <c r="AK5" s="13" t="s">
        <v>75</v>
      </c>
      <c r="AL5" s="13" t="s">
        <v>75</v>
      </c>
      <c r="AM5" s="13" t="s">
        <v>75</v>
      </c>
      <c r="AN5" s="13" t="s">
        <v>75</v>
      </c>
      <c r="AO5" s="13" t="s">
        <v>75</v>
      </c>
      <c r="AP5" s="13" t="s">
        <v>75</v>
      </c>
      <c r="AQ5" s="13" t="s">
        <v>75</v>
      </c>
      <c r="AR5" s="13" t="s">
        <v>75</v>
      </c>
      <c r="AS5" s="13" t="s">
        <v>75</v>
      </c>
      <c r="AT5" s="13" t="s">
        <v>75</v>
      </c>
      <c r="AU5" s="13" t="s">
        <v>75</v>
      </c>
      <c r="AV5" s="13" t="s">
        <v>75</v>
      </c>
      <c r="AW5" s="13" t="s">
        <v>75</v>
      </c>
      <c r="AX5" s="13" t="s">
        <v>75</v>
      </c>
      <c r="AY5" s="13" t="s">
        <v>75</v>
      </c>
      <c r="AZ5" s="13" t="s">
        <v>75</v>
      </c>
      <c r="BA5" s="13" t="s">
        <v>75</v>
      </c>
      <c r="BB5" s="13" t="s">
        <v>75</v>
      </c>
      <c r="BC5" s="13" t="s">
        <v>75</v>
      </c>
      <c r="BD5" s="13" t="s">
        <v>75</v>
      </c>
      <c r="BE5" s="13" t="s">
        <v>75</v>
      </c>
      <c r="BF5" s="13" t="s">
        <v>75</v>
      </c>
      <c r="BG5" s="13" t="s">
        <v>75</v>
      </c>
      <c r="BH5" s="13" t="s">
        <v>75</v>
      </c>
      <c r="BI5" s="13" t="s">
        <v>75</v>
      </c>
      <c r="BJ5" s="13" t="s">
        <v>75</v>
      </c>
      <c r="BK5" s="13" t="s">
        <v>75</v>
      </c>
      <c r="BL5" s="13" t="s">
        <v>75</v>
      </c>
      <c r="BM5" s="13" t="s">
        <v>75</v>
      </c>
    </row>
    <row r="6" spans="1:91" ht="14.85" x14ac:dyDescent="0.2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75</v>
      </c>
      <c r="BO6" s="24"/>
      <c r="BP6" s="24"/>
      <c r="BQ6" s="24"/>
      <c r="BR6" s="24"/>
      <c r="BS6" s="24"/>
      <c r="BT6" s="24"/>
      <c r="BU6" s="24"/>
      <c r="BV6" s="24"/>
      <c r="BW6" s="24"/>
    </row>
    <row r="7" spans="1:91" ht="14.85" x14ac:dyDescent="0.2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75</v>
      </c>
      <c r="BP7" s="24"/>
      <c r="BQ7" s="24"/>
      <c r="BR7" s="24"/>
      <c r="BS7" s="24"/>
      <c r="BT7" s="24"/>
      <c r="BU7" s="24"/>
      <c r="BV7" s="24"/>
      <c r="BW7" s="24"/>
    </row>
    <row r="8" spans="1:91" ht="14.85" x14ac:dyDescent="0.2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75</v>
      </c>
      <c r="BQ8" s="24"/>
      <c r="BR8" s="24"/>
      <c r="BS8" s="24"/>
      <c r="BT8" s="24"/>
      <c r="BU8" s="24"/>
      <c r="BV8" s="24"/>
      <c r="BW8" s="24"/>
    </row>
    <row r="9" spans="1:91" ht="14.85" x14ac:dyDescent="0.2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75</v>
      </c>
      <c r="BR9" s="24"/>
      <c r="BS9" s="24"/>
      <c r="BT9" s="24"/>
      <c r="BU9" s="24"/>
      <c r="BV9" s="24"/>
      <c r="BW9" s="24"/>
    </row>
    <row r="10" spans="1:91" ht="14.85" x14ac:dyDescent="0.2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75</v>
      </c>
      <c r="BS10" s="13" t="s">
        <v>75</v>
      </c>
      <c r="BT10" s="24"/>
      <c r="BU10" s="24"/>
      <c r="BV10" s="24"/>
      <c r="BW10" s="24"/>
    </row>
    <row r="11" spans="1:91" ht="14.85" x14ac:dyDescent="0.2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75</v>
      </c>
      <c r="BU11" s="24"/>
      <c r="BV11" s="24"/>
      <c r="BW11" s="24"/>
    </row>
    <row r="12" spans="1:91" ht="14.85" x14ac:dyDescent="0.2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0" t="s">
        <v>75</v>
      </c>
      <c r="BV12" s="24"/>
      <c r="BW12" s="24"/>
    </row>
    <row r="13" spans="1:91" ht="14.85" x14ac:dyDescent="0.2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75</v>
      </c>
      <c r="BW13" s="24"/>
    </row>
    <row r="14" spans="1:91" ht="14.85" x14ac:dyDescent="0.2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75</v>
      </c>
    </row>
    <row r="15" spans="1:91" ht="14.85" x14ac:dyDescent="0.2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0" t="s">
        <v>75</v>
      </c>
    </row>
    <row r="16" spans="1:91" ht="14.85" x14ac:dyDescent="0.2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1" t="s">
        <v>75</v>
      </c>
    </row>
    <row r="17" spans="1:78" ht="14.85" x14ac:dyDescent="0.25">
      <c r="A17" s="3">
        <v>44166</v>
      </c>
      <c r="B17" s="24">
        <f>'Median Pay'!B19-'Median Pay'!B18</f>
        <v>0</v>
      </c>
      <c r="C17" s="24">
        <f>'Median Pay'!C19-'Median Pay'!C18</f>
        <v>0</v>
      </c>
      <c r="D17" s="24">
        <f>'Median Pay'!D19-'Median Pay'!D18</f>
        <v>0</v>
      </c>
      <c r="E17" s="24">
        <f>'Median Pay'!E19-'Median Pay'!E18</f>
        <v>0</v>
      </c>
      <c r="F17" s="24">
        <f>'Median Pay'!F19-'Median Pay'!F18</f>
        <v>0</v>
      </c>
      <c r="G17" s="24">
        <f>'Median Pay'!G19-'Median Pay'!G18</f>
        <v>0</v>
      </c>
      <c r="H17" s="24">
        <f>'Median Pay'!H19-'Median Pay'!H18</f>
        <v>0</v>
      </c>
      <c r="I17" s="24">
        <f>'Median Pay'!I19-'Median Pay'!I18</f>
        <v>0</v>
      </c>
      <c r="J17" s="24">
        <f>'Median Pay'!J19-'Median Pay'!J18</f>
        <v>0</v>
      </c>
      <c r="K17" s="24">
        <f>'Median Pay'!K19-'Median Pay'!K18</f>
        <v>0</v>
      </c>
      <c r="L17" s="24">
        <f>'Median Pay'!L19-'Median Pay'!L18</f>
        <v>0</v>
      </c>
      <c r="M17" s="24">
        <f>'Median Pay'!M19-'Median Pay'!M18</f>
        <v>0</v>
      </c>
      <c r="N17" s="24">
        <f>'Median Pay'!N19-'Median Pay'!N18</f>
        <v>0</v>
      </c>
      <c r="O17" s="24">
        <f>'Median Pay'!O19-'Median Pay'!O18</f>
        <v>0</v>
      </c>
      <c r="P17" s="24">
        <f>'Median Pay'!P19-'Median Pay'!P18</f>
        <v>0</v>
      </c>
      <c r="Q17" s="24">
        <f>'Median Pay'!Q19-'Median Pay'!Q18</f>
        <v>0</v>
      </c>
      <c r="R17" s="24">
        <f>'Median Pay'!R19-'Median Pay'!R18</f>
        <v>0</v>
      </c>
      <c r="S17" s="24">
        <f>'Median Pay'!S19-'Median Pay'!S18</f>
        <v>0</v>
      </c>
      <c r="T17" s="24">
        <f>'Median Pay'!T19-'Median Pay'!T18</f>
        <v>0</v>
      </c>
      <c r="U17" s="24">
        <f>'Median Pay'!U19-'Median Pay'!U18</f>
        <v>0</v>
      </c>
      <c r="V17" s="24">
        <f>'Median Pay'!V19-'Median Pay'!V18</f>
        <v>0</v>
      </c>
      <c r="W17" s="24">
        <f>'Median Pay'!W19-'Median Pay'!W18</f>
        <v>0</v>
      </c>
      <c r="X17" s="24">
        <f>'Median Pay'!X19-'Median Pay'!X18</f>
        <v>0</v>
      </c>
      <c r="Y17" s="24">
        <f>'Median Pay'!Y19-'Median Pay'!Y18</f>
        <v>0</v>
      </c>
      <c r="Z17" s="24">
        <f>'Median Pay'!Z19-'Median Pay'!Z18</f>
        <v>0</v>
      </c>
      <c r="AA17" s="24">
        <f>'Median Pay'!AA19-'Median Pay'!AA18</f>
        <v>0</v>
      </c>
      <c r="AB17" s="24">
        <f>'Median Pay'!AB19-'Median Pay'!AB18</f>
        <v>0</v>
      </c>
      <c r="AC17" s="24">
        <f>'Median Pay'!AC19-'Median Pay'!AC18</f>
        <v>0</v>
      </c>
      <c r="AD17" s="24">
        <f>'Median Pay'!AD19-'Median Pay'!AD18</f>
        <v>1</v>
      </c>
      <c r="AE17" s="24">
        <f>'Median Pay'!AE19-'Median Pay'!AE18</f>
        <v>0</v>
      </c>
      <c r="AF17" s="24">
        <f>'Median Pay'!AF19-'Median Pay'!AF18</f>
        <v>0</v>
      </c>
      <c r="AG17" s="24">
        <f>'Median Pay'!AG19-'Median Pay'!AG18</f>
        <v>0</v>
      </c>
      <c r="AH17" s="24">
        <f>'Median Pay'!AH19-'Median Pay'!AH18</f>
        <v>0</v>
      </c>
      <c r="AI17" s="24">
        <f>'Median Pay'!AI19-'Median Pay'!AI18</f>
        <v>0</v>
      </c>
      <c r="AJ17" s="24">
        <f>'Median Pay'!AJ19-'Median Pay'!AJ18</f>
        <v>0</v>
      </c>
      <c r="AK17" s="24">
        <f>'Median Pay'!AK19-'Median Pay'!AK18</f>
        <v>0</v>
      </c>
      <c r="AL17" s="24">
        <f>'Median Pay'!AL19-'Median Pay'!AL18</f>
        <v>0</v>
      </c>
      <c r="AM17" s="24">
        <f>'Median Pay'!AM19-'Median Pay'!AM18</f>
        <v>-1</v>
      </c>
      <c r="AN17" s="24">
        <f>'Median Pay'!AN19-'Median Pay'!AN18</f>
        <v>0</v>
      </c>
      <c r="AO17" s="24">
        <f>'Median Pay'!AO19-'Median Pay'!AO18</f>
        <v>0</v>
      </c>
      <c r="AP17" s="24">
        <f>'Median Pay'!AP19-'Median Pay'!AP18</f>
        <v>1</v>
      </c>
      <c r="AQ17" s="24">
        <f>'Median Pay'!AQ19-'Median Pay'!AQ18</f>
        <v>0</v>
      </c>
      <c r="AR17" s="24">
        <f>'Median Pay'!AR19-'Median Pay'!AR18</f>
        <v>0</v>
      </c>
      <c r="AS17" s="24">
        <f>'Median Pay'!AS19-'Median Pay'!AS18</f>
        <v>0</v>
      </c>
      <c r="AT17" s="24">
        <f>'Median Pay'!AT19-'Median Pay'!AT18</f>
        <v>0</v>
      </c>
      <c r="AU17" s="24">
        <f>'Median Pay'!AU19-'Median Pay'!AU18</f>
        <v>0</v>
      </c>
      <c r="AV17" s="24">
        <f>'Median Pay'!AV19-'Median Pay'!AV18</f>
        <v>0</v>
      </c>
      <c r="AW17" s="24">
        <f>'Median Pay'!AW19-'Median Pay'!AW18</f>
        <v>-1</v>
      </c>
      <c r="AX17" s="24">
        <f>'Median Pay'!AX19-'Median Pay'!AX18</f>
        <v>0</v>
      </c>
      <c r="AY17" s="24">
        <f>'Median Pay'!AY19-'Median Pay'!AY18</f>
        <v>0</v>
      </c>
      <c r="AZ17" s="24">
        <f>'Median Pay'!AZ19-'Median Pay'!AZ18</f>
        <v>1</v>
      </c>
      <c r="BA17" s="24">
        <f>'Median Pay'!BA19-'Median Pay'!BA18</f>
        <v>-1</v>
      </c>
      <c r="BB17" s="24">
        <f>'Median Pay'!BB19-'Median Pay'!BB18</f>
        <v>0</v>
      </c>
      <c r="BC17" s="24">
        <f>'Median Pay'!BC19-'Median Pay'!BC18</f>
        <v>0</v>
      </c>
      <c r="BD17" s="24">
        <f>'Median Pay'!BD19-'Median Pay'!BD18</f>
        <v>0</v>
      </c>
      <c r="BE17" s="24">
        <f>'Median Pay'!BE19-'Median Pay'!BE18</f>
        <v>0</v>
      </c>
      <c r="BF17" s="24">
        <f>'Median Pay'!BF19-'Median Pay'!BF18</f>
        <v>0</v>
      </c>
      <c r="BG17" s="24">
        <f>'Median Pay'!BG19-'Median Pay'!BG18</f>
        <v>1</v>
      </c>
      <c r="BH17" s="24">
        <f>'Median Pay'!BH19-'Median Pay'!BH18</f>
        <v>0</v>
      </c>
      <c r="BI17" s="24">
        <f>'Median Pay'!BI19-'Median Pay'!BI18</f>
        <v>0</v>
      </c>
      <c r="BJ17" s="24">
        <f>'Median Pay'!BJ19-'Median Pay'!BJ18</f>
        <v>0</v>
      </c>
      <c r="BK17" s="24">
        <f>'Median Pay'!BK19-'Median Pay'!BK18</f>
        <v>0</v>
      </c>
      <c r="BL17" s="24">
        <f>'Median Pay'!BL19-'Median Pay'!BL18</f>
        <v>1</v>
      </c>
      <c r="BM17" s="24">
        <f>'Median Pay'!BM19-'Median Pay'!BM18</f>
        <v>-1</v>
      </c>
      <c r="BN17" s="24">
        <f>'Median Pay'!BN19-'Median Pay'!BN18</f>
        <v>1</v>
      </c>
      <c r="BO17" s="24">
        <f>'Median Pay'!BO19-'Median Pay'!BO18</f>
        <v>0</v>
      </c>
      <c r="BP17" s="24">
        <f>'Median Pay'!BP19-'Median Pay'!BP18</f>
        <v>0</v>
      </c>
      <c r="BQ17" s="24">
        <f>'Median Pay'!BQ19-'Median Pay'!BQ18</f>
        <v>0</v>
      </c>
      <c r="BR17" s="24">
        <f>'Median Pay'!BR19-'Median Pay'!BR18</f>
        <v>0</v>
      </c>
      <c r="BS17" s="24">
        <f>'Median Pay'!BS19-'Median Pay'!BS18</f>
        <v>0</v>
      </c>
      <c r="BT17" s="24">
        <f>'Median Pay'!BT19-'Median Pay'!BT18</f>
        <v>-1</v>
      </c>
      <c r="BU17" s="24">
        <f>'Median Pay'!BU19-'Median Pay'!BU18</f>
        <v>-1</v>
      </c>
      <c r="BV17" s="24">
        <f>'Median Pay'!BV19-'Median Pay'!BV18</f>
        <v>0</v>
      </c>
      <c r="BW17" s="24">
        <f>'Median Pay'!BW19-'Median Pay'!BW18</f>
        <v>-1</v>
      </c>
      <c r="BX17" s="24">
        <f>'Median Pay'!BX19-'Median Pay'!BX18</f>
        <v>-1</v>
      </c>
      <c r="BY17" s="24">
        <f>'Median Pay'!BY19-'Median Pay'!BY18</f>
        <v>3</v>
      </c>
      <c r="BZ17" s="71" t="s">
        <v>75</v>
      </c>
    </row>
    <row r="18" spans="1:78" s="27" customFormat="1" x14ac:dyDescent="0.25">
      <c r="A18" s="58" t="s">
        <v>76</v>
      </c>
      <c r="B18" s="83">
        <f>'Median Pay'!B20-'Median Pay'!B6</f>
        <v>1</v>
      </c>
      <c r="C18" s="83">
        <f>'Median Pay'!C20-'Median Pay'!C6</f>
        <v>1</v>
      </c>
      <c r="D18" s="83">
        <f>'Median Pay'!D20-'Median Pay'!D6</f>
        <v>1</v>
      </c>
      <c r="E18" s="83">
        <f>'Median Pay'!E20-'Median Pay'!E6</f>
        <v>-1</v>
      </c>
      <c r="F18" s="83">
        <f>'Median Pay'!F20-'Median Pay'!F6</f>
        <v>1</v>
      </c>
      <c r="G18" s="83">
        <f>'Median Pay'!G20-'Median Pay'!G6</f>
        <v>0</v>
      </c>
      <c r="H18" s="83">
        <f>'Median Pay'!H20-'Median Pay'!H6</f>
        <v>1</v>
      </c>
      <c r="I18" s="83">
        <f>'Median Pay'!I20-'Median Pay'!I6</f>
        <v>2</v>
      </c>
      <c r="J18" s="83">
        <f>'Median Pay'!J20-'Median Pay'!J6</f>
        <v>1</v>
      </c>
      <c r="K18" s="83">
        <f>'Median Pay'!K20-'Median Pay'!K6</f>
        <v>0</v>
      </c>
      <c r="L18" s="83">
        <f>'Median Pay'!L20-'Median Pay'!L6</f>
        <v>0</v>
      </c>
      <c r="M18" s="83">
        <f>'Median Pay'!M20-'Median Pay'!M6</f>
        <v>1</v>
      </c>
      <c r="N18" s="83">
        <f>'Median Pay'!N20-'Median Pay'!N6</f>
        <v>0</v>
      </c>
      <c r="O18" s="83">
        <f>'Median Pay'!O20-'Median Pay'!O6</f>
        <v>1</v>
      </c>
      <c r="P18" s="83">
        <f>'Median Pay'!P20-'Median Pay'!P6</f>
        <v>0</v>
      </c>
      <c r="Q18" s="83">
        <f>'Median Pay'!Q20-'Median Pay'!Q6</f>
        <v>0</v>
      </c>
      <c r="R18" s="83">
        <f>'Median Pay'!R20-'Median Pay'!R6</f>
        <v>1</v>
      </c>
      <c r="S18" s="83">
        <f>'Median Pay'!S20-'Median Pay'!S6</f>
        <v>0</v>
      </c>
      <c r="T18" s="83">
        <f>'Median Pay'!T20-'Median Pay'!T6</f>
        <v>0</v>
      </c>
      <c r="U18" s="83">
        <f>'Median Pay'!U20-'Median Pay'!U6</f>
        <v>0</v>
      </c>
      <c r="V18" s="83">
        <f>'Median Pay'!V20-'Median Pay'!V6</f>
        <v>0</v>
      </c>
      <c r="W18" s="83">
        <f>'Median Pay'!W20-'Median Pay'!W6</f>
        <v>0</v>
      </c>
      <c r="X18" s="83">
        <f>'Median Pay'!X20-'Median Pay'!X6</f>
        <v>1</v>
      </c>
      <c r="Y18" s="83">
        <f>'Median Pay'!Y20-'Median Pay'!Y6</f>
        <v>0</v>
      </c>
      <c r="Z18" s="83">
        <f>'Median Pay'!Z20-'Median Pay'!Z6</f>
        <v>0</v>
      </c>
      <c r="AA18" s="83">
        <f>'Median Pay'!AA20-'Median Pay'!AA6</f>
        <v>0</v>
      </c>
      <c r="AB18" s="83">
        <f>'Median Pay'!AB20-'Median Pay'!AB6</f>
        <v>0</v>
      </c>
      <c r="AC18" s="83">
        <f>'Median Pay'!AC20-'Median Pay'!AC6</f>
        <v>2</v>
      </c>
      <c r="AD18" s="83">
        <f>'Median Pay'!AD20-'Median Pay'!AD6</f>
        <v>2</v>
      </c>
      <c r="AE18" s="83">
        <f>'Median Pay'!AE20-'Median Pay'!AE6</f>
        <v>1</v>
      </c>
      <c r="AF18" s="83">
        <f>'Median Pay'!AF20-'Median Pay'!AF6</f>
        <v>0</v>
      </c>
      <c r="AG18" s="83">
        <f>'Median Pay'!AG20-'Median Pay'!AG6</f>
        <v>-1</v>
      </c>
      <c r="AH18" s="83">
        <f>'Median Pay'!AH20-'Median Pay'!AH6</f>
        <v>-1</v>
      </c>
      <c r="AI18" s="83">
        <f>'Median Pay'!AI20-'Median Pay'!AI6</f>
        <v>-1</v>
      </c>
      <c r="AJ18" s="83">
        <f>'Median Pay'!AJ20-'Median Pay'!AJ6</f>
        <v>-1</v>
      </c>
      <c r="AK18" s="83">
        <f>'Median Pay'!AK20-'Median Pay'!AK6</f>
        <v>0</v>
      </c>
      <c r="AL18" s="83">
        <f>'Median Pay'!AL20-'Median Pay'!AL6</f>
        <v>0</v>
      </c>
      <c r="AM18" s="83">
        <f>'Median Pay'!AM20-'Median Pay'!AM6</f>
        <v>-1</v>
      </c>
      <c r="AN18" s="83">
        <f>'Median Pay'!AN20-'Median Pay'!AN6</f>
        <v>0</v>
      </c>
      <c r="AO18" s="83">
        <f>'Median Pay'!AO20-'Median Pay'!AO6</f>
        <v>0</v>
      </c>
      <c r="AP18" s="83">
        <f>'Median Pay'!AP20-'Median Pay'!AP6</f>
        <v>2</v>
      </c>
      <c r="AQ18" s="83">
        <f>'Median Pay'!AQ20-'Median Pay'!AQ6</f>
        <v>0</v>
      </c>
      <c r="AR18" s="83">
        <f>'Median Pay'!AR20-'Median Pay'!AR6</f>
        <v>-1</v>
      </c>
      <c r="AS18" s="83">
        <f>'Median Pay'!AS20-'Median Pay'!AS6</f>
        <v>-2</v>
      </c>
      <c r="AT18" s="83">
        <f>'Median Pay'!AT20-'Median Pay'!AT6</f>
        <v>1</v>
      </c>
      <c r="AU18" s="83">
        <f>'Median Pay'!AU20-'Median Pay'!AU6</f>
        <v>-1</v>
      </c>
      <c r="AV18" s="83">
        <f>'Median Pay'!AV20-'Median Pay'!AV6</f>
        <v>-1</v>
      </c>
      <c r="AW18" s="83">
        <f>'Median Pay'!AW20-'Median Pay'!AW6</f>
        <v>-1</v>
      </c>
      <c r="AX18" s="83">
        <f>'Median Pay'!AX20-'Median Pay'!AX6</f>
        <v>1</v>
      </c>
      <c r="AY18" s="83">
        <f>'Median Pay'!AY20-'Median Pay'!AY6</f>
        <v>-2</v>
      </c>
      <c r="AZ18" s="83">
        <f>'Median Pay'!AZ20-'Median Pay'!AZ6</f>
        <v>0</v>
      </c>
      <c r="BA18" s="83">
        <f>'Median Pay'!BA20-'Median Pay'!BA6</f>
        <v>-2</v>
      </c>
      <c r="BB18" s="83">
        <f>'Median Pay'!BB20-'Median Pay'!BB6</f>
        <v>2</v>
      </c>
      <c r="BC18" s="83">
        <f>'Median Pay'!BC20-'Median Pay'!BC6</f>
        <v>1</v>
      </c>
      <c r="BD18" s="83">
        <f>'Median Pay'!BD20-'Median Pay'!BD6</f>
        <v>-1</v>
      </c>
      <c r="BE18" s="83">
        <f>'Median Pay'!BE20-'Median Pay'!BE6</f>
        <v>0</v>
      </c>
      <c r="BF18" s="83">
        <f>'Median Pay'!BF20-'Median Pay'!BF6</f>
        <v>-1</v>
      </c>
      <c r="BG18" s="83">
        <f>'Median Pay'!BG20-'Median Pay'!BG6</f>
        <v>-1</v>
      </c>
      <c r="BH18" s="83">
        <f>'Median Pay'!BH20-'Median Pay'!BH6</f>
        <v>-1</v>
      </c>
      <c r="BI18" s="83">
        <f>'Median Pay'!BI20-'Median Pay'!BI6</f>
        <v>-1</v>
      </c>
      <c r="BJ18" s="83">
        <f>'Median Pay'!BJ20-'Median Pay'!BJ6</f>
        <v>0</v>
      </c>
      <c r="BK18" s="83">
        <f>'Median Pay'!BK20-'Median Pay'!BK6</f>
        <v>-2</v>
      </c>
      <c r="BL18" s="83">
        <f>'Median Pay'!BL20-'Median Pay'!BL6</f>
        <v>-1</v>
      </c>
      <c r="BM18" s="83">
        <f>'Median Pay'!BM20-'Median Pay'!BM6</f>
        <v>-3</v>
      </c>
      <c r="BN18" s="83">
        <f ca="1">'Median Pay'!BN20-'Median Pay'!BN6</f>
        <v>1</v>
      </c>
      <c r="BO18" s="83">
        <f ca="1">'Median Pay'!BO20-'Median Pay'!BO6</f>
        <v>0</v>
      </c>
      <c r="BP18" s="83">
        <f ca="1">'Median Pay'!BP20-'Median Pay'!BP6</f>
        <v>1</v>
      </c>
      <c r="BQ18" s="83">
        <f ca="1">'Median Pay'!BQ20-'Median Pay'!BQ6</f>
        <v>3</v>
      </c>
      <c r="BR18" s="83">
        <f ca="1">'Median Pay'!BR20-'Median Pay'!BR6</f>
        <v>-2</v>
      </c>
      <c r="BS18" s="83">
        <f ca="1">'Median Pay'!BS20-'Median Pay'!BS6</f>
        <v>-1</v>
      </c>
      <c r="BT18" s="83">
        <f ca="1">'Median Pay'!BT20-'Median Pay'!BT6</f>
        <v>14</v>
      </c>
      <c r="BU18" s="83">
        <f ca="1">'Median Pay'!BU20-'Median Pay'!BU6</f>
        <v>2</v>
      </c>
      <c r="BV18" s="83">
        <f ca="1">'Median Pay'!BV20-'Median Pay'!BV6</f>
        <v>-1</v>
      </c>
      <c r="BW18" s="83">
        <f ca="1">'Median Pay'!BW20-'Median Pay'!BW6</f>
        <v>7</v>
      </c>
      <c r="BX18" s="83">
        <f ca="1">'Median Pay'!BX20-'Median Pay'!BX6</f>
        <v>5</v>
      </c>
      <c r="BY18" s="83">
        <f ca="1">'Median Pay'!BY20-'Median Pay'!BY6</f>
        <v>3</v>
      </c>
      <c r="BZ18" s="83">
        <f ca="1">'Median Pay'!BZ20-'Median Pay'!BZ6</f>
        <v>0</v>
      </c>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D8"/>
  <sheetViews>
    <sheetView workbookViewId="0"/>
  </sheetViews>
  <sheetFormatPr defaultRowHeight="15" x14ac:dyDescent="0.25"/>
  <cols>
    <col min="1" max="1" width="5.5703125" bestFit="1" customWidth="1"/>
    <col min="2" max="2" width="13.5703125" customWidth="1"/>
    <col min="3" max="3" width="19.140625" customWidth="1"/>
    <col min="4" max="4" width="43" customWidth="1"/>
  </cols>
  <sheetData>
    <row r="2" spans="1:4" ht="17.850000000000001" x14ac:dyDescent="0.25">
      <c r="B2" s="53" t="s">
        <v>87</v>
      </c>
      <c r="C2" s="52"/>
      <c r="D2" s="52"/>
    </row>
    <row r="3" spans="1:4" ht="14.85" x14ac:dyDescent="0.25">
      <c r="A3" s="3"/>
    </row>
    <row r="4" spans="1:4" ht="15.6" x14ac:dyDescent="0.25">
      <c r="B4" s="54" t="s">
        <v>81</v>
      </c>
      <c r="C4" s="52"/>
      <c r="D4" s="52"/>
    </row>
    <row r="6" spans="1:4" ht="26.1" x14ac:dyDescent="0.25">
      <c r="B6" s="56" t="s">
        <v>82</v>
      </c>
      <c r="C6" s="57" t="s">
        <v>83</v>
      </c>
      <c r="D6" s="55" t="s">
        <v>84</v>
      </c>
    </row>
    <row r="7" spans="1:4" ht="77.25" x14ac:dyDescent="0.25">
      <c r="B7" s="74" t="s">
        <v>116</v>
      </c>
      <c r="C7" s="75" t="s">
        <v>117</v>
      </c>
      <c r="D7" s="72" t="s">
        <v>108</v>
      </c>
    </row>
    <row r="8" spans="1:4" ht="37.9" x14ac:dyDescent="0.25">
      <c r="B8" s="76">
        <v>43952</v>
      </c>
      <c r="C8" s="77">
        <v>44028</v>
      </c>
      <c r="D8" s="78" t="s">
        <v>109</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FB9E03D661D9948B7849B9652B6A55D" ma:contentTypeVersion="0" ma:contentTypeDescription="Create a new document." ma:contentTypeScope="" ma:versionID="02ea8933aaad3f5e578c11b845bd2629">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7TPMD4Y2JQXF-376655580-354</_dlc_DocId>
    <_dlc_DocIdUrl xmlns="67a9ae96-5985-4619-9d37-2f926a0dc821">
      <Url>https://share.sp.ons.statistics.gov.uk/sites/MSDLMS/_layouts/15/DocIdRedir.aspx?ID=7TPMD4Y2JQXF-376655580-354</Url>
      <Description>7TPMD4Y2JQXF-376655580-354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EBB708-15BB-457A-BA9F-7DC05B149EBE}">
  <ds:schemaRefs>
    <ds:schemaRef ds:uri="http://schemas.microsoft.com/sharepoint/events"/>
  </ds:schemaRefs>
</ds:datastoreItem>
</file>

<file path=customXml/itemProps2.xml><?xml version="1.0" encoding="utf-8"?>
<ds:datastoreItem xmlns:ds="http://schemas.openxmlformats.org/officeDocument/2006/customXml" ds:itemID="{1799BF60-81DF-4271-B07E-94FD34F94263}"/>
</file>

<file path=customXml/itemProps3.xml><?xml version="1.0" encoding="utf-8"?>
<ds:datastoreItem xmlns:ds="http://schemas.openxmlformats.org/officeDocument/2006/customXml" ds:itemID="{4F404CAD-DB18-4DD7-A811-3E9C68852E1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7a9ae96-5985-4619-9d37-2f926a0dc821"/>
    <ds:schemaRef ds:uri="http://www.w3.org/XML/1998/namespace"/>
    <ds:schemaRef ds:uri="http://purl.org/dc/dcmitype/"/>
  </ds:schemaRefs>
</ds:datastoreItem>
</file>

<file path=customXml/itemProps4.xml><?xml version="1.0" encoding="utf-8"?>
<ds:datastoreItem xmlns:ds="http://schemas.openxmlformats.org/officeDocument/2006/customXml" ds:itemID="{67B04924-7075-4AFD-92ED-A762CB5EF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dc:creator>
  <cp:lastModifiedBy>Gentile, Martin (KAI B&amp;C)</cp:lastModifiedBy>
  <dcterms:created xsi:type="dcterms:W3CDTF">2020-09-16T12:29:18Z</dcterms:created>
  <dcterms:modified xsi:type="dcterms:W3CDTF">2020-12-10T16:10:56Z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0x0101002FB9E03D661D9948B7849B9652B6A55D</vt:lpwstr>
  </property>
  <property fmtid="{D5CDD505-2E9C-101B-9397-08002B2CF9AE}" pid="3" name="_dlc_DocIdItemGuid">
    <vt:lpwstr>7bbb46a6-1c1b-49f8-9fe7-22cf3a11ed28</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ies>
</file>