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fficenationalstatistics.sharepoint.com/sites/MSDBI/2021/2021_Q1_M2/PUB_WORK/TRACKER/Comments Analysis/"/>
    </mc:Choice>
  </mc:AlternateContent>
  <xr:revisionPtr revIDLastSave="4" documentId="8_{8BA7FC7F-A2F4-4112-84C0-8B0A82E73B53}" xr6:coauthVersionLast="45" xr6:coauthVersionMax="45" xr10:uidLastSave="{1C08C654-13A3-4E13-A4AD-08AFA6475939}"/>
  <bookViews>
    <workbookView xWindow="-108" yWindow="-108" windowWidth="23256" windowHeight="12576" activeTab="4" xr2:uid="{7C3D6E55-AFFA-4724-B695-29005C329F91}"/>
  </bookViews>
  <sheets>
    <sheet name="Read Me" sheetId="1" r:id="rId1"/>
    <sheet name="Table of Contents" sheetId="2" r:id="rId2"/>
    <sheet name="QCAS Q1 Comments" sheetId="3" r:id="rId3"/>
    <sheet name="QCAS Historic Trends" sheetId="4" r:id="rId4"/>
    <sheet name="QSS Q1 Comments" sheetId="5" r:id="rId5"/>
    <sheet name="QSS Historic Trends" sheetId="6" r:id="rId6"/>
    <sheet name="R_Code_Process" sheetId="7" r:id="rId7"/>
    <sheet name="Comment_Cleaning" sheetId="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 i="6" l="1"/>
  <c r="R15" i="6"/>
  <c r="Q15" i="6"/>
  <c r="P15" i="6"/>
  <c r="O15" i="6"/>
  <c r="N15" i="6"/>
  <c r="M15" i="6"/>
  <c r="L15" i="6"/>
  <c r="K15" i="6"/>
  <c r="J15" i="6"/>
  <c r="I15" i="6"/>
  <c r="H15" i="6"/>
  <c r="G15" i="6"/>
  <c r="F15" i="6"/>
  <c r="F7" i="6" s="1"/>
  <c r="S12" i="6"/>
  <c r="S13" i="6" s="1"/>
  <c r="R12" i="6"/>
  <c r="R13" i="6" s="1"/>
  <c r="Q12" i="6"/>
  <c r="P12" i="6"/>
  <c r="O12" i="6"/>
  <c r="O13" i="6" s="1"/>
  <c r="N12" i="6"/>
  <c r="N13" i="6" s="1"/>
  <c r="M12" i="6"/>
  <c r="L12" i="6"/>
  <c r="L13" i="6" s="1"/>
  <c r="K12" i="6"/>
  <c r="K13" i="6" s="1"/>
  <c r="J12" i="6"/>
  <c r="J13" i="6" s="1"/>
  <c r="I12" i="6"/>
  <c r="H12" i="6"/>
  <c r="G12" i="6"/>
  <c r="G13" i="6" s="1"/>
  <c r="F12" i="6"/>
  <c r="F13" i="6" s="1"/>
  <c r="S9" i="6"/>
  <c r="S10" i="6" s="1"/>
  <c r="R9" i="6"/>
  <c r="R10" i="6" s="1"/>
  <c r="Q9" i="6"/>
  <c r="P9" i="6"/>
  <c r="P10" i="6" s="1"/>
  <c r="O9" i="6"/>
  <c r="O10" i="6" s="1"/>
  <c r="N9" i="6"/>
  <c r="N10" i="6" s="1"/>
  <c r="M9" i="6"/>
  <c r="L9" i="6"/>
  <c r="K9" i="6"/>
  <c r="J9" i="6"/>
  <c r="I9" i="6"/>
  <c r="H9" i="6"/>
  <c r="G9" i="6"/>
  <c r="F9" i="6"/>
  <c r="G7" i="6"/>
  <c r="S6" i="6"/>
  <c r="S7" i="6" s="1"/>
  <c r="R6" i="6"/>
  <c r="R7" i="6" s="1"/>
  <c r="Q6" i="6"/>
  <c r="Q7" i="6" s="1"/>
  <c r="P6" i="6"/>
  <c r="O6" i="6"/>
  <c r="O7" i="6" s="1"/>
  <c r="N6" i="6"/>
  <c r="N7" i="6" s="1"/>
  <c r="M6" i="6"/>
  <c r="L6" i="6"/>
  <c r="L7" i="6" s="1"/>
  <c r="K6" i="6"/>
  <c r="K7" i="6" s="1"/>
  <c r="J6" i="6"/>
  <c r="J7" i="6" s="1"/>
  <c r="I6" i="6"/>
  <c r="I7" i="6" s="1"/>
  <c r="H6" i="6"/>
  <c r="G6" i="6"/>
  <c r="F6" i="6"/>
  <c r="B11" i="5"/>
  <c r="C9" i="5" s="1"/>
  <c r="B9" i="5"/>
  <c r="B8" i="5"/>
  <c r="C8" i="5" s="1"/>
  <c r="B7" i="5"/>
  <c r="C7" i="5" s="1"/>
  <c r="B6" i="5"/>
  <c r="C6" i="5" s="1"/>
  <c r="B5" i="5"/>
  <c r="C5" i="5" s="1"/>
  <c r="S17" i="4"/>
  <c r="S9" i="4" s="1"/>
  <c r="R17" i="4"/>
  <c r="Q17" i="4"/>
  <c r="P17" i="4"/>
  <c r="P12" i="4" s="1"/>
  <c r="O17" i="4"/>
  <c r="N17" i="4"/>
  <c r="M17" i="4"/>
  <c r="L17" i="4"/>
  <c r="K17" i="4"/>
  <c r="K15" i="4" s="1"/>
  <c r="J17" i="4"/>
  <c r="I17" i="4"/>
  <c r="H17" i="4"/>
  <c r="H7" i="4" s="1"/>
  <c r="G17" i="4"/>
  <c r="G7" i="4" s="1"/>
  <c r="F17" i="4"/>
  <c r="S14" i="4"/>
  <c r="S15" i="4" s="1"/>
  <c r="R14" i="4"/>
  <c r="Q14" i="4"/>
  <c r="Q15" i="4" s="1"/>
  <c r="P14" i="4"/>
  <c r="P15" i="4" s="1"/>
  <c r="O14" i="4"/>
  <c r="O15" i="4" s="1"/>
  <c r="N14" i="4"/>
  <c r="M14" i="4"/>
  <c r="L14" i="4"/>
  <c r="L15" i="4" s="1"/>
  <c r="K14" i="4"/>
  <c r="J14" i="4"/>
  <c r="I14" i="4"/>
  <c r="I15" i="4" s="1"/>
  <c r="H14" i="4"/>
  <c r="H15" i="4" s="1"/>
  <c r="G14" i="4"/>
  <c r="G15" i="4" s="1"/>
  <c r="F14" i="4"/>
  <c r="S11" i="4"/>
  <c r="S12" i="4" s="1"/>
  <c r="R11" i="4"/>
  <c r="R12" i="4" s="1"/>
  <c r="Q11" i="4"/>
  <c r="Q12" i="4" s="1"/>
  <c r="P11" i="4"/>
  <c r="O11" i="4"/>
  <c r="O12" i="4" s="1"/>
  <c r="N11" i="4"/>
  <c r="M11" i="4"/>
  <c r="L11" i="4"/>
  <c r="K11" i="4"/>
  <c r="J11" i="4"/>
  <c r="I11" i="4"/>
  <c r="H11" i="4"/>
  <c r="G11" i="4"/>
  <c r="F11" i="4"/>
  <c r="K9" i="4"/>
  <c r="J9" i="4"/>
  <c r="S8" i="4"/>
  <c r="R8" i="4"/>
  <c r="R9" i="4" s="1"/>
  <c r="Q8" i="4"/>
  <c r="Q9" i="4" s="1"/>
  <c r="P8" i="4"/>
  <c r="O8" i="4"/>
  <c r="N8" i="4"/>
  <c r="M8" i="4"/>
  <c r="M9" i="4" s="1"/>
  <c r="L8" i="4"/>
  <c r="L9" i="4" s="1"/>
  <c r="K8" i="4"/>
  <c r="J8" i="4"/>
  <c r="I8" i="4"/>
  <c r="I9" i="4" s="1"/>
  <c r="H8" i="4"/>
  <c r="G8" i="4"/>
  <c r="F8" i="4"/>
  <c r="P7" i="4"/>
  <c r="S6" i="4"/>
  <c r="S7" i="4" s="1"/>
  <c r="R6" i="4"/>
  <c r="R7" i="4" s="1"/>
  <c r="Q6" i="4"/>
  <c r="Q7" i="4" s="1"/>
  <c r="P6" i="4"/>
  <c r="O6" i="4"/>
  <c r="O7" i="4" s="1"/>
  <c r="N6" i="4"/>
  <c r="N7" i="4" s="1"/>
  <c r="M6" i="4"/>
  <c r="M7" i="4" s="1"/>
  <c r="L6" i="4"/>
  <c r="K6" i="4"/>
  <c r="K7" i="4" s="1"/>
  <c r="J6" i="4"/>
  <c r="J7" i="4" s="1"/>
  <c r="I6" i="4"/>
  <c r="I7" i="4" s="1"/>
  <c r="H6" i="4"/>
  <c r="G6" i="4"/>
  <c r="F6" i="4"/>
  <c r="F7" i="4" s="1"/>
  <c r="F9" i="4" l="1"/>
  <c r="L7" i="4"/>
  <c r="G9" i="4"/>
  <c r="O9" i="4"/>
  <c r="J15" i="4"/>
  <c r="R15" i="4"/>
  <c r="Q10" i="6"/>
  <c r="I13" i="6"/>
  <c r="Q13" i="6"/>
  <c r="N9" i="4"/>
  <c r="H9" i="4"/>
  <c r="P9" i="4"/>
  <c r="H13" i="6"/>
  <c r="P13" i="6"/>
  <c r="M7" i="6"/>
  <c r="F15" i="4"/>
  <c r="N15" i="4"/>
  <c r="M15" i="4"/>
  <c r="M13" i="6"/>
  <c r="H7" i="6"/>
  <c r="P7" i="6"/>
</calcChain>
</file>

<file path=xl/sharedStrings.xml><?xml version="1.0" encoding="utf-8"?>
<sst xmlns="http://schemas.openxmlformats.org/spreadsheetml/2006/main" count="210" uniqueCount="153">
  <si>
    <t xml:space="preserve">Table of Contents </t>
  </si>
  <si>
    <t>Read Me</t>
  </si>
  <si>
    <t>QCAS Historic Trends</t>
  </si>
  <si>
    <t>QSS Historic Trends</t>
  </si>
  <si>
    <t xml:space="preserve">R Code Process </t>
  </si>
  <si>
    <t>Comment Cleaning</t>
  </si>
  <si>
    <t>Comments Quantified by Theme</t>
  </si>
  <si>
    <t>Number of Comments</t>
  </si>
  <si>
    <t>Percentage of Comments</t>
  </si>
  <si>
    <t>COVID</t>
  </si>
  <si>
    <t>ICT Investment</t>
  </si>
  <si>
    <t>Brexit</t>
  </si>
  <si>
    <t>Lockdown</t>
  </si>
  <si>
    <t>Investment Delayed</t>
  </si>
  <si>
    <t>Investment Cancelled</t>
  </si>
  <si>
    <t>Total Comments Received</t>
  </si>
  <si>
    <t>Notes:</t>
  </si>
  <si>
    <t>Themes may not be mutually exclusive</t>
  </si>
  <si>
    <t>Textual Analysis of Historic Business Comments Received on Quarterly Acquisition and Disposal of Capital Assets Survey (QCAS), UK, Quarter 4 (Oct to Dec) 2017 to Quarter 1 (Jan to Mar) 2020</t>
  </si>
  <si>
    <t>Number of Responses and Percentages by Quarter</t>
  </si>
  <si>
    <t>2017Q4</t>
  </si>
  <si>
    <t>2018Q1</t>
  </si>
  <si>
    <t>2018Q2</t>
  </si>
  <si>
    <t>2018Q3</t>
  </si>
  <si>
    <t>2018Q4</t>
  </si>
  <si>
    <t>2019Q1</t>
  </si>
  <si>
    <t>2019Q2</t>
  </si>
  <si>
    <t>2019Q3</t>
  </si>
  <si>
    <t>2019Q4</t>
  </si>
  <si>
    <t>2020Q1</t>
  </si>
  <si>
    <t>2020Q2</t>
  </si>
  <si>
    <t>2020Q3</t>
  </si>
  <si>
    <t>2020Q4</t>
  </si>
  <si>
    <t>2021Q1</t>
  </si>
  <si>
    <t>Investment Delayed Comments</t>
  </si>
  <si>
    <t>As a percentage of comments received</t>
  </si>
  <si>
    <t>Investment Cancelled comments</t>
  </si>
  <si>
    <t>COVID comments</t>
  </si>
  <si>
    <t>*</t>
  </si>
  <si>
    <t>Brexit comments</t>
  </si>
  <si>
    <t xml:space="preserve">Q1 refers to Quarter 1 (January to March), Q2 refers to Quarter 2 (April to June), Q3 refers </t>
  </si>
  <si>
    <t>to Quarter 3 (July to September), Q4 refers to Quarter 4 (October to December)</t>
  </si>
  <si>
    <t>Stockpiling</t>
  </si>
  <si>
    <t>Increasing Stock Levels</t>
  </si>
  <si>
    <t>Decreasing Stock Levels</t>
  </si>
  <si>
    <t>Textual Analysis of Historic Business Comments Received on Quarterly Stocks Survey (QSS), UK, Quarter 4 (Oct to Dec) 2017 to Quarter 1 (Jan to Mar) 2020</t>
  </si>
  <si>
    <t>Stockpiling comments</t>
  </si>
  <si>
    <t>List of Basic English words removed from business responses removed to derive top words with meaningful sentiment</t>
  </si>
  <si>
    <t>the</t>
  </si>
  <si>
    <t>at</t>
  </si>
  <si>
    <t>search</t>
  </si>
  <si>
    <t>out</t>
  </si>
  <si>
    <t>been</t>
  </si>
  <si>
    <t>i</t>
  </si>
  <si>
    <t>of</t>
  </si>
  <si>
    <t>as</t>
  </si>
  <si>
    <t>free</t>
  </si>
  <si>
    <t>use</t>
  </si>
  <si>
    <t>would</t>
  </si>
  <si>
    <t>and</t>
  </si>
  <si>
    <t>your</t>
  </si>
  <si>
    <t>but</t>
  </si>
  <si>
    <t>any</t>
  </si>
  <si>
    <t>how</t>
  </si>
  <si>
    <t>to</t>
  </si>
  <si>
    <t>all</t>
  </si>
  <si>
    <t>our</t>
  </si>
  <si>
    <t>there</t>
  </si>
  <si>
    <t>were</t>
  </si>
  <si>
    <t>in</t>
  </si>
  <si>
    <t>have</t>
  </si>
  <si>
    <t>one</t>
  </si>
  <si>
    <t>see</t>
  </si>
  <si>
    <t>me</t>
  </si>
  <si>
    <t>for</t>
  </si>
  <si>
    <t>new</t>
  </si>
  <si>
    <t>other</t>
  </si>
  <si>
    <t>only</t>
  </si>
  <si>
    <t>some</t>
  </si>
  <si>
    <t>is</t>
  </si>
  <si>
    <t>more</t>
  </si>
  <si>
    <t>do</t>
  </si>
  <si>
    <t>so</t>
  </si>
  <si>
    <t>these</t>
  </si>
  <si>
    <t>on</t>
  </si>
  <si>
    <t>an</t>
  </si>
  <si>
    <t>no</t>
  </si>
  <si>
    <t>his</t>
  </si>
  <si>
    <t>click</t>
  </si>
  <si>
    <t>that</t>
  </si>
  <si>
    <t>was</t>
  </si>
  <si>
    <t>time</t>
  </si>
  <si>
    <t>when</t>
  </si>
  <si>
    <t>its</t>
  </si>
  <si>
    <t>by</t>
  </si>
  <si>
    <t>we</t>
  </si>
  <si>
    <t>they</t>
  </si>
  <si>
    <t>here</t>
  </si>
  <si>
    <t>like</t>
  </si>
  <si>
    <t>this</t>
  </si>
  <si>
    <t>will</t>
  </si>
  <si>
    <t>site</t>
  </si>
  <si>
    <t>who</t>
  </si>
  <si>
    <t>than</t>
  </si>
  <si>
    <t>with</t>
  </si>
  <si>
    <t>home</t>
  </si>
  <si>
    <t>he</t>
  </si>
  <si>
    <t>web</t>
  </si>
  <si>
    <t>find</t>
  </si>
  <si>
    <t>you</t>
  </si>
  <si>
    <t>can</t>
  </si>
  <si>
    <t>up</t>
  </si>
  <si>
    <t>also</t>
  </si>
  <si>
    <t>date</t>
  </si>
  <si>
    <t>it</t>
  </si>
  <si>
    <t>us</t>
  </si>
  <si>
    <t>may</t>
  </si>
  <si>
    <t>now</t>
  </si>
  <si>
    <t>back</t>
  </si>
  <si>
    <t>not</t>
  </si>
  <si>
    <t>about</t>
  </si>
  <si>
    <t>what</t>
  </si>
  <si>
    <t>help</t>
  </si>
  <si>
    <t>top</t>
  </si>
  <si>
    <t>or</t>
  </si>
  <si>
    <t>if</t>
  </si>
  <si>
    <t>which</t>
  </si>
  <si>
    <t>get</t>
  </si>
  <si>
    <t>people</t>
  </si>
  <si>
    <t>be</t>
  </si>
  <si>
    <t>page</t>
  </si>
  <si>
    <t>their</t>
  </si>
  <si>
    <t>view</t>
  </si>
  <si>
    <t>had</t>
  </si>
  <si>
    <t>are</t>
  </si>
  <si>
    <t>my</t>
  </si>
  <si>
    <t>news</t>
  </si>
  <si>
    <t>first</t>
  </si>
  <si>
    <t>list</t>
  </si>
  <si>
    <t>from</t>
  </si>
  <si>
    <t>has</t>
  </si>
  <si>
    <t>am</t>
  </si>
  <si>
    <t>a</t>
  </si>
  <si>
    <t>These common words have been derived from the most common words according to Google Ngrams database - we have removed the top 100 from business comments to derive the most meaningful phrase banks.</t>
  </si>
  <si>
    <t xml:space="preserve">We have excluded the following words from this list due to their important sentiment to our comments analysis; business, price, service, information, contact and online.  </t>
  </si>
  <si>
    <t>List of words that have been included to the above list to support our textual analysis</t>
  </si>
  <si>
    <t>comment</t>
  </si>
  <si>
    <t>form</t>
  </si>
  <si>
    <t>cleared</t>
  </si>
  <si>
    <t>QCAS Q1 Comments</t>
  </si>
  <si>
    <t>QSS Q1 Comments</t>
  </si>
  <si>
    <t>Textual Analysis of Business Comments Received on Quarterly Acquisition and Disposal of Capital Assets Survey (QCAS), UK, Quarter 1 (Jan to Mar) 2020</t>
  </si>
  <si>
    <t>Textual Analysis of Business Comments Received on Quarterly Stocks Survey (QSS), UK, Quarter 1 (Jan to Mar)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</si>
</sst>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7">
    <xf numFmtId="0" fontId="0" fillId="0" borderId="0" xfId="0"/>
    <xf numFmtId="0" fontId="4" fillId="0" borderId="0" xfId="0" applyFont="1"/>
    <xf numFmtId="0" fontId="3" fillId="0" borderId="0" xfId="2" applyFill="1"/>
    <xf numFmtId="164" fontId="0" fillId="0" borderId="0" xfId="1" applyNumberFormat="1" applyFont="1"/>
    <xf numFmtId="0" fontId="2" fillId="0" borderId="0" xfId="0" applyFont="1"/>
    <xf numFmtId="164" fontId="0" fillId="0" borderId="0" xfId="0" applyNumberFormat="1"/>
    <xf numFmtId="0" fontId="0" fillId="0" borderId="0" xfId="0" applyAlignment="1">
      <alignment horizontal="right"/>
    </xf>
    <xf numFmtId="0" fontId="0" fillId="0" borderId="0" xfId="0" applyAlignment="1">
      <alignment horizontal="right"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left" indent="1"/>
    </xf>
    <xf numFmtId="0" fontId="0" fillId="0" borderId="0" xfId="0" applyAlignment="1">
      <alignment horizontal="left"/>
    </xf>
    <xf numFmtId="165" fontId="0" fillId="0" borderId="0" xfId="1" applyNumberFormat="1" applyFont="1"/>
    <xf numFmtId="0" fontId="0" fillId="0" borderId="1" xfId="0" applyBorder="1" applyAlignment="1">
      <alignment horizontal="left"/>
    </xf>
    <xf numFmtId="0" fontId="0" fillId="0" borderId="1" xfId="0" applyBorder="1" applyAlignment="1">
      <alignment horizontal="left" indent="1"/>
    </xf>
    <xf numFmtId="3" fontId="2" fillId="0" borderId="0" xfId="0" applyNumberFormat="1" applyFont="1"/>
    <xf numFmtId="165" fontId="0" fillId="0" borderId="0" xfId="0" applyNumberForma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AF342A-450A-43A2-92C0-F09B883C1C88}"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GB"/>
        </a:p>
      </dgm:t>
    </dgm:pt>
    <dgm:pt modelId="{2F1D5D35-3F14-4F95-8B53-85013C88B578}">
      <dgm:prSet phldrT="[Text]"/>
      <dgm:spPr/>
      <dgm:t>
        <a:bodyPr/>
        <a:lstStyle/>
        <a:p>
          <a:r>
            <a:rPr lang="en-GB"/>
            <a:t>"Due to COVID we are increasing our stock levels to meet the demand of our consumers"</a:t>
          </a:r>
        </a:p>
      </dgm:t>
    </dgm:pt>
    <dgm:pt modelId="{300455EB-86C9-462B-9B16-3E345A7CACB6}" type="parTrans" cxnId="{93338580-4329-4469-8A24-389B9DCC6722}">
      <dgm:prSet/>
      <dgm:spPr/>
      <dgm:t>
        <a:bodyPr/>
        <a:lstStyle/>
        <a:p>
          <a:endParaRPr lang="en-GB"/>
        </a:p>
      </dgm:t>
    </dgm:pt>
    <dgm:pt modelId="{1EC1861B-D9F9-45D1-99EC-37F1FA829DB7}" type="sibTrans" cxnId="{93338580-4329-4469-8A24-389B9DCC6722}">
      <dgm:prSet/>
      <dgm:spPr/>
      <dgm:t>
        <a:bodyPr/>
        <a:lstStyle/>
        <a:p>
          <a:endParaRPr lang="en-GB"/>
        </a:p>
      </dgm:t>
    </dgm:pt>
    <dgm:pt modelId="{CCACA0F4-89D3-42CC-AFAA-54542054E019}">
      <dgm:prSet phldrT="[Text]"/>
      <dgm:spPr/>
      <dgm:t>
        <a:bodyPr/>
        <a:lstStyle/>
        <a:p>
          <a:r>
            <a:rPr lang="en-GB"/>
            <a:t>Brexit Keywords:</a:t>
          </a:r>
        </a:p>
        <a:p>
          <a:endParaRPr lang="en-GB"/>
        </a:p>
        <a:p>
          <a:r>
            <a:rPr lang="en-GB" b="0" i="0" u="none"/>
            <a:t>'brexit, leaving the eu, european union, withdrawal, EU'</a:t>
          </a:r>
          <a:endParaRPr lang="en-GB"/>
        </a:p>
      </dgm:t>
    </dgm:pt>
    <dgm:pt modelId="{7264ED56-9E90-40A0-8CDC-10913F5113F6}" type="parTrans" cxnId="{D51B6C29-EA0C-4892-B96E-46C4658B7233}">
      <dgm:prSet/>
      <dgm:spPr/>
      <dgm:t>
        <a:bodyPr/>
        <a:lstStyle/>
        <a:p>
          <a:endParaRPr lang="en-GB"/>
        </a:p>
      </dgm:t>
    </dgm:pt>
    <dgm:pt modelId="{74D17CC4-7940-4685-8F5B-39BF16B5A721}" type="sibTrans" cxnId="{D51B6C29-EA0C-4892-B96E-46C4658B7233}">
      <dgm:prSet/>
      <dgm:spPr/>
      <dgm:t>
        <a:bodyPr/>
        <a:lstStyle/>
        <a:p>
          <a:endParaRPr lang="en-GB"/>
        </a:p>
      </dgm:t>
    </dgm:pt>
    <dgm:pt modelId="{D210E96A-48BB-406D-B09F-0420B2E99A78}">
      <dgm:prSet phldrT="[Text]"/>
      <dgm:spPr/>
      <dgm:t>
        <a:bodyPr/>
        <a:lstStyle/>
        <a:p>
          <a:r>
            <a:rPr lang="en-GB"/>
            <a:t>COVID Keywords: </a:t>
          </a:r>
          <a:br>
            <a:rPr lang="en-GB"/>
          </a:br>
          <a:br>
            <a:rPr lang="en-GB"/>
          </a:br>
          <a:r>
            <a:rPr lang="en-GB"/>
            <a:t>'</a:t>
          </a:r>
          <a:r>
            <a:rPr lang="en-GB" b="0" i="0" u="none"/>
            <a:t>corona, covid, pandemic, epidemic, crisis, virus, covid19, covid-19, coronavirus'</a:t>
          </a:r>
          <a:endParaRPr lang="en-GB"/>
        </a:p>
      </dgm:t>
    </dgm:pt>
    <dgm:pt modelId="{BA976E15-6D98-4FBA-9020-CA59515C78A6}" type="parTrans" cxnId="{323D8079-2A83-4E20-A911-3DCEBF048775}">
      <dgm:prSet/>
      <dgm:spPr/>
      <dgm:t>
        <a:bodyPr/>
        <a:lstStyle/>
        <a:p>
          <a:endParaRPr lang="en-GB"/>
        </a:p>
      </dgm:t>
    </dgm:pt>
    <dgm:pt modelId="{56B23CE3-FFD9-4D41-9842-9FB11644D15E}" type="sibTrans" cxnId="{323D8079-2A83-4E20-A911-3DCEBF048775}">
      <dgm:prSet/>
      <dgm:spPr/>
      <dgm:t>
        <a:bodyPr/>
        <a:lstStyle/>
        <a:p>
          <a:endParaRPr lang="en-GB"/>
        </a:p>
      </dgm:t>
    </dgm:pt>
    <dgm:pt modelId="{BA5C380A-25BF-413D-8340-AC4E55276789}">
      <dgm:prSet phldrT="[Text]"/>
      <dgm:spPr/>
      <dgm:t>
        <a:bodyPr/>
        <a:lstStyle/>
        <a:p>
          <a:r>
            <a:rPr lang="en-GB"/>
            <a:t>Increases in stock:</a:t>
          </a:r>
        </a:p>
        <a:p>
          <a:endParaRPr lang="en-GB" b="0" i="0" u="none"/>
        </a:p>
        <a:p>
          <a:r>
            <a:rPr lang="en-GB" b="0" i="0" u="none"/>
            <a:t>'increasing, higher, buying, increase, more stock, stockpiling, stock build, holding, stocking up, up, extra'</a:t>
          </a:r>
          <a:endParaRPr lang="en-GB"/>
        </a:p>
      </dgm:t>
    </dgm:pt>
    <dgm:pt modelId="{E8ED4E00-AEB3-4A6F-B270-6D68D8295503}" type="parTrans" cxnId="{09BB6347-FCCD-42B6-BE6D-BDEA1AF4FD46}">
      <dgm:prSet/>
      <dgm:spPr/>
      <dgm:t>
        <a:bodyPr/>
        <a:lstStyle/>
        <a:p>
          <a:endParaRPr lang="en-GB"/>
        </a:p>
      </dgm:t>
    </dgm:pt>
    <dgm:pt modelId="{AEB4BD58-FCE8-4111-8171-B692D7E7AE77}" type="sibTrans" cxnId="{09BB6347-FCCD-42B6-BE6D-BDEA1AF4FD46}">
      <dgm:prSet/>
      <dgm:spPr/>
      <dgm:t>
        <a:bodyPr/>
        <a:lstStyle/>
        <a:p>
          <a:endParaRPr lang="en-GB"/>
        </a:p>
      </dgm:t>
    </dgm:pt>
    <dgm:pt modelId="{A6EBCD9F-56F6-4305-8A4F-0A72460185DA}">
      <dgm:prSet phldrT="[Text]"/>
      <dgm:spPr/>
      <dgm:t>
        <a:bodyPr/>
        <a:lstStyle/>
        <a:p>
          <a:r>
            <a:rPr lang="en-GB"/>
            <a:t>Decrease in stock: </a:t>
          </a:r>
        </a:p>
        <a:p>
          <a:endParaRPr lang="en-GB" b="0" i="0" u="none"/>
        </a:p>
        <a:p>
          <a:r>
            <a:rPr lang="en-GB" b="0" i="0" u="none"/>
            <a:t>'lower, decreases, decrease, lowering, less, offloading, used, slowed, reduce'</a:t>
          </a:r>
          <a:endParaRPr lang="en-GB"/>
        </a:p>
      </dgm:t>
    </dgm:pt>
    <dgm:pt modelId="{78F4A00D-C152-4199-9E4B-D813C36B20FD}" type="parTrans" cxnId="{D451D5A7-F340-435A-863A-D50570DBD1E6}">
      <dgm:prSet/>
      <dgm:spPr/>
      <dgm:t>
        <a:bodyPr/>
        <a:lstStyle/>
        <a:p>
          <a:endParaRPr lang="en-GB"/>
        </a:p>
      </dgm:t>
    </dgm:pt>
    <dgm:pt modelId="{64772446-AC9C-48D0-9160-E93967CBEA2F}" type="sibTrans" cxnId="{D451D5A7-F340-435A-863A-D50570DBD1E6}">
      <dgm:prSet/>
      <dgm:spPr/>
      <dgm:t>
        <a:bodyPr/>
        <a:lstStyle/>
        <a:p>
          <a:endParaRPr lang="en-GB"/>
        </a:p>
      </dgm:t>
    </dgm:pt>
    <dgm:pt modelId="{8C0BE194-F58F-49F1-BBBF-00FA47641B95}">
      <dgm:prSet phldrT="[Text]"/>
      <dgm:spPr/>
      <dgm:t>
        <a:bodyPr/>
        <a:lstStyle/>
        <a:p>
          <a:r>
            <a:rPr lang="en-GB"/>
            <a:t>So the comment would pass through both COVID and increases to derive that this business is talking about COVID and increasing stocks.</a:t>
          </a:r>
        </a:p>
      </dgm:t>
    </dgm:pt>
    <dgm:pt modelId="{71C02960-945C-4F08-AB6A-5FFAF5ED339D}" type="parTrans" cxnId="{F7157F7A-A95E-472A-A8BA-F26D070F28ED}">
      <dgm:prSet/>
      <dgm:spPr/>
      <dgm:t>
        <a:bodyPr/>
        <a:lstStyle/>
        <a:p>
          <a:endParaRPr lang="en-GB"/>
        </a:p>
      </dgm:t>
    </dgm:pt>
    <dgm:pt modelId="{30A0D72E-20F3-42D7-A8D2-4D49CF30743B}" type="sibTrans" cxnId="{F7157F7A-A95E-472A-A8BA-F26D070F28ED}">
      <dgm:prSet/>
      <dgm:spPr/>
      <dgm:t>
        <a:bodyPr/>
        <a:lstStyle/>
        <a:p>
          <a:endParaRPr lang="en-GB"/>
        </a:p>
      </dgm:t>
    </dgm:pt>
    <dgm:pt modelId="{DF6C1CBB-9EF8-4167-9B8D-697B9CF9EB6E}" type="pres">
      <dgm:prSet presAssocID="{99AF342A-450A-43A2-92C0-F09B883C1C88}" presName="hierChild1" presStyleCnt="0">
        <dgm:presLayoutVars>
          <dgm:orgChart val="1"/>
          <dgm:chPref val="1"/>
          <dgm:dir/>
          <dgm:animOne val="branch"/>
          <dgm:animLvl val="lvl"/>
          <dgm:resizeHandles/>
        </dgm:presLayoutVars>
      </dgm:prSet>
      <dgm:spPr/>
    </dgm:pt>
    <dgm:pt modelId="{36AD6502-32C3-4551-B6DD-C86586062D31}" type="pres">
      <dgm:prSet presAssocID="{2F1D5D35-3F14-4F95-8B53-85013C88B578}" presName="hierRoot1" presStyleCnt="0">
        <dgm:presLayoutVars>
          <dgm:hierBranch val="init"/>
        </dgm:presLayoutVars>
      </dgm:prSet>
      <dgm:spPr/>
    </dgm:pt>
    <dgm:pt modelId="{25C4B000-4A99-479B-98D3-B0ACBCD980BB}" type="pres">
      <dgm:prSet presAssocID="{2F1D5D35-3F14-4F95-8B53-85013C88B578}" presName="rootComposite1" presStyleCnt="0"/>
      <dgm:spPr/>
    </dgm:pt>
    <dgm:pt modelId="{3F89536A-A261-4D8E-B0CA-C56A6F815F89}" type="pres">
      <dgm:prSet presAssocID="{2F1D5D35-3F14-4F95-8B53-85013C88B578}" presName="rootText1" presStyleLbl="node0" presStyleIdx="0" presStyleCnt="1">
        <dgm:presLayoutVars>
          <dgm:chPref val="3"/>
        </dgm:presLayoutVars>
      </dgm:prSet>
      <dgm:spPr/>
    </dgm:pt>
    <dgm:pt modelId="{4F7B262C-B122-4F6B-8CA2-0AC77D4B91A7}" type="pres">
      <dgm:prSet presAssocID="{2F1D5D35-3F14-4F95-8B53-85013C88B578}" presName="rootConnector1" presStyleLbl="node1" presStyleIdx="0" presStyleCnt="0"/>
      <dgm:spPr/>
    </dgm:pt>
    <dgm:pt modelId="{CE684E28-9A39-4F8A-AC55-48B52A8E5481}" type="pres">
      <dgm:prSet presAssocID="{2F1D5D35-3F14-4F95-8B53-85013C88B578}" presName="hierChild2" presStyleCnt="0"/>
      <dgm:spPr/>
    </dgm:pt>
    <dgm:pt modelId="{BADCE218-24BC-4E3A-A928-B2C45D07922E}" type="pres">
      <dgm:prSet presAssocID="{7264ED56-9E90-40A0-8CDC-10913F5113F6}" presName="Name37" presStyleLbl="parChTrans1D2" presStyleIdx="0" presStyleCnt="2"/>
      <dgm:spPr/>
    </dgm:pt>
    <dgm:pt modelId="{7FF5F9A5-15A4-4DFD-B59F-D20F9463C1FC}" type="pres">
      <dgm:prSet presAssocID="{CCACA0F4-89D3-42CC-AFAA-54542054E019}" presName="hierRoot2" presStyleCnt="0">
        <dgm:presLayoutVars>
          <dgm:hierBranch val="init"/>
        </dgm:presLayoutVars>
      </dgm:prSet>
      <dgm:spPr/>
    </dgm:pt>
    <dgm:pt modelId="{D57D1B5F-930B-42E5-8BCB-7301BCEFC2BA}" type="pres">
      <dgm:prSet presAssocID="{CCACA0F4-89D3-42CC-AFAA-54542054E019}" presName="rootComposite" presStyleCnt="0"/>
      <dgm:spPr/>
    </dgm:pt>
    <dgm:pt modelId="{78A476FE-8AFA-43FF-B153-2E447A8537D6}" type="pres">
      <dgm:prSet presAssocID="{CCACA0F4-89D3-42CC-AFAA-54542054E019}" presName="rootText" presStyleLbl="node2" presStyleIdx="0" presStyleCnt="2">
        <dgm:presLayoutVars>
          <dgm:chPref val="3"/>
        </dgm:presLayoutVars>
      </dgm:prSet>
      <dgm:spPr/>
    </dgm:pt>
    <dgm:pt modelId="{58049A74-A5E0-4D1C-B77C-F34A30C18231}" type="pres">
      <dgm:prSet presAssocID="{CCACA0F4-89D3-42CC-AFAA-54542054E019}" presName="rootConnector" presStyleLbl="node2" presStyleIdx="0" presStyleCnt="2"/>
      <dgm:spPr/>
    </dgm:pt>
    <dgm:pt modelId="{CEE5CF34-B09E-45EC-8AE1-B1F3D34E5709}" type="pres">
      <dgm:prSet presAssocID="{CCACA0F4-89D3-42CC-AFAA-54542054E019}" presName="hierChild4" presStyleCnt="0"/>
      <dgm:spPr/>
    </dgm:pt>
    <dgm:pt modelId="{4D514DE2-5BDC-4084-ACF5-22C745A07466}" type="pres">
      <dgm:prSet presAssocID="{CCACA0F4-89D3-42CC-AFAA-54542054E019}" presName="hierChild5" presStyleCnt="0"/>
      <dgm:spPr/>
    </dgm:pt>
    <dgm:pt modelId="{220EB974-C567-4D47-BC97-01C3DC2AFC62}" type="pres">
      <dgm:prSet presAssocID="{BA976E15-6D98-4FBA-9020-CA59515C78A6}" presName="Name37" presStyleLbl="parChTrans1D2" presStyleIdx="1" presStyleCnt="2"/>
      <dgm:spPr/>
    </dgm:pt>
    <dgm:pt modelId="{2C20698B-91D9-456B-8186-A6A24A643C98}" type="pres">
      <dgm:prSet presAssocID="{D210E96A-48BB-406D-B09F-0420B2E99A78}" presName="hierRoot2" presStyleCnt="0">
        <dgm:presLayoutVars>
          <dgm:hierBranch val="init"/>
        </dgm:presLayoutVars>
      </dgm:prSet>
      <dgm:spPr/>
    </dgm:pt>
    <dgm:pt modelId="{DFFAC4F3-3D74-4FCE-AE0C-A300D0F7ECDA}" type="pres">
      <dgm:prSet presAssocID="{D210E96A-48BB-406D-B09F-0420B2E99A78}" presName="rootComposite" presStyleCnt="0"/>
      <dgm:spPr/>
    </dgm:pt>
    <dgm:pt modelId="{E6F881DF-0099-4C5B-9A62-826D36FBD62B}" type="pres">
      <dgm:prSet presAssocID="{D210E96A-48BB-406D-B09F-0420B2E99A78}" presName="rootText" presStyleLbl="node2" presStyleIdx="1" presStyleCnt="2">
        <dgm:presLayoutVars>
          <dgm:chPref val="3"/>
        </dgm:presLayoutVars>
      </dgm:prSet>
      <dgm:spPr/>
    </dgm:pt>
    <dgm:pt modelId="{489968CD-EB64-4D72-AEC2-E497CF6BE453}" type="pres">
      <dgm:prSet presAssocID="{D210E96A-48BB-406D-B09F-0420B2E99A78}" presName="rootConnector" presStyleLbl="node2" presStyleIdx="1" presStyleCnt="2"/>
      <dgm:spPr/>
    </dgm:pt>
    <dgm:pt modelId="{D57A2D38-9644-4593-AFAA-343D71FC729C}" type="pres">
      <dgm:prSet presAssocID="{D210E96A-48BB-406D-B09F-0420B2E99A78}" presName="hierChild4" presStyleCnt="0"/>
      <dgm:spPr/>
    </dgm:pt>
    <dgm:pt modelId="{9965395C-42BA-42E0-A850-E70387A6EEC4}" type="pres">
      <dgm:prSet presAssocID="{E8ED4E00-AEB3-4A6F-B270-6D68D8295503}" presName="Name37" presStyleLbl="parChTrans1D3" presStyleIdx="0" presStyleCnt="2"/>
      <dgm:spPr/>
    </dgm:pt>
    <dgm:pt modelId="{7174AA30-08F1-4579-B263-C2D8EDED12F2}" type="pres">
      <dgm:prSet presAssocID="{BA5C380A-25BF-413D-8340-AC4E55276789}" presName="hierRoot2" presStyleCnt="0">
        <dgm:presLayoutVars>
          <dgm:hierBranch val="init"/>
        </dgm:presLayoutVars>
      </dgm:prSet>
      <dgm:spPr/>
    </dgm:pt>
    <dgm:pt modelId="{85F3FEBA-E3EF-4C96-826E-DE3C100CC08E}" type="pres">
      <dgm:prSet presAssocID="{BA5C380A-25BF-413D-8340-AC4E55276789}" presName="rootComposite" presStyleCnt="0"/>
      <dgm:spPr/>
    </dgm:pt>
    <dgm:pt modelId="{03CBF64C-523E-4D01-834D-86C3AE5EBD16}" type="pres">
      <dgm:prSet presAssocID="{BA5C380A-25BF-413D-8340-AC4E55276789}" presName="rootText" presStyleLbl="node3" presStyleIdx="0" presStyleCnt="2">
        <dgm:presLayoutVars>
          <dgm:chPref val="3"/>
        </dgm:presLayoutVars>
      </dgm:prSet>
      <dgm:spPr/>
    </dgm:pt>
    <dgm:pt modelId="{23DAA67A-B3C7-46C2-A5E0-EDBE779B4465}" type="pres">
      <dgm:prSet presAssocID="{BA5C380A-25BF-413D-8340-AC4E55276789}" presName="rootConnector" presStyleLbl="node3" presStyleIdx="0" presStyleCnt="2"/>
      <dgm:spPr/>
    </dgm:pt>
    <dgm:pt modelId="{9996AA90-C77D-499C-8D16-A643DEF0C962}" type="pres">
      <dgm:prSet presAssocID="{BA5C380A-25BF-413D-8340-AC4E55276789}" presName="hierChild4" presStyleCnt="0"/>
      <dgm:spPr/>
    </dgm:pt>
    <dgm:pt modelId="{76C8BF41-E136-47FE-AB57-6FF4B24C72BA}" type="pres">
      <dgm:prSet presAssocID="{71C02960-945C-4F08-AB6A-5FFAF5ED339D}" presName="Name37" presStyleLbl="parChTrans1D4" presStyleIdx="0" presStyleCnt="1"/>
      <dgm:spPr/>
    </dgm:pt>
    <dgm:pt modelId="{0090079C-EC87-4E8A-9D8A-1B60E157BE2F}" type="pres">
      <dgm:prSet presAssocID="{8C0BE194-F58F-49F1-BBBF-00FA47641B95}" presName="hierRoot2" presStyleCnt="0">
        <dgm:presLayoutVars>
          <dgm:hierBranch val="init"/>
        </dgm:presLayoutVars>
      </dgm:prSet>
      <dgm:spPr/>
    </dgm:pt>
    <dgm:pt modelId="{A171AB86-24ED-4C9D-8647-4C7296B6E8AA}" type="pres">
      <dgm:prSet presAssocID="{8C0BE194-F58F-49F1-BBBF-00FA47641B95}" presName="rootComposite" presStyleCnt="0"/>
      <dgm:spPr/>
    </dgm:pt>
    <dgm:pt modelId="{7A954973-0DB6-40EA-AB44-EB95D1BDA2BC}" type="pres">
      <dgm:prSet presAssocID="{8C0BE194-F58F-49F1-BBBF-00FA47641B95}" presName="rootText" presStyleLbl="node4" presStyleIdx="0" presStyleCnt="1">
        <dgm:presLayoutVars>
          <dgm:chPref val="3"/>
        </dgm:presLayoutVars>
      </dgm:prSet>
      <dgm:spPr/>
    </dgm:pt>
    <dgm:pt modelId="{40BC89C0-774F-48E7-A8E2-3D0B39F26E54}" type="pres">
      <dgm:prSet presAssocID="{8C0BE194-F58F-49F1-BBBF-00FA47641B95}" presName="rootConnector" presStyleLbl="node4" presStyleIdx="0" presStyleCnt="1"/>
      <dgm:spPr/>
    </dgm:pt>
    <dgm:pt modelId="{AA85BF9B-1F23-4AA5-87A6-12D3E97FCE14}" type="pres">
      <dgm:prSet presAssocID="{8C0BE194-F58F-49F1-BBBF-00FA47641B95}" presName="hierChild4" presStyleCnt="0"/>
      <dgm:spPr/>
    </dgm:pt>
    <dgm:pt modelId="{DBAB2148-BC21-486E-9FC0-4C5A85E6671F}" type="pres">
      <dgm:prSet presAssocID="{8C0BE194-F58F-49F1-BBBF-00FA47641B95}" presName="hierChild5" presStyleCnt="0"/>
      <dgm:spPr/>
    </dgm:pt>
    <dgm:pt modelId="{C12527CB-4E08-4A57-9DD2-9FDCA812B2B0}" type="pres">
      <dgm:prSet presAssocID="{BA5C380A-25BF-413D-8340-AC4E55276789}" presName="hierChild5" presStyleCnt="0"/>
      <dgm:spPr/>
    </dgm:pt>
    <dgm:pt modelId="{5B07ED0D-ED24-4CA6-8FA5-AB9E0C41FEBC}" type="pres">
      <dgm:prSet presAssocID="{78F4A00D-C152-4199-9E4B-D813C36B20FD}" presName="Name37" presStyleLbl="parChTrans1D3" presStyleIdx="1" presStyleCnt="2"/>
      <dgm:spPr/>
    </dgm:pt>
    <dgm:pt modelId="{805DDEBD-B68D-40AC-B155-A7A8FAACD20F}" type="pres">
      <dgm:prSet presAssocID="{A6EBCD9F-56F6-4305-8A4F-0A72460185DA}" presName="hierRoot2" presStyleCnt="0">
        <dgm:presLayoutVars>
          <dgm:hierBranch val="init"/>
        </dgm:presLayoutVars>
      </dgm:prSet>
      <dgm:spPr/>
    </dgm:pt>
    <dgm:pt modelId="{111657F9-231F-4202-81D4-E21F372214F0}" type="pres">
      <dgm:prSet presAssocID="{A6EBCD9F-56F6-4305-8A4F-0A72460185DA}" presName="rootComposite" presStyleCnt="0"/>
      <dgm:spPr/>
    </dgm:pt>
    <dgm:pt modelId="{6E03F52D-1CB7-4186-BCFD-C8A75124197E}" type="pres">
      <dgm:prSet presAssocID="{A6EBCD9F-56F6-4305-8A4F-0A72460185DA}" presName="rootText" presStyleLbl="node3" presStyleIdx="1" presStyleCnt="2">
        <dgm:presLayoutVars>
          <dgm:chPref val="3"/>
        </dgm:presLayoutVars>
      </dgm:prSet>
      <dgm:spPr/>
    </dgm:pt>
    <dgm:pt modelId="{948F0E3E-41C9-4D44-95D9-C98CDA703A04}" type="pres">
      <dgm:prSet presAssocID="{A6EBCD9F-56F6-4305-8A4F-0A72460185DA}" presName="rootConnector" presStyleLbl="node3" presStyleIdx="1" presStyleCnt="2"/>
      <dgm:spPr/>
    </dgm:pt>
    <dgm:pt modelId="{34067BCD-0493-4290-BDD1-2244E711DAD5}" type="pres">
      <dgm:prSet presAssocID="{A6EBCD9F-56F6-4305-8A4F-0A72460185DA}" presName="hierChild4" presStyleCnt="0"/>
      <dgm:spPr/>
    </dgm:pt>
    <dgm:pt modelId="{4C7E3CFF-BCF5-471E-BFB9-A4FF27109366}" type="pres">
      <dgm:prSet presAssocID="{A6EBCD9F-56F6-4305-8A4F-0A72460185DA}" presName="hierChild5" presStyleCnt="0"/>
      <dgm:spPr/>
    </dgm:pt>
    <dgm:pt modelId="{BBACD4ED-FBDD-4C46-A0A4-DD603A801862}" type="pres">
      <dgm:prSet presAssocID="{D210E96A-48BB-406D-B09F-0420B2E99A78}" presName="hierChild5" presStyleCnt="0"/>
      <dgm:spPr/>
    </dgm:pt>
    <dgm:pt modelId="{41E22BB2-EFAA-4308-8801-35852EAFA981}" type="pres">
      <dgm:prSet presAssocID="{2F1D5D35-3F14-4F95-8B53-85013C88B578}" presName="hierChild3" presStyleCnt="0"/>
      <dgm:spPr/>
    </dgm:pt>
  </dgm:ptLst>
  <dgm:cxnLst>
    <dgm:cxn modelId="{7AB13503-C1DE-4ACF-83E2-F3FF449B497C}" type="presOf" srcId="{E8ED4E00-AEB3-4A6F-B270-6D68D8295503}" destId="{9965395C-42BA-42E0-A850-E70387A6EEC4}" srcOrd="0" destOrd="0" presId="urn:microsoft.com/office/officeart/2005/8/layout/orgChart1"/>
    <dgm:cxn modelId="{EFBE2504-8986-46AC-B5A8-655C7ABA236C}" type="presOf" srcId="{78F4A00D-C152-4199-9E4B-D813C36B20FD}" destId="{5B07ED0D-ED24-4CA6-8FA5-AB9E0C41FEBC}" srcOrd="0" destOrd="0" presId="urn:microsoft.com/office/officeart/2005/8/layout/orgChart1"/>
    <dgm:cxn modelId="{DBD1CB1F-E2C6-430A-80ED-B96DA66CCF95}" type="presOf" srcId="{BA5C380A-25BF-413D-8340-AC4E55276789}" destId="{03CBF64C-523E-4D01-834D-86C3AE5EBD16}" srcOrd="0" destOrd="0" presId="urn:microsoft.com/office/officeart/2005/8/layout/orgChart1"/>
    <dgm:cxn modelId="{D51B6C29-EA0C-4892-B96E-46C4658B7233}" srcId="{2F1D5D35-3F14-4F95-8B53-85013C88B578}" destId="{CCACA0F4-89D3-42CC-AFAA-54542054E019}" srcOrd="0" destOrd="0" parTransId="{7264ED56-9E90-40A0-8CDC-10913F5113F6}" sibTransId="{74D17CC4-7940-4685-8F5B-39BF16B5A721}"/>
    <dgm:cxn modelId="{0619F430-542C-4629-B725-04B943F7DAB2}" type="presOf" srcId="{BA5C380A-25BF-413D-8340-AC4E55276789}" destId="{23DAA67A-B3C7-46C2-A5E0-EDBE779B4465}" srcOrd="1" destOrd="0" presId="urn:microsoft.com/office/officeart/2005/8/layout/orgChart1"/>
    <dgm:cxn modelId="{CE8FB437-49E1-4687-9378-D5D2F207A1ED}" type="presOf" srcId="{A6EBCD9F-56F6-4305-8A4F-0A72460185DA}" destId="{6E03F52D-1CB7-4186-BCFD-C8A75124197E}" srcOrd="0" destOrd="0" presId="urn:microsoft.com/office/officeart/2005/8/layout/orgChart1"/>
    <dgm:cxn modelId="{09BB6347-FCCD-42B6-BE6D-BDEA1AF4FD46}" srcId="{D210E96A-48BB-406D-B09F-0420B2E99A78}" destId="{BA5C380A-25BF-413D-8340-AC4E55276789}" srcOrd="0" destOrd="0" parTransId="{E8ED4E00-AEB3-4A6F-B270-6D68D8295503}" sibTransId="{AEB4BD58-FCE8-4111-8171-B692D7E7AE77}"/>
    <dgm:cxn modelId="{E6F3884A-0C62-4504-B03F-92D10F455125}" type="presOf" srcId="{2F1D5D35-3F14-4F95-8B53-85013C88B578}" destId="{4F7B262C-B122-4F6B-8CA2-0AC77D4B91A7}" srcOrd="1" destOrd="0" presId="urn:microsoft.com/office/officeart/2005/8/layout/orgChart1"/>
    <dgm:cxn modelId="{A860BC6B-D9B3-44A0-9FE8-7A65FC0AD34C}" type="presOf" srcId="{BA976E15-6D98-4FBA-9020-CA59515C78A6}" destId="{220EB974-C567-4D47-BC97-01C3DC2AFC62}" srcOrd="0" destOrd="0" presId="urn:microsoft.com/office/officeart/2005/8/layout/orgChart1"/>
    <dgm:cxn modelId="{23DB686D-6D2E-41F6-A9AD-7723A27BB0C6}" type="presOf" srcId="{D210E96A-48BB-406D-B09F-0420B2E99A78}" destId="{E6F881DF-0099-4C5B-9A62-826D36FBD62B}" srcOrd="0" destOrd="0" presId="urn:microsoft.com/office/officeart/2005/8/layout/orgChart1"/>
    <dgm:cxn modelId="{08DC596D-8509-49F9-984B-72FFFAD18623}" type="presOf" srcId="{7264ED56-9E90-40A0-8CDC-10913F5113F6}" destId="{BADCE218-24BC-4E3A-A928-B2C45D07922E}" srcOrd="0" destOrd="0" presId="urn:microsoft.com/office/officeart/2005/8/layout/orgChart1"/>
    <dgm:cxn modelId="{46807150-4C39-4D17-A97D-D79531E27654}" type="presOf" srcId="{CCACA0F4-89D3-42CC-AFAA-54542054E019}" destId="{78A476FE-8AFA-43FF-B153-2E447A8537D6}" srcOrd="0" destOrd="0" presId="urn:microsoft.com/office/officeart/2005/8/layout/orgChart1"/>
    <dgm:cxn modelId="{07719752-9502-4DC2-B148-5A8A6D8EB00D}" type="presOf" srcId="{71C02960-945C-4F08-AB6A-5FFAF5ED339D}" destId="{76C8BF41-E136-47FE-AB57-6FF4B24C72BA}" srcOrd="0" destOrd="0" presId="urn:microsoft.com/office/officeart/2005/8/layout/orgChart1"/>
    <dgm:cxn modelId="{323D8079-2A83-4E20-A911-3DCEBF048775}" srcId="{2F1D5D35-3F14-4F95-8B53-85013C88B578}" destId="{D210E96A-48BB-406D-B09F-0420B2E99A78}" srcOrd="1" destOrd="0" parTransId="{BA976E15-6D98-4FBA-9020-CA59515C78A6}" sibTransId="{56B23CE3-FFD9-4D41-9842-9FB11644D15E}"/>
    <dgm:cxn modelId="{F7157F7A-A95E-472A-A8BA-F26D070F28ED}" srcId="{BA5C380A-25BF-413D-8340-AC4E55276789}" destId="{8C0BE194-F58F-49F1-BBBF-00FA47641B95}" srcOrd="0" destOrd="0" parTransId="{71C02960-945C-4F08-AB6A-5FFAF5ED339D}" sibTransId="{30A0D72E-20F3-42D7-A8D2-4D49CF30743B}"/>
    <dgm:cxn modelId="{93338580-4329-4469-8A24-389B9DCC6722}" srcId="{99AF342A-450A-43A2-92C0-F09B883C1C88}" destId="{2F1D5D35-3F14-4F95-8B53-85013C88B578}" srcOrd="0" destOrd="0" parTransId="{300455EB-86C9-462B-9B16-3E345A7CACB6}" sibTransId="{1EC1861B-D9F9-45D1-99EC-37F1FA829DB7}"/>
    <dgm:cxn modelId="{8DC2C78D-A73B-47F9-A847-ED5CC11F42BB}" type="presOf" srcId="{99AF342A-450A-43A2-92C0-F09B883C1C88}" destId="{DF6C1CBB-9EF8-4167-9B8D-697B9CF9EB6E}" srcOrd="0" destOrd="0" presId="urn:microsoft.com/office/officeart/2005/8/layout/orgChart1"/>
    <dgm:cxn modelId="{56B4968F-1631-4A29-BFDF-D9C71D918F15}" type="presOf" srcId="{CCACA0F4-89D3-42CC-AFAA-54542054E019}" destId="{58049A74-A5E0-4D1C-B77C-F34A30C18231}" srcOrd="1" destOrd="0" presId="urn:microsoft.com/office/officeart/2005/8/layout/orgChart1"/>
    <dgm:cxn modelId="{D451D5A7-F340-435A-863A-D50570DBD1E6}" srcId="{D210E96A-48BB-406D-B09F-0420B2E99A78}" destId="{A6EBCD9F-56F6-4305-8A4F-0A72460185DA}" srcOrd="1" destOrd="0" parTransId="{78F4A00D-C152-4199-9E4B-D813C36B20FD}" sibTransId="{64772446-AC9C-48D0-9160-E93967CBEA2F}"/>
    <dgm:cxn modelId="{575B6EB6-B4A0-406C-A6B4-3024EEEDC072}" type="presOf" srcId="{A6EBCD9F-56F6-4305-8A4F-0A72460185DA}" destId="{948F0E3E-41C9-4D44-95D9-C98CDA703A04}" srcOrd="1" destOrd="0" presId="urn:microsoft.com/office/officeart/2005/8/layout/orgChart1"/>
    <dgm:cxn modelId="{84ECE7B9-3099-4C2D-8712-BF57D8E4FDBD}" type="presOf" srcId="{8C0BE194-F58F-49F1-BBBF-00FA47641B95}" destId="{7A954973-0DB6-40EA-AB44-EB95D1BDA2BC}" srcOrd="0" destOrd="0" presId="urn:microsoft.com/office/officeart/2005/8/layout/orgChart1"/>
    <dgm:cxn modelId="{889629CE-02E3-48FF-AE7F-FE6DB0F96F47}" type="presOf" srcId="{8C0BE194-F58F-49F1-BBBF-00FA47641B95}" destId="{40BC89C0-774F-48E7-A8E2-3D0B39F26E54}" srcOrd="1" destOrd="0" presId="urn:microsoft.com/office/officeart/2005/8/layout/orgChart1"/>
    <dgm:cxn modelId="{F664C6D4-7139-4BA7-A611-73557E065AE6}" type="presOf" srcId="{2F1D5D35-3F14-4F95-8B53-85013C88B578}" destId="{3F89536A-A261-4D8E-B0CA-C56A6F815F89}" srcOrd="0" destOrd="0" presId="urn:microsoft.com/office/officeart/2005/8/layout/orgChart1"/>
    <dgm:cxn modelId="{128718FD-0AA0-4276-8D8A-698E76B5CDC2}" type="presOf" srcId="{D210E96A-48BB-406D-B09F-0420B2E99A78}" destId="{489968CD-EB64-4D72-AEC2-E497CF6BE453}" srcOrd="1" destOrd="0" presId="urn:microsoft.com/office/officeart/2005/8/layout/orgChart1"/>
    <dgm:cxn modelId="{DA9DD3F1-A894-454B-9BA3-A69D70F2AEFA}" type="presParOf" srcId="{DF6C1CBB-9EF8-4167-9B8D-697B9CF9EB6E}" destId="{36AD6502-32C3-4551-B6DD-C86586062D31}" srcOrd="0" destOrd="0" presId="urn:microsoft.com/office/officeart/2005/8/layout/orgChart1"/>
    <dgm:cxn modelId="{4595970B-E922-4776-9E56-196A412BE234}" type="presParOf" srcId="{36AD6502-32C3-4551-B6DD-C86586062D31}" destId="{25C4B000-4A99-479B-98D3-B0ACBCD980BB}" srcOrd="0" destOrd="0" presId="urn:microsoft.com/office/officeart/2005/8/layout/orgChart1"/>
    <dgm:cxn modelId="{4852A3DA-A0DC-4FB4-B819-6DBA877CA6B7}" type="presParOf" srcId="{25C4B000-4A99-479B-98D3-B0ACBCD980BB}" destId="{3F89536A-A261-4D8E-B0CA-C56A6F815F89}" srcOrd="0" destOrd="0" presId="urn:microsoft.com/office/officeart/2005/8/layout/orgChart1"/>
    <dgm:cxn modelId="{6A2BD69D-73C2-4D70-8949-5CE0229ACA4B}" type="presParOf" srcId="{25C4B000-4A99-479B-98D3-B0ACBCD980BB}" destId="{4F7B262C-B122-4F6B-8CA2-0AC77D4B91A7}" srcOrd="1" destOrd="0" presId="urn:microsoft.com/office/officeart/2005/8/layout/orgChart1"/>
    <dgm:cxn modelId="{CF1F98BB-E881-4D58-8809-6B7FE74D8A51}" type="presParOf" srcId="{36AD6502-32C3-4551-B6DD-C86586062D31}" destId="{CE684E28-9A39-4F8A-AC55-48B52A8E5481}" srcOrd="1" destOrd="0" presId="urn:microsoft.com/office/officeart/2005/8/layout/orgChart1"/>
    <dgm:cxn modelId="{619B4A19-87E1-4D31-9269-228C682B09E7}" type="presParOf" srcId="{CE684E28-9A39-4F8A-AC55-48B52A8E5481}" destId="{BADCE218-24BC-4E3A-A928-B2C45D07922E}" srcOrd="0" destOrd="0" presId="urn:microsoft.com/office/officeart/2005/8/layout/orgChart1"/>
    <dgm:cxn modelId="{F1E705A3-E698-42FC-86A2-AA19A83CA06D}" type="presParOf" srcId="{CE684E28-9A39-4F8A-AC55-48B52A8E5481}" destId="{7FF5F9A5-15A4-4DFD-B59F-D20F9463C1FC}" srcOrd="1" destOrd="0" presId="urn:microsoft.com/office/officeart/2005/8/layout/orgChart1"/>
    <dgm:cxn modelId="{5A8F6DF6-B26C-4BFC-867C-8BA8C91F46A0}" type="presParOf" srcId="{7FF5F9A5-15A4-4DFD-B59F-D20F9463C1FC}" destId="{D57D1B5F-930B-42E5-8BCB-7301BCEFC2BA}" srcOrd="0" destOrd="0" presId="urn:microsoft.com/office/officeart/2005/8/layout/orgChart1"/>
    <dgm:cxn modelId="{9554BE0D-7F52-423A-BC8B-E297229F38B6}" type="presParOf" srcId="{D57D1B5F-930B-42E5-8BCB-7301BCEFC2BA}" destId="{78A476FE-8AFA-43FF-B153-2E447A8537D6}" srcOrd="0" destOrd="0" presId="urn:microsoft.com/office/officeart/2005/8/layout/orgChart1"/>
    <dgm:cxn modelId="{AFF0D184-3B7E-41AA-965E-A13CC15D77A9}" type="presParOf" srcId="{D57D1B5F-930B-42E5-8BCB-7301BCEFC2BA}" destId="{58049A74-A5E0-4D1C-B77C-F34A30C18231}" srcOrd="1" destOrd="0" presId="urn:microsoft.com/office/officeart/2005/8/layout/orgChart1"/>
    <dgm:cxn modelId="{D0918353-F627-425F-811C-66451293D304}" type="presParOf" srcId="{7FF5F9A5-15A4-4DFD-B59F-D20F9463C1FC}" destId="{CEE5CF34-B09E-45EC-8AE1-B1F3D34E5709}" srcOrd="1" destOrd="0" presId="urn:microsoft.com/office/officeart/2005/8/layout/orgChart1"/>
    <dgm:cxn modelId="{77393BDC-440F-4334-B722-EC4C957DD61F}" type="presParOf" srcId="{7FF5F9A5-15A4-4DFD-B59F-D20F9463C1FC}" destId="{4D514DE2-5BDC-4084-ACF5-22C745A07466}" srcOrd="2" destOrd="0" presId="urn:microsoft.com/office/officeart/2005/8/layout/orgChart1"/>
    <dgm:cxn modelId="{9DC5AA18-A35A-42EC-B056-35CA87D9681E}" type="presParOf" srcId="{CE684E28-9A39-4F8A-AC55-48B52A8E5481}" destId="{220EB974-C567-4D47-BC97-01C3DC2AFC62}" srcOrd="2" destOrd="0" presId="urn:microsoft.com/office/officeart/2005/8/layout/orgChart1"/>
    <dgm:cxn modelId="{68471487-E77C-43E5-90D0-1ABA82712D68}" type="presParOf" srcId="{CE684E28-9A39-4F8A-AC55-48B52A8E5481}" destId="{2C20698B-91D9-456B-8186-A6A24A643C98}" srcOrd="3" destOrd="0" presId="urn:microsoft.com/office/officeart/2005/8/layout/orgChart1"/>
    <dgm:cxn modelId="{1D5B1695-527C-472D-9C8B-9DD7F4134DDA}" type="presParOf" srcId="{2C20698B-91D9-456B-8186-A6A24A643C98}" destId="{DFFAC4F3-3D74-4FCE-AE0C-A300D0F7ECDA}" srcOrd="0" destOrd="0" presId="urn:microsoft.com/office/officeart/2005/8/layout/orgChart1"/>
    <dgm:cxn modelId="{C58EC3BC-26F6-4D5D-9540-66DB7106B819}" type="presParOf" srcId="{DFFAC4F3-3D74-4FCE-AE0C-A300D0F7ECDA}" destId="{E6F881DF-0099-4C5B-9A62-826D36FBD62B}" srcOrd="0" destOrd="0" presId="urn:microsoft.com/office/officeart/2005/8/layout/orgChart1"/>
    <dgm:cxn modelId="{8F77FE06-A552-4175-9F6A-F1C23D26394A}" type="presParOf" srcId="{DFFAC4F3-3D74-4FCE-AE0C-A300D0F7ECDA}" destId="{489968CD-EB64-4D72-AEC2-E497CF6BE453}" srcOrd="1" destOrd="0" presId="urn:microsoft.com/office/officeart/2005/8/layout/orgChart1"/>
    <dgm:cxn modelId="{3E6705A9-F7A2-4076-B793-963E85E5E0FC}" type="presParOf" srcId="{2C20698B-91D9-456B-8186-A6A24A643C98}" destId="{D57A2D38-9644-4593-AFAA-343D71FC729C}" srcOrd="1" destOrd="0" presId="urn:microsoft.com/office/officeart/2005/8/layout/orgChart1"/>
    <dgm:cxn modelId="{99C624D7-6C6D-48D6-80D3-3F4329D05A30}" type="presParOf" srcId="{D57A2D38-9644-4593-AFAA-343D71FC729C}" destId="{9965395C-42BA-42E0-A850-E70387A6EEC4}" srcOrd="0" destOrd="0" presId="urn:microsoft.com/office/officeart/2005/8/layout/orgChart1"/>
    <dgm:cxn modelId="{B51A3E58-29E9-4ABF-B0EF-DC0799876E8B}" type="presParOf" srcId="{D57A2D38-9644-4593-AFAA-343D71FC729C}" destId="{7174AA30-08F1-4579-B263-C2D8EDED12F2}" srcOrd="1" destOrd="0" presId="urn:microsoft.com/office/officeart/2005/8/layout/orgChart1"/>
    <dgm:cxn modelId="{490A9025-02B6-4565-BD1C-85328BC05B90}" type="presParOf" srcId="{7174AA30-08F1-4579-B263-C2D8EDED12F2}" destId="{85F3FEBA-E3EF-4C96-826E-DE3C100CC08E}" srcOrd="0" destOrd="0" presId="urn:microsoft.com/office/officeart/2005/8/layout/orgChart1"/>
    <dgm:cxn modelId="{2C84AAAD-093D-4993-BB2C-EEDF3C02DD8B}" type="presParOf" srcId="{85F3FEBA-E3EF-4C96-826E-DE3C100CC08E}" destId="{03CBF64C-523E-4D01-834D-86C3AE5EBD16}" srcOrd="0" destOrd="0" presId="urn:microsoft.com/office/officeart/2005/8/layout/orgChart1"/>
    <dgm:cxn modelId="{C3039B83-F47F-40AC-93DF-7974BC584547}" type="presParOf" srcId="{85F3FEBA-E3EF-4C96-826E-DE3C100CC08E}" destId="{23DAA67A-B3C7-46C2-A5E0-EDBE779B4465}" srcOrd="1" destOrd="0" presId="urn:microsoft.com/office/officeart/2005/8/layout/orgChart1"/>
    <dgm:cxn modelId="{46FEF57C-B0C0-4147-B9DA-B66D704AFBD1}" type="presParOf" srcId="{7174AA30-08F1-4579-B263-C2D8EDED12F2}" destId="{9996AA90-C77D-499C-8D16-A643DEF0C962}" srcOrd="1" destOrd="0" presId="urn:microsoft.com/office/officeart/2005/8/layout/orgChart1"/>
    <dgm:cxn modelId="{6CF68F24-D0D4-4084-90F3-FE4385EA723D}" type="presParOf" srcId="{9996AA90-C77D-499C-8D16-A643DEF0C962}" destId="{76C8BF41-E136-47FE-AB57-6FF4B24C72BA}" srcOrd="0" destOrd="0" presId="urn:microsoft.com/office/officeart/2005/8/layout/orgChart1"/>
    <dgm:cxn modelId="{3706787B-1AFA-4B7A-B853-2F9ED6D11D17}" type="presParOf" srcId="{9996AA90-C77D-499C-8D16-A643DEF0C962}" destId="{0090079C-EC87-4E8A-9D8A-1B60E157BE2F}" srcOrd="1" destOrd="0" presId="urn:microsoft.com/office/officeart/2005/8/layout/orgChart1"/>
    <dgm:cxn modelId="{60DDCE2B-9A89-46CF-B9AD-B92EFD343727}" type="presParOf" srcId="{0090079C-EC87-4E8A-9D8A-1B60E157BE2F}" destId="{A171AB86-24ED-4C9D-8647-4C7296B6E8AA}" srcOrd="0" destOrd="0" presId="urn:microsoft.com/office/officeart/2005/8/layout/orgChart1"/>
    <dgm:cxn modelId="{A44E929D-134E-4364-87E2-0A1EC057825E}" type="presParOf" srcId="{A171AB86-24ED-4C9D-8647-4C7296B6E8AA}" destId="{7A954973-0DB6-40EA-AB44-EB95D1BDA2BC}" srcOrd="0" destOrd="0" presId="urn:microsoft.com/office/officeart/2005/8/layout/orgChart1"/>
    <dgm:cxn modelId="{75C041DA-C263-475A-BF0D-86E992705F14}" type="presParOf" srcId="{A171AB86-24ED-4C9D-8647-4C7296B6E8AA}" destId="{40BC89C0-774F-48E7-A8E2-3D0B39F26E54}" srcOrd="1" destOrd="0" presId="urn:microsoft.com/office/officeart/2005/8/layout/orgChart1"/>
    <dgm:cxn modelId="{2DCC30C3-0E26-4F24-B192-F4D2E83886DE}" type="presParOf" srcId="{0090079C-EC87-4E8A-9D8A-1B60E157BE2F}" destId="{AA85BF9B-1F23-4AA5-87A6-12D3E97FCE14}" srcOrd="1" destOrd="0" presId="urn:microsoft.com/office/officeart/2005/8/layout/orgChart1"/>
    <dgm:cxn modelId="{360A340C-F95C-4202-B0EC-ED788AA300E3}" type="presParOf" srcId="{0090079C-EC87-4E8A-9D8A-1B60E157BE2F}" destId="{DBAB2148-BC21-486E-9FC0-4C5A85E6671F}" srcOrd="2" destOrd="0" presId="urn:microsoft.com/office/officeart/2005/8/layout/orgChart1"/>
    <dgm:cxn modelId="{67449ED2-BB1E-4AE1-8EAD-2861EC772B60}" type="presParOf" srcId="{7174AA30-08F1-4579-B263-C2D8EDED12F2}" destId="{C12527CB-4E08-4A57-9DD2-9FDCA812B2B0}" srcOrd="2" destOrd="0" presId="urn:microsoft.com/office/officeart/2005/8/layout/orgChart1"/>
    <dgm:cxn modelId="{5DF28DD2-EBDB-4419-AE7C-4488F3E1EAEA}" type="presParOf" srcId="{D57A2D38-9644-4593-AFAA-343D71FC729C}" destId="{5B07ED0D-ED24-4CA6-8FA5-AB9E0C41FEBC}" srcOrd="2" destOrd="0" presId="urn:microsoft.com/office/officeart/2005/8/layout/orgChart1"/>
    <dgm:cxn modelId="{6EEE00B3-1217-4A70-9F1C-0AA47922BAE4}" type="presParOf" srcId="{D57A2D38-9644-4593-AFAA-343D71FC729C}" destId="{805DDEBD-B68D-40AC-B155-A7A8FAACD20F}" srcOrd="3" destOrd="0" presId="urn:microsoft.com/office/officeart/2005/8/layout/orgChart1"/>
    <dgm:cxn modelId="{1EDA3A07-D382-4889-8C29-019961124EC4}" type="presParOf" srcId="{805DDEBD-B68D-40AC-B155-A7A8FAACD20F}" destId="{111657F9-231F-4202-81D4-E21F372214F0}" srcOrd="0" destOrd="0" presId="urn:microsoft.com/office/officeart/2005/8/layout/orgChart1"/>
    <dgm:cxn modelId="{F2BB6F19-FC6E-4AC5-9624-2E772357860E}" type="presParOf" srcId="{111657F9-231F-4202-81D4-E21F372214F0}" destId="{6E03F52D-1CB7-4186-BCFD-C8A75124197E}" srcOrd="0" destOrd="0" presId="urn:microsoft.com/office/officeart/2005/8/layout/orgChart1"/>
    <dgm:cxn modelId="{4531D234-7627-4631-8AA8-6DB88CADE648}" type="presParOf" srcId="{111657F9-231F-4202-81D4-E21F372214F0}" destId="{948F0E3E-41C9-4D44-95D9-C98CDA703A04}" srcOrd="1" destOrd="0" presId="urn:microsoft.com/office/officeart/2005/8/layout/orgChart1"/>
    <dgm:cxn modelId="{75B18F63-6C29-47AC-8F62-5E6A87A48DD5}" type="presParOf" srcId="{805DDEBD-B68D-40AC-B155-A7A8FAACD20F}" destId="{34067BCD-0493-4290-BDD1-2244E711DAD5}" srcOrd="1" destOrd="0" presId="urn:microsoft.com/office/officeart/2005/8/layout/orgChart1"/>
    <dgm:cxn modelId="{40267039-D983-4FAA-9408-748ED061F228}" type="presParOf" srcId="{805DDEBD-B68D-40AC-B155-A7A8FAACD20F}" destId="{4C7E3CFF-BCF5-471E-BFB9-A4FF27109366}" srcOrd="2" destOrd="0" presId="urn:microsoft.com/office/officeart/2005/8/layout/orgChart1"/>
    <dgm:cxn modelId="{2CEEB4FB-07CF-49C5-8A4F-C963872FE10B}" type="presParOf" srcId="{2C20698B-91D9-456B-8186-A6A24A643C98}" destId="{BBACD4ED-FBDD-4C46-A0A4-DD603A801862}" srcOrd="2" destOrd="0" presId="urn:microsoft.com/office/officeart/2005/8/layout/orgChart1"/>
    <dgm:cxn modelId="{72C3C960-72CB-4A22-8402-A1E7E12D0F5A}" type="presParOf" srcId="{36AD6502-32C3-4551-B6DD-C86586062D31}" destId="{41E22BB2-EFAA-4308-8801-35852EAFA981}"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07ED0D-ED24-4CA6-8FA5-AB9E0C41FEBC}">
      <dsp:nvSpPr>
        <dsp:cNvPr id="0" name=""/>
        <dsp:cNvSpPr/>
      </dsp:nvSpPr>
      <dsp:spPr>
        <a:xfrm>
          <a:off x="4896432" y="2748322"/>
          <a:ext cx="1372730" cy="476484"/>
        </a:xfrm>
        <a:custGeom>
          <a:avLst/>
          <a:gdLst/>
          <a:ahLst/>
          <a:cxnLst/>
          <a:rect l="0" t="0" r="0" b="0"/>
          <a:pathLst>
            <a:path>
              <a:moveTo>
                <a:pt x="0" y="0"/>
              </a:moveTo>
              <a:lnTo>
                <a:pt x="0" y="238242"/>
              </a:lnTo>
              <a:lnTo>
                <a:pt x="1372730" y="238242"/>
              </a:lnTo>
              <a:lnTo>
                <a:pt x="1372730" y="476484"/>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6C8BF41-E136-47FE-AB57-6FF4B24C72BA}">
      <dsp:nvSpPr>
        <dsp:cNvPr id="0" name=""/>
        <dsp:cNvSpPr/>
      </dsp:nvSpPr>
      <dsp:spPr>
        <a:xfrm>
          <a:off x="2616111" y="4359294"/>
          <a:ext cx="340346" cy="1043728"/>
        </a:xfrm>
        <a:custGeom>
          <a:avLst/>
          <a:gdLst/>
          <a:ahLst/>
          <a:cxnLst/>
          <a:rect l="0" t="0" r="0" b="0"/>
          <a:pathLst>
            <a:path>
              <a:moveTo>
                <a:pt x="0" y="0"/>
              </a:moveTo>
              <a:lnTo>
                <a:pt x="0" y="1043728"/>
              </a:lnTo>
              <a:lnTo>
                <a:pt x="340346" y="104372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965395C-42BA-42E0-A850-E70387A6EEC4}">
      <dsp:nvSpPr>
        <dsp:cNvPr id="0" name=""/>
        <dsp:cNvSpPr/>
      </dsp:nvSpPr>
      <dsp:spPr>
        <a:xfrm>
          <a:off x="3523701" y="2748322"/>
          <a:ext cx="1372730" cy="476484"/>
        </a:xfrm>
        <a:custGeom>
          <a:avLst/>
          <a:gdLst/>
          <a:ahLst/>
          <a:cxnLst/>
          <a:rect l="0" t="0" r="0" b="0"/>
          <a:pathLst>
            <a:path>
              <a:moveTo>
                <a:pt x="1372730" y="0"/>
              </a:moveTo>
              <a:lnTo>
                <a:pt x="1372730" y="238242"/>
              </a:lnTo>
              <a:lnTo>
                <a:pt x="0" y="238242"/>
              </a:lnTo>
              <a:lnTo>
                <a:pt x="0" y="476484"/>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20EB974-C567-4D47-BC97-01C3DC2AFC62}">
      <dsp:nvSpPr>
        <dsp:cNvPr id="0" name=""/>
        <dsp:cNvSpPr/>
      </dsp:nvSpPr>
      <dsp:spPr>
        <a:xfrm>
          <a:off x="3523701" y="1137349"/>
          <a:ext cx="1372730" cy="476484"/>
        </a:xfrm>
        <a:custGeom>
          <a:avLst/>
          <a:gdLst/>
          <a:ahLst/>
          <a:cxnLst/>
          <a:rect l="0" t="0" r="0" b="0"/>
          <a:pathLst>
            <a:path>
              <a:moveTo>
                <a:pt x="0" y="0"/>
              </a:moveTo>
              <a:lnTo>
                <a:pt x="0" y="238242"/>
              </a:lnTo>
              <a:lnTo>
                <a:pt x="1372730" y="238242"/>
              </a:lnTo>
              <a:lnTo>
                <a:pt x="1372730" y="476484"/>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ADCE218-24BC-4E3A-A928-B2C45D07922E}">
      <dsp:nvSpPr>
        <dsp:cNvPr id="0" name=""/>
        <dsp:cNvSpPr/>
      </dsp:nvSpPr>
      <dsp:spPr>
        <a:xfrm>
          <a:off x="2150971" y="1137349"/>
          <a:ext cx="1372730" cy="476484"/>
        </a:xfrm>
        <a:custGeom>
          <a:avLst/>
          <a:gdLst/>
          <a:ahLst/>
          <a:cxnLst/>
          <a:rect l="0" t="0" r="0" b="0"/>
          <a:pathLst>
            <a:path>
              <a:moveTo>
                <a:pt x="1372730" y="0"/>
              </a:moveTo>
              <a:lnTo>
                <a:pt x="1372730" y="238242"/>
              </a:lnTo>
              <a:lnTo>
                <a:pt x="0" y="238242"/>
              </a:lnTo>
              <a:lnTo>
                <a:pt x="0" y="476484"/>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F89536A-A261-4D8E-B0CA-C56A6F815F89}">
      <dsp:nvSpPr>
        <dsp:cNvPr id="0" name=""/>
        <dsp:cNvSpPr/>
      </dsp:nvSpPr>
      <dsp:spPr>
        <a:xfrm>
          <a:off x="2389214" y="2861"/>
          <a:ext cx="2268975" cy="11344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"Due to COVID we are increasing our stock levels to meet the demand of our consumers"</a:t>
          </a:r>
        </a:p>
      </dsp:txBody>
      <dsp:txXfrm>
        <a:off x="2389214" y="2861"/>
        <a:ext cx="2268975" cy="1134487"/>
      </dsp:txXfrm>
    </dsp:sp>
    <dsp:sp modelId="{78A476FE-8AFA-43FF-B153-2E447A8537D6}">
      <dsp:nvSpPr>
        <dsp:cNvPr id="0" name=""/>
        <dsp:cNvSpPr/>
      </dsp:nvSpPr>
      <dsp:spPr>
        <a:xfrm>
          <a:off x="1016484" y="1613834"/>
          <a:ext cx="2268975" cy="11344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Brexit Keywords:</a:t>
          </a:r>
        </a:p>
        <a:p>
          <a:pPr marL="0" lvl="0" indent="0" algn="ctr" defTabSz="533400">
            <a:lnSpc>
              <a:spcPct val="90000"/>
            </a:lnSpc>
            <a:spcBef>
              <a:spcPct val="0"/>
            </a:spcBef>
            <a:spcAft>
              <a:spcPct val="35000"/>
            </a:spcAft>
            <a:buNone/>
          </a:pPr>
          <a:endParaRPr lang="en-GB" sz="1200" kern="1200"/>
        </a:p>
        <a:p>
          <a:pPr marL="0" lvl="0" indent="0" algn="ctr" defTabSz="533400">
            <a:lnSpc>
              <a:spcPct val="90000"/>
            </a:lnSpc>
            <a:spcBef>
              <a:spcPct val="0"/>
            </a:spcBef>
            <a:spcAft>
              <a:spcPct val="35000"/>
            </a:spcAft>
            <a:buNone/>
          </a:pPr>
          <a:r>
            <a:rPr lang="en-GB" sz="1200" b="0" i="0" u="none" kern="1200"/>
            <a:t>'brexit, leaving the eu, european union, withdrawal, EU'</a:t>
          </a:r>
          <a:endParaRPr lang="en-GB" sz="1200" kern="1200"/>
        </a:p>
      </dsp:txBody>
      <dsp:txXfrm>
        <a:off x="1016484" y="1613834"/>
        <a:ext cx="2268975" cy="1134487"/>
      </dsp:txXfrm>
    </dsp:sp>
    <dsp:sp modelId="{E6F881DF-0099-4C5B-9A62-826D36FBD62B}">
      <dsp:nvSpPr>
        <dsp:cNvPr id="0" name=""/>
        <dsp:cNvSpPr/>
      </dsp:nvSpPr>
      <dsp:spPr>
        <a:xfrm>
          <a:off x="3761944" y="1613834"/>
          <a:ext cx="2268975" cy="11344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COVID Keywords: </a:t>
          </a:r>
          <a:br>
            <a:rPr lang="en-GB" sz="1200" kern="1200"/>
          </a:br>
          <a:br>
            <a:rPr lang="en-GB" sz="1200" kern="1200"/>
          </a:br>
          <a:r>
            <a:rPr lang="en-GB" sz="1200" kern="1200"/>
            <a:t>'</a:t>
          </a:r>
          <a:r>
            <a:rPr lang="en-GB" sz="1200" b="0" i="0" u="none" kern="1200"/>
            <a:t>corona, covid, pandemic, epidemic, crisis, virus, covid19, covid-19, coronavirus'</a:t>
          </a:r>
          <a:endParaRPr lang="en-GB" sz="1200" kern="1200"/>
        </a:p>
      </dsp:txBody>
      <dsp:txXfrm>
        <a:off x="3761944" y="1613834"/>
        <a:ext cx="2268975" cy="1134487"/>
      </dsp:txXfrm>
    </dsp:sp>
    <dsp:sp modelId="{03CBF64C-523E-4D01-834D-86C3AE5EBD16}">
      <dsp:nvSpPr>
        <dsp:cNvPr id="0" name=""/>
        <dsp:cNvSpPr/>
      </dsp:nvSpPr>
      <dsp:spPr>
        <a:xfrm>
          <a:off x="2389214" y="3224806"/>
          <a:ext cx="2268975" cy="11344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Increases in stock:</a:t>
          </a:r>
        </a:p>
        <a:p>
          <a:pPr marL="0" lvl="0" indent="0" algn="ctr" defTabSz="533400">
            <a:lnSpc>
              <a:spcPct val="90000"/>
            </a:lnSpc>
            <a:spcBef>
              <a:spcPct val="0"/>
            </a:spcBef>
            <a:spcAft>
              <a:spcPct val="35000"/>
            </a:spcAft>
            <a:buNone/>
          </a:pPr>
          <a:endParaRPr lang="en-GB" sz="1200" b="0" i="0" u="none" kern="1200"/>
        </a:p>
        <a:p>
          <a:pPr marL="0" lvl="0" indent="0" algn="ctr" defTabSz="533400">
            <a:lnSpc>
              <a:spcPct val="90000"/>
            </a:lnSpc>
            <a:spcBef>
              <a:spcPct val="0"/>
            </a:spcBef>
            <a:spcAft>
              <a:spcPct val="35000"/>
            </a:spcAft>
            <a:buNone/>
          </a:pPr>
          <a:r>
            <a:rPr lang="en-GB" sz="1200" b="0" i="0" u="none" kern="1200"/>
            <a:t>'increasing, higher, buying, increase, more stock, stockpiling, stock build, holding, stocking up, up, extra'</a:t>
          </a:r>
          <a:endParaRPr lang="en-GB" sz="1200" kern="1200"/>
        </a:p>
      </dsp:txBody>
      <dsp:txXfrm>
        <a:off x="2389214" y="3224806"/>
        <a:ext cx="2268975" cy="1134487"/>
      </dsp:txXfrm>
    </dsp:sp>
    <dsp:sp modelId="{7A954973-0DB6-40EA-AB44-EB95D1BDA2BC}">
      <dsp:nvSpPr>
        <dsp:cNvPr id="0" name=""/>
        <dsp:cNvSpPr/>
      </dsp:nvSpPr>
      <dsp:spPr>
        <a:xfrm>
          <a:off x="2956458" y="4835779"/>
          <a:ext cx="2268975" cy="11344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So the comment would pass through both COVID and increases to derive that this business is talking about COVID and increasing stocks.</a:t>
          </a:r>
        </a:p>
      </dsp:txBody>
      <dsp:txXfrm>
        <a:off x="2956458" y="4835779"/>
        <a:ext cx="2268975" cy="1134487"/>
      </dsp:txXfrm>
    </dsp:sp>
    <dsp:sp modelId="{6E03F52D-1CB7-4186-BCFD-C8A75124197E}">
      <dsp:nvSpPr>
        <dsp:cNvPr id="0" name=""/>
        <dsp:cNvSpPr/>
      </dsp:nvSpPr>
      <dsp:spPr>
        <a:xfrm>
          <a:off x="5134674" y="3224806"/>
          <a:ext cx="2268975" cy="11344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Decrease in stock: </a:t>
          </a:r>
        </a:p>
        <a:p>
          <a:pPr marL="0" lvl="0" indent="0" algn="ctr" defTabSz="533400">
            <a:lnSpc>
              <a:spcPct val="90000"/>
            </a:lnSpc>
            <a:spcBef>
              <a:spcPct val="0"/>
            </a:spcBef>
            <a:spcAft>
              <a:spcPct val="35000"/>
            </a:spcAft>
            <a:buNone/>
          </a:pPr>
          <a:endParaRPr lang="en-GB" sz="1200" b="0" i="0" u="none" kern="1200"/>
        </a:p>
        <a:p>
          <a:pPr marL="0" lvl="0" indent="0" algn="ctr" defTabSz="533400">
            <a:lnSpc>
              <a:spcPct val="90000"/>
            </a:lnSpc>
            <a:spcBef>
              <a:spcPct val="0"/>
            </a:spcBef>
            <a:spcAft>
              <a:spcPct val="35000"/>
            </a:spcAft>
            <a:buNone/>
          </a:pPr>
          <a:r>
            <a:rPr lang="en-GB" sz="1200" b="0" i="0" u="none" kern="1200"/>
            <a:t>'lower, decreases, decrease, lowering, less, offloading, used, slowed, reduce'</a:t>
          </a:r>
          <a:endParaRPr lang="en-GB" sz="1200" kern="1200"/>
        </a:p>
      </dsp:txBody>
      <dsp:txXfrm>
        <a:off x="5134674" y="3224806"/>
        <a:ext cx="2268975" cy="113448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7471</xdr:rowOff>
    </xdr:from>
    <xdr:to>
      <xdr:col>14</xdr:col>
      <xdr:colOff>38100</xdr:colOff>
      <xdr:row>50</xdr:row>
      <xdr:rowOff>153134</xdr:rowOff>
    </xdr:to>
    <xdr:sp macro="" textlink="">
      <xdr:nvSpPr>
        <xdr:cNvPr id="2" name="TextBox 1">
          <a:extLst>
            <a:ext uri="{FF2B5EF4-FFF2-40B4-BE49-F238E27FC236}">
              <a16:creationId xmlns:a16="http://schemas.microsoft.com/office/drawing/2014/main" id="{C3A7D131-AC20-4C88-A708-5EAD42BF8F6F}"/>
            </a:ext>
          </a:extLst>
        </xdr:cNvPr>
        <xdr:cNvSpPr txBox="1"/>
      </xdr:nvSpPr>
      <xdr:spPr>
        <a:xfrm>
          <a:off x="0" y="1095226"/>
          <a:ext cx="8572500" cy="810665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indicators and analysis in this dataset are based on qualitative responses from comments left by responding businesses to both our Quarterly Acquisitions and Disposals of Capital Assets Survey (QCAS) and Quarterly Stocks Survey (QSS). These provide further insight into individual business experiences over the course of each quarter in relation to investment and changes in inventories and provide anecdotal evidence  to support our published estimates.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analysis summarises the most commonly cited words that business responded with, in the context of popular phrases and themes,  drilling down through multiple layers to identify how businesses are reacting to current shocks to the economy. Whilst this work features individual quarters’ data,  the analysis in this dataset also shows how common themes have changed in frequency over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These data include analysis from the most recent quarter, Quarter 1 (Jan to Mar) 2020, which is a provisional dataset.  Data for Quarter 4 2018 through to Quarter 4 2020 are based on revised datasets which contain higher survey response.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Analysis tracks the use of common phrases and key word frequencies over time for both QCAS and QSS. These common phrases and key words have been derived from businesses responses. For some single words, and in the prevention of business disclosure, a common phrase has been derived based on variations of instances in which the top word appeared.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Each tab provides analysis of responses for each of the common phrases providing a total count of the number of responses that include the common phrase and the relative frequencies over time.  This is split by both QSS and QCAS.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common phrases and key words which form the themes that comments are attributed to are established from two approaches. Firstly, they are primarily derived from the most frequently used words that appear in the comments from business in the latest quarter. Secondly, informed enquiries into the current economic experiences of business through research of external data sources, articles and media stories, establishes and supports themes that are likely to be common within our comments. The two approaches together inform and support the textual analysis process.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The phrase and key word banks utilised for this analysis have been based on textual coding of instances in which the top word appeared and aims to capture variations of the most common business responses using the top word.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Plural, synonyms and alternative versions of thematic words have been incorporated when tracking its use over time; e.g. Covid, Covid-19, coronavirus, and corona.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rPr>
            <a:t>Contact Details</a:t>
          </a: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Alison McCrae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Office for National Statistics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Government Buildings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Cardiff Road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Newport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NP10 8XG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Email: gcf@ons.gov.uk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Alison McCrae +44 (0)1633 455250 </a:t>
          </a:r>
        </a:p>
      </xdr:txBody>
    </xdr:sp>
    <xdr:clientData/>
  </xdr:twoCellAnchor>
  <xdr:twoCellAnchor>
    <xdr:from>
      <xdr:col>0</xdr:col>
      <xdr:colOff>15240</xdr:colOff>
      <xdr:row>0</xdr:row>
      <xdr:rowOff>0</xdr:rowOff>
    </xdr:from>
    <xdr:to>
      <xdr:col>14</xdr:col>
      <xdr:colOff>53340</xdr:colOff>
      <xdr:row>5</xdr:row>
      <xdr:rowOff>157563</xdr:rowOff>
    </xdr:to>
    <xdr:sp macro="" textlink="">
      <xdr:nvSpPr>
        <xdr:cNvPr id="3" name="TextBox 2">
          <a:extLst>
            <a:ext uri="{FF2B5EF4-FFF2-40B4-BE49-F238E27FC236}">
              <a16:creationId xmlns:a16="http://schemas.microsoft.com/office/drawing/2014/main" id="{F50289B7-ABA4-4CFA-9588-CB31B2D73E48}"/>
            </a:ext>
          </a:extLst>
        </xdr:cNvPr>
        <xdr:cNvSpPr txBox="1"/>
      </xdr:nvSpPr>
      <xdr:spPr>
        <a:xfrm>
          <a:off x="19050" y="0"/>
          <a:ext cx="8572500" cy="10643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Calibri" panose="020F0502020204030204"/>
              <a:ea typeface="+mn-ea"/>
              <a:cs typeface="+mn-cs"/>
            </a:rPr>
            <a:t>QSS and QCAS Textual Data Analysis</a:t>
          </a: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800" b="0" i="1" u="none" strike="noStrike" kern="0" cap="none" spc="0" normalizeH="0" baseline="0" noProof="0">
              <a:ln>
                <a:noFill/>
              </a:ln>
              <a:solidFill>
                <a:sysClr val="windowText" lastClr="000000"/>
              </a:solidFill>
              <a:effectLst/>
              <a:uLnTx/>
              <a:uFillTx/>
              <a:latin typeface="Calibri" panose="020F0502020204030204"/>
              <a:ea typeface="+mn-ea"/>
              <a:cs typeface="+mn-cs"/>
            </a:rPr>
            <a:t>Quarter 1 (January to March) 2021 Provisional Results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Calibri" panose="020F0502020204030204"/>
              <a:ea typeface="+mn-ea"/>
              <a:cs typeface="+mn-cs"/>
            </a:rPr>
            <a:t>Released 12th May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13</xdr:col>
      <xdr:colOff>605766</xdr:colOff>
      <xdr:row>7</xdr:row>
      <xdr:rowOff>158030</xdr:rowOff>
    </xdr:to>
    <xdr:sp macro="" textlink="">
      <xdr:nvSpPr>
        <xdr:cNvPr id="2" name="TextBox 1">
          <a:extLst>
            <a:ext uri="{FF2B5EF4-FFF2-40B4-BE49-F238E27FC236}">
              <a16:creationId xmlns:a16="http://schemas.microsoft.com/office/drawing/2014/main" id="{22836B98-7CD7-41D2-8BF8-5B9306992CC5}"/>
            </a:ext>
          </a:extLst>
        </xdr:cNvPr>
        <xdr:cNvSpPr txBox="1"/>
      </xdr:nvSpPr>
      <xdr:spPr>
        <a:xfrm>
          <a:off x="0" y="723900"/>
          <a:ext cx="8528661" cy="70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0" u="none" strike="noStrike">
              <a:solidFill>
                <a:schemeClr val="dk1"/>
              </a:solidFill>
              <a:effectLst/>
              <a:latin typeface="+mn-lt"/>
              <a:ea typeface="+mn-ea"/>
              <a:cs typeface="+mn-cs"/>
            </a:rPr>
            <a:t>Process</a:t>
          </a:r>
          <a:r>
            <a:rPr lang="en-GB" sz="1800" b="1" i="0" u="none" strike="noStrike" baseline="0">
              <a:solidFill>
                <a:schemeClr val="dk1"/>
              </a:solidFill>
              <a:effectLst/>
              <a:latin typeface="+mn-lt"/>
              <a:ea typeface="+mn-ea"/>
              <a:cs typeface="+mn-cs"/>
            </a:rPr>
            <a:t> of R code using a sample comment</a:t>
          </a:r>
          <a:endParaRPr lang="en-GB" sz="1800" i="1"/>
        </a:p>
      </xdr:txBody>
    </xdr:sp>
    <xdr:clientData/>
  </xdr:twoCellAnchor>
  <xdr:twoCellAnchor>
    <xdr:from>
      <xdr:col>0</xdr:col>
      <xdr:colOff>118110</xdr:colOff>
      <xdr:row>7</xdr:row>
      <xdr:rowOff>181927</xdr:rowOff>
    </xdr:from>
    <xdr:to>
      <xdr:col>14</xdr:col>
      <xdr:colOff>3844</xdr:colOff>
      <xdr:row>41</xdr:row>
      <xdr:rowOff>1</xdr:rowOff>
    </xdr:to>
    <xdr:graphicFrame macro="">
      <xdr:nvGraphicFramePr>
        <xdr:cNvPr id="3" name="Diagram 2">
          <a:extLst>
            <a:ext uri="{FF2B5EF4-FFF2-40B4-BE49-F238E27FC236}">
              <a16:creationId xmlns:a16="http://schemas.microsoft.com/office/drawing/2014/main" id="{B01C62F5-35D8-4A68-A140-2CB17CB41E4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11</xdr:col>
      <xdr:colOff>19050</xdr:colOff>
      <xdr:row>18</xdr:row>
      <xdr:rowOff>118111</xdr:rowOff>
    </xdr:from>
    <xdr:to>
      <xdr:col>17</xdr:col>
      <xdr:colOff>590550</xdr:colOff>
      <xdr:row>22</xdr:row>
      <xdr:rowOff>108585</xdr:rowOff>
    </xdr:to>
    <xdr:sp macro="" textlink="">
      <xdr:nvSpPr>
        <xdr:cNvPr id="4" name="TextBox 3">
          <a:extLst>
            <a:ext uri="{FF2B5EF4-FFF2-40B4-BE49-F238E27FC236}">
              <a16:creationId xmlns:a16="http://schemas.microsoft.com/office/drawing/2014/main" id="{889030CB-7016-4B70-A59F-E3EE211D910B}"/>
            </a:ext>
          </a:extLst>
        </xdr:cNvPr>
        <xdr:cNvSpPr txBox="1"/>
      </xdr:nvSpPr>
      <xdr:spPr>
        <a:xfrm>
          <a:off x="6720840" y="3377566"/>
          <a:ext cx="4229100" cy="71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a:effectLst/>
            </a:rPr>
            <a:t>"Due to </a:t>
          </a:r>
          <a:r>
            <a:rPr lang="en-GB" sz="1400">
              <a:solidFill>
                <a:srgbClr val="FF0000"/>
              </a:solidFill>
              <a:effectLst/>
            </a:rPr>
            <a:t>COVID</a:t>
          </a:r>
          <a:r>
            <a:rPr lang="en-GB" sz="1400">
              <a:effectLst/>
            </a:rPr>
            <a:t> we are increasing our stock levels to meet the demand of our consumers"</a:t>
          </a:r>
        </a:p>
        <a:p>
          <a:pPr algn="ctr"/>
          <a:endParaRPr lang="en-GB" sz="1100"/>
        </a:p>
      </xdr:txBody>
    </xdr:sp>
    <xdr:clientData/>
  </xdr:twoCellAnchor>
  <xdr:twoCellAnchor>
    <xdr:from>
      <xdr:col>13</xdr:col>
      <xdr:colOff>9525</xdr:colOff>
      <xdr:row>26</xdr:row>
      <xdr:rowOff>127635</xdr:rowOff>
    </xdr:from>
    <xdr:to>
      <xdr:col>19</xdr:col>
      <xdr:colOff>581025</xdr:colOff>
      <xdr:row>30</xdr:row>
      <xdr:rowOff>120014</xdr:rowOff>
    </xdr:to>
    <xdr:sp macro="" textlink="">
      <xdr:nvSpPr>
        <xdr:cNvPr id="5" name="TextBox 4">
          <a:extLst>
            <a:ext uri="{FF2B5EF4-FFF2-40B4-BE49-F238E27FC236}">
              <a16:creationId xmlns:a16="http://schemas.microsoft.com/office/drawing/2014/main" id="{F6E0527E-6E39-45CD-8A4F-F073AF1B71FB}"/>
            </a:ext>
          </a:extLst>
        </xdr:cNvPr>
        <xdr:cNvSpPr txBox="1"/>
      </xdr:nvSpPr>
      <xdr:spPr>
        <a:xfrm>
          <a:off x="7936230" y="4836795"/>
          <a:ext cx="4229100" cy="71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a:effectLst/>
            </a:rPr>
            <a:t>"Due to </a:t>
          </a:r>
          <a:r>
            <a:rPr lang="en-GB" sz="1400">
              <a:solidFill>
                <a:sysClr val="windowText" lastClr="000000"/>
              </a:solidFill>
              <a:effectLst/>
            </a:rPr>
            <a:t>COVID</a:t>
          </a:r>
          <a:r>
            <a:rPr lang="en-GB" sz="1400">
              <a:effectLst/>
            </a:rPr>
            <a:t> we are </a:t>
          </a:r>
          <a:r>
            <a:rPr lang="en-GB" sz="1400">
              <a:solidFill>
                <a:srgbClr val="FF0000"/>
              </a:solidFill>
              <a:effectLst/>
            </a:rPr>
            <a:t>increasing</a:t>
          </a:r>
          <a:r>
            <a:rPr lang="en-GB" sz="1400">
              <a:effectLst/>
            </a:rPr>
            <a:t> our stock levels to meet the demand of our consumers"</a:t>
          </a:r>
        </a:p>
        <a:p>
          <a:endParaRPr lang="en-GB" sz="1100"/>
        </a:p>
      </xdr:txBody>
    </xdr:sp>
    <xdr:clientData/>
  </xdr:twoCellAnchor>
  <xdr:twoCellAnchor>
    <xdr:from>
      <xdr:col>7</xdr:col>
      <xdr:colOff>594360</xdr:colOff>
      <xdr:row>11</xdr:row>
      <xdr:rowOff>45720</xdr:rowOff>
    </xdr:from>
    <xdr:to>
      <xdr:col>14</xdr:col>
      <xdr:colOff>304800</xdr:colOff>
      <xdr:row>18</xdr:row>
      <xdr:rowOff>114301</xdr:rowOff>
    </xdr:to>
    <xdr:cxnSp macro="">
      <xdr:nvCxnSpPr>
        <xdr:cNvPr id="6" name="Connector: Elbow 5">
          <a:extLst>
            <a:ext uri="{FF2B5EF4-FFF2-40B4-BE49-F238E27FC236}">
              <a16:creationId xmlns:a16="http://schemas.microsoft.com/office/drawing/2014/main" id="{D9DEBE81-D5D8-4C7C-9900-C4CA2325B24B}"/>
            </a:ext>
          </a:extLst>
        </xdr:cNvPr>
        <xdr:cNvCxnSpPr>
          <a:endCxn id="4" idx="0"/>
        </xdr:cNvCxnSpPr>
      </xdr:nvCxnSpPr>
      <xdr:spPr>
        <a:xfrm>
          <a:off x="4857750" y="2038350"/>
          <a:ext cx="3981450" cy="1333501"/>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22</xdr:row>
      <xdr:rowOff>110490</xdr:rowOff>
    </xdr:from>
    <xdr:to>
      <xdr:col>16</xdr:col>
      <xdr:colOff>300990</xdr:colOff>
      <xdr:row>26</xdr:row>
      <xdr:rowOff>125730</xdr:rowOff>
    </xdr:to>
    <xdr:cxnSp macro="">
      <xdr:nvCxnSpPr>
        <xdr:cNvPr id="7" name="Connector: Elbow 6">
          <a:extLst>
            <a:ext uri="{FF2B5EF4-FFF2-40B4-BE49-F238E27FC236}">
              <a16:creationId xmlns:a16="http://schemas.microsoft.com/office/drawing/2014/main" id="{545B01C6-85B7-42D2-8164-E1879EA1E915}"/>
            </a:ext>
          </a:extLst>
        </xdr:cNvPr>
        <xdr:cNvCxnSpPr>
          <a:stCxn id="4" idx="2"/>
          <a:endCxn id="5" idx="0"/>
        </xdr:cNvCxnSpPr>
      </xdr:nvCxnSpPr>
      <xdr:spPr>
        <a:xfrm rot="16200000" flipH="1">
          <a:off x="9075420" y="3855720"/>
          <a:ext cx="742950" cy="1215390"/>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516255</xdr:colOff>
      <xdr:row>30</xdr:row>
      <xdr:rowOff>116205</xdr:rowOff>
    </xdr:from>
    <xdr:to>
      <xdr:col>16</xdr:col>
      <xdr:colOff>301008</xdr:colOff>
      <xdr:row>37</xdr:row>
      <xdr:rowOff>154306</xdr:rowOff>
    </xdr:to>
    <xdr:cxnSp macro="">
      <xdr:nvCxnSpPr>
        <xdr:cNvPr id="8" name="Connector: Elbow 7">
          <a:extLst>
            <a:ext uri="{FF2B5EF4-FFF2-40B4-BE49-F238E27FC236}">
              <a16:creationId xmlns:a16="http://schemas.microsoft.com/office/drawing/2014/main" id="{D2F3B229-2503-4C9F-B7E4-B1857440203C}"/>
            </a:ext>
          </a:extLst>
        </xdr:cNvPr>
        <xdr:cNvCxnSpPr>
          <a:stCxn id="5" idx="2"/>
        </xdr:cNvCxnSpPr>
      </xdr:nvCxnSpPr>
      <xdr:spPr>
        <a:xfrm rot="5400000">
          <a:off x="7069464" y="3865236"/>
          <a:ext cx="1304926" cy="4665363"/>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MSDBI/Production/Gen_docs/Customer%20Requests/2020/DiT/CommentsAnalysis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ata_Import"/>
      <sheetName val="CommentsDashboard"/>
      <sheetName val="QSS- AdHocs"/>
      <sheetName val="QCAS- AdHocs"/>
      <sheetName val="Industry Related 2021Q1"/>
      <sheetName val="Industry Related 2020Q4"/>
      <sheetName val="TO BE PUBLISHED"/>
      <sheetName val="Read Me"/>
      <sheetName val="Table of Contents"/>
      <sheetName val="QCAS-Top"/>
      <sheetName val="QCAS_Historic_Trends"/>
      <sheetName val="QSS Top"/>
      <sheetName val="QSS_Historic"/>
      <sheetName val="R_Code_Process"/>
      <sheetName val="Comment_Cleaning"/>
      <sheetName val="HistoricwithGFCFData"/>
      <sheetName val="GFCF Data"/>
      <sheetName val="InvestmentDelayedHeatMaps"/>
      <sheetName val="InvestmentCancelledHeatMaps"/>
      <sheetName val="InvestmentHeatMaps"/>
      <sheetName val="StockpilingHeatMaps"/>
      <sheetName val="SICTop"/>
      <sheetName val="SICBottom"/>
    </sheetNames>
    <sheetDataSet>
      <sheetData sheetId="0" refreshError="1"/>
      <sheetData sheetId="1">
        <row r="4">
          <cell r="F4">
            <v>883</v>
          </cell>
          <cell r="G4">
            <v>961</v>
          </cell>
          <cell r="H4">
            <v>900</v>
          </cell>
          <cell r="I4">
            <v>879</v>
          </cell>
          <cell r="J4">
            <v>790</v>
          </cell>
          <cell r="K4">
            <v>860</v>
          </cell>
          <cell r="L4">
            <v>796</v>
          </cell>
          <cell r="M4">
            <v>733</v>
          </cell>
          <cell r="N4">
            <v>736</v>
          </cell>
          <cell r="O4">
            <v>1176</v>
          </cell>
          <cell r="P4">
            <v>1529</v>
          </cell>
          <cell r="Q4">
            <v>1035</v>
          </cell>
          <cell r="R4">
            <v>760</v>
          </cell>
          <cell r="S4">
            <v>532</v>
          </cell>
        </row>
        <row r="6">
          <cell r="F6">
            <v>44</v>
          </cell>
          <cell r="G6">
            <v>45</v>
          </cell>
          <cell r="H6">
            <v>49</v>
          </cell>
          <cell r="I6">
            <v>64</v>
          </cell>
          <cell r="J6">
            <v>78</v>
          </cell>
          <cell r="K6">
            <v>101</v>
          </cell>
          <cell r="L6">
            <v>77</v>
          </cell>
          <cell r="M6">
            <v>73</v>
          </cell>
          <cell r="N6">
            <v>52</v>
          </cell>
          <cell r="O6">
            <v>160</v>
          </cell>
          <cell r="P6">
            <v>197</v>
          </cell>
          <cell r="Q6">
            <v>115</v>
          </cell>
          <cell r="R6">
            <v>86</v>
          </cell>
          <cell r="S6">
            <v>53</v>
          </cell>
        </row>
        <row r="9">
          <cell r="F9" t="str">
            <v>*</v>
          </cell>
          <cell r="G9" t="str">
            <v>*</v>
          </cell>
          <cell r="H9" t="str">
            <v>*</v>
          </cell>
          <cell r="I9" t="str">
            <v>*</v>
          </cell>
          <cell r="J9" t="str">
            <v>*</v>
          </cell>
          <cell r="K9" t="str">
            <v>*</v>
          </cell>
          <cell r="L9" t="str">
            <v>*</v>
          </cell>
          <cell r="M9" t="str">
            <v>*</v>
          </cell>
          <cell r="N9">
            <v>25</v>
          </cell>
          <cell r="O9">
            <v>999</v>
          </cell>
          <cell r="P9">
            <v>2412</v>
          </cell>
          <cell r="Q9">
            <v>1208</v>
          </cell>
          <cell r="R9">
            <v>799</v>
          </cell>
          <cell r="S9">
            <v>423</v>
          </cell>
        </row>
        <row r="12">
          <cell r="F12">
            <v>53</v>
          </cell>
          <cell r="G12">
            <v>53</v>
          </cell>
          <cell r="H12">
            <v>45</v>
          </cell>
          <cell r="I12">
            <v>67</v>
          </cell>
          <cell r="J12">
            <v>103</v>
          </cell>
          <cell r="K12">
            <v>94</v>
          </cell>
          <cell r="L12">
            <v>113</v>
          </cell>
          <cell r="M12">
            <v>94</v>
          </cell>
          <cell r="N12">
            <v>81</v>
          </cell>
          <cell r="O12">
            <v>110</v>
          </cell>
          <cell r="P12">
            <v>118</v>
          </cell>
          <cell r="Q12">
            <v>102</v>
          </cell>
          <cell r="R12">
            <v>99</v>
          </cell>
          <cell r="S12">
            <v>55</v>
          </cell>
        </row>
        <row r="17">
          <cell r="F17">
            <v>6335</v>
          </cell>
          <cell r="G17">
            <v>6666</v>
          </cell>
          <cell r="H17">
            <v>6321</v>
          </cell>
          <cell r="I17">
            <v>6339</v>
          </cell>
          <cell r="J17">
            <v>4859</v>
          </cell>
          <cell r="K17">
            <v>4220</v>
          </cell>
          <cell r="L17">
            <v>4111</v>
          </cell>
          <cell r="M17">
            <v>3364</v>
          </cell>
          <cell r="N17">
            <v>3472</v>
          </cell>
          <cell r="O17">
            <v>3927</v>
          </cell>
          <cell r="P17">
            <v>4800</v>
          </cell>
          <cell r="Q17">
            <v>3456</v>
          </cell>
          <cell r="R17">
            <v>3311</v>
          </cell>
          <cell r="S17">
            <v>2099</v>
          </cell>
        </row>
        <row r="22">
          <cell r="F22">
            <v>23</v>
          </cell>
          <cell r="G22">
            <v>17</v>
          </cell>
          <cell r="H22">
            <v>16</v>
          </cell>
          <cell r="I22">
            <v>23</v>
          </cell>
          <cell r="J22">
            <v>50</v>
          </cell>
          <cell r="K22">
            <v>207</v>
          </cell>
          <cell r="L22">
            <v>308</v>
          </cell>
          <cell r="M22">
            <v>245</v>
          </cell>
          <cell r="N22">
            <v>191</v>
          </cell>
          <cell r="O22">
            <v>122</v>
          </cell>
          <cell r="P22">
            <v>75</v>
          </cell>
          <cell r="Q22">
            <v>115</v>
          </cell>
          <cell r="R22">
            <v>324</v>
          </cell>
          <cell r="S22">
            <v>166</v>
          </cell>
        </row>
        <row r="25">
          <cell r="F25" t="str">
            <v>*</v>
          </cell>
          <cell r="G25" t="str">
            <v>*</v>
          </cell>
          <cell r="H25" t="str">
            <v>*</v>
          </cell>
          <cell r="I25" t="str">
            <v>*</v>
          </cell>
          <cell r="J25" t="str">
            <v>*</v>
          </cell>
          <cell r="K25" t="str">
            <v>*</v>
          </cell>
          <cell r="L25" t="str">
            <v>*</v>
          </cell>
          <cell r="M25" t="str">
            <v>*</v>
          </cell>
          <cell r="N25">
            <v>69</v>
          </cell>
          <cell r="O25">
            <v>1004</v>
          </cell>
          <cell r="P25">
            <v>1470</v>
          </cell>
          <cell r="Q25">
            <v>727</v>
          </cell>
          <cell r="R25">
            <v>400</v>
          </cell>
          <cell r="S25">
            <v>241</v>
          </cell>
        </row>
        <row r="28">
          <cell r="F28">
            <v>16</v>
          </cell>
          <cell r="G28">
            <v>12</v>
          </cell>
          <cell r="H28">
            <v>6</v>
          </cell>
          <cell r="I28">
            <v>15</v>
          </cell>
          <cell r="J28">
            <v>27</v>
          </cell>
          <cell r="K28">
            <v>95</v>
          </cell>
          <cell r="L28">
            <v>149</v>
          </cell>
          <cell r="M28">
            <v>135</v>
          </cell>
          <cell r="N28">
            <v>110</v>
          </cell>
          <cell r="O28">
            <v>99</v>
          </cell>
          <cell r="P28">
            <v>70</v>
          </cell>
          <cell r="Q28">
            <v>85</v>
          </cell>
          <cell r="R28">
            <v>118</v>
          </cell>
          <cell r="S28">
            <v>64</v>
          </cell>
        </row>
        <row r="31">
          <cell r="S31">
            <v>599</v>
          </cell>
        </row>
        <row r="34">
          <cell r="S34">
            <v>396</v>
          </cell>
        </row>
        <row r="39">
          <cell r="F39">
            <v>2525</v>
          </cell>
          <cell r="G39">
            <v>2473</v>
          </cell>
          <cell r="H39">
            <v>2444</v>
          </cell>
          <cell r="I39">
            <v>2445</v>
          </cell>
          <cell r="J39">
            <v>2571</v>
          </cell>
          <cell r="K39">
            <v>2808</v>
          </cell>
          <cell r="L39">
            <v>4955</v>
          </cell>
          <cell r="M39">
            <v>4844</v>
          </cell>
          <cell r="N39">
            <v>4612</v>
          </cell>
          <cell r="O39">
            <v>4591</v>
          </cell>
          <cell r="P39">
            <v>4567</v>
          </cell>
          <cell r="Q39">
            <v>3922</v>
          </cell>
          <cell r="R39">
            <v>3720</v>
          </cell>
          <cell r="S39">
            <v>2739</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EB66-90B9-4F85-B949-E8B8E8E2B292}">
  <dimension ref="A1"/>
  <sheetViews>
    <sheetView workbookViewId="0">
      <selection activeCell="Q8" sqref="Q8"/>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479E-3E3F-4C70-9C19-B8A67C4EA194}">
  <dimension ref="A1:B9"/>
  <sheetViews>
    <sheetView workbookViewId="0">
      <selection activeCell="F29" sqref="F29"/>
    </sheetView>
  </sheetViews>
  <sheetFormatPr defaultRowHeight="14.4" x14ac:dyDescent="0.3"/>
  <sheetData>
    <row r="1" spans="1:2" x14ac:dyDescent="0.3">
      <c r="A1" s="1" t="s">
        <v>0</v>
      </c>
    </row>
    <row r="3" spans="1:2" x14ac:dyDescent="0.3">
      <c r="B3" s="2" t="s">
        <v>1</v>
      </c>
    </row>
    <row r="4" spans="1:2" x14ac:dyDescent="0.3">
      <c r="B4" s="2" t="s">
        <v>149</v>
      </c>
    </row>
    <row r="5" spans="1:2" x14ac:dyDescent="0.3">
      <c r="B5" s="2" t="s">
        <v>2</v>
      </c>
    </row>
    <row r="6" spans="1:2" x14ac:dyDescent="0.3">
      <c r="B6" s="2" t="s">
        <v>150</v>
      </c>
    </row>
    <row r="7" spans="1:2" x14ac:dyDescent="0.3">
      <c r="B7" s="2" t="s">
        <v>3</v>
      </c>
    </row>
    <row r="8" spans="1:2" x14ac:dyDescent="0.3">
      <c r="B8" s="2" t="s">
        <v>4</v>
      </c>
    </row>
    <row r="9" spans="1:2" x14ac:dyDescent="0.3">
      <c r="B9" s="2" t="s">
        <v>5</v>
      </c>
    </row>
  </sheetData>
  <hyperlinks>
    <hyperlink ref="B3" location="'Read Me'!A1" display="Read Me" xr:uid="{D16C0A96-23D1-4B35-8800-121AAEFD5003}"/>
    <hyperlink ref="B4" location="'QCAS Q1 Comments'!A1" display="QCAS Q1 Comments" xr:uid="{659DB222-768D-4BB2-9ECD-7606F26C19FC}"/>
    <hyperlink ref="B5" location="'QCAS Historic Trends'!A1" display="QCAS Historic Trends" xr:uid="{0CA64EAA-5372-4CF8-9995-859AA60B201E}"/>
    <hyperlink ref="B6" location="'QSS Q1 Comments'!A1" display="QSS Q1 Comments" xr:uid="{836CD501-D443-489E-B652-82E8D61EF170}"/>
    <hyperlink ref="B7" location="'QSS Historic Trends'!A1" display="QSS Historic Trends" xr:uid="{728D0B9E-381E-47BA-A1AC-B45C541E642A}"/>
    <hyperlink ref="B8" location="R_Code_Process!A1" display="R Code Process " xr:uid="{82C27639-F05B-4DE7-B10C-27AE8F9F91C5}"/>
    <hyperlink ref="B9" location="Comment_Cleaning!A1" display="Comment Cleaning" xr:uid="{134F3979-AD2B-4593-A382-84C4A173132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C001-2FDC-4841-B7C7-770DCBC9C689}">
  <dimension ref="A1:C15"/>
  <sheetViews>
    <sheetView workbookViewId="0">
      <selection activeCell="A2" sqref="A2"/>
    </sheetView>
  </sheetViews>
  <sheetFormatPr defaultColWidth="8.88671875" defaultRowHeight="14.4" x14ac:dyDescent="0.3"/>
  <cols>
    <col min="1" max="1" width="28.88671875" customWidth="1"/>
  </cols>
  <sheetData>
    <row r="1" spans="1:3" ht="14.4" customHeight="1" x14ac:dyDescent="0.3">
      <c r="A1" s="1" t="s">
        <v>151</v>
      </c>
    </row>
    <row r="2" spans="1:3" ht="14.4" customHeight="1" x14ac:dyDescent="0.3"/>
    <row r="3" spans="1:3" ht="14.4" customHeight="1" x14ac:dyDescent="0.3"/>
    <row r="4" spans="1:3" ht="14.4" customHeight="1" x14ac:dyDescent="0.3">
      <c r="A4" t="s">
        <v>6</v>
      </c>
      <c r="B4" t="s">
        <v>7</v>
      </c>
      <c r="C4" t="s">
        <v>8</v>
      </c>
    </row>
    <row r="5" spans="1:3" ht="14.4" customHeight="1" x14ac:dyDescent="0.3">
      <c r="A5" t="s">
        <v>9</v>
      </c>
      <c r="B5">
        <v>423</v>
      </c>
      <c r="C5" s="3">
        <v>20.152453549309197</v>
      </c>
    </row>
    <row r="6" spans="1:3" x14ac:dyDescent="0.3">
      <c r="A6" t="s">
        <v>10</v>
      </c>
      <c r="B6">
        <v>180</v>
      </c>
      <c r="C6" s="3">
        <v>8.5755121486422095</v>
      </c>
    </row>
    <row r="7" spans="1:3" x14ac:dyDescent="0.3">
      <c r="A7" t="s">
        <v>11</v>
      </c>
      <c r="B7">
        <v>55</v>
      </c>
      <c r="C7" s="3">
        <v>2.6202953787517864</v>
      </c>
    </row>
    <row r="8" spans="1:3" x14ac:dyDescent="0.3">
      <c r="A8" t="s">
        <v>12</v>
      </c>
      <c r="B8">
        <v>96</v>
      </c>
      <c r="C8" s="3">
        <v>4.5736064792758455</v>
      </c>
    </row>
    <row r="9" spans="1:3" x14ac:dyDescent="0.3">
      <c r="A9" t="s">
        <v>13</v>
      </c>
      <c r="B9">
        <v>532</v>
      </c>
      <c r="C9" s="3">
        <v>25.345402572653647</v>
      </c>
    </row>
    <row r="10" spans="1:3" x14ac:dyDescent="0.3">
      <c r="A10" t="s">
        <v>14</v>
      </c>
      <c r="B10">
        <v>53</v>
      </c>
      <c r="C10" s="3">
        <v>2.5250119104335398</v>
      </c>
    </row>
    <row r="12" spans="1:3" x14ac:dyDescent="0.3">
      <c r="A12" s="4" t="s">
        <v>15</v>
      </c>
      <c r="B12" s="4">
        <v>2099</v>
      </c>
    </row>
    <row r="14" spans="1:3" x14ac:dyDescent="0.3">
      <c r="A14" t="s">
        <v>16</v>
      </c>
    </row>
    <row r="15" spans="1:3" x14ac:dyDescent="0.3">
      <c r="A15" t="s">
        <v>17</v>
      </c>
      <c r="B15"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FB649-267A-4C11-AFDD-FAFFF0979A1F}">
  <dimension ref="A1:S23"/>
  <sheetViews>
    <sheetView workbookViewId="0">
      <selection sqref="A1:XFD1048576"/>
    </sheetView>
  </sheetViews>
  <sheetFormatPr defaultColWidth="8.88671875" defaultRowHeight="14.4" x14ac:dyDescent="0.3"/>
  <cols>
    <col min="6" max="17" width="10" customWidth="1"/>
    <col min="18" max="18" width="10" bestFit="1" customWidth="1"/>
  </cols>
  <sheetData>
    <row r="1" spans="1:19" x14ac:dyDescent="0.3">
      <c r="A1" s="1" t="s">
        <v>18</v>
      </c>
    </row>
    <row r="3" spans="1:19" x14ac:dyDescent="0.3">
      <c r="G3" t="s">
        <v>19</v>
      </c>
    </row>
    <row r="4" spans="1:19" x14ac:dyDescent="0.3">
      <c r="F4" s="6" t="s">
        <v>20</v>
      </c>
      <c r="G4" s="6" t="s">
        <v>21</v>
      </c>
      <c r="H4" s="6" t="s">
        <v>22</v>
      </c>
      <c r="I4" s="6" t="s">
        <v>23</v>
      </c>
      <c r="J4" s="6" t="s">
        <v>24</v>
      </c>
      <c r="K4" s="7" t="s">
        <v>25</v>
      </c>
      <c r="L4" s="7" t="s">
        <v>26</v>
      </c>
      <c r="M4" s="7" t="s">
        <v>27</v>
      </c>
      <c r="N4" s="7" t="s">
        <v>28</v>
      </c>
      <c r="O4" s="7" t="s">
        <v>29</v>
      </c>
      <c r="P4" s="7" t="s">
        <v>30</v>
      </c>
      <c r="Q4" s="7" t="s">
        <v>31</v>
      </c>
      <c r="R4" s="7" t="s">
        <v>32</v>
      </c>
      <c r="S4" s="7" t="s">
        <v>33</v>
      </c>
    </row>
    <row r="5" spans="1:19" x14ac:dyDescent="0.3">
      <c r="K5" s="8"/>
      <c r="L5" s="8"/>
      <c r="M5" s="8"/>
      <c r="N5" s="8"/>
      <c r="O5" s="8"/>
      <c r="P5" s="8"/>
      <c r="Q5" s="9"/>
    </row>
    <row r="6" spans="1:19" x14ac:dyDescent="0.3">
      <c r="A6" t="s">
        <v>34</v>
      </c>
      <c r="F6">
        <f>[1]CommentsDashboard!F4</f>
        <v>883</v>
      </c>
      <c r="G6">
        <f>[1]CommentsDashboard!G4</f>
        <v>961</v>
      </c>
      <c r="H6">
        <f>[1]CommentsDashboard!H4</f>
        <v>900</v>
      </c>
      <c r="I6">
        <f>[1]CommentsDashboard!I4</f>
        <v>879</v>
      </c>
      <c r="J6">
        <f>[1]CommentsDashboard!J4</f>
        <v>790</v>
      </c>
      <c r="K6">
        <f>[1]CommentsDashboard!K4</f>
        <v>860</v>
      </c>
      <c r="L6">
        <f>[1]CommentsDashboard!L4</f>
        <v>796</v>
      </c>
      <c r="M6">
        <f>[1]CommentsDashboard!M4</f>
        <v>733</v>
      </c>
      <c r="N6">
        <f>[1]CommentsDashboard!N4</f>
        <v>736</v>
      </c>
      <c r="O6">
        <f>[1]CommentsDashboard!O4</f>
        <v>1176</v>
      </c>
      <c r="P6">
        <f>[1]CommentsDashboard!P4</f>
        <v>1529</v>
      </c>
      <c r="Q6">
        <f>[1]CommentsDashboard!Q4</f>
        <v>1035</v>
      </c>
      <c r="R6">
        <f>[1]CommentsDashboard!R4</f>
        <v>760</v>
      </c>
      <c r="S6">
        <f>[1]CommentsDashboard!S4</f>
        <v>532</v>
      </c>
    </row>
    <row r="7" spans="1:19" x14ac:dyDescent="0.3">
      <c r="A7" s="10" t="s">
        <v>35</v>
      </c>
      <c r="B7" s="11"/>
      <c r="C7" s="11"/>
      <c r="D7" s="11"/>
      <c r="F7" s="12">
        <f>F6/F17</f>
        <v>0.1393843725335438</v>
      </c>
      <c r="G7" s="12">
        <f t="shared" ref="G7:S7" si="0">G6/G17</f>
        <v>0.14416441644164416</v>
      </c>
      <c r="H7" s="12">
        <f t="shared" si="0"/>
        <v>0.14238253440911247</v>
      </c>
      <c r="I7" s="12">
        <f t="shared" si="0"/>
        <v>0.13866540463795551</v>
      </c>
      <c r="J7" s="12">
        <f t="shared" si="0"/>
        <v>0.1625848940111134</v>
      </c>
      <c r="K7" s="12">
        <f t="shared" si="0"/>
        <v>0.20379146919431279</v>
      </c>
      <c r="L7" s="12">
        <f t="shared" si="0"/>
        <v>0.19362685477985891</v>
      </c>
      <c r="M7" s="12">
        <f t="shared" si="0"/>
        <v>0.21789536266349585</v>
      </c>
      <c r="N7" s="12">
        <f t="shared" si="0"/>
        <v>0.2119815668202765</v>
      </c>
      <c r="O7" s="12">
        <f t="shared" si="0"/>
        <v>0.29946524064171121</v>
      </c>
      <c r="P7" s="12">
        <f t="shared" si="0"/>
        <v>0.31854166666666667</v>
      </c>
      <c r="Q7" s="12">
        <f t="shared" si="0"/>
        <v>0.29947916666666669</v>
      </c>
      <c r="R7" s="12">
        <f t="shared" si="0"/>
        <v>0.22953790395650861</v>
      </c>
      <c r="S7" s="12">
        <f t="shared" si="0"/>
        <v>0.25345402572653647</v>
      </c>
    </row>
    <row r="8" spans="1:19" x14ac:dyDescent="0.3">
      <c r="A8" t="s">
        <v>36</v>
      </c>
      <c r="F8">
        <f>[1]CommentsDashboard!F6</f>
        <v>44</v>
      </c>
      <c r="G8">
        <f>[1]CommentsDashboard!G6</f>
        <v>45</v>
      </c>
      <c r="H8">
        <f>[1]CommentsDashboard!H6</f>
        <v>49</v>
      </c>
      <c r="I8">
        <f>[1]CommentsDashboard!I6</f>
        <v>64</v>
      </c>
      <c r="J8">
        <f>[1]CommentsDashboard!J6</f>
        <v>78</v>
      </c>
      <c r="K8">
        <f>[1]CommentsDashboard!K6</f>
        <v>101</v>
      </c>
      <c r="L8">
        <f>[1]CommentsDashboard!L6</f>
        <v>77</v>
      </c>
      <c r="M8">
        <f>[1]CommentsDashboard!M6</f>
        <v>73</v>
      </c>
      <c r="N8">
        <f>[1]CommentsDashboard!N6</f>
        <v>52</v>
      </c>
      <c r="O8">
        <f>[1]CommentsDashboard!O6</f>
        <v>160</v>
      </c>
      <c r="P8">
        <f>[1]CommentsDashboard!P6</f>
        <v>197</v>
      </c>
      <c r="Q8">
        <f>[1]CommentsDashboard!Q6</f>
        <v>115</v>
      </c>
      <c r="R8">
        <f>[1]CommentsDashboard!R6</f>
        <v>86</v>
      </c>
      <c r="S8">
        <f>[1]CommentsDashboard!S6</f>
        <v>53</v>
      </c>
    </row>
    <row r="9" spans="1:19" x14ac:dyDescent="0.3">
      <c r="A9" s="10" t="s">
        <v>35</v>
      </c>
      <c r="B9" s="11"/>
      <c r="C9" s="11"/>
      <c r="D9" s="11"/>
      <c r="F9" s="12">
        <f>F8/F17</f>
        <v>6.9455406471981059E-3</v>
      </c>
      <c r="G9" s="12">
        <f t="shared" ref="G9:S9" si="1">G8/G17</f>
        <v>6.7506750675067504E-3</v>
      </c>
      <c r="H9" s="12">
        <f t="shared" si="1"/>
        <v>7.7519379844961239E-3</v>
      </c>
      <c r="I9" s="12">
        <f t="shared" si="1"/>
        <v>1.009622968922543E-2</v>
      </c>
      <c r="J9" s="12">
        <f t="shared" si="1"/>
        <v>1.6052685737806133E-2</v>
      </c>
      <c r="K9" s="12">
        <f t="shared" si="1"/>
        <v>2.3933649289099527E-2</v>
      </c>
      <c r="L9" s="12">
        <f t="shared" si="1"/>
        <v>1.8730235952323034E-2</v>
      </c>
      <c r="M9" s="12">
        <f t="shared" si="1"/>
        <v>2.1700356718192627E-2</v>
      </c>
      <c r="N9" s="12">
        <f t="shared" si="1"/>
        <v>1.4976958525345621E-2</v>
      </c>
      <c r="O9" s="12">
        <f t="shared" si="1"/>
        <v>4.0743570155334863E-2</v>
      </c>
      <c r="P9" s="12">
        <f t="shared" si="1"/>
        <v>4.1041666666666664E-2</v>
      </c>
      <c r="Q9" s="12">
        <f t="shared" si="1"/>
        <v>3.3275462962962965E-2</v>
      </c>
      <c r="R9" s="12">
        <f t="shared" si="1"/>
        <v>2.5974025974025976E-2</v>
      </c>
      <c r="S9" s="12">
        <f t="shared" si="1"/>
        <v>2.5250119104335399E-2</v>
      </c>
    </row>
    <row r="11" spans="1:19" x14ac:dyDescent="0.3">
      <c r="A11" s="13" t="s">
        <v>37</v>
      </c>
      <c r="F11" t="str">
        <f>[1]CommentsDashboard!F9</f>
        <v>*</v>
      </c>
      <c r="G11" t="str">
        <f>[1]CommentsDashboard!G9</f>
        <v>*</v>
      </c>
      <c r="H11" t="str">
        <f>[1]CommentsDashboard!H9</f>
        <v>*</v>
      </c>
      <c r="I11" t="str">
        <f>[1]CommentsDashboard!I9</f>
        <v>*</v>
      </c>
      <c r="J11" t="str">
        <f>[1]CommentsDashboard!J9</f>
        <v>*</v>
      </c>
      <c r="K11" t="str">
        <f>[1]CommentsDashboard!K9</f>
        <v>*</v>
      </c>
      <c r="L11" t="str">
        <f>[1]CommentsDashboard!L9</f>
        <v>*</v>
      </c>
      <c r="M11" t="str">
        <f>[1]CommentsDashboard!M9</f>
        <v>*</v>
      </c>
      <c r="N11">
        <f>[1]CommentsDashboard!N9</f>
        <v>25</v>
      </c>
      <c r="O11">
        <f>[1]CommentsDashboard!O9</f>
        <v>999</v>
      </c>
      <c r="P11">
        <f>[1]CommentsDashboard!P9</f>
        <v>2412</v>
      </c>
      <c r="Q11">
        <f>[1]CommentsDashboard!Q9</f>
        <v>1208</v>
      </c>
      <c r="R11">
        <f>[1]CommentsDashboard!R9</f>
        <v>799</v>
      </c>
      <c r="S11">
        <f>[1]CommentsDashboard!S9</f>
        <v>423</v>
      </c>
    </row>
    <row r="12" spans="1:19" x14ac:dyDescent="0.3">
      <c r="A12" s="14" t="s">
        <v>35</v>
      </c>
      <c r="F12" t="s">
        <v>38</v>
      </c>
      <c r="G12" t="s">
        <v>38</v>
      </c>
      <c r="H12" t="s">
        <v>38</v>
      </c>
      <c r="I12" t="s">
        <v>38</v>
      </c>
      <c r="J12" t="s">
        <v>38</v>
      </c>
      <c r="K12" t="s">
        <v>38</v>
      </c>
      <c r="L12" t="s">
        <v>38</v>
      </c>
      <c r="M12" t="s">
        <v>38</v>
      </c>
      <c r="N12" t="s">
        <v>38</v>
      </c>
      <c r="O12" s="12">
        <f>O11/O17</f>
        <v>0.25439266615737205</v>
      </c>
      <c r="P12" s="12">
        <f t="shared" ref="P12:S12" si="2">P11/P17</f>
        <v>0.50249999999999995</v>
      </c>
      <c r="Q12" s="12">
        <f t="shared" si="2"/>
        <v>0.34953703703703703</v>
      </c>
      <c r="R12" s="12">
        <f t="shared" si="2"/>
        <v>0.24131682271217156</v>
      </c>
      <c r="S12" s="12">
        <f t="shared" si="2"/>
        <v>0.20152453549309196</v>
      </c>
    </row>
    <row r="14" spans="1:19" x14ac:dyDescent="0.3">
      <c r="A14" s="13" t="s">
        <v>39</v>
      </c>
      <c r="F14">
        <f>[1]CommentsDashboard!F12</f>
        <v>53</v>
      </c>
      <c r="G14">
        <f>[1]CommentsDashboard!G12</f>
        <v>53</v>
      </c>
      <c r="H14">
        <f>[1]CommentsDashboard!H12</f>
        <v>45</v>
      </c>
      <c r="I14">
        <f>[1]CommentsDashboard!I12</f>
        <v>67</v>
      </c>
      <c r="J14">
        <f>[1]CommentsDashboard!J12</f>
        <v>103</v>
      </c>
      <c r="K14">
        <f>[1]CommentsDashboard!K12</f>
        <v>94</v>
      </c>
      <c r="L14">
        <f>[1]CommentsDashboard!L12</f>
        <v>113</v>
      </c>
      <c r="M14">
        <f>[1]CommentsDashboard!M12</f>
        <v>94</v>
      </c>
      <c r="N14">
        <f>[1]CommentsDashboard!N12</f>
        <v>81</v>
      </c>
      <c r="O14">
        <f>[1]CommentsDashboard!O12</f>
        <v>110</v>
      </c>
      <c r="P14">
        <f>[1]CommentsDashboard!P12</f>
        <v>118</v>
      </c>
      <c r="Q14">
        <f>[1]CommentsDashboard!Q12</f>
        <v>102</v>
      </c>
      <c r="R14">
        <f>[1]CommentsDashboard!R12</f>
        <v>99</v>
      </c>
      <c r="S14">
        <f>[1]CommentsDashboard!S12</f>
        <v>55</v>
      </c>
    </row>
    <row r="15" spans="1:19" x14ac:dyDescent="0.3">
      <c r="A15" s="14" t="s">
        <v>35</v>
      </c>
      <c r="F15" s="12">
        <f>F14/F17</f>
        <v>8.3662194159431734E-3</v>
      </c>
      <c r="G15" s="12">
        <f t="shared" ref="G15:S15" si="3">G14/G17</f>
        <v>7.9507950795079507E-3</v>
      </c>
      <c r="H15" s="12">
        <f t="shared" si="3"/>
        <v>7.1191267204556239E-3</v>
      </c>
      <c r="I15" s="12">
        <f t="shared" si="3"/>
        <v>1.0569490455907871E-2</v>
      </c>
      <c r="J15" s="12">
        <f t="shared" si="3"/>
        <v>2.1197777320436303E-2</v>
      </c>
      <c r="K15" s="12">
        <f t="shared" si="3"/>
        <v>2.2274881516587679E-2</v>
      </c>
      <c r="L15" s="12">
        <f t="shared" si="3"/>
        <v>2.7487229384577962E-2</v>
      </c>
      <c r="M15" s="12">
        <f t="shared" si="3"/>
        <v>2.794292508917955E-2</v>
      </c>
      <c r="N15" s="12">
        <f t="shared" si="3"/>
        <v>2.3329493087557603E-2</v>
      </c>
      <c r="O15" s="12">
        <f t="shared" si="3"/>
        <v>2.8011204481792718E-2</v>
      </c>
      <c r="P15" s="12">
        <f t="shared" si="3"/>
        <v>2.4583333333333332E-2</v>
      </c>
      <c r="Q15" s="12">
        <f t="shared" si="3"/>
        <v>2.9513888888888888E-2</v>
      </c>
      <c r="R15" s="12">
        <f t="shared" si="3"/>
        <v>2.9900332225913623E-2</v>
      </c>
      <c r="S15" s="12">
        <f t="shared" si="3"/>
        <v>2.6202953787517864E-2</v>
      </c>
    </row>
    <row r="17" spans="1:19" x14ac:dyDescent="0.3">
      <c r="A17" s="15" t="s">
        <v>15</v>
      </c>
      <c r="F17" s="4">
        <f>[1]CommentsDashboard!F17</f>
        <v>6335</v>
      </c>
      <c r="G17" s="4">
        <f>[1]CommentsDashboard!G17</f>
        <v>6666</v>
      </c>
      <c r="H17" s="4">
        <f>[1]CommentsDashboard!H17</f>
        <v>6321</v>
      </c>
      <c r="I17" s="4">
        <f>[1]CommentsDashboard!I17</f>
        <v>6339</v>
      </c>
      <c r="J17" s="4">
        <f>[1]CommentsDashboard!J17</f>
        <v>4859</v>
      </c>
      <c r="K17" s="4">
        <f>[1]CommentsDashboard!K17</f>
        <v>4220</v>
      </c>
      <c r="L17" s="4">
        <f>[1]CommentsDashboard!L17</f>
        <v>4111</v>
      </c>
      <c r="M17" s="4">
        <f>[1]CommentsDashboard!M17</f>
        <v>3364</v>
      </c>
      <c r="N17" s="4">
        <f>[1]CommentsDashboard!N17</f>
        <v>3472</v>
      </c>
      <c r="O17" s="4">
        <f>[1]CommentsDashboard!O17</f>
        <v>3927</v>
      </c>
      <c r="P17" s="4">
        <f>[1]CommentsDashboard!P17</f>
        <v>4800</v>
      </c>
      <c r="Q17" s="4">
        <f>[1]CommentsDashboard!Q17</f>
        <v>3456</v>
      </c>
      <c r="R17" s="4">
        <f>[1]CommentsDashboard!R17</f>
        <v>3311</v>
      </c>
      <c r="S17" s="4">
        <f>[1]CommentsDashboard!S17</f>
        <v>2099</v>
      </c>
    </row>
    <row r="20" spans="1:19" x14ac:dyDescent="0.3">
      <c r="A20" t="s">
        <v>16</v>
      </c>
    </row>
    <row r="21" spans="1:19" x14ac:dyDescent="0.3">
      <c r="A21" t="s">
        <v>40</v>
      </c>
    </row>
    <row r="22" spans="1:19" x14ac:dyDescent="0.3">
      <c r="A22" t="s">
        <v>41</v>
      </c>
    </row>
    <row r="23" spans="1:19" x14ac:dyDescent="0.3">
      <c r="A23" t="s">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D927-3906-406A-9547-3061BED5832E}">
  <dimension ref="A1:D14"/>
  <sheetViews>
    <sheetView tabSelected="1" workbookViewId="0">
      <selection activeCell="L3" sqref="L3"/>
    </sheetView>
  </sheetViews>
  <sheetFormatPr defaultColWidth="8.88671875" defaultRowHeight="14.4" x14ac:dyDescent="0.3"/>
  <cols>
    <col min="1" max="1" width="28.88671875" customWidth="1"/>
  </cols>
  <sheetData>
    <row r="1" spans="1:4" x14ac:dyDescent="0.3">
      <c r="A1" s="4" t="s">
        <v>152</v>
      </c>
    </row>
    <row r="2" spans="1:4" ht="14.4" customHeight="1" x14ac:dyDescent="0.3"/>
    <row r="3" spans="1:4" ht="14.4" customHeight="1" x14ac:dyDescent="0.3"/>
    <row r="4" spans="1:4" x14ac:dyDescent="0.3">
      <c r="A4" t="s">
        <v>6</v>
      </c>
      <c r="B4" t="s">
        <v>7</v>
      </c>
      <c r="C4" t="s">
        <v>8</v>
      </c>
    </row>
    <row r="5" spans="1:4" x14ac:dyDescent="0.3">
      <c r="A5" t="s">
        <v>9</v>
      </c>
      <c r="B5">
        <f>[1]CommentsDashboard!S25</f>
        <v>241</v>
      </c>
      <c r="C5" s="12">
        <f>B5/$B$11</f>
        <v>8.7988316903979555E-2</v>
      </c>
      <c r="D5" s="5"/>
    </row>
    <row r="6" spans="1:4" x14ac:dyDescent="0.3">
      <c r="A6" t="s">
        <v>42</v>
      </c>
      <c r="B6">
        <f>[1]CommentsDashboard!S28</f>
        <v>64</v>
      </c>
      <c r="C6" s="12">
        <f t="shared" ref="C6:C9" si="0">B6/$B$11</f>
        <v>2.3366192040890837E-2</v>
      </c>
      <c r="D6" s="5"/>
    </row>
    <row r="7" spans="1:4" x14ac:dyDescent="0.3">
      <c r="A7" t="s">
        <v>11</v>
      </c>
      <c r="B7">
        <f>[1]CommentsDashboard!S22</f>
        <v>166</v>
      </c>
      <c r="C7" s="12">
        <f t="shared" si="0"/>
        <v>6.0606060606060608E-2</v>
      </c>
      <c r="D7" s="5"/>
    </row>
    <row r="8" spans="1:4" x14ac:dyDescent="0.3">
      <c r="A8" t="s">
        <v>43</v>
      </c>
      <c r="B8">
        <f>[1]CommentsDashboard!S31</f>
        <v>599</v>
      </c>
      <c r="C8" s="12">
        <f t="shared" si="0"/>
        <v>0.21869295363271266</v>
      </c>
      <c r="D8" s="5"/>
    </row>
    <row r="9" spans="1:4" x14ac:dyDescent="0.3">
      <c r="A9" t="s">
        <v>44</v>
      </c>
      <c r="B9">
        <f>[1]CommentsDashboard!S34</f>
        <v>396</v>
      </c>
      <c r="C9" s="12">
        <f t="shared" si="0"/>
        <v>0.14457831325301204</v>
      </c>
      <c r="D9" s="5"/>
    </row>
    <row r="10" spans="1:4" x14ac:dyDescent="0.3">
      <c r="C10" s="12"/>
    </row>
    <row r="11" spans="1:4" x14ac:dyDescent="0.3">
      <c r="A11" s="4" t="s">
        <v>15</v>
      </c>
      <c r="B11" s="4">
        <f>[1]CommentsDashboard!S39</f>
        <v>2739</v>
      </c>
    </row>
    <row r="12" spans="1:4" x14ac:dyDescent="0.3">
      <c r="B12" s="4"/>
    </row>
    <row r="13" spans="1:4" x14ac:dyDescent="0.3">
      <c r="A13" t="s">
        <v>16</v>
      </c>
    </row>
    <row r="14" spans="1:4" x14ac:dyDescent="0.3">
      <c r="A14" t="s">
        <v>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C5AA5-2BCD-44C3-8593-E05A1EADADD0}">
  <dimension ref="A1:S21"/>
  <sheetViews>
    <sheetView workbookViewId="0">
      <selection sqref="A1:XFD1048576"/>
    </sheetView>
  </sheetViews>
  <sheetFormatPr defaultRowHeight="14.4" x14ac:dyDescent="0.3"/>
  <sheetData>
    <row r="1" spans="1:19" x14ac:dyDescent="0.3">
      <c r="A1" s="1" t="s">
        <v>45</v>
      </c>
    </row>
    <row r="3" spans="1:19" x14ac:dyDescent="0.3">
      <c r="G3" t="s">
        <v>19</v>
      </c>
    </row>
    <row r="4" spans="1:19" x14ac:dyDescent="0.3">
      <c r="F4" t="s">
        <v>20</v>
      </c>
      <c r="G4" t="s">
        <v>21</v>
      </c>
      <c r="H4" t="s">
        <v>22</v>
      </c>
      <c r="I4" t="s">
        <v>23</v>
      </c>
      <c r="J4" t="s">
        <v>24</v>
      </c>
      <c r="K4" t="s">
        <v>25</v>
      </c>
      <c r="L4" t="s">
        <v>26</v>
      </c>
      <c r="M4" t="s">
        <v>27</v>
      </c>
      <c r="N4" t="s">
        <v>28</v>
      </c>
      <c r="O4" t="s">
        <v>29</v>
      </c>
      <c r="P4" t="s">
        <v>30</v>
      </c>
      <c r="Q4" t="s">
        <v>31</v>
      </c>
      <c r="R4" t="s">
        <v>32</v>
      </c>
      <c r="S4" t="s">
        <v>33</v>
      </c>
    </row>
    <row r="6" spans="1:19" x14ac:dyDescent="0.3">
      <c r="A6" t="s">
        <v>39</v>
      </c>
      <c r="F6">
        <f>[1]CommentsDashboard!F22</f>
        <v>23</v>
      </c>
      <c r="G6">
        <f>[1]CommentsDashboard!G22</f>
        <v>17</v>
      </c>
      <c r="H6">
        <f>[1]CommentsDashboard!H22</f>
        <v>16</v>
      </c>
      <c r="I6">
        <f>[1]CommentsDashboard!I22</f>
        <v>23</v>
      </c>
      <c r="J6">
        <f>[1]CommentsDashboard!J22</f>
        <v>50</v>
      </c>
      <c r="K6">
        <f>[1]CommentsDashboard!K22</f>
        <v>207</v>
      </c>
      <c r="L6">
        <f>[1]CommentsDashboard!L22</f>
        <v>308</v>
      </c>
      <c r="M6">
        <f>[1]CommentsDashboard!M22</f>
        <v>245</v>
      </c>
      <c r="N6">
        <f>[1]CommentsDashboard!N22</f>
        <v>191</v>
      </c>
      <c r="O6">
        <f>[1]CommentsDashboard!O22</f>
        <v>122</v>
      </c>
      <c r="P6">
        <f>[1]CommentsDashboard!P22</f>
        <v>75</v>
      </c>
      <c r="Q6">
        <f>[1]CommentsDashboard!Q22</f>
        <v>115</v>
      </c>
      <c r="R6">
        <f>[1]CommentsDashboard!R22</f>
        <v>324</v>
      </c>
      <c r="S6">
        <f>[1]CommentsDashboard!S22</f>
        <v>166</v>
      </c>
    </row>
    <row r="7" spans="1:19" x14ac:dyDescent="0.3">
      <c r="A7" t="s">
        <v>35</v>
      </c>
      <c r="F7" s="16">
        <f>F6/F15</f>
        <v>9.1089108910891083E-3</v>
      </c>
      <c r="G7" s="16">
        <f t="shared" ref="G7:S7" si="0">G6/G15</f>
        <v>6.8742418115649009E-3</v>
      </c>
      <c r="H7" s="16">
        <f t="shared" si="0"/>
        <v>6.5466448445171853E-3</v>
      </c>
      <c r="I7" s="16">
        <f t="shared" si="0"/>
        <v>9.4069529652351744E-3</v>
      </c>
      <c r="J7" s="16">
        <f t="shared" si="0"/>
        <v>1.9447685725398678E-2</v>
      </c>
      <c r="K7" s="16">
        <f t="shared" si="0"/>
        <v>7.371794871794872E-2</v>
      </c>
      <c r="L7" s="16">
        <f t="shared" si="0"/>
        <v>6.2159434914228054E-2</v>
      </c>
      <c r="M7" s="16">
        <f t="shared" si="0"/>
        <v>5.0578034682080927E-2</v>
      </c>
      <c r="N7" s="16">
        <f t="shared" si="0"/>
        <v>4.1413703382480488E-2</v>
      </c>
      <c r="O7" s="16">
        <f t="shared" si="0"/>
        <v>2.6573731213243301E-2</v>
      </c>
      <c r="P7" s="16">
        <f t="shared" si="0"/>
        <v>1.6422158966498797E-2</v>
      </c>
      <c r="Q7" s="16">
        <f t="shared" si="0"/>
        <v>2.9321774604793474E-2</v>
      </c>
      <c r="R7" s="16">
        <f t="shared" si="0"/>
        <v>8.7096774193548387E-2</v>
      </c>
      <c r="S7" s="16">
        <f t="shared" si="0"/>
        <v>6.0606060606060608E-2</v>
      </c>
    </row>
    <row r="9" spans="1:19" x14ac:dyDescent="0.3">
      <c r="A9" t="s">
        <v>37</v>
      </c>
      <c r="F9" t="str">
        <f>[1]CommentsDashboard!F25</f>
        <v>*</v>
      </c>
      <c r="G9" t="str">
        <f>[1]CommentsDashboard!G25</f>
        <v>*</v>
      </c>
      <c r="H9" t="str">
        <f>[1]CommentsDashboard!H25</f>
        <v>*</v>
      </c>
      <c r="I9" t="str">
        <f>[1]CommentsDashboard!I25</f>
        <v>*</v>
      </c>
      <c r="J9" t="str">
        <f>[1]CommentsDashboard!J25</f>
        <v>*</v>
      </c>
      <c r="K9" t="str">
        <f>[1]CommentsDashboard!K25</f>
        <v>*</v>
      </c>
      <c r="L9" t="str">
        <f>[1]CommentsDashboard!L25</f>
        <v>*</v>
      </c>
      <c r="M9" t="str">
        <f>[1]CommentsDashboard!M25</f>
        <v>*</v>
      </c>
      <c r="N9">
        <f>[1]CommentsDashboard!N25</f>
        <v>69</v>
      </c>
      <c r="O9">
        <f>[1]CommentsDashboard!O25</f>
        <v>1004</v>
      </c>
      <c r="P9">
        <f>[1]CommentsDashboard!P25</f>
        <v>1470</v>
      </c>
      <c r="Q9">
        <f>[1]CommentsDashboard!Q25</f>
        <v>727</v>
      </c>
      <c r="R9">
        <f>[1]CommentsDashboard!R25</f>
        <v>400</v>
      </c>
      <c r="S9">
        <f>[1]CommentsDashboard!S25</f>
        <v>241</v>
      </c>
    </row>
    <row r="10" spans="1:19" x14ac:dyDescent="0.3">
      <c r="A10" t="s">
        <v>35</v>
      </c>
      <c r="F10" t="s">
        <v>38</v>
      </c>
      <c r="G10" t="s">
        <v>38</v>
      </c>
      <c r="H10" t="s">
        <v>38</v>
      </c>
      <c r="I10" t="s">
        <v>38</v>
      </c>
      <c r="J10" t="s">
        <v>38</v>
      </c>
      <c r="K10" t="s">
        <v>38</v>
      </c>
      <c r="L10" t="s">
        <v>38</v>
      </c>
      <c r="M10" t="s">
        <v>38</v>
      </c>
      <c r="N10" s="16">
        <f>N9/N15</f>
        <v>1.4960971379011275E-2</v>
      </c>
      <c r="O10" s="16">
        <f t="shared" ref="O10:S10" si="1">O9/O15</f>
        <v>0.21868873883685472</v>
      </c>
      <c r="P10" s="16">
        <f t="shared" si="1"/>
        <v>0.32187431574337638</v>
      </c>
      <c r="Q10" s="16">
        <f t="shared" si="1"/>
        <v>0.18536460989291179</v>
      </c>
      <c r="R10" s="16">
        <f t="shared" si="1"/>
        <v>0.10752688172043011</v>
      </c>
      <c r="S10" s="16">
        <f t="shared" si="1"/>
        <v>8.7988316903979555E-2</v>
      </c>
    </row>
    <row r="12" spans="1:19" x14ac:dyDescent="0.3">
      <c r="A12" t="s">
        <v>46</v>
      </c>
      <c r="F12">
        <f>[1]CommentsDashboard!F28</f>
        <v>16</v>
      </c>
      <c r="G12">
        <f>[1]CommentsDashboard!G28</f>
        <v>12</v>
      </c>
      <c r="H12">
        <f>[1]CommentsDashboard!H28</f>
        <v>6</v>
      </c>
      <c r="I12">
        <f>[1]CommentsDashboard!I28</f>
        <v>15</v>
      </c>
      <c r="J12">
        <f>[1]CommentsDashboard!J28</f>
        <v>27</v>
      </c>
      <c r="K12">
        <f>[1]CommentsDashboard!K28</f>
        <v>95</v>
      </c>
      <c r="L12">
        <f>[1]CommentsDashboard!L28</f>
        <v>149</v>
      </c>
      <c r="M12">
        <f>[1]CommentsDashboard!M28</f>
        <v>135</v>
      </c>
      <c r="N12">
        <f>[1]CommentsDashboard!N28</f>
        <v>110</v>
      </c>
      <c r="O12">
        <f>[1]CommentsDashboard!O28</f>
        <v>99</v>
      </c>
      <c r="P12">
        <f>[1]CommentsDashboard!P28</f>
        <v>70</v>
      </c>
      <c r="Q12">
        <f>[1]CommentsDashboard!Q28</f>
        <v>85</v>
      </c>
      <c r="R12">
        <f>[1]CommentsDashboard!R28</f>
        <v>118</v>
      </c>
      <c r="S12">
        <f>[1]CommentsDashboard!S28</f>
        <v>64</v>
      </c>
    </row>
    <row r="13" spans="1:19" x14ac:dyDescent="0.3">
      <c r="A13" t="s">
        <v>35</v>
      </c>
      <c r="F13" s="16">
        <f>F12/F15</f>
        <v>6.3366336633663371E-3</v>
      </c>
      <c r="G13" s="16">
        <f t="shared" ref="G13:S13" si="2">G12/G15</f>
        <v>4.8524059846340476E-3</v>
      </c>
      <c r="H13" s="16">
        <f t="shared" si="2"/>
        <v>2.4549918166939444E-3</v>
      </c>
      <c r="I13" s="16">
        <f t="shared" si="2"/>
        <v>6.1349693251533744E-3</v>
      </c>
      <c r="J13" s="16">
        <f t="shared" si="2"/>
        <v>1.0501750291715286E-2</v>
      </c>
      <c r="K13" s="16">
        <f t="shared" si="2"/>
        <v>3.3831908831908834E-2</v>
      </c>
      <c r="L13" s="16">
        <f t="shared" si="2"/>
        <v>3.007063572149344E-2</v>
      </c>
      <c r="M13" s="16">
        <f t="shared" si="2"/>
        <v>2.7869529314616021E-2</v>
      </c>
      <c r="N13" s="16">
        <f t="shared" si="2"/>
        <v>2.3850823937554208E-2</v>
      </c>
      <c r="O13" s="16">
        <f t="shared" si="2"/>
        <v>2.1563929427140055E-2</v>
      </c>
      <c r="P13" s="16">
        <f t="shared" si="2"/>
        <v>1.5327348368732209E-2</v>
      </c>
      <c r="Q13" s="16">
        <f t="shared" si="2"/>
        <v>2.1672616012238653E-2</v>
      </c>
      <c r="R13" s="16">
        <f t="shared" si="2"/>
        <v>3.1720430107526884E-2</v>
      </c>
      <c r="S13" s="16">
        <f t="shared" si="2"/>
        <v>2.3366192040890837E-2</v>
      </c>
    </row>
    <row r="15" spans="1:19" x14ac:dyDescent="0.3">
      <c r="A15" t="s">
        <v>15</v>
      </c>
      <c r="F15">
        <f>[1]CommentsDashboard!F39</f>
        <v>2525</v>
      </c>
      <c r="G15">
        <f>[1]CommentsDashboard!G39</f>
        <v>2473</v>
      </c>
      <c r="H15">
        <f>[1]CommentsDashboard!H39</f>
        <v>2444</v>
      </c>
      <c r="I15">
        <f>[1]CommentsDashboard!I39</f>
        <v>2445</v>
      </c>
      <c r="J15">
        <f>[1]CommentsDashboard!J39</f>
        <v>2571</v>
      </c>
      <c r="K15">
        <f>[1]CommentsDashboard!K39</f>
        <v>2808</v>
      </c>
      <c r="L15">
        <f>[1]CommentsDashboard!L39</f>
        <v>4955</v>
      </c>
      <c r="M15">
        <f>[1]CommentsDashboard!M39</f>
        <v>4844</v>
      </c>
      <c r="N15">
        <f>[1]CommentsDashboard!N39</f>
        <v>4612</v>
      </c>
      <c r="O15">
        <f>[1]CommentsDashboard!O39</f>
        <v>4591</v>
      </c>
      <c r="P15">
        <f>[1]CommentsDashboard!P39</f>
        <v>4567</v>
      </c>
      <c r="Q15">
        <f>[1]CommentsDashboard!Q39</f>
        <v>3922</v>
      </c>
      <c r="R15">
        <f>[1]CommentsDashboard!R39</f>
        <v>3720</v>
      </c>
      <c r="S15">
        <f>[1]CommentsDashboard!S39</f>
        <v>2739</v>
      </c>
    </row>
    <row r="18" spans="1:1" x14ac:dyDescent="0.3">
      <c r="A18" t="s">
        <v>16</v>
      </c>
    </row>
    <row r="19" spans="1:1" x14ac:dyDescent="0.3">
      <c r="A19" t="s">
        <v>40</v>
      </c>
    </row>
    <row r="20" spans="1:1" x14ac:dyDescent="0.3">
      <c r="A20" t="s">
        <v>41</v>
      </c>
    </row>
    <row r="21" spans="1:1" x14ac:dyDescent="0.3">
      <c r="A21" t="s">
        <v>17</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8194-38F0-4443-BC03-79040A137EA1}">
  <dimension ref="A1"/>
  <sheetViews>
    <sheetView workbookViewId="0"/>
  </sheetViews>
  <sheetFormatPr defaultRowHeight="14.4" x14ac:dyDescent="0.3"/>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9A0E-320D-4893-AFD3-B6F01F540534}">
  <dimension ref="A1:F32"/>
  <sheetViews>
    <sheetView workbookViewId="0">
      <selection activeCell="C26" sqref="C26"/>
    </sheetView>
  </sheetViews>
  <sheetFormatPr defaultRowHeight="14.4" x14ac:dyDescent="0.3"/>
  <sheetData>
    <row r="1" spans="1:6" x14ac:dyDescent="0.3">
      <c r="A1" s="1" t="s">
        <v>47</v>
      </c>
    </row>
    <row r="3" spans="1:6" x14ac:dyDescent="0.3">
      <c r="A3" t="s">
        <v>48</v>
      </c>
      <c r="B3" t="s">
        <v>49</v>
      </c>
      <c r="C3" t="s">
        <v>50</v>
      </c>
      <c r="D3" t="s">
        <v>51</v>
      </c>
      <c r="E3" t="s">
        <v>52</v>
      </c>
      <c r="F3" t="s">
        <v>53</v>
      </c>
    </row>
    <row r="4" spans="1:6" x14ac:dyDescent="0.3">
      <c r="A4" t="s">
        <v>54</v>
      </c>
      <c r="B4" t="s">
        <v>55</v>
      </c>
      <c r="C4" t="s">
        <v>56</v>
      </c>
      <c r="D4" t="s">
        <v>57</v>
      </c>
      <c r="E4" t="s">
        <v>58</v>
      </c>
    </row>
    <row r="5" spans="1:6" x14ac:dyDescent="0.3">
      <c r="A5" t="s">
        <v>59</v>
      </c>
      <c r="B5" t="s">
        <v>60</v>
      </c>
      <c r="C5" t="s">
        <v>61</v>
      </c>
      <c r="D5" t="s">
        <v>62</v>
      </c>
      <c r="E5" t="s">
        <v>63</v>
      </c>
    </row>
    <row r="6" spans="1:6" x14ac:dyDescent="0.3">
      <c r="A6" t="s">
        <v>64</v>
      </c>
      <c r="B6" t="s">
        <v>65</v>
      </c>
      <c r="C6" t="s">
        <v>66</v>
      </c>
      <c r="D6" t="s">
        <v>67</v>
      </c>
      <c r="E6" t="s">
        <v>68</v>
      </c>
    </row>
    <row r="7" spans="1:6" x14ac:dyDescent="0.3">
      <c r="A7" t="s">
        <v>69</v>
      </c>
      <c r="B7" t="s">
        <v>70</v>
      </c>
      <c r="C7" t="s">
        <v>71</v>
      </c>
      <c r="D7" t="s">
        <v>72</v>
      </c>
      <c r="E7" t="s">
        <v>73</v>
      </c>
    </row>
    <row r="8" spans="1:6" x14ac:dyDescent="0.3">
      <c r="A8" t="s">
        <v>74</v>
      </c>
      <c r="B8" t="s">
        <v>75</v>
      </c>
      <c r="C8" t="s">
        <v>76</v>
      </c>
      <c r="D8" t="s">
        <v>77</v>
      </c>
      <c r="E8" t="s">
        <v>78</v>
      </c>
    </row>
    <row r="9" spans="1:6" x14ac:dyDescent="0.3">
      <c r="A9" t="s">
        <v>79</v>
      </c>
      <c r="B9" t="s">
        <v>80</v>
      </c>
      <c r="C9" t="s">
        <v>81</v>
      </c>
      <c r="D9" t="s">
        <v>82</v>
      </c>
      <c r="E9" t="s">
        <v>83</v>
      </c>
    </row>
    <row r="10" spans="1:6" x14ac:dyDescent="0.3">
      <c r="A10" t="s">
        <v>84</v>
      </c>
      <c r="B10" t="s">
        <v>85</v>
      </c>
      <c r="C10" t="s">
        <v>86</v>
      </c>
      <c r="D10" t="s">
        <v>87</v>
      </c>
      <c r="E10" t="s">
        <v>88</v>
      </c>
    </row>
    <row r="11" spans="1:6" x14ac:dyDescent="0.3">
      <c r="A11" t="s">
        <v>89</v>
      </c>
      <c r="B11" t="s">
        <v>90</v>
      </c>
      <c r="C11" t="s">
        <v>91</v>
      </c>
      <c r="D11" t="s">
        <v>92</v>
      </c>
      <c r="E11" t="s">
        <v>93</v>
      </c>
    </row>
    <row r="12" spans="1:6" x14ac:dyDescent="0.3">
      <c r="A12" t="s">
        <v>94</v>
      </c>
      <c r="B12" t="s">
        <v>95</v>
      </c>
      <c r="C12" t="s">
        <v>96</v>
      </c>
      <c r="D12" t="s">
        <v>97</v>
      </c>
      <c r="E12" t="s">
        <v>98</v>
      </c>
    </row>
    <row r="13" spans="1:6" x14ac:dyDescent="0.3">
      <c r="A13" t="s">
        <v>99</v>
      </c>
      <c r="B13" t="s">
        <v>100</v>
      </c>
      <c r="C13" t="s">
        <v>101</v>
      </c>
      <c r="D13" t="s">
        <v>102</v>
      </c>
      <c r="E13" t="s">
        <v>103</v>
      </c>
    </row>
    <row r="14" spans="1:6" x14ac:dyDescent="0.3">
      <c r="A14" t="s">
        <v>104</v>
      </c>
      <c r="B14" t="s">
        <v>105</v>
      </c>
      <c r="C14" t="s">
        <v>106</v>
      </c>
      <c r="D14" t="s">
        <v>107</v>
      </c>
      <c r="E14" t="s">
        <v>108</v>
      </c>
    </row>
    <row r="15" spans="1:6" x14ac:dyDescent="0.3">
      <c r="A15" t="s">
        <v>109</v>
      </c>
      <c r="B15" t="s">
        <v>110</v>
      </c>
      <c r="C15" t="s">
        <v>111</v>
      </c>
      <c r="D15" t="s">
        <v>112</v>
      </c>
      <c r="E15" t="s">
        <v>113</v>
      </c>
    </row>
    <row r="16" spans="1:6" x14ac:dyDescent="0.3">
      <c r="A16" t="s">
        <v>114</v>
      </c>
      <c r="B16" t="s">
        <v>115</v>
      </c>
      <c r="C16" t="s">
        <v>116</v>
      </c>
      <c r="D16" t="s">
        <v>117</v>
      </c>
      <c r="E16" t="s">
        <v>118</v>
      </c>
    </row>
    <row r="17" spans="1:5" x14ac:dyDescent="0.3">
      <c r="A17" t="s">
        <v>119</v>
      </c>
      <c r="B17" t="s">
        <v>120</v>
      </c>
      <c r="C17" t="s">
        <v>121</v>
      </c>
      <c r="D17" t="s">
        <v>122</v>
      </c>
      <c r="E17" t="s">
        <v>123</v>
      </c>
    </row>
    <row r="18" spans="1:5" x14ac:dyDescent="0.3">
      <c r="A18" t="s">
        <v>124</v>
      </c>
      <c r="B18" t="s">
        <v>125</v>
      </c>
      <c r="C18" t="s">
        <v>126</v>
      </c>
      <c r="D18" t="s">
        <v>127</v>
      </c>
      <c r="E18" t="s">
        <v>128</v>
      </c>
    </row>
    <row r="19" spans="1:5" x14ac:dyDescent="0.3">
      <c r="A19" t="s">
        <v>129</v>
      </c>
      <c r="B19" t="s">
        <v>130</v>
      </c>
      <c r="C19" t="s">
        <v>131</v>
      </c>
      <c r="D19" t="s">
        <v>132</v>
      </c>
      <c r="E19" t="s">
        <v>133</v>
      </c>
    </row>
    <row r="20" spans="1:5" x14ac:dyDescent="0.3">
      <c r="A20" t="s">
        <v>134</v>
      </c>
      <c r="B20" t="s">
        <v>135</v>
      </c>
      <c r="C20" t="s">
        <v>136</v>
      </c>
      <c r="D20" t="s">
        <v>137</v>
      </c>
      <c r="E20" t="s">
        <v>138</v>
      </c>
    </row>
    <row r="21" spans="1:5" x14ac:dyDescent="0.3">
      <c r="A21" t="s">
        <v>139</v>
      </c>
      <c r="B21" t="s">
        <v>140</v>
      </c>
      <c r="C21" t="s">
        <v>51</v>
      </c>
      <c r="D21" t="s">
        <v>141</v>
      </c>
      <c r="E21" t="s">
        <v>142</v>
      </c>
    </row>
    <row r="24" spans="1:5" x14ac:dyDescent="0.3">
      <c r="A24" t="s">
        <v>16</v>
      </c>
    </row>
    <row r="25" spans="1:5" x14ac:dyDescent="0.3">
      <c r="A25" s="11" t="s">
        <v>143</v>
      </c>
    </row>
    <row r="26" spans="1:5" x14ac:dyDescent="0.3">
      <c r="A26" s="11" t="s">
        <v>144</v>
      </c>
    </row>
    <row r="28" spans="1:5" x14ac:dyDescent="0.3">
      <c r="A28" s="1" t="s">
        <v>145</v>
      </c>
    </row>
    <row r="30" spans="1:5" x14ac:dyDescent="0.3">
      <c r="A30" t="s">
        <v>146</v>
      </c>
    </row>
    <row r="31" spans="1:5" x14ac:dyDescent="0.3">
      <c r="A31" t="s">
        <v>147</v>
      </c>
    </row>
    <row r="32" spans="1:5" x14ac:dyDescent="0.3">
      <c r="A32"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C79BBD78ED7A44B67CF8DD57BA8C46" ma:contentTypeVersion="10" ma:contentTypeDescription="Create a new document." ma:contentTypeScope="" ma:versionID="0cdf6825d3f35e9f4ae2f16bbf99105e">
  <xsd:schema xmlns:xsd="http://www.w3.org/2001/XMLSchema" xmlns:xs="http://www.w3.org/2001/XMLSchema" xmlns:p="http://schemas.microsoft.com/office/2006/metadata/properties" xmlns:ns2="6249aeaf-5f83-4be9-b096-47f8ac446661" xmlns:ns3="c4717bd4-1924-4cbf-aa1e-ca5979db82d1" targetNamespace="http://schemas.microsoft.com/office/2006/metadata/properties" ma:root="true" ma:fieldsID="23347dfe7dba44c963a8fd9daaed424f" ns2:_="" ns3:_="">
    <xsd:import namespace="6249aeaf-5f83-4be9-b096-47f8ac446661"/>
    <xsd:import namespace="c4717bd4-1924-4cbf-aa1e-ca5979db82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49aeaf-5f83-4be9-b096-47f8ac4466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717bd4-1924-4cbf-aa1e-ca5979db82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50955-4788-4FB4-9F7D-4B785E90482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F62CED-6132-4E83-9726-075A3BD9E4ED}">
  <ds:schemaRefs>
    <ds:schemaRef ds:uri="http://schemas.microsoft.com/sharepoint/v3/contenttype/forms"/>
  </ds:schemaRefs>
</ds:datastoreItem>
</file>

<file path=customXml/itemProps3.xml><?xml version="1.0" encoding="utf-8"?>
<ds:datastoreItem xmlns:ds="http://schemas.openxmlformats.org/officeDocument/2006/customXml" ds:itemID="{972AD774-FFFA-4572-9FE6-8BE3EEE78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49aeaf-5f83-4be9-b096-47f8ac446661"/>
    <ds:schemaRef ds:uri="c4717bd4-1924-4cbf-aa1e-ca5979db8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Table of Contents</vt:lpstr>
      <vt:lpstr>QCAS Q1 Comments</vt:lpstr>
      <vt:lpstr>QCAS Historic Trends</vt:lpstr>
      <vt:lpstr>QSS Q1 Comments</vt:lpstr>
      <vt:lpstr>QSS Historic Trends</vt:lpstr>
      <vt:lpstr>R_Code_Process</vt:lpstr>
      <vt:lpstr>Comment_Cleaning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Harwood, Josh</dc:creator>
  <cp:lastModifiedBy>Harwood, Josh</cp:lastModifiedBy>
  <dcterms:created xsi:type="dcterms:W3CDTF">2021-05-07T08:44:06Z</dcterms:created>
  <dcterms:modified xsi:type="dcterms:W3CDTF">2021-05-12T08:39:47Z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0x01010075C79BBD78ED7A44B67CF8DD57BA8C46</vt:lpwstr>
  </property>
</Properties>
</file>